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defaultThemeVersion="166925"/>
  <mc:AlternateContent xmlns:mc="http://schemas.openxmlformats.org/markup-compatibility/2006">
    <mc:Choice Requires="x15">
      <x15ac:absPath xmlns:x15ac="http://schemas.microsoft.com/office/spreadsheetml/2010/11/ac" url="/Users/viacava/switchdrive/Documents/1stPaper/ES&amp;T/published/"/>
    </mc:Choice>
  </mc:AlternateContent>
  <xr:revisionPtr revIDLastSave="0" documentId="13_ncr:1_{B4734E37-4E53-6E47-9E8C-BC66603D7CD4}" xr6:coauthVersionLast="36" xr6:coauthVersionMax="45" xr10:uidLastSave="{00000000-0000-0000-0000-000000000000}"/>
  <bookViews>
    <workbookView xWindow="0" yWindow="460" windowWidth="38400" windowHeight="21140" xr2:uid="{9FDE00D3-D516-8B4C-90EA-E1F8DBE1A361}"/>
  </bookViews>
  <sheets>
    <sheet name="S1" sheetId="14" r:id="rId1"/>
    <sheet name="S2" sheetId="15" r:id="rId2"/>
    <sheet name="S3" sheetId="9" r:id="rId3"/>
    <sheet name="S4" sheetId="11" r:id="rId4"/>
    <sheet name="S5" sheetId="12" r:id="rId5"/>
    <sheet name="S6" sheetId="28" r:id="rId6"/>
    <sheet name="S7" sheetId="6" r:id="rId7"/>
    <sheet name="S8" sheetId="8" r:id="rId8"/>
    <sheet name="S9" sheetId="7" r:id="rId9"/>
    <sheet name="S10" sheetId="1" r:id="rId10"/>
    <sheet name="S11" sheetId="2" r:id="rId11"/>
    <sheet name="S12" sheetId="4" r:id="rId12"/>
    <sheet name="S13" sheetId="5" r:id="rId13"/>
    <sheet name="S14" sheetId="23" r:id="rId14"/>
    <sheet name="S15" sheetId="22" r:id="rId15"/>
    <sheet name="S16" sheetId="21" r:id="rId16"/>
    <sheet name="S17" sheetId="26" r:id="rId17"/>
    <sheet name="S18" sheetId="27" r:id="rId18"/>
    <sheet name="S19" sheetId="13" r:id="rId19"/>
    <sheet name="S20" sheetId="17" r:id="rId20"/>
    <sheet name="S21" sheetId="18" r:id="rId21"/>
    <sheet name="S22" sheetId="16" r:id="rId22"/>
    <sheet name="S23" sheetId="29" r:id="rId23"/>
    <sheet name="S24" sheetId="24" r:id="rId24"/>
    <sheet name="S25" sheetId="25" r:id="rId25"/>
    <sheet name="S26" sheetId="20" r:id="rId26"/>
  </sheets>
  <definedNames>
    <definedName name="OLE_LINK37" localSheetId="0">'S1'!#REF!</definedName>
    <definedName name="OLE_LINK37" localSheetId="18">'S19'!$D$12</definedName>
    <definedName name="OLE_LINK37" localSheetId="1">'S2'!#REF!</definedName>
    <definedName name="OLE_LINK37" localSheetId="19">'S20'!#REF!</definedName>
    <definedName name="OLE_LINK37" localSheetId="20">'S21'!#REF!</definedName>
    <definedName name="OLE_LINK37" localSheetId="21">'S22'!#REF!</definedName>
    <definedName name="OLE_LINK37" localSheetId="25">'S26'!#REF!</definedName>
    <definedName name="OLE_LINK51" localSheetId="0">'S1'!#REF!</definedName>
    <definedName name="OLE_LINK51" localSheetId="18">'S19'!$C$12</definedName>
    <definedName name="OLE_LINK51" localSheetId="1">'S2'!#REF!</definedName>
    <definedName name="OLE_LINK51" localSheetId="19">'S20'!#REF!</definedName>
    <definedName name="OLE_LINK51" localSheetId="20">'S21'!#REF!</definedName>
    <definedName name="OLE_LINK51" localSheetId="21">'S22'!#REF!</definedName>
    <definedName name="OLE_LINK51" localSheetId="25">'S26'!#REF!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665" i="29" l="1"/>
  <c r="O664" i="29"/>
  <c r="O663" i="29"/>
  <c r="O662" i="29"/>
  <c r="O661" i="29"/>
  <c r="O660" i="29"/>
  <c r="O659" i="29"/>
  <c r="O658" i="29"/>
  <c r="O657" i="29"/>
  <c r="O656" i="29"/>
  <c r="O655" i="29"/>
  <c r="O654" i="29"/>
  <c r="O653" i="29"/>
  <c r="O652" i="29"/>
  <c r="O651" i="29"/>
  <c r="O650" i="29"/>
  <c r="O649" i="29"/>
  <c r="O648" i="29"/>
  <c r="O647" i="29"/>
  <c r="O646" i="29"/>
  <c r="O645" i="29"/>
  <c r="O644" i="29"/>
  <c r="O643" i="29"/>
  <c r="O642" i="29"/>
  <c r="O641" i="29"/>
  <c r="O640" i="29"/>
  <c r="O639" i="29"/>
  <c r="O638" i="29"/>
  <c r="O637" i="29"/>
  <c r="O636" i="29"/>
  <c r="O635" i="29"/>
  <c r="O634" i="29"/>
  <c r="O633" i="29"/>
  <c r="O632" i="29"/>
  <c r="O631" i="29"/>
  <c r="O630" i="29"/>
  <c r="O629" i="29"/>
  <c r="O628" i="29"/>
  <c r="O627" i="29"/>
  <c r="O626" i="29"/>
  <c r="O625" i="29"/>
  <c r="O624" i="29"/>
  <c r="O623" i="29"/>
  <c r="O622" i="29"/>
  <c r="O621" i="29"/>
  <c r="O620" i="29"/>
  <c r="O619" i="29"/>
  <c r="O618" i="29"/>
  <c r="O617" i="29"/>
  <c r="O616" i="29"/>
  <c r="O615" i="29"/>
  <c r="O614" i="29"/>
  <c r="O613" i="29"/>
  <c r="O612" i="29"/>
  <c r="O611" i="29"/>
  <c r="O610" i="29"/>
  <c r="Y59" i="4" l="1"/>
  <c r="Z59" i="4"/>
  <c r="AA59" i="4"/>
  <c r="AJ76" i="5"/>
  <c r="AI76" i="5"/>
  <c r="AH76" i="5"/>
  <c r="AJ75" i="5"/>
  <c r="AI75" i="5"/>
  <c r="AH75" i="5"/>
  <c r="AA66" i="5"/>
  <c r="Z66" i="5"/>
  <c r="Y66" i="5"/>
  <c r="AA65" i="5"/>
  <c r="Z65" i="5"/>
  <c r="Y65" i="5"/>
  <c r="AJ56" i="5"/>
  <c r="AI56" i="5"/>
  <c r="AH56" i="5"/>
  <c r="AJ55" i="5"/>
  <c r="AI55" i="5"/>
  <c r="AH55" i="5"/>
  <c r="AA46" i="5"/>
  <c r="Z46" i="5"/>
  <c r="Y46" i="5"/>
  <c r="AB46" i="5" s="1"/>
  <c r="AA45" i="5"/>
  <c r="Z45" i="5"/>
  <c r="Y45" i="5"/>
  <c r="AJ36" i="5"/>
  <c r="AI36" i="5"/>
  <c r="AH36" i="5"/>
  <c r="AJ35" i="5"/>
  <c r="AI35" i="5"/>
  <c r="AH35" i="5"/>
  <c r="AA26" i="5"/>
  <c r="Z26" i="5"/>
  <c r="Y26" i="5"/>
  <c r="AA25" i="5"/>
  <c r="Z25" i="5"/>
  <c r="Y25" i="5"/>
  <c r="AJ16" i="5"/>
  <c r="AI16" i="5"/>
  <c r="AH16" i="5"/>
  <c r="AJ15" i="5"/>
  <c r="AI15" i="5"/>
  <c r="AH15" i="5"/>
  <c r="AA6" i="5"/>
  <c r="Z6" i="5"/>
  <c r="Y6" i="5"/>
  <c r="AA5" i="5"/>
  <c r="Z5" i="5"/>
  <c r="Y5" i="5"/>
  <c r="AJ69" i="4"/>
  <c r="AI69" i="4"/>
  <c r="AH69" i="4"/>
  <c r="AJ68" i="4"/>
  <c r="AI68" i="4"/>
  <c r="AH68" i="4"/>
  <c r="AA60" i="4"/>
  <c r="Z60" i="4"/>
  <c r="Y60" i="4"/>
  <c r="AJ51" i="4"/>
  <c r="AI51" i="4"/>
  <c r="AH51" i="4"/>
  <c r="AJ50" i="4"/>
  <c r="AI50" i="4"/>
  <c r="AH50" i="4"/>
  <c r="AL50" i="4" s="1"/>
  <c r="AA42" i="4"/>
  <c r="Z42" i="4"/>
  <c r="Y42" i="4"/>
  <c r="AA41" i="4"/>
  <c r="Z41" i="4"/>
  <c r="Y41" i="4"/>
  <c r="AJ33" i="4"/>
  <c r="AI33" i="4"/>
  <c r="AH33" i="4"/>
  <c r="AJ32" i="4"/>
  <c r="AI32" i="4"/>
  <c r="AH32" i="4"/>
  <c r="AA24" i="4"/>
  <c r="Z24" i="4"/>
  <c r="Y24" i="4"/>
  <c r="AA23" i="4"/>
  <c r="Z23" i="4"/>
  <c r="Y23" i="4"/>
  <c r="AJ15" i="4"/>
  <c r="AI15" i="4"/>
  <c r="AH15" i="4"/>
  <c r="AJ14" i="4"/>
  <c r="AI14" i="4"/>
  <c r="AH14" i="4"/>
  <c r="AA6" i="4"/>
  <c r="Z6" i="4"/>
  <c r="Y6" i="4"/>
  <c r="AA5" i="4"/>
  <c r="Z5" i="4"/>
  <c r="Y5" i="4"/>
  <c r="AJ69" i="2"/>
  <c r="AI69" i="2"/>
  <c r="AH69" i="2"/>
  <c r="AJ68" i="2"/>
  <c r="AI68" i="2"/>
  <c r="AK68" i="2" s="1"/>
  <c r="AH68" i="2"/>
  <c r="AL68" i="2" s="1"/>
  <c r="AA60" i="2"/>
  <c r="Z60" i="2"/>
  <c r="Y60" i="2"/>
  <c r="AA59" i="2"/>
  <c r="Z59" i="2"/>
  <c r="Y59" i="2"/>
  <c r="AJ51" i="2"/>
  <c r="AI51" i="2"/>
  <c r="AH51" i="2"/>
  <c r="AJ50" i="2"/>
  <c r="AI50" i="2"/>
  <c r="AH50" i="2"/>
  <c r="AA42" i="2"/>
  <c r="Z42" i="2"/>
  <c r="Y42" i="2"/>
  <c r="AA41" i="2"/>
  <c r="Z41" i="2"/>
  <c r="Y41" i="2"/>
  <c r="AJ33" i="2"/>
  <c r="AI33" i="2"/>
  <c r="AH33" i="2"/>
  <c r="AJ32" i="2"/>
  <c r="AI32" i="2"/>
  <c r="AH32" i="2"/>
  <c r="AA24" i="2"/>
  <c r="Z24" i="2"/>
  <c r="Y24" i="2"/>
  <c r="AA23" i="2"/>
  <c r="Z23" i="2"/>
  <c r="Y23" i="2"/>
  <c r="AJ15" i="2"/>
  <c r="AI15" i="2"/>
  <c r="AH15" i="2"/>
  <c r="AJ14" i="2"/>
  <c r="AI14" i="2"/>
  <c r="AH14" i="2"/>
  <c r="AA6" i="2"/>
  <c r="Z6" i="2"/>
  <c r="Y6" i="2"/>
  <c r="AB6" i="2" s="1"/>
  <c r="AA5" i="2"/>
  <c r="Z5" i="2"/>
  <c r="Y5" i="2"/>
  <c r="AI17" i="7"/>
  <c r="AJ17" i="7"/>
  <c r="AI18" i="7"/>
  <c r="AJ18" i="7"/>
  <c r="AH18" i="7"/>
  <c r="AH17" i="7"/>
  <c r="AI33" i="7"/>
  <c r="AJ33" i="7"/>
  <c r="AI34" i="7"/>
  <c r="AJ34" i="7"/>
  <c r="AH34" i="7"/>
  <c r="AH33" i="7"/>
  <c r="AI49" i="7"/>
  <c r="AJ49" i="7"/>
  <c r="AI50" i="7"/>
  <c r="AJ50" i="7"/>
  <c r="AH50" i="7"/>
  <c r="AH49" i="7"/>
  <c r="AJ66" i="7"/>
  <c r="AI66" i="7"/>
  <c r="AH66" i="7"/>
  <c r="AJ65" i="7"/>
  <c r="AI65" i="7"/>
  <c r="AH65" i="7"/>
  <c r="AA54" i="7"/>
  <c r="Z54" i="7"/>
  <c r="Y54" i="7"/>
  <c r="AA53" i="7"/>
  <c r="Z53" i="7"/>
  <c r="Y53" i="7"/>
  <c r="AC53" i="7" s="1"/>
  <c r="AA38" i="7"/>
  <c r="Z38" i="7"/>
  <c r="Y38" i="7"/>
  <c r="AA37" i="7"/>
  <c r="Z37" i="7"/>
  <c r="Y37" i="7"/>
  <c r="AA22" i="7"/>
  <c r="Z22" i="7"/>
  <c r="Y22" i="7"/>
  <c r="AA21" i="7"/>
  <c r="Z21" i="7"/>
  <c r="Y21" i="7"/>
  <c r="AA6" i="7"/>
  <c r="Z6" i="7"/>
  <c r="Y6" i="7"/>
  <c r="AA5" i="7"/>
  <c r="Z5" i="7"/>
  <c r="Y5" i="7"/>
  <c r="AI43" i="8"/>
  <c r="AJ43" i="8"/>
  <c r="AI44" i="8"/>
  <c r="AJ44" i="8"/>
  <c r="AH44" i="8"/>
  <c r="AH43" i="8"/>
  <c r="AI29" i="8"/>
  <c r="AJ29" i="8"/>
  <c r="AI30" i="8"/>
  <c r="AJ30" i="8"/>
  <c r="AH30" i="8"/>
  <c r="AH29" i="8"/>
  <c r="AI16" i="8"/>
  <c r="AJ16" i="8"/>
  <c r="AH16" i="8"/>
  <c r="AI15" i="8"/>
  <c r="AJ15" i="8"/>
  <c r="AH15" i="8"/>
  <c r="AJ58" i="8"/>
  <c r="AI58" i="8"/>
  <c r="AH58" i="8"/>
  <c r="AJ57" i="8"/>
  <c r="AI57" i="8"/>
  <c r="AH57" i="8"/>
  <c r="AA48" i="8"/>
  <c r="Z48" i="8"/>
  <c r="Y48" i="8"/>
  <c r="AA47" i="8"/>
  <c r="Z47" i="8"/>
  <c r="Y47" i="8"/>
  <c r="AA34" i="8"/>
  <c r="Z34" i="8"/>
  <c r="Y34" i="8"/>
  <c r="AA33" i="8"/>
  <c r="Z33" i="8"/>
  <c r="Y33" i="8"/>
  <c r="AA20" i="8"/>
  <c r="Z20" i="8"/>
  <c r="Y20" i="8"/>
  <c r="AA19" i="8"/>
  <c r="Z19" i="8"/>
  <c r="Y19" i="8"/>
  <c r="AA6" i="8"/>
  <c r="Z6" i="8"/>
  <c r="Y6" i="8"/>
  <c r="AA5" i="8"/>
  <c r="Z5" i="8"/>
  <c r="Y5" i="8"/>
  <c r="AJ87" i="6"/>
  <c r="AI87" i="6"/>
  <c r="AH87" i="6"/>
  <c r="AJ86" i="6"/>
  <c r="AI86" i="6"/>
  <c r="AH86" i="6"/>
  <c r="AA75" i="6"/>
  <c r="Z75" i="6"/>
  <c r="Y75" i="6"/>
  <c r="AA74" i="6"/>
  <c r="Z74" i="6"/>
  <c r="Y74" i="6"/>
  <c r="AJ64" i="6"/>
  <c r="AI64" i="6"/>
  <c r="AH64" i="6"/>
  <c r="AJ63" i="6"/>
  <c r="AI63" i="6"/>
  <c r="AH63" i="6"/>
  <c r="AA52" i="6"/>
  <c r="Z52" i="6"/>
  <c r="Y52" i="6"/>
  <c r="AA51" i="6"/>
  <c r="Z51" i="6"/>
  <c r="Y51" i="6"/>
  <c r="AJ41" i="6"/>
  <c r="AI41" i="6"/>
  <c r="AH41" i="6"/>
  <c r="AJ40" i="6"/>
  <c r="AI40" i="6"/>
  <c r="AH40" i="6"/>
  <c r="AA29" i="6"/>
  <c r="Z29" i="6"/>
  <c r="Y29" i="6"/>
  <c r="AA28" i="6"/>
  <c r="Z28" i="6"/>
  <c r="Y28" i="6"/>
  <c r="AJ18" i="6"/>
  <c r="AI18" i="6"/>
  <c r="AH18" i="6"/>
  <c r="AJ17" i="6"/>
  <c r="AI17" i="6"/>
  <c r="AH17" i="6"/>
  <c r="AA6" i="6"/>
  <c r="Z6" i="6"/>
  <c r="Y6" i="6"/>
  <c r="AA5" i="6"/>
  <c r="Z5" i="6"/>
  <c r="Y5" i="6"/>
  <c r="AC54" i="7" l="1"/>
  <c r="AB42" i="2"/>
  <c r="AC23" i="4"/>
  <c r="AK69" i="4"/>
  <c r="AK51" i="4"/>
  <c r="AB45" i="5"/>
  <c r="AB5" i="6"/>
  <c r="AB5" i="7"/>
  <c r="AK87" i="6"/>
  <c r="AL86" i="6"/>
  <c r="AB74" i="6"/>
  <c r="AC75" i="6"/>
  <c r="AC74" i="6"/>
  <c r="AB75" i="6"/>
  <c r="AK63" i="6"/>
  <c r="AL40" i="6"/>
  <c r="AC51" i="6"/>
  <c r="AL63" i="6"/>
  <c r="AC52" i="6"/>
  <c r="AC29" i="6"/>
  <c r="AB28" i="6"/>
  <c r="AK40" i="6"/>
  <c r="AB29" i="6"/>
  <c r="AK18" i="6"/>
  <c r="AL87" i="6"/>
  <c r="AK64" i="6"/>
  <c r="AL64" i="6"/>
  <c r="AL41" i="6"/>
  <c r="AL17" i="6"/>
  <c r="AC5" i="6"/>
  <c r="AC6" i="6"/>
  <c r="AB6" i="6"/>
  <c r="AL58" i="8"/>
  <c r="AB48" i="8"/>
  <c r="AB47" i="8"/>
  <c r="AL57" i="8"/>
  <c r="AC48" i="8"/>
  <c r="AC47" i="8"/>
  <c r="AK57" i="8"/>
  <c r="AL44" i="8"/>
  <c r="AB34" i="8"/>
  <c r="AK43" i="8"/>
  <c r="AB33" i="8"/>
  <c r="AC34" i="8"/>
  <c r="AK58" i="8"/>
  <c r="AL29" i="8"/>
  <c r="AK30" i="8"/>
  <c r="AB19" i="8"/>
  <c r="AC20" i="8"/>
  <c r="AB20" i="8"/>
  <c r="AC19" i="8"/>
  <c r="AL16" i="8"/>
  <c r="AB6" i="8"/>
  <c r="AC6" i="8"/>
  <c r="AB5" i="8"/>
  <c r="AK66" i="7"/>
  <c r="AB53" i="7"/>
  <c r="AL65" i="7"/>
  <c r="AK65" i="7"/>
  <c r="AL49" i="7"/>
  <c r="AC37" i="7"/>
  <c r="AC38" i="7"/>
  <c r="AB37" i="7"/>
  <c r="AL33" i="7"/>
  <c r="AC22" i="7"/>
  <c r="AC21" i="7"/>
  <c r="AK33" i="7"/>
  <c r="AB21" i="7"/>
  <c r="AL17" i="7"/>
  <c r="AK18" i="7"/>
  <c r="AC5" i="7"/>
  <c r="AC6" i="7"/>
  <c r="AL69" i="2"/>
  <c r="AK69" i="2"/>
  <c r="AC60" i="2"/>
  <c r="AB59" i="2"/>
  <c r="AC59" i="2"/>
  <c r="AC42" i="2"/>
  <c r="AK51" i="2"/>
  <c r="AL50" i="2"/>
  <c r="AB41" i="2"/>
  <c r="AL32" i="2"/>
  <c r="AC24" i="2"/>
  <c r="AL33" i="2"/>
  <c r="AC23" i="2"/>
  <c r="AK32" i="2"/>
  <c r="AK15" i="2"/>
  <c r="AB5" i="2"/>
  <c r="AC6" i="2"/>
  <c r="AL14" i="2"/>
  <c r="AL69" i="4"/>
  <c r="AK68" i="4"/>
  <c r="AL68" i="4"/>
  <c r="AC60" i="4"/>
  <c r="AB59" i="4"/>
  <c r="AC59" i="4"/>
  <c r="AC42" i="4"/>
  <c r="AL51" i="4"/>
  <c r="AB41" i="4"/>
  <c r="AB42" i="4"/>
  <c r="AL33" i="4"/>
  <c r="AK32" i="4"/>
  <c r="AL32" i="4"/>
  <c r="AC24" i="4"/>
  <c r="AK15" i="4"/>
  <c r="AB6" i="4"/>
  <c r="AC6" i="4"/>
  <c r="AL14" i="4"/>
  <c r="AB5" i="4"/>
  <c r="AL76" i="5"/>
  <c r="AK76" i="5"/>
  <c r="AB65" i="5"/>
  <c r="AB66" i="5"/>
  <c r="AC66" i="5"/>
  <c r="AK75" i="5"/>
  <c r="AK56" i="5"/>
  <c r="AL56" i="5"/>
  <c r="AC46" i="5"/>
  <c r="AK55" i="5"/>
  <c r="AL36" i="5"/>
  <c r="AK36" i="5"/>
  <c r="AB26" i="5"/>
  <c r="AC26" i="5"/>
  <c r="AK35" i="5"/>
  <c r="AB25" i="5"/>
  <c r="AB6" i="5"/>
  <c r="AK16" i="5"/>
  <c r="AL16" i="5"/>
  <c r="AB5" i="5"/>
  <c r="AC6" i="5"/>
  <c r="AK15" i="5"/>
  <c r="AC25" i="5"/>
  <c r="AC65" i="5"/>
  <c r="AL75" i="5"/>
  <c r="AC45" i="5"/>
  <c r="AC5" i="5"/>
  <c r="AL15" i="5"/>
  <c r="AL35" i="5"/>
  <c r="AL55" i="5"/>
  <c r="AB23" i="4"/>
  <c r="AK33" i="4"/>
  <c r="AC5" i="4"/>
  <c r="AC41" i="4"/>
  <c r="AK14" i="4"/>
  <c r="AB24" i="4"/>
  <c r="AK50" i="4"/>
  <c r="AB60" i="4"/>
  <c r="AL15" i="4"/>
  <c r="AB23" i="2"/>
  <c r="AK33" i="2"/>
  <c r="AL15" i="2"/>
  <c r="AC41" i="2"/>
  <c r="AL51" i="2"/>
  <c r="AK14" i="2"/>
  <c r="AB24" i="2"/>
  <c r="AK50" i="2"/>
  <c r="AB60" i="2"/>
  <c r="AC5" i="2"/>
  <c r="AK34" i="7"/>
  <c r="AK50" i="7"/>
  <c r="AK49" i="7"/>
  <c r="AK17" i="7"/>
  <c r="AL34" i="7"/>
  <c r="AL50" i="7"/>
  <c r="AL66" i="7"/>
  <c r="AB6" i="7"/>
  <c r="AB22" i="7"/>
  <c r="AB38" i="7"/>
  <c r="AB54" i="7"/>
  <c r="AL18" i="7"/>
  <c r="AL30" i="8"/>
  <c r="AK15" i="8"/>
  <c r="AK44" i="8"/>
  <c r="AK29" i="8"/>
  <c r="AK16" i="8"/>
  <c r="AC5" i="8"/>
  <c r="AL15" i="8"/>
  <c r="AC33" i="8"/>
  <c r="AL43" i="8"/>
  <c r="AL18" i="6"/>
  <c r="AC28" i="6"/>
  <c r="AK17" i="6"/>
  <c r="AK41" i="6"/>
  <c r="AB51" i="6"/>
  <c r="AB52" i="6"/>
  <c r="AK86" i="6"/>
  <c r="R27" i="27"/>
  <c r="Q27" i="27"/>
  <c r="P27" i="27"/>
  <c r="R26" i="27"/>
  <c r="P26" i="27"/>
  <c r="Q26" i="27"/>
  <c r="P25" i="27" l="1"/>
  <c r="R24" i="27"/>
  <c r="R23" i="27"/>
  <c r="Q23" i="27"/>
  <c r="Q22" i="27"/>
  <c r="Q21" i="27"/>
  <c r="P20" i="27"/>
  <c r="Q20" i="27"/>
  <c r="Q19" i="27"/>
  <c r="P19" i="27"/>
  <c r="P18" i="27"/>
  <c r="R19" i="27"/>
  <c r="R20" i="27"/>
  <c r="P21" i="27"/>
  <c r="R21" i="27"/>
  <c r="P22" i="27"/>
  <c r="R22" i="27"/>
  <c r="P23" i="27"/>
  <c r="P24" i="27"/>
  <c r="Q24" i="27"/>
  <c r="Q25" i="27"/>
  <c r="R25" i="27"/>
  <c r="S26" i="27"/>
  <c r="S27" i="27"/>
  <c r="Q18" i="27"/>
  <c r="R18" i="27"/>
  <c r="S18" i="27" l="1"/>
  <c r="T24" i="27"/>
  <c r="T27" i="27"/>
  <c r="T26" i="27"/>
  <c r="S24" i="27"/>
  <c r="S23" i="27"/>
  <c r="S25" i="27"/>
  <c r="T25" i="27"/>
  <c r="S22" i="27"/>
  <c r="T21" i="27"/>
  <c r="S20" i="27"/>
  <c r="T20" i="27"/>
  <c r="S19" i="27"/>
  <c r="T19" i="27"/>
  <c r="T23" i="27"/>
  <c r="T18" i="27"/>
  <c r="T22" i="27"/>
  <c r="S21" i="27"/>
  <c r="O17" i="25" l="1"/>
  <c r="S17" i="25" s="1"/>
  <c r="P17" i="25"/>
  <c r="Q17" i="25"/>
  <c r="O18" i="25"/>
  <c r="S18" i="25" s="1"/>
  <c r="P18" i="25"/>
  <c r="Q18" i="25"/>
  <c r="O19" i="25"/>
  <c r="P19" i="25"/>
  <c r="Q19" i="25"/>
  <c r="O20" i="25"/>
  <c r="S20" i="25" s="1"/>
  <c r="P20" i="25"/>
  <c r="Q20" i="25"/>
  <c r="R20" i="25" s="1"/>
  <c r="O21" i="25"/>
  <c r="S21" i="25" s="1"/>
  <c r="P21" i="25"/>
  <c r="Q21" i="25"/>
  <c r="O22" i="25"/>
  <c r="S22" i="25" s="1"/>
  <c r="P22" i="25"/>
  <c r="Q22" i="25"/>
  <c r="O23" i="25"/>
  <c r="S23" i="25" s="1"/>
  <c r="P23" i="25"/>
  <c r="Q23" i="25"/>
  <c r="P16" i="25"/>
  <c r="Q16" i="25"/>
  <c r="O16" i="25"/>
  <c r="R23" i="25" l="1"/>
  <c r="R17" i="25"/>
  <c r="R21" i="25"/>
  <c r="R22" i="25"/>
  <c r="S16" i="25"/>
  <c r="R16" i="25"/>
  <c r="S19" i="25"/>
  <c r="R19" i="25"/>
  <c r="R18" i="25"/>
  <c r="O17" i="1"/>
  <c r="O18" i="1"/>
  <c r="P98" i="1" l="1"/>
  <c r="Q97" i="1"/>
  <c r="Q96" i="1"/>
  <c r="P96" i="1"/>
  <c r="Q95" i="1"/>
  <c r="P73" i="2" l="1"/>
  <c r="Q89" i="6" l="1"/>
  <c r="Q88" i="6"/>
  <c r="O15" i="8" l="1"/>
  <c r="Q15" i="8"/>
  <c r="O16" i="8"/>
  <c r="P16" i="8"/>
  <c r="Q16" i="8"/>
  <c r="P15" i="8"/>
  <c r="O30" i="8"/>
  <c r="P30" i="8"/>
  <c r="Q30" i="8"/>
  <c r="P29" i="8"/>
  <c r="Q29" i="8"/>
  <c r="O29" i="8"/>
  <c r="O44" i="8"/>
  <c r="P44" i="8"/>
  <c r="S44" i="8" s="1"/>
  <c r="Q44" i="8"/>
  <c r="P43" i="8"/>
  <c r="Q43" i="8"/>
  <c r="O61" i="8"/>
  <c r="O43" i="8"/>
  <c r="R44" i="8" l="1"/>
  <c r="Q62" i="8"/>
  <c r="P62" i="8"/>
  <c r="O62" i="8"/>
  <c r="Q61" i="8"/>
  <c r="P61" i="8"/>
  <c r="Q60" i="8"/>
  <c r="P60" i="8"/>
  <c r="O60" i="8"/>
  <c r="Q59" i="8"/>
  <c r="P59" i="8"/>
  <c r="O59" i="8"/>
  <c r="Q58" i="8"/>
  <c r="P58" i="8"/>
  <c r="O58" i="8"/>
  <c r="Q57" i="8"/>
  <c r="P57" i="8"/>
  <c r="O57" i="8"/>
  <c r="H54" i="8"/>
  <c r="G54" i="8"/>
  <c r="F54" i="8"/>
  <c r="H53" i="8"/>
  <c r="G53" i="8"/>
  <c r="F53" i="8"/>
  <c r="H52" i="8"/>
  <c r="G52" i="8"/>
  <c r="F52" i="8"/>
  <c r="H51" i="8"/>
  <c r="G51" i="8"/>
  <c r="F51" i="8"/>
  <c r="H50" i="8"/>
  <c r="G50" i="8"/>
  <c r="F50" i="8"/>
  <c r="H49" i="8"/>
  <c r="G49" i="8"/>
  <c r="F49" i="8"/>
  <c r="H48" i="8"/>
  <c r="G48" i="8"/>
  <c r="F48" i="8"/>
  <c r="H47" i="8"/>
  <c r="G47" i="8"/>
  <c r="F47" i="8"/>
  <c r="H40" i="8"/>
  <c r="G40" i="8"/>
  <c r="F40" i="8"/>
  <c r="H39" i="8"/>
  <c r="G39" i="8"/>
  <c r="F39" i="8"/>
  <c r="H38" i="8"/>
  <c r="G38" i="8"/>
  <c r="F38" i="8"/>
  <c r="H37" i="8"/>
  <c r="G37" i="8"/>
  <c r="F37" i="8"/>
  <c r="H36" i="8"/>
  <c r="G36" i="8"/>
  <c r="F36" i="8"/>
  <c r="H35" i="8"/>
  <c r="G35" i="8"/>
  <c r="F35" i="8"/>
  <c r="H34" i="8"/>
  <c r="G34" i="8"/>
  <c r="F34" i="8"/>
  <c r="H33" i="8"/>
  <c r="G33" i="8"/>
  <c r="F33" i="8"/>
  <c r="H26" i="8"/>
  <c r="G26" i="8"/>
  <c r="F26" i="8"/>
  <c r="H25" i="8"/>
  <c r="G25" i="8"/>
  <c r="F25" i="8"/>
  <c r="H24" i="8"/>
  <c r="G24" i="8"/>
  <c r="F24" i="8"/>
  <c r="H23" i="8"/>
  <c r="G23" i="8"/>
  <c r="F23" i="8"/>
  <c r="H22" i="8"/>
  <c r="G22" i="8"/>
  <c r="F22" i="8"/>
  <c r="H21" i="8"/>
  <c r="G21" i="8"/>
  <c r="F21" i="8"/>
  <c r="H20" i="8"/>
  <c r="G20" i="8"/>
  <c r="F20" i="8"/>
  <c r="H19" i="8"/>
  <c r="G19" i="8"/>
  <c r="F19" i="8"/>
  <c r="R16" i="8"/>
  <c r="H12" i="8"/>
  <c r="G12" i="8"/>
  <c r="F12" i="8"/>
  <c r="H11" i="8"/>
  <c r="G11" i="8"/>
  <c r="F11" i="8"/>
  <c r="H10" i="8"/>
  <c r="G10" i="8"/>
  <c r="F10" i="8"/>
  <c r="H9" i="8"/>
  <c r="G9" i="8"/>
  <c r="F9" i="8"/>
  <c r="H8" i="8"/>
  <c r="G8" i="8"/>
  <c r="F8" i="8"/>
  <c r="H7" i="8"/>
  <c r="G7" i="8"/>
  <c r="F7" i="8"/>
  <c r="H6" i="8"/>
  <c r="G6" i="8"/>
  <c r="F6" i="8"/>
  <c r="H5" i="8"/>
  <c r="G5" i="8"/>
  <c r="F5" i="8"/>
  <c r="O18" i="7"/>
  <c r="Q50" i="7"/>
  <c r="J48" i="8" l="1"/>
  <c r="R58" i="8"/>
  <c r="J47" i="8"/>
  <c r="J19" i="8"/>
  <c r="J37" i="8"/>
  <c r="J23" i="8"/>
  <c r="S60" i="8"/>
  <c r="R30" i="8"/>
  <c r="I34" i="8"/>
  <c r="I36" i="8"/>
  <c r="S59" i="8"/>
  <c r="J9" i="8"/>
  <c r="J25" i="8"/>
  <c r="S15" i="8"/>
  <c r="S29" i="8"/>
  <c r="S43" i="8"/>
  <c r="I48" i="8"/>
  <c r="I52" i="8"/>
  <c r="I54" i="8"/>
  <c r="I5" i="8"/>
  <c r="I8" i="8"/>
  <c r="I12" i="8"/>
  <c r="J24" i="8"/>
  <c r="I47" i="8"/>
  <c r="J49" i="8"/>
  <c r="J53" i="8"/>
  <c r="J7" i="8"/>
  <c r="I10" i="8"/>
  <c r="I19" i="8"/>
  <c r="J21" i="8"/>
  <c r="I24" i="8"/>
  <c r="I26" i="8"/>
  <c r="J33" i="8"/>
  <c r="J34" i="8"/>
  <c r="I37" i="8"/>
  <c r="J39" i="8"/>
  <c r="J51" i="8"/>
  <c r="J52" i="8"/>
  <c r="S57" i="8"/>
  <c r="R60" i="8"/>
  <c r="R62" i="8"/>
  <c r="J5" i="8"/>
  <c r="J6" i="8"/>
  <c r="I9" i="8"/>
  <c r="J11" i="8"/>
  <c r="J20" i="8"/>
  <c r="I23" i="8"/>
  <c r="J38" i="8"/>
  <c r="I50" i="8"/>
  <c r="R59" i="8"/>
  <c r="S61" i="8"/>
  <c r="J10" i="8"/>
  <c r="I6" i="8"/>
  <c r="I20" i="8"/>
  <c r="I22" i="8"/>
  <c r="I33" i="8"/>
  <c r="J35" i="8"/>
  <c r="I38" i="8"/>
  <c r="I40" i="8"/>
  <c r="I51" i="8"/>
  <c r="J8" i="8"/>
  <c r="J36" i="8"/>
  <c r="J50" i="8"/>
  <c r="I7" i="8"/>
  <c r="I11" i="8"/>
  <c r="R15" i="8"/>
  <c r="I21" i="8"/>
  <c r="I25" i="8"/>
  <c r="R29" i="8"/>
  <c r="I35" i="8"/>
  <c r="I39" i="8"/>
  <c r="R43" i="8"/>
  <c r="I49" i="8"/>
  <c r="I53" i="8"/>
  <c r="R57" i="8"/>
  <c r="R61" i="8"/>
  <c r="J12" i="8"/>
  <c r="S16" i="8"/>
  <c r="J22" i="8"/>
  <c r="J26" i="8"/>
  <c r="S30" i="8"/>
  <c r="J40" i="8"/>
  <c r="J54" i="8"/>
  <c r="S58" i="8"/>
  <c r="S62" i="8"/>
  <c r="Q49" i="7" l="1"/>
  <c r="Q73" i="7" l="1"/>
  <c r="P73" i="7"/>
  <c r="O73" i="7"/>
  <c r="Q72" i="7"/>
  <c r="P72" i="7"/>
  <c r="O72" i="7"/>
  <c r="Q71" i="7"/>
  <c r="P71" i="7"/>
  <c r="O71" i="7"/>
  <c r="Q70" i="7"/>
  <c r="P70" i="7"/>
  <c r="O70" i="7"/>
  <c r="Q69" i="7"/>
  <c r="P69" i="7"/>
  <c r="O69" i="7"/>
  <c r="Q68" i="7"/>
  <c r="P68" i="7"/>
  <c r="O68" i="7"/>
  <c r="Q67" i="7"/>
  <c r="P67" i="7"/>
  <c r="O67" i="7"/>
  <c r="Q66" i="7"/>
  <c r="P66" i="7"/>
  <c r="O66" i="7"/>
  <c r="Q65" i="7"/>
  <c r="P65" i="7"/>
  <c r="O65" i="7"/>
  <c r="H62" i="7"/>
  <c r="G62" i="7"/>
  <c r="F62" i="7"/>
  <c r="H61" i="7"/>
  <c r="G61" i="7"/>
  <c r="F61" i="7"/>
  <c r="H60" i="7"/>
  <c r="G60" i="7"/>
  <c r="F60" i="7"/>
  <c r="H59" i="7"/>
  <c r="G59" i="7"/>
  <c r="F59" i="7"/>
  <c r="H58" i="7"/>
  <c r="G58" i="7"/>
  <c r="F58" i="7"/>
  <c r="H57" i="7"/>
  <c r="G57" i="7"/>
  <c r="F57" i="7"/>
  <c r="H56" i="7"/>
  <c r="G56" i="7"/>
  <c r="F56" i="7"/>
  <c r="H55" i="7"/>
  <c r="G55" i="7"/>
  <c r="F55" i="7"/>
  <c r="H54" i="7"/>
  <c r="G54" i="7"/>
  <c r="F54" i="7"/>
  <c r="H53" i="7"/>
  <c r="G53" i="7"/>
  <c r="F53" i="7"/>
  <c r="P50" i="7"/>
  <c r="O50" i="7"/>
  <c r="P49" i="7"/>
  <c r="O49" i="7"/>
  <c r="H46" i="7"/>
  <c r="G46" i="7"/>
  <c r="F46" i="7"/>
  <c r="H45" i="7"/>
  <c r="G45" i="7"/>
  <c r="F45" i="7"/>
  <c r="H44" i="7"/>
  <c r="G44" i="7"/>
  <c r="F44" i="7"/>
  <c r="H43" i="7"/>
  <c r="G43" i="7"/>
  <c r="F43" i="7"/>
  <c r="H42" i="7"/>
  <c r="G42" i="7"/>
  <c r="F42" i="7"/>
  <c r="H41" i="7"/>
  <c r="G41" i="7"/>
  <c r="F41" i="7"/>
  <c r="H40" i="7"/>
  <c r="G40" i="7"/>
  <c r="F40" i="7"/>
  <c r="H39" i="7"/>
  <c r="G39" i="7"/>
  <c r="F39" i="7"/>
  <c r="H38" i="7"/>
  <c r="G38" i="7"/>
  <c r="F38" i="7"/>
  <c r="H37" i="7"/>
  <c r="G37" i="7"/>
  <c r="F37" i="7"/>
  <c r="Q34" i="7"/>
  <c r="P34" i="7"/>
  <c r="O34" i="7"/>
  <c r="Q33" i="7"/>
  <c r="P33" i="7"/>
  <c r="O33" i="7"/>
  <c r="H30" i="7"/>
  <c r="G30" i="7"/>
  <c r="F30" i="7"/>
  <c r="H29" i="7"/>
  <c r="G29" i="7"/>
  <c r="F29" i="7"/>
  <c r="H28" i="7"/>
  <c r="G28" i="7"/>
  <c r="F28" i="7"/>
  <c r="H27" i="7"/>
  <c r="G27" i="7"/>
  <c r="F27" i="7"/>
  <c r="H26" i="7"/>
  <c r="G26" i="7"/>
  <c r="F26" i="7"/>
  <c r="H25" i="7"/>
  <c r="G25" i="7"/>
  <c r="F25" i="7"/>
  <c r="H24" i="7"/>
  <c r="G24" i="7"/>
  <c r="F24" i="7"/>
  <c r="H23" i="7"/>
  <c r="G23" i="7"/>
  <c r="F23" i="7"/>
  <c r="H22" i="7"/>
  <c r="G22" i="7"/>
  <c r="F22" i="7"/>
  <c r="H21" i="7"/>
  <c r="G21" i="7"/>
  <c r="F21" i="7"/>
  <c r="Q18" i="7"/>
  <c r="P18" i="7"/>
  <c r="Q17" i="7"/>
  <c r="P17" i="7"/>
  <c r="O17" i="7"/>
  <c r="H14" i="7"/>
  <c r="G14" i="7"/>
  <c r="F14" i="7"/>
  <c r="H13" i="7"/>
  <c r="G13" i="7"/>
  <c r="F13" i="7"/>
  <c r="H12" i="7"/>
  <c r="G12" i="7"/>
  <c r="F12" i="7"/>
  <c r="H11" i="7"/>
  <c r="G11" i="7"/>
  <c r="F11" i="7"/>
  <c r="H10" i="7"/>
  <c r="G10" i="7"/>
  <c r="F10" i="7"/>
  <c r="H9" i="7"/>
  <c r="G9" i="7"/>
  <c r="F9" i="7"/>
  <c r="H8" i="7"/>
  <c r="G8" i="7"/>
  <c r="F8" i="7"/>
  <c r="H7" i="7"/>
  <c r="G7" i="7"/>
  <c r="F7" i="7"/>
  <c r="H6" i="7"/>
  <c r="G6" i="7"/>
  <c r="F6" i="7"/>
  <c r="H5" i="7"/>
  <c r="G5" i="7"/>
  <c r="F5" i="7"/>
  <c r="H83" i="6"/>
  <c r="G83" i="6"/>
  <c r="F83" i="6"/>
  <c r="G60" i="6"/>
  <c r="H60" i="6"/>
  <c r="F60" i="6"/>
  <c r="H36" i="6"/>
  <c r="G36" i="6"/>
  <c r="F36" i="6"/>
  <c r="J36" i="6" s="1"/>
  <c r="F14" i="6"/>
  <c r="H14" i="6"/>
  <c r="G14" i="6"/>
  <c r="I83" i="6" l="1"/>
  <c r="S67" i="7"/>
  <c r="S71" i="7"/>
  <c r="S72" i="7"/>
  <c r="S68" i="7"/>
  <c r="S18" i="7"/>
  <c r="J7" i="7"/>
  <c r="J38" i="7"/>
  <c r="J54" i="7"/>
  <c r="J53" i="7"/>
  <c r="J6" i="7"/>
  <c r="I10" i="7"/>
  <c r="S17" i="7"/>
  <c r="R50" i="7"/>
  <c r="I27" i="7"/>
  <c r="I37" i="7"/>
  <c r="I39" i="7"/>
  <c r="S34" i="7"/>
  <c r="S49" i="7"/>
  <c r="I58" i="7"/>
  <c r="I60" i="7"/>
  <c r="I61" i="7"/>
  <c r="R66" i="7"/>
  <c r="R72" i="7"/>
  <c r="I53" i="7"/>
  <c r="J55" i="7"/>
  <c r="I57" i="7"/>
  <c r="J59" i="7"/>
  <c r="S73" i="7"/>
  <c r="I62" i="7"/>
  <c r="J57" i="7"/>
  <c r="J58" i="7"/>
  <c r="S65" i="7"/>
  <c r="R68" i="7"/>
  <c r="R70" i="7"/>
  <c r="I54" i="7"/>
  <c r="I56" i="7"/>
  <c r="J61" i="7"/>
  <c r="J62" i="7"/>
  <c r="R67" i="7"/>
  <c r="S69" i="7"/>
  <c r="R71" i="7"/>
  <c r="J44" i="7"/>
  <c r="I40" i="7"/>
  <c r="I43" i="7"/>
  <c r="I41" i="7"/>
  <c r="J40" i="7"/>
  <c r="J41" i="7"/>
  <c r="I42" i="7"/>
  <c r="I44" i="7"/>
  <c r="J46" i="7"/>
  <c r="J45" i="7"/>
  <c r="I46" i="7"/>
  <c r="J37" i="7"/>
  <c r="I38" i="7"/>
  <c r="J42" i="7"/>
  <c r="I45" i="7"/>
  <c r="I22" i="7"/>
  <c r="J24" i="7"/>
  <c r="I25" i="7"/>
  <c r="J29" i="7"/>
  <c r="J23" i="7"/>
  <c r="J27" i="7"/>
  <c r="J28" i="7"/>
  <c r="I29" i="7"/>
  <c r="R33" i="7"/>
  <c r="J21" i="7"/>
  <c r="I24" i="7"/>
  <c r="I26" i="7"/>
  <c r="I21" i="7"/>
  <c r="I23" i="7"/>
  <c r="J25" i="7"/>
  <c r="I28" i="7"/>
  <c r="I30" i="7"/>
  <c r="R34" i="7"/>
  <c r="I8" i="7"/>
  <c r="I11" i="7"/>
  <c r="J12" i="7"/>
  <c r="I7" i="7"/>
  <c r="I9" i="7"/>
  <c r="J14" i="7"/>
  <c r="R18" i="7"/>
  <c r="I6" i="7"/>
  <c r="J8" i="7"/>
  <c r="I13" i="7"/>
  <c r="R17" i="7"/>
  <c r="I5" i="7"/>
  <c r="J10" i="7"/>
  <c r="J11" i="7"/>
  <c r="I12" i="7"/>
  <c r="I14" i="7"/>
  <c r="J5" i="7"/>
  <c r="J13" i="7"/>
  <c r="J22" i="7"/>
  <c r="J30" i="7"/>
  <c r="S33" i="7"/>
  <c r="J39" i="7"/>
  <c r="J43" i="7"/>
  <c r="S66" i="7"/>
  <c r="S70" i="7"/>
  <c r="R49" i="7"/>
  <c r="I55" i="7"/>
  <c r="I59" i="7"/>
  <c r="R65" i="7"/>
  <c r="R69" i="7"/>
  <c r="R73" i="7"/>
  <c r="J9" i="7"/>
  <c r="J26" i="7"/>
  <c r="S50" i="7"/>
  <c r="J56" i="7"/>
  <c r="J60" i="7"/>
  <c r="J83" i="6"/>
  <c r="J60" i="6"/>
  <c r="I60" i="6"/>
  <c r="I36" i="6"/>
  <c r="J14" i="6"/>
  <c r="I14" i="6"/>
  <c r="Q93" i="6" l="1"/>
  <c r="P93" i="6"/>
  <c r="O93" i="6"/>
  <c r="Q92" i="6"/>
  <c r="P92" i="6"/>
  <c r="O92" i="6"/>
  <c r="H81" i="6"/>
  <c r="G81" i="6"/>
  <c r="F81" i="6"/>
  <c r="H80" i="6"/>
  <c r="G80" i="6"/>
  <c r="F80" i="6"/>
  <c r="Q70" i="6"/>
  <c r="P70" i="6"/>
  <c r="O70" i="6"/>
  <c r="Q69" i="6"/>
  <c r="P69" i="6"/>
  <c r="O69" i="6"/>
  <c r="H58" i="6"/>
  <c r="G58" i="6"/>
  <c r="F58" i="6"/>
  <c r="H57" i="6"/>
  <c r="G57" i="6"/>
  <c r="F57" i="6"/>
  <c r="Q47" i="6"/>
  <c r="P47" i="6"/>
  <c r="O47" i="6"/>
  <c r="Q46" i="6"/>
  <c r="P46" i="6"/>
  <c r="O46" i="6"/>
  <c r="H35" i="6"/>
  <c r="G35" i="6"/>
  <c r="F35" i="6"/>
  <c r="H34" i="6"/>
  <c r="G34" i="6"/>
  <c r="F34" i="6"/>
  <c r="Q24" i="6"/>
  <c r="P24" i="6"/>
  <c r="O24" i="6"/>
  <c r="Q23" i="6"/>
  <c r="P23" i="6"/>
  <c r="O23" i="6"/>
  <c r="H12" i="6"/>
  <c r="G12" i="6"/>
  <c r="F12" i="6"/>
  <c r="H11" i="6"/>
  <c r="G11" i="6"/>
  <c r="F11" i="6"/>
  <c r="Q94" i="6"/>
  <c r="P94" i="6"/>
  <c r="O94" i="6"/>
  <c r="Q91" i="6"/>
  <c r="P91" i="6"/>
  <c r="O91" i="6"/>
  <c r="Q90" i="6"/>
  <c r="P90" i="6"/>
  <c r="O90" i="6"/>
  <c r="P89" i="6"/>
  <c r="O89" i="6"/>
  <c r="P88" i="6"/>
  <c r="O88" i="6"/>
  <c r="Q87" i="6"/>
  <c r="P87" i="6"/>
  <c r="O87" i="6"/>
  <c r="Q86" i="6"/>
  <c r="P86" i="6"/>
  <c r="O86" i="6"/>
  <c r="H82" i="6"/>
  <c r="G82" i="6"/>
  <c r="F82" i="6"/>
  <c r="H79" i="6"/>
  <c r="G79" i="6"/>
  <c r="F79" i="6"/>
  <c r="H78" i="6"/>
  <c r="G78" i="6"/>
  <c r="F78" i="6"/>
  <c r="H77" i="6"/>
  <c r="G77" i="6"/>
  <c r="F77" i="6"/>
  <c r="H76" i="6"/>
  <c r="G76" i="6"/>
  <c r="F76" i="6"/>
  <c r="H75" i="6"/>
  <c r="G75" i="6"/>
  <c r="F75" i="6"/>
  <c r="H74" i="6"/>
  <c r="G74" i="6"/>
  <c r="F74" i="6"/>
  <c r="Q71" i="6"/>
  <c r="P71" i="6"/>
  <c r="O71" i="6"/>
  <c r="Q68" i="6"/>
  <c r="P68" i="6"/>
  <c r="O68" i="6"/>
  <c r="Q67" i="6"/>
  <c r="P67" i="6"/>
  <c r="O67" i="6"/>
  <c r="Q66" i="6"/>
  <c r="P66" i="6"/>
  <c r="O66" i="6"/>
  <c r="Q65" i="6"/>
  <c r="P65" i="6"/>
  <c r="O65" i="6"/>
  <c r="Q64" i="6"/>
  <c r="P64" i="6"/>
  <c r="O64" i="6"/>
  <c r="Q63" i="6"/>
  <c r="P63" i="6"/>
  <c r="O63" i="6"/>
  <c r="H59" i="6"/>
  <c r="G59" i="6"/>
  <c r="F59" i="6"/>
  <c r="H56" i="6"/>
  <c r="G56" i="6"/>
  <c r="F56" i="6"/>
  <c r="H55" i="6"/>
  <c r="G55" i="6"/>
  <c r="F55" i="6"/>
  <c r="H54" i="6"/>
  <c r="G54" i="6"/>
  <c r="F54" i="6"/>
  <c r="H53" i="6"/>
  <c r="G53" i="6"/>
  <c r="F53" i="6"/>
  <c r="H52" i="6"/>
  <c r="G52" i="6"/>
  <c r="F52" i="6"/>
  <c r="H51" i="6"/>
  <c r="G51" i="6"/>
  <c r="F51" i="6"/>
  <c r="Q48" i="6"/>
  <c r="P48" i="6"/>
  <c r="O48" i="6"/>
  <c r="Q45" i="6"/>
  <c r="P45" i="6"/>
  <c r="O45" i="6"/>
  <c r="Q44" i="6"/>
  <c r="P44" i="6"/>
  <c r="O44" i="6"/>
  <c r="Q43" i="6"/>
  <c r="P43" i="6"/>
  <c r="O43" i="6"/>
  <c r="Q42" i="6"/>
  <c r="P42" i="6"/>
  <c r="O42" i="6"/>
  <c r="Q41" i="6"/>
  <c r="P41" i="6"/>
  <c r="O41" i="6"/>
  <c r="Q40" i="6"/>
  <c r="P40" i="6"/>
  <c r="O40" i="6"/>
  <c r="H37" i="6"/>
  <c r="G37" i="6"/>
  <c r="F37" i="6"/>
  <c r="H33" i="6"/>
  <c r="G33" i="6"/>
  <c r="F33" i="6"/>
  <c r="H32" i="6"/>
  <c r="G32" i="6"/>
  <c r="F32" i="6"/>
  <c r="H31" i="6"/>
  <c r="G31" i="6"/>
  <c r="F31" i="6"/>
  <c r="H30" i="6"/>
  <c r="G30" i="6"/>
  <c r="F30" i="6"/>
  <c r="H29" i="6"/>
  <c r="G29" i="6"/>
  <c r="F29" i="6"/>
  <c r="H28" i="6"/>
  <c r="G28" i="6"/>
  <c r="F28" i="6"/>
  <c r="Q25" i="6"/>
  <c r="P25" i="6"/>
  <c r="O25" i="6"/>
  <c r="Q22" i="6"/>
  <c r="P22" i="6"/>
  <c r="O22" i="6"/>
  <c r="Q21" i="6"/>
  <c r="P21" i="6"/>
  <c r="O21" i="6"/>
  <c r="Q20" i="6"/>
  <c r="P20" i="6"/>
  <c r="O20" i="6"/>
  <c r="Q19" i="6"/>
  <c r="P19" i="6"/>
  <c r="O19" i="6"/>
  <c r="Q18" i="6"/>
  <c r="P18" i="6"/>
  <c r="O18" i="6"/>
  <c r="Q17" i="6"/>
  <c r="P17" i="6"/>
  <c r="O17" i="6"/>
  <c r="H13" i="6"/>
  <c r="G13" i="6"/>
  <c r="F13" i="6"/>
  <c r="H10" i="6"/>
  <c r="G10" i="6"/>
  <c r="F10" i="6"/>
  <c r="H9" i="6"/>
  <c r="G9" i="6"/>
  <c r="F9" i="6"/>
  <c r="H8" i="6"/>
  <c r="G8" i="6"/>
  <c r="F8" i="6"/>
  <c r="H7" i="6"/>
  <c r="G7" i="6"/>
  <c r="F7" i="6"/>
  <c r="H6" i="6"/>
  <c r="G6" i="6"/>
  <c r="F6" i="6"/>
  <c r="H5" i="6"/>
  <c r="G5" i="6"/>
  <c r="F5" i="6"/>
  <c r="H72" i="5"/>
  <c r="G72" i="5"/>
  <c r="P82" i="5"/>
  <c r="F72" i="5"/>
  <c r="Q60" i="5"/>
  <c r="Q80" i="5"/>
  <c r="F52" i="5"/>
  <c r="Q21" i="5"/>
  <c r="O42" i="5"/>
  <c r="H32" i="5"/>
  <c r="G32" i="5"/>
  <c r="F32" i="5"/>
  <c r="P42" i="5"/>
  <c r="G12" i="5"/>
  <c r="F12" i="5"/>
  <c r="H52" i="5"/>
  <c r="G52" i="5"/>
  <c r="Q82" i="5"/>
  <c r="Q62" i="5"/>
  <c r="P62" i="5"/>
  <c r="Q42" i="5"/>
  <c r="O22" i="5"/>
  <c r="P22" i="5"/>
  <c r="Q22" i="5"/>
  <c r="H12" i="5"/>
  <c r="I32" i="5" l="1"/>
  <c r="R92" i="6"/>
  <c r="J80" i="6"/>
  <c r="I81" i="6"/>
  <c r="J57" i="6"/>
  <c r="I58" i="6"/>
  <c r="J34" i="6"/>
  <c r="R46" i="6"/>
  <c r="J11" i="6"/>
  <c r="R94" i="6"/>
  <c r="J33" i="6"/>
  <c r="S66" i="6"/>
  <c r="S89" i="6"/>
  <c r="S93" i="6"/>
  <c r="R64" i="6"/>
  <c r="R25" i="6"/>
  <c r="R87" i="6"/>
  <c r="I8" i="6"/>
  <c r="R18" i="6"/>
  <c r="S20" i="6"/>
  <c r="I28" i="6"/>
  <c r="R41" i="6"/>
  <c r="R45" i="6"/>
  <c r="J56" i="6"/>
  <c r="J82" i="6"/>
  <c r="I6" i="6"/>
  <c r="I29" i="6"/>
  <c r="I7" i="6"/>
  <c r="I9" i="6"/>
  <c r="I10" i="6"/>
  <c r="R48" i="6"/>
  <c r="I51" i="6"/>
  <c r="I52" i="6"/>
  <c r="R68" i="6"/>
  <c r="J79" i="6"/>
  <c r="R47" i="6"/>
  <c r="R22" i="6"/>
  <c r="J37" i="6"/>
  <c r="S43" i="6"/>
  <c r="R71" i="6"/>
  <c r="I74" i="6"/>
  <c r="I75" i="6"/>
  <c r="R91" i="6"/>
  <c r="J8" i="6"/>
  <c r="I13" i="6"/>
  <c r="S18" i="6"/>
  <c r="S19" i="6"/>
  <c r="R20" i="6"/>
  <c r="I30" i="6"/>
  <c r="I32" i="6"/>
  <c r="S41" i="6"/>
  <c r="S42" i="6"/>
  <c r="R43" i="6"/>
  <c r="I53" i="6"/>
  <c r="I55" i="6"/>
  <c r="S64" i="6"/>
  <c r="S65" i="6"/>
  <c r="R66" i="6"/>
  <c r="I76" i="6"/>
  <c r="I78" i="6"/>
  <c r="S87" i="6"/>
  <c r="S88" i="6"/>
  <c r="R89" i="6"/>
  <c r="R24" i="6"/>
  <c r="S47" i="6"/>
  <c r="S70" i="6"/>
  <c r="J6" i="6"/>
  <c r="J7" i="6"/>
  <c r="R17" i="6"/>
  <c r="S22" i="6"/>
  <c r="S25" i="6"/>
  <c r="J31" i="6"/>
  <c r="I37" i="6"/>
  <c r="R40" i="6"/>
  <c r="S45" i="6"/>
  <c r="S48" i="6"/>
  <c r="J54" i="6"/>
  <c r="I59" i="6"/>
  <c r="R63" i="6"/>
  <c r="S68" i="6"/>
  <c r="S71" i="6"/>
  <c r="J77" i="6"/>
  <c r="I82" i="6"/>
  <c r="R86" i="6"/>
  <c r="S91" i="6"/>
  <c r="S94" i="6"/>
  <c r="S23" i="6"/>
  <c r="S46" i="6"/>
  <c r="I57" i="6"/>
  <c r="S69" i="6"/>
  <c r="I80" i="6"/>
  <c r="S92" i="6"/>
  <c r="R93" i="6"/>
  <c r="I5" i="6"/>
  <c r="J10" i="6"/>
  <c r="J13" i="6"/>
  <c r="R19" i="6"/>
  <c r="R21" i="6"/>
  <c r="J29" i="6"/>
  <c r="J30" i="6"/>
  <c r="I31" i="6"/>
  <c r="I33" i="6"/>
  <c r="R42" i="6"/>
  <c r="R44" i="6"/>
  <c r="J52" i="6"/>
  <c r="J53" i="6"/>
  <c r="I54" i="6"/>
  <c r="I56" i="6"/>
  <c r="R65" i="6"/>
  <c r="R67" i="6"/>
  <c r="J75" i="6"/>
  <c r="J76" i="6"/>
  <c r="I77" i="6"/>
  <c r="I79" i="6"/>
  <c r="R88" i="6"/>
  <c r="R90" i="6"/>
  <c r="J12" i="6"/>
  <c r="J35" i="6"/>
  <c r="J58" i="6"/>
  <c r="J81" i="6"/>
  <c r="R69" i="6"/>
  <c r="R70" i="6"/>
  <c r="I34" i="6"/>
  <c r="I35" i="6"/>
  <c r="S24" i="6"/>
  <c r="R23" i="6"/>
  <c r="I11" i="6"/>
  <c r="I12" i="6"/>
  <c r="J32" i="6"/>
  <c r="S40" i="6"/>
  <c r="J51" i="6"/>
  <c r="J55" i="6"/>
  <c r="S63" i="6"/>
  <c r="S67" i="6"/>
  <c r="J74" i="6"/>
  <c r="S90" i="6"/>
  <c r="J59" i="6"/>
  <c r="J5" i="6"/>
  <c r="J9" i="6"/>
  <c r="S17" i="6"/>
  <c r="S21" i="6"/>
  <c r="J28" i="6"/>
  <c r="S44" i="6"/>
  <c r="J78" i="6"/>
  <c r="S86" i="6"/>
  <c r="J32" i="5"/>
  <c r="J72" i="5"/>
  <c r="I72" i="5"/>
  <c r="O82" i="5"/>
  <c r="S82" i="5" s="1"/>
  <c r="J52" i="5"/>
  <c r="O62" i="5"/>
  <c r="R62" i="5" s="1"/>
  <c r="I52" i="5"/>
  <c r="R42" i="5"/>
  <c r="S42" i="5"/>
  <c r="I12" i="5"/>
  <c r="S22" i="5"/>
  <c r="J12" i="5"/>
  <c r="R22" i="5"/>
  <c r="R82" i="5" l="1"/>
  <c r="S62" i="5"/>
  <c r="Q81" i="5" l="1"/>
  <c r="P81" i="5"/>
  <c r="O81" i="5"/>
  <c r="P80" i="5"/>
  <c r="O80" i="5"/>
  <c r="Q79" i="5"/>
  <c r="P79" i="5"/>
  <c r="O79" i="5"/>
  <c r="Q78" i="5"/>
  <c r="P78" i="5"/>
  <c r="O78" i="5"/>
  <c r="Q77" i="5"/>
  <c r="P77" i="5"/>
  <c r="O77" i="5"/>
  <c r="Q76" i="5"/>
  <c r="P76" i="5"/>
  <c r="O76" i="5"/>
  <c r="Q75" i="5"/>
  <c r="P75" i="5"/>
  <c r="O75" i="5"/>
  <c r="H71" i="5"/>
  <c r="G71" i="5"/>
  <c r="F71" i="5"/>
  <c r="H70" i="5"/>
  <c r="G70" i="5"/>
  <c r="F70" i="5"/>
  <c r="H69" i="5"/>
  <c r="G69" i="5"/>
  <c r="F69" i="5"/>
  <c r="H68" i="5"/>
  <c r="G68" i="5"/>
  <c r="F68" i="5"/>
  <c r="H67" i="5"/>
  <c r="G67" i="5"/>
  <c r="F67" i="5"/>
  <c r="H66" i="5"/>
  <c r="G66" i="5"/>
  <c r="F66" i="5"/>
  <c r="H65" i="5"/>
  <c r="G65" i="5"/>
  <c r="F65" i="5"/>
  <c r="Q61" i="5"/>
  <c r="P61" i="5"/>
  <c r="O61" i="5"/>
  <c r="P60" i="5"/>
  <c r="O60" i="5"/>
  <c r="Q59" i="5"/>
  <c r="P59" i="5"/>
  <c r="O59" i="5"/>
  <c r="Q58" i="5"/>
  <c r="P58" i="5"/>
  <c r="O58" i="5"/>
  <c r="Q57" i="5"/>
  <c r="P57" i="5"/>
  <c r="O57" i="5"/>
  <c r="Q56" i="5"/>
  <c r="P56" i="5"/>
  <c r="O56" i="5"/>
  <c r="Q55" i="5"/>
  <c r="P55" i="5"/>
  <c r="O55" i="5"/>
  <c r="H51" i="5"/>
  <c r="G51" i="5"/>
  <c r="F51" i="5"/>
  <c r="H50" i="5"/>
  <c r="G50" i="5"/>
  <c r="F50" i="5"/>
  <c r="H49" i="5"/>
  <c r="G49" i="5"/>
  <c r="F49" i="5"/>
  <c r="H48" i="5"/>
  <c r="G48" i="5"/>
  <c r="F48" i="5"/>
  <c r="H47" i="5"/>
  <c r="G47" i="5"/>
  <c r="F47" i="5"/>
  <c r="H46" i="5"/>
  <c r="G46" i="5"/>
  <c r="F46" i="5"/>
  <c r="H45" i="5"/>
  <c r="G45" i="5"/>
  <c r="F45" i="5"/>
  <c r="Q41" i="5"/>
  <c r="P41" i="5"/>
  <c r="O41" i="5"/>
  <c r="Q40" i="5"/>
  <c r="P40" i="5"/>
  <c r="O40" i="5"/>
  <c r="Q39" i="5"/>
  <c r="P39" i="5"/>
  <c r="O39" i="5"/>
  <c r="Q38" i="5"/>
  <c r="P38" i="5"/>
  <c r="O38" i="5"/>
  <c r="Q37" i="5"/>
  <c r="P37" i="5"/>
  <c r="O37" i="5"/>
  <c r="Q36" i="5"/>
  <c r="P36" i="5"/>
  <c r="O36" i="5"/>
  <c r="Q35" i="5"/>
  <c r="P35" i="5"/>
  <c r="O35" i="5"/>
  <c r="H31" i="5"/>
  <c r="G31" i="5"/>
  <c r="F31" i="5"/>
  <c r="H30" i="5"/>
  <c r="G30" i="5"/>
  <c r="F30" i="5"/>
  <c r="H29" i="5"/>
  <c r="G29" i="5"/>
  <c r="F29" i="5"/>
  <c r="H28" i="5"/>
  <c r="G28" i="5"/>
  <c r="F28" i="5"/>
  <c r="H27" i="5"/>
  <c r="G27" i="5"/>
  <c r="F27" i="5"/>
  <c r="H26" i="5"/>
  <c r="G26" i="5"/>
  <c r="F26" i="5"/>
  <c r="H25" i="5"/>
  <c r="G25" i="5"/>
  <c r="F25" i="5"/>
  <c r="P21" i="5"/>
  <c r="O21" i="5"/>
  <c r="Q20" i="5"/>
  <c r="P20" i="5"/>
  <c r="O20" i="5"/>
  <c r="Q19" i="5"/>
  <c r="P19" i="5"/>
  <c r="O19" i="5"/>
  <c r="Q18" i="5"/>
  <c r="P18" i="5"/>
  <c r="O18" i="5"/>
  <c r="Q17" i="5"/>
  <c r="P17" i="5"/>
  <c r="O17" i="5"/>
  <c r="Q16" i="5"/>
  <c r="P16" i="5"/>
  <c r="O16" i="5"/>
  <c r="Q15" i="5"/>
  <c r="P15" i="5"/>
  <c r="O15" i="5"/>
  <c r="H11" i="5"/>
  <c r="G11" i="5"/>
  <c r="F11" i="5"/>
  <c r="H10" i="5"/>
  <c r="G10" i="5"/>
  <c r="F10" i="5"/>
  <c r="H9" i="5"/>
  <c r="G9" i="5"/>
  <c r="F9" i="5"/>
  <c r="H8" i="5"/>
  <c r="G8" i="5"/>
  <c r="F8" i="5"/>
  <c r="H7" i="5"/>
  <c r="G7" i="5"/>
  <c r="F7" i="5"/>
  <c r="H6" i="5"/>
  <c r="G6" i="5"/>
  <c r="F6" i="5"/>
  <c r="H5" i="5"/>
  <c r="G5" i="5"/>
  <c r="F5" i="5"/>
  <c r="S77" i="5" l="1"/>
  <c r="S81" i="5"/>
  <c r="I25" i="5"/>
  <c r="J66" i="5"/>
  <c r="J70" i="5"/>
  <c r="J65" i="5"/>
  <c r="J69" i="5"/>
  <c r="S76" i="5"/>
  <c r="S80" i="5"/>
  <c r="R60" i="5"/>
  <c r="S57" i="5"/>
  <c r="S61" i="5"/>
  <c r="S40" i="5"/>
  <c r="S35" i="5"/>
  <c r="S41" i="5"/>
  <c r="I29" i="5"/>
  <c r="R36" i="5"/>
  <c r="S39" i="5"/>
  <c r="S18" i="5"/>
  <c r="S17" i="5"/>
  <c r="S21" i="5"/>
  <c r="I67" i="5"/>
  <c r="I71" i="5"/>
  <c r="R78" i="5"/>
  <c r="J68" i="5"/>
  <c r="S75" i="5"/>
  <c r="S79" i="5"/>
  <c r="J27" i="5"/>
  <c r="J31" i="5"/>
  <c r="I45" i="5"/>
  <c r="I49" i="5"/>
  <c r="J10" i="5"/>
  <c r="J28" i="5"/>
  <c r="J46" i="5"/>
  <c r="J50" i="5"/>
  <c r="R56" i="5"/>
  <c r="J48" i="5"/>
  <c r="S55" i="5"/>
  <c r="S59" i="5"/>
  <c r="J47" i="5"/>
  <c r="J51" i="5"/>
  <c r="S58" i="5"/>
  <c r="J25" i="5"/>
  <c r="J29" i="5"/>
  <c r="S36" i="5"/>
  <c r="S37" i="5"/>
  <c r="R40" i="5"/>
  <c r="J26" i="5"/>
  <c r="I27" i="5"/>
  <c r="J30" i="5"/>
  <c r="I31" i="5"/>
  <c r="R38" i="5"/>
  <c r="I11" i="5"/>
  <c r="J5" i="5"/>
  <c r="I7" i="5"/>
  <c r="J9" i="5"/>
  <c r="I5" i="5"/>
  <c r="J7" i="5"/>
  <c r="J8" i="5"/>
  <c r="I9" i="5"/>
  <c r="S16" i="5"/>
  <c r="R20" i="5"/>
  <c r="R18" i="5"/>
  <c r="J6" i="5"/>
  <c r="J11" i="5"/>
  <c r="S15" i="5"/>
  <c r="R16" i="5"/>
  <c r="S19" i="5"/>
  <c r="I6" i="5"/>
  <c r="I10" i="5"/>
  <c r="R17" i="5"/>
  <c r="S20" i="5"/>
  <c r="R21" i="5"/>
  <c r="I28" i="5"/>
  <c r="R35" i="5"/>
  <c r="S38" i="5"/>
  <c r="R39" i="5"/>
  <c r="J45" i="5"/>
  <c r="I46" i="5"/>
  <c r="J49" i="5"/>
  <c r="I50" i="5"/>
  <c r="S56" i="5"/>
  <c r="R57" i="5"/>
  <c r="S60" i="5"/>
  <c r="R61" i="5"/>
  <c r="J67" i="5"/>
  <c r="I68" i="5"/>
  <c r="J71" i="5"/>
  <c r="R75" i="5"/>
  <c r="S78" i="5"/>
  <c r="R79" i="5"/>
  <c r="I47" i="5"/>
  <c r="I51" i="5"/>
  <c r="R58" i="5"/>
  <c r="I65" i="5"/>
  <c r="I69" i="5"/>
  <c r="R76" i="5"/>
  <c r="R80" i="5"/>
  <c r="I8" i="5"/>
  <c r="R15" i="5"/>
  <c r="R19" i="5"/>
  <c r="I26" i="5"/>
  <c r="I30" i="5"/>
  <c r="R37" i="5"/>
  <c r="R41" i="5"/>
  <c r="I48" i="5"/>
  <c r="R55" i="5"/>
  <c r="R59" i="5"/>
  <c r="I66" i="5"/>
  <c r="I70" i="5"/>
  <c r="R77" i="5"/>
  <c r="R81" i="5"/>
  <c r="Q74" i="4"/>
  <c r="P74" i="4"/>
  <c r="O74" i="4"/>
  <c r="Q73" i="4"/>
  <c r="P73" i="4"/>
  <c r="O73" i="4"/>
  <c r="Q72" i="4"/>
  <c r="P72" i="4"/>
  <c r="O72" i="4"/>
  <c r="Q71" i="4"/>
  <c r="P71" i="4"/>
  <c r="O71" i="4"/>
  <c r="Q70" i="4"/>
  <c r="P70" i="4"/>
  <c r="O70" i="4"/>
  <c r="Q69" i="4"/>
  <c r="P69" i="4"/>
  <c r="O69" i="4"/>
  <c r="Q68" i="4"/>
  <c r="P68" i="4"/>
  <c r="O68" i="4"/>
  <c r="H65" i="4"/>
  <c r="G65" i="4"/>
  <c r="F65" i="4"/>
  <c r="H64" i="4"/>
  <c r="G64" i="4"/>
  <c r="F64" i="4"/>
  <c r="H63" i="4"/>
  <c r="G63" i="4"/>
  <c r="F63" i="4"/>
  <c r="H62" i="4"/>
  <c r="G62" i="4"/>
  <c r="F62" i="4"/>
  <c r="J62" i="4" s="1"/>
  <c r="H61" i="4"/>
  <c r="G61" i="4"/>
  <c r="F61" i="4"/>
  <c r="H60" i="4"/>
  <c r="G60" i="4"/>
  <c r="F60" i="4"/>
  <c r="H59" i="4"/>
  <c r="G59" i="4"/>
  <c r="F59" i="4"/>
  <c r="Q56" i="4"/>
  <c r="P56" i="4"/>
  <c r="O56" i="4"/>
  <c r="Q55" i="4"/>
  <c r="P55" i="4"/>
  <c r="O55" i="4"/>
  <c r="Q54" i="4"/>
  <c r="P54" i="4"/>
  <c r="O54" i="4"/>
  <c r="Q53" i="4"/>
  <c r="P53" i="4"/>
  <c r="O53" i="4"/>
  <c r="Q52" i="4"/>
  <c r="P52" i="4"/>
  <c r="O52" i="4"/>
  <c r="Q51" i="4"/>
  <c r="P51" i="4"/>
  <c r="O51" i="4"/>
  <c r="Q50" i="4"/>
  <c r="P50" i="4"/>
  <c r="O50" i="4"/>
  <c r="H47" i="4"/>
  <c r="G47" i="4"/>
  <c r="F47" i="4"/>
  <c r="H46" i="4"/>
  <c r="G46" i="4"/>
  <c r="F46" i="4"/>
  <c r="H45" i="4"/>
  <c r="G45" i="4"/>
  <c r="F45" i="4"/>
  <c r="H44" i="4"/>
  <c r="G44" i="4"/>
  <c r="F44" i="4"/>
  <c r="H43" i="4"/>
  <c r="G43" i="4"/>
  <c r="F43" i="4"/>
  <c r="H42" i="4"/>
  <c r="G42" i="4"/>
  <c r="F42" i="4"/>
  <c r="H41" i="4"/>
  <c r="G41" i="4"/>
  <c r="F41" i="4"/>
  <c r="Q38" i="4"/>
  <c r="P38" i="4"/>
  <c r="O38" i="4"/>
  <c r="Q37" i="4"/>
  <c r="P37" i="4"/>
  <c r="O37" i="4"/>
  <c r="Q36" i="4"/>
  <c r="P36" i="4"/>
  <c r="O36" i="4"/>
  <c r="Q35" i="4"/>
  <c r="P35" i="4"/>
  <c r="O35" i="4"/>
  <c r="Q34" i="4"/>
  <c r="P34" i="4"/>
  <c r="O34" i="4"/>
  <c r="Q33" i="4"/>
  <c r="P33" i="4"/>
  <c r="O33" i="4"/>
  <c r="Q32" i="4"/>
  <c r="P32" i="4"/>
  <c r="O32" i="4"/>
  <c r="H29" i="4"/>
  <c r="G29" i="4"/>
  <c r="F29" i="4"/>
  <c r="H28" i="4"/>
  <c r="G28" i="4"/>
  <c r="F28" i="4"/>
  <c r="H27" i="4"/>
  <c r="G27" i="4"/>
  <c r="F27" i="4"/>
  <c r="J27" i="4" s="1"/>
  <c r="H26" i="4"/>
  <c r="G26" i="4"/>
  <c r="F26" i="4"/>
  <c r="H25" i="4"/>
  <c r="G25" i="4"/>
  <c r="F25" i="4"/>
  <c r="H24" i="4"/>
  <c r="G24" i="4"/>
  <c r="F24" i="4"/>
  <c r="H23" i="4"/>
  <c r="G23" i="4"/>
  <c r="F23" i="4"/>
  <c r="Q20" i="4"/>
  <c r="P20" i="4"/>
  <c r="O20" i="4"/>
  <c r="Q19" i="4"/>
  <c r="P19" i="4"/>
  <c r="O19" i="4"/>
  <c r="Q18" i="4"/>
  <c r="P18" i="4"/>
  <c r="O18" i="4"/>
  <c r="Q17" i="4"/>
  <c r="P17" i="4"/>
  <c r="O17" i="4"/>
  <c r="Q16" i="4"/>
  <c r="P16" i="4"/>
  <c r="O16" i="4"/>
  <c r="Q15" i="4"/>
  <c r="P15" i="4"/>
  <c r="O15" i="4"/>
  <c r="Q14" i="4"/>
  <c r="P14" i="4"/>
  <c r="O14" i="4"/>
  <c r="H11" i="4"/>
  <c r="G11" i="4"/>
  <c r="F11" i="4"/>
  <c r="H10" i="4"/>
  <c r="G10" i="4"/>
  <c r="F10" i="4"/>
  <c r="H9" i="4"/>
  <c r="G9" i="4"/>
  <c r="F9" i="4"/>
  <c r="H8" i="4"/>
  <c r="G8" i="4"/>
  <c r="F8" i="4"/>
  <c r="H7" i="4"/>
  <c r="G7" i="4"/>
  <c r="F7" i="4"/>
  <c r="H6" i="4"/>
  <c r="G6" i="4"/>
  <c r="F6" i="4"/>
  <c r="H5" i="4"/>
  <c r="G5" i="4"/>
  <c r="F5" i="4"/>
  <c r="F60" i="2"/>
  <c r="G60" i="2"/>
  <c r="H60" i="2"/>
  <c r="F61" i="2"/>
  <c r="J61" i="2" s="1"/>
  <c r="G61" i="2"/>
  <c r="H61" i="2"/>
  <c r="I61" i="2" s="1"/>
  <c r="F62" i="2"/>
  <c r="J62" i="2" s="1"/>
  <c r="G62" i="2"/>
  <c r="H62" i="2"/>
  <c r="F63" i="2"/>
  <c r="J63" i="2" s="1"/>
  <c r="G63" i="2"/>
  <c r="H63" i="2"/>
  <c r="F64" i="2"/>
  <c r="G64" i="2"/>
  <c r="I64" i="2" s="1"/>
  <c r="H64" i="2"/>
  <c r="F65" i="2"/>
  <c r="G65" i="2"/>
  <c r="H65" i="2"/>
  <c r="G59" i="2"/>
  <c r="H59" i="2"/>
  <c r="F59" i="2"/>
  <c r="J59" i="2" s="1"/>
  <c r="F42" i="2"/>
  <c r="G42" i="2"/>
  <c r="H42" i="2"/>
  <c r="F43" i="2"/>
  <c r="G43" i="2"/>
  <c r="H43" i="2"/>
  <c r="F44" i="2"/>
  <c r="G44" i="2"/>
  <c r="H44" i="2"/>
  <c r="J44" i="2" s="1"/>
  <c r="F45" i="2"/>
  <c r="G45" i="2"/>
  <c r="H45" i="2"/>
  <c r="F46" i="2"/>
  <c r="G46" i="2"/>
  <c r="H46" i="2"/>
  <c r="F47" i="2"/>
  <c r="G47" i="2"/>
  <c r="H47" i="2"/>
  <c r="G41" i="2"/>
  <c r="H41" i="2"/>
  <c r="F41" i="2"/>
  <c r="J29" i="1"/>
  <c r="F24" i="2"/>
  <c r="G24" i="2"/>
  <c r="H24" i="2"/>
  <c r="F25" i="2"/>
  <c r="G25" i="2"/>
  <c r="H25" i="2"/>
  <c r="F26" i="2"/>
  <c r="G26" i="2"/>
  <c r="H26" i="2"/>
  <c r="F27" i="2"/>
  <c r="G27" i="2"/>
  <c r="H27" i="2"/>
  <c r="F28" i="2"/>
  <c r="G28" i="2"/>
  <c r="H28" i="2"/>
  <c r="F29" i="2"/>
  <c r="G29" i="2"/>
  <c r="H29" i="2"/>
  <c r="G23" i="2"/>
  <c r="H23" i="2"/>
  <c r="F23" i="2"/>
  <c r="F6" i="2"/>
  <c r="G6" i="2"/>
  <c r="H6" i="2"/>
  <c r="F7" i="2"/>
  <c r="G7" i="2"/>
  <c r="H7" i="2"/>
  <c r="F8" i="2"/>
  <c r="G8" i="2"/>
  <c r="H8" i="2"/>
  <c r="F9" i="2"/>
  <c r="G9" i="2"/>
  <c r="H9" i="2"/>
  <c r="F10" i="2"/>
  <c r="G10" i="2"/>
  <c r="H10" i="2"/>
  <c r="F11" i="2"/>
  <c r="G11" i="2"/>
  <c r="H11" i="2"/>
  <c r="G5" i="2"/>
  <c r="H5" i="2"/>
  <c r="F5" i="2"/>
  <c r="Q74" i="2"/>
  <c r="P74" i="2"/>
  <c r="O74" i="2"/>
  <c r="Q73" i="2"/>
  <c r="O73" i="2"/>
  <c r="Q72" i="2"/>
  <c r="P72" i="2"/>
  <c r="O72" i="2"/>
  <c r="Q71" i="2"/>
  <c r="P71" i="2"/>
  <c r="O71" i="2"/>
  <c r="Q70" i="2"/>
  <c r="P70" i="2"/>
  <c r="O70" i="2"/>
  <c r="Q69" i="2"/>
  <c r="P69" i="2"/>
  <c r="O69" i="2"/>
  <c r="Q68" i="2"/>
  <c r="P68" i="2"/>
  <c r="O68" i="2"/>
  <c r="Q56" i="2"/>
  <c r="P56" i="2"/>
  <c r="O56" i="2"/>
  <c r="Q55" i="2"/>
  <c r="P55" i="2"/>
  <c r="O55" i="2"/>
  <c r="Q54" i="2"/>
  <c r="P54" i="2"/>
  <c r="O54" i="2"/>
  <c r="Q53" i="2"/>
  <c r="S53" i="2" s="1"/>
  <c r="P53" i="2"/>
  <c r="O53" i="2"/>
  <c r="Q52" i="2"/>
  <c r="S52" i="2" s="1"/>
  <c r="P52" i="2"/>
  <c r="O52" i="2"/>
  <c r="Q51" i="2"/>
  <c r="P51" i="2"/>
  <c r="O51" i="2"/>
  <c r="Q50" i="2"/>
  <c r="P50" i="2"/>
  <c r="O50" i="2"/>
  <c r="Q38" i="2"/>
  <c r="P38" i="2"/>
  <c r="O38" i="2"/>
  <c r="Q37" i="2"/>
  <c r="P37" i="2"/>
  <c r="O37" i="2"/>
  <c r="Q36" i="2"/>
  <c r="P36" i="2"/>
  <c r="O36" i="2"/>
  <c r="Q35" i="2"/>
  <c r="P35" i="2"/>
  <c r="O35" i="2"/>
  <c r="Q34" i="2"/>
  <c r="P34" i="2"/>
  <c r="O34" i="2"/>
  <c r="Q33" i="2"/>
  <c r="P33" i="2"/>
  <c r="O33" i="2"/>
  <c r="Q32" i="2"/>
  <c r="P32" i="2"/>
  <c r="O32" i="2"/>
  <c r="O15" i="2"/>
  <c r="P15" i="2"/>
  <c r="Q15" i="2"/>
  <c r="O16" i="2"/>
  <c r="P16" i="2"/>
  <c r="Q16" i="2"/>
  <c r="O17" i="2"/>
  <c r="P17" i="2"/>
  <c r="Q17" i="2"/>
  <c r="O18" i="2"/>
  <c r="P18" i="2"/>
  <c r="Q18" i="2"/>
  <c r="O19" i="2"/>
  <c r="P19" i="2"/>
  <c r="Q19" i="2"/>
  <c r="O20" i="2"/>
  <c r="P20" i="2"/>
  <c r="Q20" i="2"/>
  <c r="P14" i="2"/>
  <c r="Q14" i="2"/>
  <c r="O14" i="2"/>
  <c r="S50" i="2" l="1"/>
  <c r="S54" i="2"/>
  <c r="J42" i="2"/>
  <c r="I59" i="2"/>
  <c r="I62" i="2"/>
  <c r="R51" i="4"/>
  <c r="I63" i="2"/>
  <c r="R36" i="2"/>
  <c r="R51" i="2"/>
  <c r="J43" i="2"/>
  <c r="J60" i="2"/>
  <c r="S51" i="2"/>
  <c r="J10" i="2"/>
  <c r="J41" i="2"/>
  <c r="J45" i="2"/>
  <c r="J65" i="2"/>
  <c r="S72" i="2"/>
  <c r="S68" i="2"/>
  <c r="J64" i="2"/>
  <c r="R73" i="2"/>
  <c r="R72" i="2"/>
  <c r="R71" i="2"/>
  <c r="S71" i="2"/>
  <c r="R70" i="2"/>
  <c r="S70" i="2"/>
  <c r="S69" i="2"/>
  <c r="S36" i="2"/>
  <c r="S34" i="2"/>
  <c r="R34" i="2"/>
  <c r="S33" i="2"/>
  <c r="R19" i="2"/>
  <c r="S18" i="2"/>
  <c r="R19" i="4"/>
  <c r="S73" i="4"/>
  <c r="S72" i="4"/>
  <c r="S69" i="4"/>
  <c r="J59" i="4"/>
  <c r="J63" i="4"/>
  <c r="S68" i="4"/>
  <c r="I59" i="4"/>
  <c r="I61" i="4"/>
  <c r="J60" i="4"/>
  <c r="I65" i="4"/>
  <c r="I62" i="4"/>
  <c r="J64" i="4"/>
  <c r="I63" i="4"/>
  <c r="S56" i="4"/>
  <c r="J43" i="4"/>
  <c r="J47" i="4"/>
  <c r="J42" i="4"/>
  <c r="J46" i="4"/>
  <c r="I41" i="4"/>
  <c r="I43" i="4"/>
  <c r="I45" i="4"/>
  <c r="J44" i="4"/>
  <c r="I42" i="4"/>
  <c r="I47" i="4"/>
  <c r="I46" i="4"/>
  <c r="S38" i="4"/>
  <c r="J26" i="4"/>
  <c r="I25" i="4"/>
  <c r="J23" i="4"/>
  <c r="I26" i="4"/>
  <c r="J28" i="4"/>
  <c r="J24" i="4"/>
  <c r="I27" i="4"/>
  <c r="I29" i="4"/>
  <c r="I23" i="4"/>
  <c r="J29" i="4"/>
  <c r="R17" i="4"/>
  <c r="I5" i="4"/>
  <c r="I9" i="4"/>
  <c r="I10" i="4"/>
  <c r="J8" i="4"/>
  <c r="J7" i="4"/>
  <c r="S14" i="4"/>
  <c r="J6" i="4"/>
  <c r="J10" i="4"/>
  <c r="J11" i="4"/>
  <c r="I7" i="4"/>
  <c r="I6" i="4"/>
  <c r="I11" i="4"/>
  <c r="R73" i="4"/>
  <c r="S74" i="4"/>
  <c r="R69" i="4"/>
  <c r="R71" i="4"/>
  <c r="R68" i="4"/>
  <c r="S70" i="4"/>
  <c r="R72" i="4"/>
  <c r="S50" i="4"/>
  <c r="S52" i="4"/>
  <c r="S53" i="4"/>
  <c r="R56" i="4"/>
  <c r="R53" i="4"/>
  <c r="R55" i="4"/>
  <c r="R52" i="4"/>
  <c r="S54" i="4"/>
  <c r="R37" i="4"/>
  <c r="S33" i="4"/>
  <c r="S37" i="4"/>
  <c r="S32" i="4"/>
  <c r="S36" i="4"/>
  <c r="R36" i="4"/>
  <c r="R33" i="4"/>
  <c r="R35" i="4"/>
  <c r="R32" i="4"/>
  <c r="S34" i="4"/>
  <c r="R20" i="4"/>
  <c r="S16" i="4"/>
  <c r="S17" i="4"/>
  <c r="R15" i="4"/>
  <c r="S20" i="4"/>
  <c r="R16" i="4"/>
  <c r="S18" i="4"/>
  <c r="J5" i="4"/>
  <c r="J9" i="4"/>
  <c r="S15" i="4"/>
  <c r="J25" i="4"/>
  <c r="S35" i="4"/>
  <c r="J41" i="4"/>
  <c r="J45" i="4"/>
  <c r="J65" i="4"/>
  <c r="I8" i="4"/>
  <c r="R14" i="4"/>
  <c r="R18" i="4"/>
  <c r="I24" i="4"/>
  <c r="I28" i="4"/>
  <c r="R34" i="4"/>
  <c r="R38" i="4"/>
  <c r="I44" i="4"/>
  <c r="R50" i="4"/>
  <c r="R54" i="4"/>
  <c r="I60" i="4"/>
  <c r="I64" i="4"/>
  <c r="R70" i="4"/>
  <c r="R74" i="4"/>
  <c r="S19" i="4"/>
  <c r="S51" i="4"/>
  <c r="S55" i="4"/>
  <c r="J61" i="4"/>
  <c r="S71" i="4"/>
  <c r="R56" i="2"/>
  <c r="R54" i="2"/>
  <c r="R53" i="2"/>
  <c r="I44" i="2"/>
  <c r="R52" i="2"/>
  <c r="I42" i="2"/>
  <c r="I45" i="2"/>
  <c r="J47" i="2"/>
  <c r="I41" i="2"/>
  <c r="I43" i="2"/>
  <c r="S56" i="2"/>
  <c r="I47" i="2"/>
  <c r="S74" i="2"/>
  <c r="S73" i="2"/>
  <c r="I65" i="2"/>
  <c r="R74" i="2"/>
  <c r="I60" i="2"/>
  <c r="R69" i="2"/>
  <c r="I46" i="2"/>
  <c r="R55" i="2"/>
  <c r="S55" i="2"/>
  <c r="J46" i="2"/>
  <c r="I24" i="2"/>
  <c r="R35" i="2"/>
  <c r="R37" i="2"/>
  <c r="R38" i="2"/>
  <c r="S35" i="2"/>
  <c r="S38" i="2"/>
  <c r="S37" i="2"/>
  <c r="R16" i="2"/>
  <c r="S20" i="2"/>
  <c r="S17" i="2"/>
  <c r="S16" i="2"/>
  <c r="R15" i="2"/>
  <c r="R20" i="2"/>
  <c r="R18" i="2"/>
  <c r="R17" i="2"/>
  <c r="S15" i="2"/>
  <c r="S19" i="2"/>
  <c r="I28" i="2"/>
  <c r="J24" i="2"/>
  <c r="S32" i="2"/>
  <c r="J28" i="2"/>
  <c r="J26" i="2"/>
  <c r="J29" i="2"/>
  <c r="J25" i="2"/>
  <c r="J23" i="2"/>
  <c r="J27" i="2"/>
  <c r="I26" i="2"/>
  <c r="I29" i="2"/>
  <c r="I23" i="2"/>
  <c r="I25" i="2"/>
  <c r="I27" i="2"/>
  <c r="J6" i="2"/>
  <c r="I8" i="2"/>
  <c r="J9" i="2"/>
  <c r="S14" i="2"/>
  <c r="J5" i="2"/>
  <c r="I10" i="2"/>
  <c r="I6" i="2"/>
  <c r="J11" i="2"/>
  <c r="J7" i="2"/>
  <c r="I5" i="2"/>
  <c r="I7" i="2"/>
  <c r="I9" i="2"/>
  <c r="I11" i="2"/>
  <c r="J8" i="2"/>
  <c r="R68" i="2"/>
  <c r="R50" i="2"/>
  <c r="R33" i="2"/>
  <c r="R32" i="2"/>
  <c r="R14" i="2"/>
  <c r="I78" i="1" l="1"/>
  <c r="J78" i="1"/>
  <c r="K78" i="1"/>
  <c r="I79" i="1"/>
  <c r="J79" i="1"/>
  <c r="K79" i="1"/>
  <c r="I80" i="1"/>
  <c r="J80" i="1"/>
  <c r="K80" i="1"/>
  <c r="I81" i="1"/>
  <c r="J81" i="1"/>
  <c r="K81" i="1"/>
  <c r="I82" i="1"/>
  <c r="J82" i="1"/>
  <c r="K82" i="1"/>
  <c r="J77" i="1"/>
  <c r="K77" i="1"/>
  <c r="I77" i="1"/>
  <c r="I54" i="1"/>
  <c r="J54" i="1"/>
  <c r="K54" i="1"/>
  <c r="I55" i="1"/>
  <c r="J55" i="1"/>
  <c r="K55" i="1"/>
  <c r="I56" i="1"/>
  <c r="J56" i="1"/>
  <c r="K56" i="1"/>
  <c r="I57" i="1"/>
  <c r="J57" i="1"/>
  <c r="K57" i="1"/>
  <c r="I58" i="1"/>
  <c r="J58" i="1"/>
  <c r="K58" i="1"/>
  <c r="J53" i="1"/>
  <c r="K53" i="1"/>
  <c r="I53" i="1"/>
  <c r="I30" i="1"/>
  <c r="J30" i="1"/>
  <c r="K30" i="1"/>
  <c r="I31" i="1"/>
  <c r="J31" i="1"/>
  <c r="K31" i="1"/>
  <c r="I32" i="1"/>
  <c r="J32" i="1"/>
  <c r="K32" i="1"/>
  <c r="I33" i="1"/>
  <c r="J33" i="1"/>
  <c r="K33" i="1"/>
  <c r="I34" i="1"/>
  <c r="J34" i="1"/>
  <c r="K34" i="1"/>
  <c r="K29" i="1"/>
  <c r="I29" i="1"/>
  <c r="I6" i="1"/>
  <c r="J6" i="1"/>
  <c r="K6" i="1"/>
  <c r="I7" i="1"/>
  <c r="J7" i="1"/>
  <c r="K7" i="1"/>
  <c r="I8" i="1"/>
  <c r="J8" i="1"/>
  <c r="K8" i="1"/>
  <c r="I9" i="1"/>
  <c r="J9" i="1"/>
  <c r="K9" i="1"/>
  <c r="I10" i="1"/>
  <c r="J10" i="1"/>
  <c r="K10" i="1"/>
  <c r="J5" i="1"/>
  <c r="K5" i="1"/>
  <c r="I5" i="1"/>
  <c r="O94" i="1"/>
  <c r="P94" i="1"/>
  <c r="Q98" i="1"/>
  <c r="O98" i="1"/>
  <c r="P97" i="1"/>
  <c r="O97" i="1"/>
  <c r="O96" i="1"/>
  <c r="S96" i="1" s="1"/>
  <c r="P95" i="1"/>
  <c r="O95" i="1"/>
  <c r="Q94" i="1"/>
  <c r="Q90" i="1"/>
  <c r="P90" i="1"/>
  <c r="O90" i="1"/>
  <c r="Q89" i="1"/>
  <c r="P89" i="1"/>
  <c r="O89" i="1"/>
  <c r="Q88" i="1"/>
  <c r="P88" i="1"/>
  <c r="O88" i="1"/>
  <c r="Q87" i="1"/>
  <c r="P87" i="1"/>
  <c r="O87" i="1"/>
  <c r="Q86" i="1"/>
  <c r="P86" i="1"/>
  <c r="O86" i="1"/>
  <c r="Q85" i="1"/>
  <c r="P85" i="1"/>
  <c r="O85" i="1"/>
  <c r="Q74" i="1"/>
  <c r="P74" i="1"/>
  <c r="O74" i="1"/>
  <c r="Q73" i="1"/>
  <c r="P73" i="1"/>
  <c r="O73" i="1"/>
  <c r="Q72" i="1"/>
  <c r="P72" i="1"/>
  <c r="O72" i="1"/>
  <c r="Q71" i="1"/>
  <c r="P71" i="1"/>
  <c r="O71" i="1"/>
  <c r="Q70" i="1"/>
  <c r="S70" i="1" s="1"/>
  <c r="Q66" i="1"/>
  <c r="P66" i="1"/>
  <c r="O66" i="1"/>
  <c r="Q65" i="1"/>
  <c r="P65" i="1"/>
  <c r="O65" i="1"/>
  <c r="Q64" i="1"/>
  <c r="P64" i="1"/>
  <c r="O64" i="1"/>
  <c r="Q63" i="1"/>
  <c r="P63" i="1"/>
  <c r="O63" i="1"/>
  <c r="Q62" i="1"/>
  <c r="P62" i="1"/>
  <c r="O62" i="1"/>
  <c r="Q61" i="1"/>
  <c r="P61" i="1"/>
  <c r="O61" i="1"/>
  <c r="Q46" i="1"/>
  <c r="O46" i="1"/>
  <c r="Q50" i="1"/>
  <c r="P50" i="1"/>
  <c r="O50" i="1"/>
  <c r="Q49" i="1"/>
  <c r="P49" i="1"/>
  <c r="O49" i="1"/>
  <c r="Q48" i="1"/>
  <c r="P48" i="1"/>
  <c r="O48" i="1"/>
  <c r="Q47" i="1"/>
  <c r="P47" i="1"/>
  <c r="O47" i="1"/>
  <c r="S47" i="1" s="1"/>
  <c r="O37" i="1"/>
  <c r="Q42" i="1"/>
  <c r="P42" i="1"/>
  <c r="O42" i="1"/>
  <c r="S42" i="1" s="1"/>
  <c r="Q41" i="1"/>
  <c r="R41" i="1" s="1"/>
  <c r="P41" i="1"/>
  <c r="O41" i="1"/>
  <c r="Q40" i="1"/>
  <c r="P40" i="1"/>
  <c r="O40" i="1"/>
  <c r="Q39" i="1"/>
  <c r="P39" i="1"/>
  <c r="O39" i="1"/>
  <c r="Q38" i="1"/>
  <c r="P38" i="1"/>
  <c r="O38" i="1"/>
  <c r="Q37" i="1"/>
  <c r="P37" i="1"/>
  <c r="O23" i="1"/>
  <c r="P23" i="1"/>
  <c r="Q23" i="1"/>
  <c r="O24" i="1"/>
  <c r="P24" i="1"/>
  <c r="Q24" i="1"/>
  <c r="O25" i="1"/>
  <c r="P25" i="1"/>
  <c r="Q25" i="1"/>
  <c r="O26" i="1"/>
  <c r="P26" i="1"/>
  <c r="Q26" i="1"/>
  <c r="O14" i="1"/>
  <c r="P14" i="1"/>
  <c r="Q14" i="1"/>
  <c r="O15" i="1"/>
  <c r="P15" i="1"/>
  <c r="Q15" i="1"/>
  <c r="O16" i="1"/>
  <c r="P16" i="1"/>
  <c r="Q16" i="1"/>
  <c r="P17" i="1"/>
  <c r="Q17" i="1"/>
  <c r="P18" i="1"/>
  <c r="Q18" i="1"/>
  <c r="P13" i="1"/>
  <c r="Q13" i="1"/>
  <c r="O13" i="1"/>
  <c r="R74" i="1" l="1"/>
  <c r="S73" i="1"/>
  <c r="S39" i="1"/>
  <c r="S72" i="1"/>
  <c r="R72" i="1"/>
  <c r="S38" i="1"/>
  <c r="R73" i="1"/>
  <c r="L29" i="1"/>
  <c r="M29" i="1"/>
  <c r="L30" i="1"/>
  <c r="M30" i="1"/>
  <c r="S97" i="1"/>
  <c r="M31" i="1"/>
  <c r="L31" i="1"/>
  <c r="L57" i="1"/>
  <c r="M57" i="1"/>
  <c r="R38" i="1"/>
  <c r="R42" i="1"/>
  <c r="S41" i="1"/>
  <c r="S71" i="1"/>
  <c r="S95" i="1"/>
  <c r="M5" i="1"/>
  <c r="L5" i="1"/>
  <c r="L32" i="1"/>
  <c r="M32" i="1"/>
  <c r="M58" i="1"/>
  <c r="L58" i="1"/>
  <c r="L54" i="1"/>
  <c r="M54" i="1"/>
  <c r="R39" i="1"/>
  <c r="R47" i="1"/>
  <c r="L34" i="1"/>
  <c r="M34" i="1"/>
  <c r="S94" i="1"/>
  <c r="M53" i="1"/>
  <c r="L53" i="1"/>
  <c r="S40" i="1"/>
  <c r="S74" i="1"/>
  <c r="L6" i="1"/>
  <c r="M6" i="1"/>
  <c r="M33" i="1"/>
  <c r="L33" i="1"/>
  <c r="M55" i="1"/>
  <c r="L55" i="1"/>
  <c r="M77" i="1"/>
  <c r="L77" i="1"/>
  <c r="R40" i="1"/>
  <c r="R71" i="1"/>
  <c r="R96" i="1"/>
  <c r="S17" i="1"/>
  <c r="R17" i="1"/>
  <c r="R16" i="1"/>
  <c r="S16" i="1"/>
  <c r="S15" i="1"/>
  <c r="R15" i="1"/>
  <c r="S14" i="1"/>
  <c r="R14" i="1"/>
  <c r="S13" i="1"/>
  <c r="R13" i="1"/>
  <c r="S18" i="1"/>
  <c r="R18" i="1"/>
  <c r="S23" i="1"/>
  <c r="M10" i="1"/>
  <c r="L10" i="1"/>
  <c r="M9" i="1"/>
  <c r="L9" i="1"/>
  <c r="S24" i="1"/>
  <c r="M8" i="1"/>
  <c r="L8" i="1"/>
  <c r="R23" i="1"/>
  <c r="M7" i="1"/>
  <c r="L7" i="1"/>
  <c r="S25" i="1"/>
  <c r="S48" i="1"/>
  <c r="R48" i="1"/>
  <c r="S49" i="1"/>
  <c r="R49" i="1"/>
  <c r="S50" i="1"/>
  <c r="R50" i="1"/>
  <c r="R24" i="1"/>
  <c r="R25" i="1"/>
  <c r="S26" i="1"/>
  <c r="R26" i="1"/>
  <c r="S37" i="1"/>
  <c r="R37" i="1"/>
  <c r="M56" i="1"/>
  <c r="L56" i="1"/>
  <c r="S66" i="1"/>
  <c r="R66" i="1"/>
  <c r="S65" i="1"/>
  <c r="R65" i="1"/>
  <c r="R64" i="1"/>
  <c r="S64" i="1"/>
  <c r="S63" i="1"/>
  <c r="R63" i="1"/>
  <c r="S62" i="1"/>
  <c r="R62" i="1"/>
  <c r="R61" i="1"/>
  <c r="S61" i="1"/>
  <c r="S98" i="1"/>
  <c r="R97" i="1"/>
  <c r="M81" i="1"/>
  <c r="L81" i="1"/>
  <c r="M82" i="1"/>
  <c r="L82" i="1"/>
  <c r="R98" i="1"/>
  <c r="M80" i="1"/>
  <c r="L80" i="1"/>
  <c r="M78" i="1"/>
  <c r="L78" i="1"/>
  <c r="R94" i="1"/>
  <c r="R95" i="1"/>
  <c r="L79" i="1"/>
  <c r="M79" i="1"/>
  <c r="S85" i="1"/>
  <c r="R85" i="1"/>
  <c r="S86" i="1"/>
  <c r="R86" i="1"/>
  <c r="S87" i="1"/>
  <c r="R87" i="1"/>
  <c r="S88" i="1"/>
  <c r="R88" i="1"/>
  <c r="S89" i="1"/>
  <c r="R89" i="1"/>
  <c r="R90" i="1"/>
  <c r="S90" i="1"/>
</calcChain>
</file>

<file path=xl/sharedStrings.xml><?xml version="1.0" encoding="utf-8"?>
<sst xmlns="http://schemas.openxmlformats.org/spreadsheetml/2006/main" count="1541" uniqueCount="475">
  <si>
    <t>Time [h]</t>
  </si>
  <si>
    <t>NA</t>
  </si>
  <si>
    <t>Mass balance</t>
  </si>
  <si>
    <t>Average</t>
  </si>
  <si>
    <t>Std. Dev.</t>
  </si>
  <si>
    <t>TMAsO [nmol]</t>
  </si>
  <si>
    <t>DMAs(V) [nmol]</t>
  </si>
  <si>
    <t>MMAs(V) [nmol]</t>
  </si>
  <si>
    <t>TMAsO [µM]</t>
  </si>
  <si>
    <t>DMAs(V) [µM]</t>
  </si>
  <si>
    <t>MMAs(V) [µM]</t>
  </si>
  <si>
    <t>Time [d]</t>
  </si>
  <si>
    <r>
      <t>As</t>
    </r>
    <r>
      <rPr>
        <vertAlign val="subscript"/>
        <sz val="12"/>
        <rFont val="Helvetica"/>
        <family val="2"/>
      </rPr>
      <t>TOTsoluble</t>
    </r>
    <r>
      <rPr>
        <sz val="12"/>
        <rFont val="Helvetica"/>
        <family val="2"/>
      </rPr>
      <t xml:space="preserve"> [nmol]</t>
    </r>
  </si>
  <si>
    <r>
      <t>As</t>
    </r>
    <r>
      <rPr>
        <vertAlign val="subscript"/>
        <sz val="12"/>
        <rFont val="Helvetica"/>
        <family val="2"/>
      </rPr>
      <t>TOTvolatile</t>
    </r>
    <r>
      <rPr>
        <sz val="12"/>
        <rFont val="Helvetica"/>
        <family val="2"/>
      </rPr>
      <t xml:space="preserve"> [nmol]</t>
    </r>
  </si>
  <si>
    <r>
      <t>As</t>
    </r>
    <r>
      <rPr>
        <vertAlign val="subscript"/>
        <sz val="12"/>
        <rFont val="Helvetica"/>
        <family val="2"/>
      </rPr>
      <t>inorganic</t>
    </r>
    <r>
      <rPr>
        <sz val="12"/>
        <rFont val="Helvetica"/>
        <family val="2"/>
      </rPr>
      <t xml:space="preserve"> [nmol]</t>
    </r>
  </si>
  <si>
    <r>
      <t>As</t>
    </r>
    <r>
      <rPr>
        <vertAlign val="subscript"/>
        <sz val="12"/>
        <rFont val="Helvetica"/>
        <family val="2"/>
      </rPr>
      <t xml:space="preserve">TOTsoluble </t>
    </r>
    <r>
      <rPr>
        <sz val="12"/>
        <rFont val="Helvetica"/>
        <family val="2"/>
      </rPr>
      <t>[µM]</t>
    </r>
  </si>
  <si>
    <r>
      <t>As</t>
    </r>
    <r>
      <rPr>
        <vertAlign val="subscript"/>
        <sz val="12"/>
        <rFont val="Helvetica"/>
        <family val="2"/>
      </rPr>
      <t>inorganic</t>
    </r>
    <r>
      <rPr>
        <sz val="12"/>
        <rFont val="Helvetica"/>
        <family val="2"/>
      </rPr>
      <t xml:space="preserve"> [µM]</t>
    </r>
  </si>
  <si>
    <r>
      <t>As</t>
    </r>
    <r>
      <rPr>
        <vertAlign val="subscript"/>
        <sz val="12"/>
        <rFont val="Helvetica"/>
        <family val="2"/>
      </rPr>
      <t>TOTsoluble</t>
    </r>
    <r>
      <rPr>
        <sz val="12"/>
        <rFont val="Helvetica"/>
        <family val="2"/>
      </rPr>
      <t xml:space="preserve"> [µM]</t>
    </r>
  </si>
  <si>
    <t>Microorganism</t>
  </si>
  <si>
    <t>36 h</t>
  </si>
  <si>
    <t>24 h</t>
  </si>
  <si>
    <t>11 h</t>
  </si>
  <si>
    <t>7.3 d</t>
  </si>
  <si>
    <t>7.1 d</t>
  </si>
  <si>
    <t>Time</t>
  </si>
  <si>
    <t>P value</t>
  </si>
  <si>
    <t>P value summary</t>
  </si>
  <si>
    <t>Significantly different (P &lt; 0.05)?</t>
  </si>
  <si>
    <t>One- or two-tailed P value?</t>
  </si>
  <si>
    <t>t, df</t>
  </si>
  <si>
    <t>ns</t>
  </si>
  <si>
    <t>No</t>
  </si>
  <si>
    <t>Two-tailed</t>
  </si>
  <si>
    <t>t=0.8932, df=4</t>
  </si>
  <si>
    <t>t=0.6143, df=4</t>
  </si>
  <si>
    <t>**</t>
  </si>
  <si>
    <t>Yes</t>
  </si>
  <si>
    <t>t=5.087, df=4</t>
  </si>
  <si>
    <t>&lt;0.0001</t>
  </si>
  <si>
    <t>****</t>
  </si>
  <si>
    <t>t=18.80, df=4</t>
  </si>
  <si>
    <t>Arsenicibacter rosenii</t>
  </si>
  <si>
    <r>
      <t>Arsenicibacter rosenii</t>
    </r>
    <r>
      <rPr>
        <sz val="12"/>
        <color theme="1"/>
        <rFont val="Helvetica"/>
        <family val="2"/>
      </rPr>
      <t xml:space="preserve"> (OD</t>
    </r>
    <r>
      <rPr>
        <vertAlign val="subscript"/>
        <sz val="12"/>
        <color theme="1"/>
        <rFont val="Helvetica"/>
        <family val="2"/>
      </rPr>
      <t>600</t>
    </r>
    <r>
      <rPr>
        <sz val="12"/>
        <color theme="1"/>
        <rFont val="Helvetica"/>
        <family val="2"/>
      </rPr>
      <t>)</t>
    </r>
  </si>
  <si>
    <r>
      <t>Streptomyces vietnamensis</t>
    </r>
    <r>
      <rPr>
        <sz val="12"/>
        <color theme="1"/>
        <rFont val="Helvetica"/>
        <family val="2"/>
      </rPr>
      <t xml:space="preserve"> (OD</t>
    </r>
    <r>
      <rPr>
        <vertAlign val="subscript"/>
        <sz val="12"/>
        <color theme="1"/>
        <rFont val="Helvetica"/>
        <family val="2"/>
      </rPr>
      <t>600</t>
    </r>
    <r>
      <rPr>
        <sz val="12"/>
        <color theme="1"/>
        <rFont val="Helvetica"/>
        <family val="2"/>
      </rPr>
      <t>)</t>
    </r>
  </si>
  <si>
    <r>
      <t>Anaeromusa acidaminophila</t>
    </r>
    <r>
      <rPr>
        <sz val="12"/>
        <color theme="1"/>
        <rFont val="Helvetica"/>
        <family val="2"/>
      </rPr>
      <t xml:space="preserve"> (OD</t>
    </r>
    <r>
      <rPr>
        <vertAlign val="subscript"/>
        <sz val="12"/>
        <color theme="1"/>
        <rFont val="Helvetica"/>
        <family val="2"/>
      </rPr>
      <t>600</t>
    </r>
    <r>
      <rPr>
        <sz val="12"/>
        <color theme="1"/>
        <rFont val="Helvetica"/>
        <family val="2"/>
      </rPr>
      <t>)</t>
    </r>
  </si>
  <si>
    <r>
      <t xml:space="preserve">Clostridium pasteurianum </t>
    </r>
    <r>
      <rPr>
        <sz val="12"/>
        <color theme="1"/>
        <rFont val="Helvetica"/>
        <family val="2"/>
      </rPr>
      <t>(OD</t>
    </r>
    <r>
      <rPr>
        <vertAlign val="subscript"/>
        <sz val="12"/>
        <color theme="1"/>
        <rFont val="Helvetica"/>
        <family val="2"/>
      </rPr>
      <t>600</t>
    </r>
    <r>
      <rPr>
        <sz val="12"/>
        <color theme="1"/>
        <rFont val="Helvetica"/>
        <family val="2"/>
      </rPr>
      <t>)</t>
    </r>
  </si>
  <si>
    <r>
      <t>Geobacter metallireducens</t>
    </r>
    <r>
      <rPr>
        <sz val="12"/>
        <color theme="1"/>
        <rFont val="Helvetica"/>
        <family val="2"/>
      </rPr>
      <t xml:space="preserve"> (µg protein/ml)</t>
    </r>
  </si>
  <si>
    <r>
      <t xml:space="preserve">Methanosarcina mazei </t>
    </r>
    <r>
      <rPr>
        <sz val="12"/>
        <color theme="1"/>
        <rFont val="Helvetica"/>
        <family val="2"/>
      </rPr>
      <t>(OD</t>
    </r>
    <r>
      <rPr>
        <vertAlign val="subscript"/>
        <sz val="12"/>
        <color theme="1"/>
        <rFont val="Helvetica"/>
        <family val="2"/>
      </rPr>
      <t>600</t>
    </r>
    <r>
      <rPr>
        <sz val="12"/>
        <color theme="1"/>
        <rFont val="Helvetica"/>
        <family val="2"/>
      </rPr>
      <t>)</t>
    </r>
  </si>
  <si>
    <r>
      <t xml:space="preserve">Methanosarcina acetivorans </t>
    </r>
    <r>
      <rPr>
        <sz val="12"/>
        <color theme="1"/>
        <rFont val="Helvetica"/>
        <family val="2"/>
      </rPr>
      <t>(OD</t>
    </r>
    <r>
      <rPr>
        <vertAlign val="subscript"/>
        <sz val="12"/>
        <color theme="1"/>
        <rFont val="Helvetica"/>
        <family val="2"/>
      </rPr>
      <t>600</t>
    </r>
    <r>
      <rPr>
        <sz val="12"/>
        <color theme="1"/>
        <rFont val="Helvetica"/>
        <family val="2"/>
      </rPr>
      <t>)</t>
    </r>
  </si>
  <si>
    <t>Streptomyces vietnamensis</t>
  </si>
  <si>
    <t>Anaeromusa acidaminophila</t>
  </si>
  <si>
    <t>t=1.079, df=4</t>
  </si>
  <si>
    <t>*</t>
  </si>
  <si>
    <t>t=2.907, df=4</t>
  </si>
  <si>
    <t>t=3.816, df=4</t>
  </si>
  <si>
    <t>***</t>
  </si>
  <si>
    <t>t=9.087, df=4</t>
  </si>
  <si>
    <t>t=1.491, df=4</t>
  </si>
  <si>
    <t>t=1.183, df=4</t>
  </si>
  <si>
    <t>t=0.08944, df=4</t>
  </si>
  <si>
    <t>t=2.652, df=4</t>
  </si>
  <si>
    <t>Clostridium pasteurianum</t>
  </si>
  <si>
    <t>Geobacter metallireducens</t>
  </si>
  <si>
    <t>Methanosarcina mazei</t>
  </si>
  <si>
    <t>Methanosarcina acetivorans</t>
  </si>
  <si>
    <t>t=0.06325, df=4</t>
  </si>
  <si>
    <t>t=1.654, df=4</t>
  </si>
  <si>
    <t>t=1.834, df=4</t>
  </si>
  <si>
    <t>t=1.997, df=4</t>
  </si>
  <si>
    <t>t=0.8664, df=4</t>
  </si>
  <si>
    <t>t=1.849, df=4</t>
  </si>
  <si>
    <t>t=0.3273, df=4</t>
  </si>
  <si>
    <t>t=2.359, df=4</t>
  </si>
  <si>
    <t>Wording</t>
  </si>
  <si>
    <t>Summary</t>
  </si>
  <si>
    <t>&lt; 0.0001</t>
  </si>
  <si>
    <t>Extremely significant</t>
  </si>
  <si>
    <t>0.0001 to 0.001</t>
  </si>
  <si>
    <t>0.001 to 0.01</t>
  </si>
  <si>
    <t>Very significant</t>
  </si>
  <si>
    <t>0.01 to 0.05</t>
  </si>
  <si>
    <t>Significant</t>
  </si>
  <si>
    <t>≥ 0.05</t>
  </si>
  <si>
    <t>Not significant</t>
  </si>
  <si>
    <t>t=0.6061, df=4</t>
  </si>
  <si>
    <t>t=0.7236, df=4</t>
  </si>
  <si>
    <t>t=0.7563, df=4</t>
  </si>
  <si>
    <t>t=0.5873, df=4</t>
  </si>
  <si>
    <t>&gt;0.9999</t>
  </si>
  <si>
    <t>t=0.000, df=4</t>
  </si>
  <si>
    <t>t=1.077, df=4</t>
  </si>
  <si>
    <t>t=2.005, df=4</t>
  </si>
  <si>
    <t>t=1.479, df=4</t>
  </si>
  <si>
    <r>
      <t xml:space="preserve">Arsenicibacter rosenii </t>
    </r>
    <r>
      <rPr>
        <sz val="12"/>
        <color theme="1"/>
        <rFont val="Helvetica"/>
        <family val="2"/>
      </rPr>
      <t>(OD</t>
    </r>
    <r>
      <rPr>
        <vertAlign val="subscript"/>
        <sz val="12"/>
        <color theme="1"/>
        <rFont val="Helvetica"/>
        <family val="2"/>
      </rPr>
      <t>600</t>
    </r>
    <r>
      <rPr>
        <sz val="12"/>
        <color theme="1"/>
        <rFont val="Helvetica"/>
        <family val="2"/>
      </rPr>
      <t>/h)</t>
    </r>
  </si>
  <si>
    <r>
      <t xml:space="preserve">Streptomyces vietnamensis </t>
    </r>
    <r>
      <rPr>
        <sz val="12"/>
        <color theme="1"/>
        <rFont val="Helvetica"/>
        <family val="2"/>
      </rPr>
      <t>(OD</t>
    </r>
    <r>
      <rPr>
        <vertAlign val="subscript"/>
        <sz val="12"/>
        <color theme="1"/>
        <rFont val="Helvetica"/>
        <family val="2"/>
      </rPr>
      <t>600</t>
    </r>
    <r>
      <rPr>
        <sz val="12"/>
        <color theme="1"/>
        <rFont val="Helvetica"/>
        <family val="2"/>
      </rPr>
      <t>/h)</t>
    </r>
  </si>
  <si>
    <r>
      <t xml:space="preserve">Anaeromusa acidaminophila </t>
    </r>
    <r>
      <rPr>
        <sz val="12"/>
        <color theme="1"/>
        <rFont val="Helvetica"/>
        <family val="2"/>
      </rPr>
      <t>(OD</t>
    </r>
    <r>
      <rPr>
        <vertAlign val="subscript"/>
        <sz val="12"/>
        <color theme="1"/>
        <rFont val="Helvetica"/>
        <family val="2"/>
      </rPr>
      <t>600</t>
    </r>
    <r>
      <rPr>
        <sz val="12"/>
        <color theme="1"/>
        <rFont val="Helvetica"/>
        <family val="2"/>
      </rPr>
      <t>/h)</t>
    </r>
  </si>
  <si>
    <r>
      <t xml:space="preserve">Clostridium pasteurianum </t>
    </r>
    <r>
      <rPr>
        <sz val="12"/>
        <color theme="1"/>
        <rFont val="Helvetica"/>
        <family val="2"/>
      </rPr>
      <t>(OD</t>
    </r>
    <r>
      <rPr>
        <vertAlign val="subscript"/>
        <sz val="12"/>
        <color theme="1"/>
        <rFont val="Helvetica"/>
        <family val="2"/>
      </rPr>
      <t>600</t>
    </r>
    <r>
      <rPr>
        <sz val="12"/>
        <color theme="1"/>
        <rFont val="Helvetica"/>
        <family val="2"/>
      </rPr>
      <t>/h)</t>
    </r>
  </si>
  <si>
    <r>
      <t xml:space="preserve">Methanosarcina mazei </t>
    </r>
    <r>
      <rPr>
        <sz val="12"/>
        <color theme="1"/>
        <rFont val="Helvetica"/>
        <family val="2"/>
      </rPr>
      <t>(OD</t>
    </r>
    <r>
      <rPr>
        <vertAlign val="subscript"/>
        <sz val="12"/>
        <color theme="1"/>
        <rFont val="Helvetica"/>
        <family val="2"/>
      </rPr>
      <t>600</t>
    </r>
    <r>
      <rPr>
        <sz val="12"/>
        <color theme="1"/>
        <rFont val="Helvetica"/>
        <family val="2"/>
      </rPr>
      <t>/d)</t>
    </r>
  </si>
  <si>
    <t>Microorganism (units)</t>
  </si>
  <si>
    <r>
      <t xml:space="preserve">Methanosarcina acetivorans </t>
    </r>
    <r>
      <rPr>
        <sz val="12"/>
        <color theme="1"/>
        <rFont val="Helvetica"/>
        <family val="2"/>
      </rPr>
      <t>(OD</t>
    </r>
    <r>
      <rPr>
        <vertAlign val="subscript"/>
        <sz val="12"/>
        <color theme="1"/>
        <rFont val="Helvetica"/>
        <family val="2"/>
      </rPr>
      <t>600</t>
    </r>
    <r>
      <rPr>
        <sz val="12"/>
        <color theme="1"/>
        <rFont val="Helvetica"/>
        <family val="2"/>
      </rPr>
      <t>/d)</t>
    </r>
  </si>
  <si>
    <r>
      <t xml:space="preserve">Geobacter metallireducens </t>
    </r>
    <r>
      <rPr>
        <sz val="12"/>
        <color theme="1"/>
        <rFont val="Helvetica"/>
        <family val="2"/>
      </rPr>
      <t>(μg protein/ml/h)</t>
    </r>
  </si>
  <si>
    <t>Measurement mode</t>
  </si>
  <si>
    <t>Stand-alone mode</t>
  </si>
  <si>
    <t>Coupled to HPLC</t>
  </si>
  <si>
    <t>RF power</t>
  </si>
  <si>
    <t>1550 W</t>
  </si>
  <si>
    <t>Sampling depth</t>
  </si>
  <si>
    <t>10 mm</t>
  </si>
  <si>
    <t>Carrier gas flow rate</t>
  </si>
  <si>
    <t>1.03 l min-1</t>
  </si>
  <si>
    <t>1.07 l min-1</t>
  </si>
  <si>
    <t>Nebulizer pump</t>
  </si>
  <si>
    <t>0.1 rps</t>
  </si>
  <si>
    <t>0.3 rps</t>
  </si>
  <si>
    <t>Spray chamber temperature</t>
  </si>
  <si>
    <t>2°C</t>
  </si>
  <si>
    <t>Makeup Gas</t>
  </si>
  <si>
    <t>Internal standard</t>
  </si>
  <si>
    <t>Limit of detection (LOD)</t>
  </si>
  <si>
    <t>Limit of quantification (LOQ)</t>
  </si>
  <si>
    <t>Lens parameters:</t>
  </si>
  <si>
    <t>Extract 1</t>
  </si>
  <si>
    <t>-6.9 V</t>
  </si>
  <si>
    <t>-11.9 V</t>
  </si>
  <si>
    <t>Extract 2</t>
  </si>
  <si>
    <t>-250 V</t>
  </si>
  <si>
    <t>-225 V</t>
  </si>
  <si>
    <t>Omega bias</t>
  </si>
  <si>
    <t>-145 V</t>
  </si>
  <si>
    <t>-135 V</t>
  </si>
  <si>
    <t>Omega lens</t>
  </si>
  <si>
    <t>8.6 V</t>
  </si>
  <si>
    <t>6.0 V</t>
  </si>
  <si>
    <t>Q1 entrance</t>
  </si>
  <si>
    <t>-50 V</t>
  </si>
  <si>
    <t>Q1 exit</t>
  </si>
  <si>
    <t>-1.0 V</t>
  </si>
  <si>
    <t>Cell entrance</t>
  </si>
  <si>
    <t>Cell exit</t>
  </si>
  <si>
    <t>-60 V</t>
  </si>
  <si>
    <t>Deflect</t>
  </si>
  <si>
    <t>4.2 V</t>
  </si>
  <si>
    <t>Plate bias</t>
  </si>
  <si>
    <t>Cell parameters:</t>
  </si>
  <si>
    <t>OctP RF</t>
  </si>
  <si>
    <t>180V</t>
  </si>
  <si>
    <t>OctP Bias</t>
  </si>
  <si>
    <t>-5 V</t>
  </si>
  <si>
    <t xml:space="preserve">Collision/reaction gas flow </t>
  </si>
  <si>
    <t>20% (O2)</t>
  </si>
  <si>
    <t>Instrument</t>
  </si>
  <si>
    <t>ICP-MS Agilent 7700x</t>
  </si>
  <si>
    <t>ICP-QQQ Agilent 8900</t>
  </si>
  <si>
    <t>1500 W</t>
  </si>
  <si>
    <t>8 mm</t>
  </si>
  <si>
    <r>
      <t>1.15 l min</t>
    </r>
    <r>
      <rPr>
        <vertAlign val="superscript"/>
        <sz val="12"/>
        <color theme="1"/>
        <rFont val="Times"/>
        <family val="1"/>
      </rPr>
      <t>-1</t>
    </r>
  </si>
  <si>
    <r>
      <t>0.80 l min</t>
    </r>
    <r>
      <rPr>
        <vertAlign val="superscript"/>
        <sz val="12"/>
        <color theme="1"/>
        <rFont val="Times"/>
        <family val="1"/>
      </rPr>
      <t>-1</t>
    </r>
  </si>
  <si>
    <t>-5°C</t>
  </si>
  <si>
    <r>
      <t>0 ml min</t>
    </r>
    <r>
      <rPr>
        <vertAlign val="superscript"/>
        <sz val="12"/>
        <color theme="1"/>
        <rFont val="Helvetica"/>
        <family val="2"/>
      </rPr>
      <t>-1</t>
    </r>
  </si>
  <si>
    <r>
      <t>10 μg l</t>
    </r>
    <r>
      <rPr>
        <vertAlign val="superscript"/>
        <sz val="12"/>
        <color theme="1"/>
        <rFont val="Helvetica"/>
        <family val="2"/>
      </rPr>
      <t>-1</t>
    </r>
    <r>
      <rPr>
        <sz val="12"/>
        <color theme="1"/>
        <rFont val="Helvetica"/>
        <family val="2"/>
      </rPr>
      <t xml:space="preserve"> Rh, 100 μg l</t>
    </r>
    <r>
      <rPr>
        <vertAlign val="superscript"/>
        <sz val="12"/>
        <color theme="1"/>
        <rFont val="Helvetica"/>
        <family val="2"/>
      </rPr>
      <t>-1</t>
    </r>
    <r>
      <rPr>
        <sz val="12"/>
        <color theme="1"/>
        <rFont val="Helvetica"/>
        <family val="2"/>
      </rPr>
      <t xml:space="preserve"> In</t>
    </r>
  </si>
  <si>
    <r>
      <t>1 mg l</t>
    </r>
    <r>
      <rPr>
        <vertAlign val="superscript"/>
        <sz val="12"/>
        <color theme="1"/>
        <rFont val="Helvetica"/>
        <family val="2"/>
      </rPr>
      <t>-1</t>
    </r>
    <r>
      <rPr>
        <sz val="12"/>
        <color theme="1"/>
        <rFont val="Helvetica"/>
        <family val="2"/>
      </rPr>
      <t xml:space="preserve"> Y</t>
    </r>
  </si>
  <si>
    <r>
      <t>0.007 μg l</t>
    </r>
    <r>
      <rPr>
        <vertAlign val="superscript"/>
        <sz val="12"/>
        <color rgb="FF000000"/>
        <rFont val="Helvetica"/>
        <family val="2"/>
      </rPr>
      <t>-1</t>
    </r>
    <r>
      <rPr>
        <sz val="12"/>
        <color rgb="FF000000"/>
        <rFont val="Helvetica"/>
        <family val="2"/>
      </rPr>
      <t xml:space="preserve"> *</t>
    </r>
  </si>
  <si>
    <r>
      <t>0.13 μg l</t>
    </r>
    <r>
      <rPr>
        <vertAlign val="superscript"/>
        <sz val="12"/>
        <color theme="1"/>
        <rFont val="Helvetica"/>
        <family val="2"/>
      </rPr>
      <t>-1</t>
    </r>
    <r>
      <rPr>
        <sz val="12"/>
        <color theme="1"/>
        <rFont val="Helvetica"/>
        <family val="2"/>
      </rPr>
      <t xml:space="preserve"> ‡</t>
    </r>
  </si>
  <si>
    <r>
      <t>0.022 μg l</t>
    </r>
    <r>
      <rPr>
        <vertAlign val="superscript"/>
        <sz val="12"/>
        <color rgb="FF000000"/>
        <rFont val="Helvetica"/>
        <family val="2"/>
      </rPr>
      <t>-1</t>
    </r>
    <r>
      <rPr>
        <sz val="12"/>
        <color rgb="FF000000"/>
        <rFont val="Helvetica"/>
        <family val="2"/>
      </rPr>
      <t xml:space="preserve"> †</t>
    </r>
  </si>
  <si>
    <r>
      <t>0.25 μg l</t>
    </r>
    <r>
      <rPr>
        <vertAlign val="superscript"/>
        <sz val="12"/>
        <color theme="1"/>
        <rFont val="Helvetica"/>
        <family val="2"/>
      </rPr>
      <t>-1</t>
    </r>
    <r>
      <rPr>
        <sz val="12"/>
        <color theme="1"/>
        <rFont val="Helvetica"/>
        <family val="2"/>
      </rPr>
      <t xml:space="preserve"> §</t>
    </r>
  </si>
  <si>
    <r>
      <t>0.036 μg l</t>
    </r>
    <r>
      <rPr>
        <vertAlign val="superscript"/>
        <sz val="12"/>
        <color theme="1"/>
        <rFont val="Helvetica"/>
        <family val="2"/>
      </rPr>
      <t>-1</t>
    </r>
    <r>
      <rPr>
        <sz val="12"/>
        <color theme="1"/>
        <rFont val="Helvetica"/>
        <family val="2"/>
      </rPr>
      <t>*</t>
    </r>
  </si>
  <si>
    <r>
      <t>0.115 μg l</t>
    </r>
    <r>
      <rPr>
        <vertAlign val="superscript"/>
        <sz val="12"/>
        <color theme="1"/>
        <rFont val="Helvetica"/>
        <family val="2"/>
      </rPr>
      <t>-1</t>
    </r>
    <r>
      <rPr>
        <sz val="12"/>
        <color theme="1"/>
        <rFont val="Helvetica"/>
        <family val="2"/>
      </rPr>
      <t xml:space="preserve"> †</t>
    </r>
  </si>
  <si>
    <r>
      <t>0.05 μg l</t>
    </r>
    <r>
      <rPr>
        <vertAlign val="superscript"/>
        <sz val="12"/>
        <color theme="1"/>
        <rFont val="Helvetica"/>
        <family val="2"/>
      </rPr>
      <t>-1</t>
    </r>
    <r>
      <rPr>
        <sz val="12"/>
        <color theme="1"/>
        <rFont val="Helvetica"/>
        <family val="2"/>
      </rPr>
      <t xml:space="preserve"> ‡</t>
    </r>
  </si>
  <si>
    <r>
      <t>0.15 μg l</t>
    </r>
    <r>
      <rPr>
        <vertAlign val="superscript"/>
        <sz val="12"/>
        <color theme="1"/>
        <rFont val="Helvetica"/>
        <family val="2"/>
      </rPr>
      <t>-1</t>
    </r>
    <r>
      <rPr>
        <sz val="12"/>
        <color theme="1"/>
        <rFont val="Helvetica"/>
        <family val="2"/>
      </rPr>
      <t xml:space="preserve"> §</t>
    </r>
  </si>
  <si>
    <t>-5.5 V</t>
  </si>
  <si>
    <t>-9.7 V</t>
  </si>
  <si>
    <t>-195 V</t>
  </si>
  <si>
    <t>-110 V</t>
  </si>
  <si>
    <t>-90 V</t>
  </si>
  <si>
    <t>5.3 V</t>
  </si>
  <si>
    <t>5.0 V</t>
  </si>
  <si>
    <t>-40 V</t>
  </si>
  <si>
    <t>0.6 V</t>
  </si>
  <si>
    <t>18.6 V</t>
  </si>
  <si>
    <t>200 V</t>
  </si>
  <si>
    <t>-18.0 V</t>
  </si>
  <si>
    <r>
      <t>4.3 ml min</t>
    </r>
    <r>
      <rPr>
        <vertAlign val="superscript"/>
        <sz val="12"/>
        <color theme="1"/>
        <rFont val="Helvetica"/>
        <family val="2"/>
      </rPr>
      <t>-1</t>
    </r>
    <r>
      <rPr>
        <sz val="12"/>
        <color theme="1"/>
        <rFont val="Helvetica"/>
        <family val="2"/>
      </rPr>
      <t xml:space="preserve"> (He)</t>
    </r>
  </si>
  <si>
    <t>*LOD in stand-alone mode: 3.14 times the standard deviation of 10 blanks. †LOQ in stand-alone mode: 10 times the standard deviation of 10 blanks. ‡LOD when coupled to HPLC: 1:1 signal to noise ratio. §LOQ when coupled to HPLC: 3:1 signal to noise ratio</t>
  </si>
  <si>
    <t>Strain</t>
  </si>
  <si>
    <t>Protein</t>
  </si>
  <si>
    <t>Gene</t>
  </si>
  <si>
    <t>ArsB/Acr3</t>
  </si>
  <si>
    <t>WP_004512216.1</t>
  </si>
  <si>
    <t>GMET_0520</t>
  </si>
  <si>
    <t>Acr3</t>
  </si>
  <si>
    <t>WP_004455168.1 (annotated as ArsB)</t>
  </si>
  <si>
    <t>CLPA_4880</t>
  </si>
  <si>
    <t>AAM07296.1</t>
  </si>
  <si>
    <t>MA_3945</t>
  </si>
  <si>
    <t>WP_011032693.1</t>
  </si>
  <si>
    <t>MM_0730</t>
  </si>
  <si>
    <t>WP_018703904.1</t>
  </si>
  <si>
    <t>C508_RS0112495</t>
  </si>
  <si>
    <t>ArsB</t>
  </si>
  <si>
    <t>WP_041134619.1</t>
  </si>
  <si>
    <t>SVTN_36250</t>
  </si>
  <si>
    <t>WP_011032998.1</t>
  </si>
  <si>
    <t>MM_1049</t>
  </si>
  <si>
    <r>
      <rPr>
        <i/>
        <sz val="12"/>
        <color theme="1"/>
        <rFont val="Helvetica"/>
        <family val="2"/>
      </rPr>
      <t>Geobacter metallireducens</t>
    </r>
    <r>
      <rPr>
        <sz val="12"/>
        <color theme="1"/>
        <rFont val="Helvetica"/>
        <family val="2"/>
      </rPr>
      <t xml:space="preserve"> GS-15</t>
    </r>
  </si>
  <si>
    <r>
      <rPr>
        <i/>
        <sz val="12"/>
        <color theme="1"/>
        <rFont val="Helvetica"/>
        <family val="2"/>
      </rPr>
      <t>Clostridium pasteurianum</t>
    </r>
    <r>
      <rPr>
        <sz val="12"/>
        <color theme="1"/>
        <rFont val="Helvetica"/>
        <family val="2"/>
      </rPr>
      <t xml:space="preserve"> DSM 525</t>
    </r>
  </si>
  <si>
    <r>
      <rPr>
        <i/>
        <sz val="12"/>
        <color theme="1"/>
        <rFont val="Helvetica"/>
        <family val="2"/>
      </rPr>
      <t>Methanosarcina acetivorans</t>
    </r>
    <r>
      <rPr>
        <sz val="12"/>
        <color theme="1"/>
        <rFont val="Helvetica"/>
        <family val="2"/>
      </rPr>
      <t xml:space="preserve"> C2A</t>
    </r>
  </si>
  <si>
    <r>
      <rPr>
        <i/>
        <sz val="12"/>
        <color theme="1"/>
        <rFont val="Helvetica"/>
        <family val="2"/>
      </rPr>
      <t xml:space="preserve">Methanosarcina mazei </t>
    </r>
    <r>
      <rPr>
        <sz val="12"/>
        <color theme="1"/>
        <rFont val="Helvetica"/>
        <family val="2"/>
      </rPr>
      <t>Gö1</t>
    </r>
  </si>
  <si>
    <r>
      <rPr>
        <i/>
        <sz val="12"/>
        <color theme="1"/>
        <rFont val="Helvetica"/>
        <family val="2"/>
      </rPr>
      <t>Anaeromusa acidaminophila</t>
    </r>
    <r>
      <rPr>
        <sz val="12"/>
        <color theme="1"/>
        <rFont val="Helvetica"/>
        <family val="2"/>
      </rPr>
      <t xml:space="preserve"> DSM 3853</t>
    </r>
  </si>
  <si>
    <r>
      <rPr>
        <i/>
        <sz val="12"/>
        <color theme="1"/>
        <rFont val="Helvetica"/>
        <family val="2"/>
      </rPr>
      <t>Streptomyces vietnamensis</t>
    </r>
    <r>
      <rPr>
        <sz val="12"/>
        <color theme="1"/>
        <rFont val="Helvetica"/>
        <family val="2"/>
      </rPr>
      <t xml:space="preserve"> DSM 41927</t>
    </r>
  </si>
  <si>
    <r>
      <rPr>
        <i/>
        <sz val="12"/>
        <color theme="1"/>
        <rFont val="Helvetica"/>
        <family val="2"/>
      </rPr>
      <t>Methanosarcina mazei</t>
    </r>
    <r>
      <rPr>
        <sz val="12"/>
        <color theme="1"/>
        <rFont val="Helvetica"/>
        <family val="2"/>
      </rPr>
      <t xml:space="preserve"> Gö1</t>
    </r>
  </si>
  <si>
    <t>References: (1) Ajees AA, Marapakala K, Packianathan C, Sankaran B, Rosen BP. Structure of an As(III) S -adenosylmethionine Methyltransferase: Insights Into The Mechanism of Arsenic Biotransformation. Biochemistry. 2012;51(27):5476–85. (2) Wu J, Tisa LS, Rosen BP. Membrane topology of the ArsB protein, the membrane subunit of an anion- translocating ATPase. J Biol Chem. 1992;267(18):12570–6.</t>
  </si>
  <si>
    <t>Primer name</t>
  </si>
  <si>
    <t>Primer Sequence</t>
  </si>
  <si>
    <t>Function</t>
  </si>
  <si>
    <t>1AA</t>
  </si>
  <si>
    <t>GGCCGACGTCAGTTTATTGAAGGAGGAAACAACAGT</t>
  </si>
  <si>
    <t>LHA_forward</t>
  </si>
  <si>
    <t>2AA</t>
  </si>
  <si>
    <t>CTATATATTTTACATAATGATACCTACCTTTCTTTATTAAATTGAAAA</t>
  </si>
  <si>
    <t>LHA_reverse</t>
  </si>
  <si>
    <t>3AA</t>
  </si>
  <si>
    <t>GGTATCATTATGTAAAATATATAGGTATATGATTATAGATATCCAACTT</t>
  </si>
  <si>
    <t>RHA_forward</t>
  </si>
  <si>
    <t>4AA</t>
  </si>
  <si>
    <t>TGCAGGCGCGCCAGTCTCTCTATAAGAGTAACCTGAA</t>
  </si>
  <si>
    <t>RHA_reverse</t>
  </si>
  <si>
    <t>5AA</t>
  </si>
  <si>
    <t>GCATGTCGACATTAGGCCCACCATAAAAGGGTTTTAGAGCTAGAAATAGCAAGTTAAAATAAGGCTAGTCCGTTATCAACTTGAAAAAGTGGCACCGAGTCGGTGCTTTTTTT</t>
  </si>
  <si>
    <t>7AA</t>
  </si>
  <si>
    <t>CGGCGCGGCCGCAGTAGAAGAAAAGGAATTTAACCTATGTTAAATATATG</t>
  </si>
  <si>
    <t>Complementation _forward</t>
  </si>
  <si>
    <t>8AA</t>
  </si>
  <si>
    <t>CGACGCTAGCTTAATTTTCCTTTTTTAAACCAAAGTATTTCCTTC</t>
  </si>
  <si>
    <t>Complementation _reverse</t>
  </si>
  <si>
    <t>2AB</t>
  </si>
  <si>
    <t>GTTAGTGGTGCAGTAGAAATATTGGTAG</t>
  </si>
  <si>
    <t>Screening_forward</t>
  </si>
  <si>
    <t>3AB</t>
  </si>
  <si>
    <t>TATTGAGCCTTTAGCCCCAAGC</t>
  </si>
  <si>
    <t>Screening_reverse</t>
  </si>
  <si>
    <t>9Q</t>
  </si>
  <si>
    <t>GCAGTGCAGGTTGGAACA</t>
  </si>
  <si>
    <t>2R</t>
  </si>
  <si>
    <t>ACCACCACTGATGAGCTGTT</t>
  </si>
  <si>
    <t>pyrE screening _forward</t>
  </si>
  <si>
    <t>pyrE screening _reverse</t>
  </si>
  <si>
    <t>Guide_fragment_forward</t>
  </si>
  <si>
    <t>Oligo</t>
  </si>
  <si>
    <t>Sequence (5’-&gt;3’)</t>
  </si>
  <si>
    <t>ArsM-Cpast-F-RT</t>
  </si>
  <si>
    <t>AGCAATCGCTGATGTTGTGGTTCT</t>
  </si>
  <si>
    <t>ArsM-Cpast-R-RT</t>
  </si>
  <si>
    <t>CACCAGCAATGCATCCAACCCA</t>
  </si>
  <si>
    <t>ACR3-Cpast-F-RT</t>
  </si>
  <si>
    <t>TGTGTGGAACAGCTTAGCAGATGG</t>
  </si>
  <si>
    <t>ACR3-Cpast-R-RT</t>
  </si>
  <si>
    <t>ACCTGCATCCCCTGAAGTCCT</t>
  </si>
  <si>
    <t>GyrA-Cpast-F-RT</t>
  </si>
  <si>
    <t>TGGCGTTAGACTTACAAATGGTGA</t>
  </si>
  <si>
    <t>GyrA-Cpast-R-RT</t>
  </si>
  <si>
    <t>ACCCCAGATGCATTTCTTCCAA</t>
  </si>
  <si>
    <t>Rho-Cpast-F-RT</t>
  </si>
  <si>
    <t>GTTGAACAGGGACAGGATGTGGT</t>
  </si>
  <si>
    <t>Rho-Cpast-R-RT</t>
  </si>
  <si>
    <t>AAGCCCCTGGATCAAGCCCT</t>
  </si>
  <si>
    <t>WP_004511671.1</t>
  </si>
  <si>
    <t>Gmet_2791</t>
  </si>
  <si>
    <t>WP_018703741.1</t>
  </si>
  <si>
    <t>C508_RS0111605</t>
  </si>
  <si>
    <t>WP_004455181.1</t>
  </si>
  <si>
    <t>CLPA_c05000</t>
  </si>
  <si>
    <t>WP_041130008.1</t>
  </si>
  <si>
    <t>SVTN_17945</t>
  </si>
  <si>
    <t>ANN44297.1=WP_071503661.1</t>
  </si>
  <si>
    <t>KU641426.1</t>
  </si>
  <si>
    <t>WP_011032612.1</t>
  </si>
  <si>
    <t>MM_2243</t>
  </si>
  <si>
    <t>WP_011023683.1=AAM07134</t>
  </si>
  <si>
    <t>MA_RS19700</t>
  </si>
  <si>
    <r>
      <rPr>
        <i/>
        <sz val="12"/>
        <color theme="1"/>
        <rFont val="Helvetica"/>
        <family val="2"/>
      </rPr>
      <t xml:space="preserve">Arsenicibacter rosenii </t>
    </r>
    <r>
      <rPr>
        <sz val="12"/>
        <color theme="1"/>
        <rFont val="Helvetica"/>
        <family val="2"/>
      </rPr>
      <t>SM-1</t>
    </r>
  </si>
  <si>
    <r>
      <rPr>
        <i/>
        <sz val="12"/>
        <color theme="1"/>
        <rFont val="Helvetica"/>
        <family val="2"/>
      </rPr>
      <t xml:space="preserve">Methanosarcina mazei </t>
    </r>
    <r>
      <rPr>
        <sz val="12"/>
        <color theme="1"/>
        <rFont val="Helvetica"/>
        <family val="2"/>
      </rPr>
      <t>Gö1*</t>
    </r>
  </si>
  <si>
    <t>Oligonucleotide</t>
  </si>
  <si>
    <t>Gmet_2791_F</t>
  </si>
  <si>
    <t>CTTTAAGAAGGAGATATACCATGGACAAGCAAAGGAATG</t>
  </si>
  <si>
    <t>Gmet_2791_R</t>
  </si>
  <si>
    <t>CAGTGGTGGTGGTGGTGGTGCGCTGGTTTTATTGCTTCGATAG</t>
  </si>
  <si>
    <t>KU641426_F</t>
  </si>
  <si>
    <t>CTTTAAGAAGGAGATATACCATGCAAACTGACGAACAAC</t>
  </si>
  <si>
    <t>KU641426_R</t>
  </si>
  <si>
    <t>CAGTGGTGGTGGTGGTGGTGCGCACAACAACCACTACCCGG</t>
  </si>
  <si>
    <t>CLPA_c05000_F</t>
  </si>
  <si>
    <t>CTTTAAGAAGGAGATATACCATGAAAAATAATATTAAGGGACAAG</t>
  </si>
  <si>
    <t>CLPA_c05000_R</t>
  </si>
  <si>
    <t>CAGTGGTGGTGGTGGTGGTGCGCATGCCAAGAGCTCTGTTTATATG</t>
  </si>
  <si>
    <t>MM_2243_F</t>
  </si>
  <si>
    <t>CTTTAAGAAGGAGATATACCATGGATGCGAATGAAAAAAAG</t>
  </si>
  <si>
    <t>MM_2243_R</t>
  </si>
  <si>
    <t>CAGTGGTGGTGGTGGTGGTGCGCCACCCGGGCTTTTAATTTC</t>
  </si>
  <si>
    <t>MA_RS19700_F</t>
  </si>
  <si>
    <t>CTTTAAGAAGGAGATATACCATGGATGCCGCTGAAAAAAAAG</t>
  </si>
  <si>
    <t>MA_RS19700_R</t>
  </si>
  <si>
    <t>CAGTGGTGGTGGTGGTGGTGCGCTACCCAGGCCTTTAATTTGAGAC</t>
  </si>
  <si>
    <t>C508_RS0111605_F</t>
  </si>
  <si>
    <t>CTTTAAGAAGGAGATATACCATGAATAAGATCAGGCAAAC</t>
  </si>
  <si>
    <t>C508_RS0111605_R</t>
  </si>
  <si>
    <t>CAGTGGTGGTGGTGGTGGTGCGCTTTTGAAGAAGGTTTACTTGC</t>
  </si>
  <si>
    <t>SVTN_17945_F</t>
  </si>
  <si>
    <t>CTTTAAGAAGGAGATATACCATGAGCGAGCAGTCCACCG</t>
  </si>
  <si>
    <t>SVTN_17945_R</t>
  </si>
  <si>
    <t>CAGTGGTGGTGGTGGTGGTGCGCTCGGGGAGACGCCGATTC</t>
  </si>
  <si>
    <r>
      <t>*</t>
    </r>
    <r>
      <rPr>
        <i/>
        <sz val="12"/>
        <color theme="1"/>
        <rFont val="Helvetica"/>
        <family val="2"/>
      </rPr>
      <t>M. mazei</t>
    </r>
    <r>
      <rPr>
        <sz val="12"/>
        <color theme="1"/>
        <rFont val="Helvetica"/>
        <family val="2"/>
      </rPr>
      <t xml:space="preserve"> Gö1 has two putative </t>
    </r>
    <r>
      <rPr>
        <i/>
        <sz val="12"/>
        <color theme="1"/>
        <rFont val="Helvetica"/>
        <family val="2"/>
      </rPr>
      <t>arsM</t>
    </r>
    <r>
      <rPr>
        <sz val="12"/>
        <color theme="1"/>
        <rFont val="Helvetica"/>
        <family val="2"/>
      </rPr>
      <t xml:space="preserve"> genes (proteins: WP_011032612.1 and WP_011034171.1, genes: </t>
    </r>
    <r>
      <rPr>
        <i/>
        <sz val="12"/>
        <color theme="1"/>
        <rFont val="Helvetica"/>
        <family val="2"/>
      </rPr>
      <t>MM_2243</t>
    </r>
    <r>
      <rPr>
        <sz val="12"/>
        <color theme="1"/>
        <rFont val="Helvetica"/>
        <family val="2"/>
      </rPr>
      <t xml:space="preserve"> and </t>
    </r>
    <r>
      <rPr>
        <i/>
        <sz val="12"/>
        <color theme="1"/>
        <rFont val="Helvetica"/>
        <family val="2"/>
      </rPr>
      <t>MM_0661</t>
    </r>
    <r>
      <rPr>
        <sz val="12"/>
        <color theme="1"/>
        <rFont val="Helvetica"/>
        <family val="2"/>
      </rPr>
      <t xml:space="preserve">). We overexpressed only gene </t>
    </r>
    <r>
      <rPr>
        <i/>
        <sz val="12"/>
        <color theme="1"/>
        <rFont val="Helvetica"/>
        <family val="2"/>
      </rPr>
      <t>MM_2243</t>
    </r>
    <r>
      <rPr>
        <sz val="12"/>
        <color theme="1"/>
        <rFont val="Helvetica"/>
        <family val="2"/>
      </rPr>
      <t>.</t>
    </r>
  </si>
  <si>
    <t>acr3</t>
  </si>
  <si>
    <t>arsM</t>
  </si>
  <si>
    <t>Δacr3</t>
  </si>
  <si>
    <t>WT</t>
  </si>
  <si>
    <r>
      <t xml:space="preserve">Normalized to </t>
    </r>
    <r>
      <rPr>
        <i/>
        <sz val="12"/>
        <color theme="1"/>
        <rFont val="Helvetica"/>
        <family val="2"/>
      </rPr>
      <t>gyrA</t>
    </r>
    <r>
      <rPr>
        <sz val="12"/>
        <color theme="1"/>
        <rFont val="Helvetica"/>
        <family val="2"/>
      </rPr>
      <t xml:space="preserve"> and </t>
    </r>
    <r>
      <rPr>
        <i/>
        <sz val="12"/>
        <color theme="1"/>
        <rFont val="Helvetica"/>
        <family val="2"/>
      </rPr>
      <t>rho</t>
    </r>
    <r>
      <rPr>
        <sz val="12"/>
        <color theme="1"/>
        <rFont val="Helvetica"/>
        <family val="2"/>
      </rPr>
      <t xml:space="preserve"> expression </t>
    </r>
  </si>
  <si>
    <t>Gene expression without any normalization</t>
  </si>
  <si>
    <t>Expression ratio</t>
  </si>
  <si>
    <t>Std. Error</t>
  </si>
  <si>
    <t>35.546 - 30.623</t>
  </si>
  <si>
    <t>1.982 - 1.088</t>
  </si>
  <si>
    <t>28.837 - 24.621</t>
  </si>
  <si>
    <t>1.461 - 0.979</t>
  </si>
  <si>
    <t>175.232 - 104.604</t>
  </si>
  <si>
    <t>16.533 - 10.913</t>
  </si>
  <si>
    <t>Unpaired T test</t>
  </si>
  <si>
    <t>No fluorescence</t>
  </si>
  <si>
    <t>Experimental conditions compared</t>
  </si>
  <si>
    <t>HPLC column recovery</t>
  </si>
  <si>
    <t>Intial As(III) [μM]</t>
  </si>
  <si>
    <t>0 μM As(III)</t>
  </si>
  <si>
    <t>2 μM As(III)</t>
  </si>
  <si>
    <t>5 μM As(III)</t>
  </si>
  <si>
    <t>10 μM As(III)</t>
  </si>
  <si>
    <t>50 μM As(III)</t>
  </si>
  <si>
    <t>0 μM As(III) vs. 2 μM As(III)</t>
  </si>
  <si>
    <t>0 μM As(III) vs. 5 μM As(III)</t>
  </si>
  <si>
    <t>0 μM As(III) vs. 10 μM As(III)</t>
  </si>
  <si>
    <t>0 μM As(III) vs. 50 μM As(III)</t>
  </si>
  <si>
    <t>2 μM As(III) experiment: Total As in filtered medium (TOTsoluble) (ICP-MS)</t>
  </si>
  <si>
    <t>2 μM As(III) experiment: Soluble As species in filtered medium (HPLC-ICP-MS)</t>
  </si>
  <si>
    <t>5 μM As(III) Total As (ICP-MS)</t>
  </si>
  <si>
    <t>5 μM As(III) experiment: Soluble As species in filtered medium (HPLC-ICP-MS)</t>
  </si>
  <si>
    <t>10 μM As(III) Total As (ICP-MS)</t>
  </si>
  <si>
    <t>10 μM As(III) experiment: Soluble As species in filtered medium (HPLC-ICP-MS)</t>
  </si>
  <si>
    <t>50 μM As(III) Total As (ICP-MS)</t>
  </si>
  <si>
    <t>50 μM As(III) experiment: Soluble As species in filtered medium (HPLC-ICP-MS)</t>
  </si>
  <si>
    <t>2 μM As(III) experiment: Total As in filtered medium (TOTsoluble) and chemo-trapped (TOTvolatile) (ICP-MS)</t>
  </si>
  <si>
    <t>2 μM As(III) experiment: Volatile As species chemo-trapped (HPLC-ICP-MS)</t>
  </si>
  <si>
    <t>5 μM As(III) experiment: Total As in filtered medium (TOTsoluble) and chemo-trapped (TOTvolatile) (ICP-MS)</t>
  </si>
  <si>
    <t>5 μM As(III) experiment: Volatile As species chemo-trapped (HPLC-ICP-MS)</t>
  </si>
  <si>
    <t>10 μM As(III) experiment: Total As (ICP-MS)</t>
  </si>
  <si>
    <t>10 μM As(III) experiment: Volatile As species chemo-trapped (HPLC-ICP-MS)</t>
  </si>
  <si>
    <t>50 μM As(III) experiment: Total As (ICP-MS)</t>
  </si>
  <si>
    <t>50 μM As(III) experiment: Volatile As species chemo-trapped (HPLC-ICP-MS)</t>
  </si>
  <si>
    <t>TMAsO  [μM]</t>
  </si>
  <si>
    <t>DMAs(V)  [μM]</t>
  </si>
  <si>
    <t>MMAs(V)  [μM]</t>
  </si>
  <si>
    <r>
      <t>As</t>
    </r>
    <r>
      <rPr>
        <vertAlign val="subscript"/>
        <sz val="12"/>
        <rFont val="Helvetica"/>
        <family val="2"/>
      </rPr>
      <t>inorganic</t>
    </r>
    <r>
      <rPr>
        <sz val="12"/>
        <rFont val="Helvetica"/>
        <family val="2"/>
      </rPr>
      <t xml:space="preserve">  [μM]</t>
    </r>
  </si>
  <si>
    <t>Propidium iodide (PI)</t>
  </si>
  <si>
    <t>SYBR Green I (SG)</t>
  </si>
  <si>
    <t>Double staining (PI/SG)</t>
  </si>
  <si>
    <t>As(III), pET28arsM</t>
  </si>
  <si>
    <t>As(III), pET28b(+)</t>
  </si>
  <si>
    <t>no As(III), pET28arsM</t>
  </si>
  <si>
    <t>pET28b(+)</t>
  </si>
  <si>
    <r>
      <t>As</t>
    </r>
    <r>
      <rPr>
        <vertAlign val="subscript"/>
        <sz val="12"/>
        <rFont val="Helvetica"/>
        <family val="2"/>
      </rPr>
      <t xml:space="preserve">TOTsoluble </t>
    </r>
    <r>
      <rPr>
        <sz val="12"/>
        <rFont val="Helvetica"/>
        <family val="2"/>
      </rPr>
      <t>[μM]</t>
    </r>
  </si>
  <si>
    <t>Total As in filtered medium (TOTsoluble) (ICP-MS)</t>
  </si>
  <si>
    <t>Soluble As species in filtered medium (HPLC-ICP-MS)</t>
  </si>
  <si>
    <r>
      <t xml:space="preserve">Table S20. Accession numbers for ArsM proteins and </t>
    </r>
    <r>
      <rPr>
        <i/>
        <sz val="12"/>
        <color theme="1"/>
        <rFont val="Helvetica"/>
        <family val="2"/>
      </rPr>
      <t>arsM</t>
    </r>
    <r>
      <rPr>
        <sz val="12"/>
        <color theme="1"/>
        <rFont val="Helvetica"/>
        <family val="2"/>
      </rPr>
      <t xml:space="preserve"> genes.</t>
    </r>
  </si>
  <si>
    <r>
      <t>Δ</t>
    </r>
    <r>
      <rPr>
        <i/>
        <sz val="12"/>
        <color theme="1"/>
        <rFont val="Helvetica"/>
        <family val="2"/>
      </rPr>
      <t>acr3</t>
    </r>
  </si>
  <si>
    <r>
      <t>Δ</t>
    </r>
    <r>
      <rPr>
        <i/>
        <sz val="13"/>
        <rFont val="Arial"/>
        <family val="2"/>
      </rPr>
      <t>acr3 pyrE::acr3</t>
    </r>
  </si>
  <si>
    <r>
      <rPr>
        <i/>
        <sz val="12"/>
        <color theme="1"/>
        <rFont val="Helvetica"/>
        <family val="2"/>
      </rPr>
      <t>C. pasteurianum</t>
    </r>
    <r>
      <rPr>
        <sz val="12"/>
        <color theme="1"/>
        <rFont val="Helvetica"/>
        <family val="2"/>
      </rPr>
      <t xml:space="preserve"> strain</t>
    </r>
  </si>
  <si>
    <r>
      <t>Δ</t>
    </r>
    <r>
      <rPr>
        <i/>
        <sz val="12"/>
        <rFont val="Helvetica"/>
        <family val="2"/>
      </rPr>
      <t>acr3 pyrE::acr3</t>
    </r>
  </si>
  <si>
    <t>As species in pellet lysate (normalized to biomass) (HPLC-ICP-MS)</t>
  </si>
  <si>
    <t>Initial As(III) concentration</t>
  </si>
  <si>
    <r>
      <rPr>
        <i/>
        <sz val="12"/>
        <color theme="1"/>
        <rFont val="Helvetica"/>
        <family val="2"/>
      </rPr>
      <t xml:space="preserve"> C. pasteurianum</t>
    </r>
    <r>
      <rPr>
        <sz val="12"/>
        <color theme="1"/>
        <rFont val="Helvetica"/>
        <family val="2"/>
      </rPr>
      <t xml:space="preserve"> strain</t>
    </r>
  </si>
  <si>
    <r>
      <t xml:space="preserve"> Δ</t>
    </r>
    <r>
      <rPr>
        <i/>
        <sz val="12"/>
        <color theme="1"/>
        <rFont val="Helvetica"/>
        <family val="2"/>
      </rPr>
      <t>acr3</t>
    </r>
  </si>
  <si>
    <r>
      <t>Δ</t>
    </r>
    <r>
      <rPr>
        <i/>
        <sz val="12"/>
        <color theme="1"/>
        <rFont val="Helvetica"/>
        <family val="2"/>
      </rPr>
      <t>acr3 pyrE::acr3</t>
    </r>
  </si>
  <si>
    <t>0μM As(III)</t>
  </si>
  <si>
    <t>100μM As(III)</t>
  </si>
  <si>
    <t>Populations measured by flow cytometry (relative abundance)</t>
  </si>
  <si>
    <t>Medium</t>
  </si>
  <si>
    <t>R2A</t>
  </si>
  <si>
    <t>2xYTG</t>
  </si>
  <si>
    <t>FW Fe(III)/acetate</t>
  </si>
  <si>
    <r>
      <t xml:space="preserve">M. mazei </t>
    </r>
    <r>
      <rPr>
        <sz val="12"/>
        <color theme="1"/>
        <rFont val="Helvetica"/>
        <family val="2"/>
      </rPr>
      <t>medium</t>
    </r>
  </si>
  <si>
    <r>
      <t xml:space="preserve">M. acetivorans </t>
    </r>
    <r>
      <rPr>
        <sz val="12"/>
        <color theme="1"/>
        <rFont val="Helvetica"/>
        <family val="2"/>
      </rPr>
      <t>medium</t>
    </r>
  </si>
  <si>
    <t>Wilkins Chalgrens</t>
  </si>
  <si>
    <t>2 μM As(III) abiotic control: Total As in filtered medium (TOTsoluble) (ICP-MS)</t>
  </si>
  <si>
    <t>2 μM As(III) abiotic control: Soluble As species in filtered medium (HPLC-ICP-MS)</t>
  </si>
  <si>
    <t>2 μM As(III) abiotic control: Total As in filtered R2A medium (TOTsoluble) (ICP-MS)</t>
  </si>
  <si>
    <t>2 μM As(III) abiotic control: Total As in filtered 2xYTG medium (TOTsoluble) (ICP-MS)</t>
  </si>
  <si>
    <t>2 μM As(III) abiotic control: Soluble As species in filtered 2xYTG medium (HPLC-ICP-MS)</t>
  </si>
  <si>
    <t>5 μM As(III) abiotic control: Total As in filtered 2xYTG medium (TOTsoluble) (ICP-MS)</t>
  </si>
  <si>
    <t>5 μM As(III) abiotic control: Soluble As species in filtered 2xYTG medium (HPLC-ICP-MS)</t>
  </si>
  <si>
    <t>10 μM As(III) abiotic control: Total As in filtered 2xYTG medium (TOTsoluble) (ICP-MS)</t>
  </si>
  <si>
    <t>10 μM As(III) abiotic control: Soluble As species in filtered 2xYTG medium (HPLC-ICP-MS)</t>
  </si>
  <si>
    <t>50 μM As(III) abiotic control: Total As in filtered 2xYTG medium (TOTsoluble) (ICP-MS)</t>
  </si>
  <si>
    <t>50 μM As(III) abiotic control: Soluble As species in filtered 2xYTG medium (HPLC-ICP-MS)</t>
  </si>
  <si>
    <t>2 μM As(III) abiotic control: Total As in filtered FW Fe(III)/acetate medium (TOTsoluble) (ICP-MS)</t>
  </si>
  <si>
    <t>2 μM As(III) abiotic control: Soluble As species in filtered FW Fe(III)/acetate medium  (HPLC-ICP-MS)</t>
  </si>
  <si>
    <t>5 μM As(III) abiotic control: Total As in filtered FW Fe(III)/acetate medium (TOTsoluble) (ICP-MS)</t>
  </si>
  <si>
    <t>5 μM As(III) abiotic control: Soluble As species in filtered FW Fe(III)/acetate medium (HPLC-ICP-MS)</t>
  </si>
  <si>
    <t>10 μM As(III) abiotic control: Total As in filtered FW Fe(III)/acetate medium (TOTsoluble) (ICP-MS)</t>
  </si>
  <si>
    <t>10 μM As(III) abiotic control: Soluble As species in filtered FW Fe(III)/acetate medium  (HPLC-ICP-MS)</t>
  </si>
  <si>
    <t>50 μM As(III) abiotic control: Total As in filtered FW Fe(III)/acetate medium (TOTsoluble) (ICP-MS)</t>
  </si>
  <si>
    <t>50 μM As(III) abiotic control: Soluble As species in filtered FW Fe(III)/acetate medium (HPLC-ICP-MS)</t>
  </si>
  <si>
    <t>2 μM As(III) abiotic control: Total As in filtered Wilkins Chalgren broth (TOTsoluble) (ICP-MS)</t>
  </si>
  <si>
    <t>2 μM As(III) abiotic control: Soluble As species in filtered Wilkins Chalgren broth (HPLC-ICP-MS)</t>
  </si>
  <si>
    <t>5 μM As(III) abiotic control: Total As in filtered Wilkins Chalgren broth (TOTsoluble) (ICP-MS)</t>
  </si>
  <si>
    <t>5 μM As(III) abiotic control: Soluble As species in filtered Wilkins Chalgren broth (HPLC-ICP-MS)</t>
  </si>
  <si>
    <t>10 μM As(III) abiotic control: Total As in filtered Wilkins Chalgren broth (TOTsoluble) (ICP-MS)</t>
  </si>
  <si>
    <t>10 μM As(III) abiotic control: Soluble As species in filtered Wilkins Chalgren broth (HPLC-ICP-MS)</t>
  </si>
  <si>
    <t>50 μM As(III) abiotic control: Total As in filtered Wilkins Chalgren broth (TOTsoluble) (ICP-MS)</t>
  </si>
  <si>
    <t>50 μM As(III) abiotic control: Soluble As species in filtered Wilkins Chalgren broth (HPLC-ICP-MS)</t>
  </si>
  <si>
    <t>5 μM As(III) abiotic control: Total As in filtered medium (TOTsoluble) (ICP-MS)</t>
  </si>
  <si>
    <t>10 μM As(III) abiotic control: Total As in filtered medium (TOTsoluble) (ICP-MS)</t>
  </si>
  <si>
    <t>50 μM As(III) abiotic control: Total As in filtered medium (TOTsoluble) (ICP-MS)</t>
  </si>
  <si>
    <t>5 μM As(III) abiotic control: Soluble As species in filtered medium (HPLC-ICP-MS)</t>
  </si>
  <si>
    <t>10 μM As(III) abiotic control: Soluble As species in filtered medium (HPLC-ICP-MS)</t>
  </si>
  <si>
    <t>50 μM As(III) abiotic control: Soluble As species in filtered medium (HPLC-ICP-MS)</t>
  </si>
  <si>
    <t>2 μM As(III) abiotc control: Total As in filtered medium (TOTsoluble) (ICP-MS)</t>
  </si>
  <si>
    <t>10 μM As(III) abiotc control: Total As in filtered medium (TOTsoluble) (ICP-MS)</t>
  </si>
  <si>
    <t>5 μM As(III) abiotc control: Total As in filtered medium (TOTsoluble) (ICP-MS)</t>
  </si>
  <si>
    <t>50 μM As(III) abiotc control: Total As in filtered medium (TOTsoluble) (ICP-MS)</t>
  </si>
  <si>
    <t>Table S19. ICP-MS (Agilent 7700x) and ICP-QQQ (Agilent 8900) settings for As analysis.</t>
  </si>
  <si>
    <t>Table S1. Accession numbers for As(III)-efflux proteins and genes.</t>
  </si>
  <si>
    <r>
      <t xml:space="preserve">Table S2. List of primers used in preparing mutants of </t>
    </r>
    <r>
      <rPr>
        <i/>
        <sz val="12"/>
        <color theme="1"/>
        <rFont val="Helvetica"/>
        <family val="2"/>
      </rPr>
      <t>Clostridium pasteurianum</t>
    </r>
    <r>
      <rPr>
        <sz val="12"/>
        <color theme="1"/>
        <rFont val="Helvetica"/>
        <family val="2"/>
      </rPr>
      <t>.</t>
    </r>
  </si>
  <si>
    <t>Time [min]</t>
  </si>
  <si>
    <t>Time [sec]</t>
  </si>
  <si>
    <t>Sample</t>
  </si>
  <si>
    <t>Spiked, 10ppb MMAs(V)</t>
  </si>
  <si>
    <t>Spiked, 20ppb TMAsO(V)</t>
  </si>
  <si>
    <t>Spiked, 10ppb DMAs(V)</t>
  </si>
  <si>
    <t>Spiked, 5ppb MMAs(V)</t>
  </si>
  <si>
    <t>Spiked, 5ppb DMAs(V)</t>
  </si>
  <si>
    <t>Spiked, 5ppb TMAsO(V)</t>
  </si>
  <si>
    <t>Spiked, 7.5ppb TMAsO(V)</t>
  </si>
  <si>
    <t>Spiked, 7.5ppb MMAs(V)</t>
  </si>
  <si>
    <r>
      <rPr>
        <i/>
        <sz val="12"/>
        <color theme="1"/>
        <rFont val="Helvetica"/>
        <family val="2"/>
      </rPr>
      <t>G. metallireducens</t>
    </r>
    <r>
      <rPr>
        <sz val="12"/>
        <color theme="1"/>
        <rFont val="Helvetica"/>
        <family val="2"/>
      </rPr>
      <t>, 50 μM As(III) after 120h (dilution 1:10) [cps]</t>
    </r>
  </si>
  <si>
    <r>
      <rPr>
        <i/>
        <sz val="12"/>
        <color theme="1"/>
        <rFont val="Helvetica"/>
        <family val="2"/>
      </rPr>
      <t>M. acetivorans</t>
    </r>
    <r>
      <rPr>
        <sz val="12"/>
        <color theme="1"/>
        <rFont val="Helvetica"/>
        <family val="2"/>
      </rPr>
      <t>, 2 μM As(III) after 20d (dilution 1:10) [cps]</t>
    </r>
  </si>
  <si>
    <r>
      <rPr>
        <i/>
        <sz val="12"/>
        <color theme="1"/>
        <rFont val="Helvetica"/>
        <family val="2"/>
      </rPr>
      <t>M. mazei</t>
    </r>
    <r>
      <rPr>
        <sz val="12"/>
        <color theme="1"/>
        <rFont val="Helvetica"/>
        <family val="2"/>
      </rPr>
      <t>, 2 μM As(III) after 20d (dilution 1:10) [cps]</t>
    </r>
  </si>
  <si>
    <r>
      <rPr>
        <i/>
        <sz val="12"/>
        <color theme="1"/>
        <rFont val="Helvetica"/>
        <family val="2"/>
      </rPr>
      <t>S. vietnamensis</t>
    </r>
    <r>
      <rPr>
        <sz val="12"/>
        <color theme="1"/>
        <rFont val="Helvetica"/>
        <family val="2"/>
      </rPr>
      <t>, 2 μM As(III) after 72h (dilution 1:10) [cps]</t>
    </r>
  </si>
  <si>
    <r>
      <rPr>
        <i/>
        <sz val="12"/>
        <color theme="1"/>
        <rFont val="Helvetica"/>
        <family val="2"/>
      </rPr>
      <t>A. rosenii</t>
    </r>
    <r>
      <rPr>
        <sz val="12"/>
        <color theme="1"/>
        <rFont val="Helvetica"/>
        <family val="2"/>
      </rPr>
      <t>, 2 μM As(III) after 72h (dilution 1:10) [cps]</t>
    </r>
  </si>
  <si>
    <r>
      <rPr>
        <i/>
        <sz val="12"/>
        <color theme="1"/>
        <rFont val="Helvetica"/>
        <family val="2"/>
      </rPr>
      <t>A. acidaminophila</t>
    </r>
    <r>
      <rPr>
        <sz val="12"/>
        <color theme="1"/>
        <rFont val="Helvetica"/>
        <family val="2"/>
      </rPr>
      <t>, 50 μM As(III) after 78h (dilution 1:10) [cps]</t>
    </r>
  </si>
  <si>
    <r>
      <rPr>
        <i/>
        <sz val="12"/>
        <color theme="1"/>
        <rFont val="Helvetica"/>
        <family val="2"/>
      </rPr>
      <t>C. pasteurianum</t>
    </r>
    <r>
      <rPr>
        <sz val="12"/>
        <color theme="1"/>
        <rFont val="Helvetica"/>
        <family val="2"/>
      </rPr>
      <t>, 50 μM As(III) after 106h (dilution 1:10) [cps]</t>
    </r>
  </si>
  <si>
    <t xml:space="preserve">Table S4. Growth rate between time zero and end of exponential phase for each individual species grown in the presence of varying initial As(III) concentrations (0, 2, 5, 10 and 50 μM As(III)). Values for each biological triplicate are shown. The growth rate values are plotted in Figure S1. </t>
  </si>
  <si>
    <r>
      <t>Table S6. Abiotic growth curves (OD</t>
    </r>
    <r>
      <rPr>
        <vertAlign val="subscript"/>
        <sz val="12"/>
        <color theme="1"/>
        <rFont val="Helvetica"/>
        <family val="2"/>
      </rPr>
      <t>600</t>
    </r>
    <r>
      <rPr>
        <sz val="12"/>
        <color theme="1"/>
        <rFont val="Helvetica"/>
        <family val="2"/>
      </rPr>
      <t xml:space="preserve">) as a function of time for each kind of medium used with varying initial As(III) concentrations (2, 5, 10 and 50 μM As(III)). Values for each triplicate are shown. Values plotted in Figure S2. </t>
    </r>
  </si>
  <si>
    <r>
      <t>Table S17. Growth as OD</t>
    </r>
    <r>
      <rPr>
        <vertAlign val="subscript"/>
        <sz val="12"/>
        <color theme="1"/>
        <rFont val="Helvetica"/>
        <family val="2"/>
      </rPr>
      <t>600</t>
    </r>
    <r>
      <rPr>
        <sz val="12"/>
        <color theme="1"/>
        <rFont val="Helvetica"/>
        <family val="2"/>
      </rPr>
      <t xml:space="preserve"> with 100 μM As(III) or no As(III) of cultures of </t>
    </r>
    <r>
      <rPr>
        <i/>
        <sz val="12"/>
        <color theme="1"/>
        <rFont val="Helvetica"/>
        <family val="2"/>
      </rPr>
      <t>C. pasteurianum</t>
    </r>
    <r>
      <rPr>
        <sz val="12"/>
        <color theme="1"/>
        <rFont val="Helvetica"/>
        <family val="2"/>
      </rPr>
      <t xml:space="preserve"> WT, Δ</t>
    </r>
    <r>
      <rPr>
        <i/>
        <sz val="12"/>
        <color theme="1"/>
        <rFont val="Helvetica"/>
        <family val="2"/>
      </rPr>
      <t>acr3</t>
    </r>
    <r>
      <rPr>
        <sz val="12"/>
        <color theme="1"/>
        <rFont val="Helvetica"/>
        <family val="2"/>
      </rPr>
      <t xml:space="preserve"> mutant strain, and the complementation strain Δ</t>
    </r>
    <r>
      <rPr>
        <i/>
        <sz val="12"/>
        <color theme="1"/>
        <rFont val="Helvetica"/>
        <family val="2"/>
      </rPr>
      <t>acr3 pyrE::acr3.</t>
    </r>
    <r>
      <rPr>
        <sz val="12"/>
        <color theme="1"/>
        <rFont val="Helvetica"/>
        <family val="2"/>
      </rPr>
      <t xml:space="preserve"> Values plotted  in Figure 4-A.</t>
    </r>
  </si>
  <si>
    <r>
      <t xml:space="preserve">Table S15. Concentration of soluble arsenic species in filtered medium from </t>
    </r>
    <r>
      <rPr>
        <i/>
        <sz val="12"/>
        <color theme="1"/>
        <rFont val="Helvetica"/>
        <family val="2"/>
      </rPr>
      <t>M. mazei</t>
    </r>
    <r>
      <rPr>
        <sz val="12"/>
        <color theme="1"/>
        <rFont val="Helvetica"/>
        <family val="2"/>
      </rPr>
      <t xml:space="preserve"> cultures grown with 10 or 50 μM As(III) for membrane integrity assessment. Values from each biological replicate are shown. Values plotted  in Figures 3-B and S15. </t>
    </r>
  </si>
  <si>
    <r>
      <t xml:space="preserve">Table S14. Relative abundance of four populations (no fluorescence, double-stained (SG/PI) and single-stained: PI or SG) measured by flow cytometry after SG and PI staining of the cells at various time points  along the growth curve of </t>
    </r>
    <r>
      <rPr>
        <i/>
        <sz val="12"/>
        <color theme="1"/>
        <rFont val="Helvetica"/>
        <family val="2"/>
      </rPr>
      <t xml:space="preserve">M. mazei </t>
    </r>
    <r>
      <rPr>
        <sz val="12"/>
        <color theme="1"/>
        <rFont val="Helvetica"/>
        <family val="2"/>
      </rPr>
      <t>cultures grown with 10 or 50 μM As(III) for membrane integrity assessment. Values from each biological replicate are shown. Values plotted  in Figures 3-A and S15.</t>
    </r>
  </si>
  <si>
    <r>
      <t>Table S16. Growth as OD</t>
    </r>
    <r>
      <rPr>
        <vertAlign val="subscript"/>
        <sz val="12"/>
        <color theme="1"/>
        <rFont val="Helvetica"/>
        <family val="2"/>
      </rPr>
      <t>600</t>
    </r>
    <r>
      <rPr>
        <sz val="12"/>
        <color theme="1"/>
        <rFont val="Helvetica"/>
        <family val="2"/>
      </rPr>
      <t xml:space="preserve">  from </t>
    </r>
    <r>
      <rPr>
        <i/>
        <sz val="12"/>
        <color theme="1"/>
        <rFont val="Helvetica"/>
        <family val="2"/>
      </rPr>
      <t>M. mazei</t>
    </r>
    <r>
      <rPr>
        <sz val="12"/>
        <color theme="1"/>
        <rFont val="Helvetica"/>
        <family val="2"/>
      </rPr>
      <t xml:space="preserve"> cultures grown with 10 or 50 μM As(III) as the initial concentration. Values from each biological replicate are shown. Sampling points for membrane integrity assessment indicated in italics. Values plotted  in Figures 3-C and S15. </t>
    </r>
  </si>
  <si>
    <r>
      <t xml:space="preserve">Table S23. HPLC-ICP-MS spectra from samples: </t>
    </r>
    <r>
      <rPr>
        <i/>
        <sz val="12"/>
        <color theme="1"/>
        <rFont val="Helvetica"/>
        <family val="2"/>
      </rPr>
      <t>A. rosenii</t>
    </r>
    <r>
      <rPr>
        <sz val="12"/>
        <color theme="1"/>
        <rFont val="Helvetica"/>
        <family val="2"/>
      </rPr>
      <t xml:space="preserve"> (2 μM As(III) after 72h), </t>
    </r>
    <r>
      <rPr>
        <i/>
        <sz val="12"/>
        <color theme="1"/>
        <rFont val="Helvetica"/>
        <family val="2"/>
      </rPr>
      <t xml:space="preserve">S. vietnamensis </t>
    </r>
    <r>
      <rPr>
        <sz val="12"/>
        <color theme="1"/>
        <rFont val="Helvetica"/>
        <family val="2"/>
      </rPr>
      <t xml:space="preserve">(2 μM As(III) after 72h), </t>
    </r>
    <r>
      <rPr>
        <i/>
        <sz val="12"/>
        <color theme="1"/>
        <rFont val="Helvetica"/>
        <family val="2"/>
      </rPr>
      <t xml:space="preserve">M. mazei </t>
    </r>
    <r>
      <rPr>
        <sz val="12"/>
        <color theme="1"/>
        <rFont val="Helvetica"/>
        <family val="2"/>
      </rPr>
      <t xml:space="preserve">(2 μM As(III) after 20d), </t>
    </r>
    <r>
      <rPr>
        <i/>
        <sz val="12"/>
        <color theme="1"/>
        <rFont val="Helvetica"/>
        <family val="2"/>
      </rPr>
      <t>M. acetivorans</t>
    </r>
    <r>
      <rPr>
        <sz val="12"/>
        <color theme="1"/>
        <rFont val="Helvetica"/>
        <family val="2"/>
      </rPr>
      <t xml:space="preserve"> (2 μM As(III) after 20d), </t>
    </r>
    <r>
      <rPr>
        <i/>
        <sz val="12"/>
        <color theme="1"/>
        <rFont val="Helvetica"/>
        <family val="2"/>
      </rPr>
      <t xml:space="preserve">G. metallireducens </t>
    </r>
    <r>
      <rPr>
        <sz val="12"/>
        <color theme="1"/>
        <rFont val="Helvetica"/>
        <family val="2"/>
      </rPr>
      <t xml:space="preserve">(50 μM As(III) after 120h), </t>
    </r>
    <r>
      <rPr>
        <i/>
        <sz val="12"/>
        <color theme="1"/>
        <rFont val="Helvetica"/>
        <family val="2"/>
      </rPr>
      <t xml:space="preserve">A. acidaminophila </t>
    </r>
    <r>
      <rPr>
        <sz val="12"/>
        <color theme="1"/>
        <rFont val="Helvetica"/>
        <family val="2"/>
      </rPr>
      <t xml:space="preserve">(50 μM As(III) after 78h) and </t>
    </r>
    <r>
      <rPr>
        <i/>
        <sz val="12"/>
        <color theme="1"/>
        <rFont val="Helvetica"/>
        <family val="2"/>
      </rPr>
      <t>C. pasteurianum</t>
    </r>
    <r>
      <rPr>
        <sz val="12"/>
        <color theme="1"/>
        <rFont val="Helvetica"/>
        <family val="2"/>
      </rPr>
      <t xml:space="preserve"> (50 μM As(III) after 106h). Values plotted in Figures S8 and S9.</t>
    </r>
  </si>
  <si>
    <t>Table S5. Unpaired Student t-test of growth rates for each individual species grown in the presence of varying initial As(III) concentrations (0, 2, 5, 10 and 50 μM As(III)).</t>
  </si>
  <si>
    <r>
      <t xml:space="preserve">Table S21. Species-specific primers for </t>
    </r>
    <r>
      <rPr>
        <i/>
        <sz val="12"/>
        <color theme="1"/>
        <rFont val="Helvetica"/>
        <family val="2"/>
      </rPr>
      <t>arsM</t>
    </r>
    <r>
      <rPr>
        <sz val="12"/>
        <color theme="1"/>
        <rFont val="Helvetica"/>
        <family val="2"/>
      </rPr>
      <t xml:space="preserve"> gene amplifications.</t>
    </r>
  </si>
  <si>
    <r>
      <t xml:space="preserve">Table S22. Primers for RT-qPCR of </t>
    </r>
    <r>
      <rPr>
        <i/>
        <sz val="12"/>
        <color theme="1"/>
        <rFont val="Helvetica"/>
        <family val="2"/>
      </rPr>
      <t>C. pasteurianum</t>
    </r>
    <r>
      <rPr>
        <sz val="12"/>
        <color theme="1"/>
        <rFont val="Helvetica"/>
        <family val="2"/>
      </rPr>
      <t>.</t>
    </r>
  </si>
  <si>
    <r>
      <t xml:space="preserve">Table S26. Expression of </t>
    </r>
    <r>
      <rPr>
        <i/>
        <sz val="12"/>
        <color theme="1"/>
        <rFont val="Helvetica"/>
        <family val="2"/>
      </rPr>
      <t>arsM</t>
    </r>
    <r>
      <rPr>
        <sz val="12"/>
        <color theme="1"/>
        <rFont val="Helvetica"/>
        <family val="2"/>
      </rPr>
      <t xml:space="preserve"> and </t>
    </r>
    <r>
      <rPr>
        <i/>
        <sz val="12"/>
        <color theme="1"/>
        <rFont val="Helvetica"/>
        <family val="2"/>
      </rPr>
      <t>acr3</t>
    </r>
    <r>
      <rPr>
        <sz val="12"/>
        <color theme="1"/>
        <rFont val="Helvetica"/>
        <family val="2"/>
      </rPr>
      <t xml:space="preserve"> in </t>
    </r>
    <r>
      <rPr>
        <i/>
        <sz val="12"/>
        <color theme="1"/>
        <rFont val="Helvetica"/>
        <family val="2"/>
      </rPr>
      <t>C. pasteurianum</t>
    </r>
    <r>
      <rPr>
        <sz val="12"/>
        <color theme="1"/>
        <rFont val="Helvetica"/>
        <family val="2"/>
      </rPr>
      <t xml:space="preserve"> WT and Δ</t>
    </r>
    <r>
      <rPr>
        <i/>
        <sz val="12"/>
        <color theme="1"/>
        <rFont val="Helvetica"/>
        <family val="2"/>
      </rPr>
      <t>acr3</t>
    </r>
    <r>
      <rPr>
        <sz val="12"/>
        <color theme="1"/>
        <rFont val="Helvetica"/>
        <family val="2"/>
      </rPr>
      <t xml:space="preserve"> mutant at mid-exponential phase. The gene expression ratio represents transcription in cultures grown with 100 μM As(III) relative to cultures grown without As(III) for each strain. Values plotted in Figure S16.</t>
    </r>
  </si>
  <si>
    <r>
      <t xml:space="preserve">Examination of the Acr3 sequences indicate the presence of the conserved cysteine residues found in Acr3 proteins from </t>
    </r>
    <r>
      <rPr>
        <i/>
        <sz val="12"/>
        <color theme="1"/>
        <rFont val="Helvetica"/>
        <family val="2"/>
      </rPr>
      <t>Corynebacterium glutamicum</t>
    </r>
    <r>
      <rPr>
        <sz val="12"/>
        <color theme="1"/>
        <rFont val="Helvetica"/>
        <family val="2"/>
      </rPr>
      <t xml:space="preserve"> (Cys129) and </t>
    </r>
    <r>
      <rPr>
        <i/>
        <sz val="12"/>
        <color theme="1"/>
        <rFont val="Helvetica"/>
        <family val="2"/>
      </rPr>
      <t>Alkaliphilus metalliredigens</t>
    </r>
    <r>
      <rPr>
        <sz val="12"/>
        <color theme="1"/>
        <rFont val="Helvetica"/>
        <family val="2"/>
      </rPr>
      <t xml:space="preserve"> (Cys 138) (1). Examination of the ArsB sequences indicate all contain twelve transmembrane domains as suggested for ArsB (2).</t>
    </r>
  </si>
  <si>
    <r>
      <t>Table S3. Growth curves (OD</t>
    </r>
    <r>
      <rPr>
        <vertAlign val="subscript"/>
        <sz val="12"/>
        <color theme="1"/>
        <rFont val="Helvetica"/>
        <family val="2"/>
      </rPr>
      <t>600</t>
    </r>
    <r>
      <rPr>
        <vertAlign val="superscript"/>
        <sz val="12"/>
        <color theme="1"/>
        <rFont val="Helvetica"/>
        <family val="2"/>
      </rPr>
      <t xml:space="preserve"> </t>
    </r>
    <r>
      <rPr>
        <sz val="12"/>
        <color theme="1"/>
        <rFont val="Helvetica"/>
        <family val="2"/>
      </rPr>
      <t xml:space="preserve">or protein concentration for </t>
    </r>
    <r>
      <rPr>
        <i/>
        <sz val="12"/>
        <color theme="1"/>
        <rFont val="Helvetica"/>
        <family val="2"/>
      </rPr>
      <t>G. metallireducens</t>
    </r>
    <r>
      <rPr>
        <sz val="12"/>
        <color theme="1"/>
        <rFont val="Helvetica"/>
        <family val="2"/>
      </rPr>
      <t>) as a function of time for each individual species grown in the presence of varying initial As(III) concentrations (0, 2, 5, 10 and 50 μM As(III)). Values for each biological triplicate are shown. The growth curves are plotted in Figure 1.</t>
    </r>
  </si>
  <si>
    <r>
      <t xml:space="preserve">Table S7. Concentration of total soluble arsenic and soluble arsenic species in filtered medium from </t>
    </r>
    <r>
      <rPr>
        <i/>
        <sz val="12"/>
        <color theme="1"/>
        <rFont val="Helvetica"/>
        <family val="2"/>
      </rPr>
      <t xml:space="preserve"> A. acidaminophil</t>
    </r>
    <r>
      <rPr>
        <sz val="12"/>
        <color theme="1"/>
        <rFont val="Helvetica"/>
        <family val="2"/>
      </rPr>
      <t xml:space="preserve">a cultures grown in the presence of varying initial As(III) concentrations (2, 5, 10, and 50 μM) and in filtered Wilkins Chalgren broth (abiotic control) with varying initial As(III) concentrations (2, 5, 10, and 50 μM). HPLC column recovery corresponds to the ratio between the As measured by ICP-MS and the sum of the species measured by HPLC-ICP-MS. Mass balance corresponds to the recovery of the initial As(III) concentration along time. Values for each biological triplicate are shown. Values plotted  in Figures 2, S3 and S4. </t>
    </r>
  </si>
  <si>
    <r>
      <t xml:space="preserve">Table S8. Concentration of total soluble arsenic and soluble arsenic species in filtered medium from </t>
    </r>
    <r>
      <rPr>
        <i/>
        <sz val="12"/>
        <color theme="1"/>
        <rFont val="Helvetica"/>
        <family val="2"/>
      </rPr>
      <t>G. metallireducens</t>
    </r>
    <r>
      <rPr>
        <sz val="12"/>
        <color theme="1"/>
        <rFont val="Helvetica"/>
        <family val="2"/>
      </rPr>
      <t xml:space="preserve"> cultures grown in the presence of varying initial As(III) concentrations (2, 5, 10, and 50 μM) and in filtered FW Fe(III)/acetate medium (abiotic control) with varying initial As(III) concentrations (2, 5, 10, and 50 μM) . HPLC column recovery corresponds to the ratio between the As measured by ICP-MS and the sum of the species measured by HPLC-ICP-MS. Mass balance corresponds to the recovery of the initial As(III) concentration along time. Values for each biological triplicate are shown. Values plotted  in Figures 2, S3 and S4.</t>
    </r>
  </si>
  <si>
    <r>
      <t xml:space="preserve">Table S9. Concentration of total soluble arsenic and soluble arsenic species in filtered medium from </t>
    </r>
    <r>
      <rPr>
        <i/>
        <sz val="12"/>
        <color theme="1"/>
        <rFont val="Helvetica"/>
        <family val="2"/>
      </rPr>
      <t>C. pasteurianum</t>
    </r>
    <r>
      <rPr>
        <sz val="12"/>
        <color theme="1"/>
        <rFont val="Helvetica"/>
        <family val="2"/>
      </rPr>
      <t xml:space="preserve"> cultures grown in the presence of varying initial As(III) concentrations (2, 5, 10, and 50 μM) and in filtered 2xYTG medium (abiotic control) with varying initial As(III) concentrations (2, 5, 10, and 50 μM). HPLC column recovery corresponds to the ratio between the As measured by ICP-MS and the sum of the species measured by HPLC-ICP-MS. Mass balance corresponds to the recovery of the initial As(III) concentration along time. Values for each biological triplicate are shown. Values plotted  in Figures 2, S3 and S4.</t>
    </r>
  </si>
  <si>
    <r>
      <t xml:space="preserve">Table S10. Amount of total soluble arsenic and soluble arsenic species in filtered medium and volatile arsenic species chemo-trapped during medium flushing from </t>
    </r>
    <r>
      <rPr>
        <i/>
        <sz val="12"/>
        <color theme="1"/>
        <rFont val="Helvetica"/>
        <family val="2"/>
      </rPr>
      <t xml:space="preserve">A. rosenii </t>
    </r>
    <r>
      <rPr>
        <sz val="12"/>
        <color theme="1"/>
        <rFont val="Helvetica"/>
        <family val="2"/>
      </rPr>
      <t xml:space="preserve">cultures grown in the presence of varying initial As(III) concentrations (2, 5, 10, and 50 μM). HPLC column recovery corresponds to the ratio between the As measured by ICP-MS and the sum of the species measured by HPLC-ICP-MS. Mass balance corresponds to the recovery of the initial As(III) concentration along time. Values for each biological triplicate are shown. Concentration of total soluble and soluble arsenic species in R2A medium (abiotic control) are in Table S12. Values plotted  in Figures 2 and S5. </t>
    </r>
  </si>
  <si>
    <t>TMAsO [μM]</t>
  </si>
  <si>
    <t>DMAs(V) [μM]</t>
  </si>
  <si>
    <t>MMAs(V) [μM]</t>
  </si>
  <si>
    <r>
      <t>As</t>
    </r>
    <r>
      <rPr>
        <vertAlign val="subscript"/>
        <sz val="12"/>
        <rFont val="Helvetica"/>
        <family val="2"/>
      </rPr>
      <t>inorganic</t>
    </r>
    <r>
      <rPr>
        <sz val="12"/>
        <rFont val="Helvetica"/>
        <family val="2"/>
      </rPr>
      <t xml:space="preserve"> [μM]</t>
    </r>
  </si>
  <si>
    <r>
      <t>As</t>
    </r>
    <r>
      <rPr>
        <vertAlign val="subscript"/>
        <sz val="12"/>
        <rFont val="Helvetica"/>
        <family val="2"/>
      </rPr>
      <t>TOTsoluble</t>
    </r>
    <r>
      <rPr>
        <sz val="12"/>
        <rFont val="Helvetica"/>
        <family val="2"/>
      </rPr>
      <t xml:space="preserve"> [μM]</t>
    </r>
  </si>
  <si>
    <r>
      <t xml:space="preserve">Table S11. Concentration of total soluble arsenic and soluble arsenic species in filtered medium from </t>
    </r>
    <r>
      <rPr>
        <i/>
        <sz val="12"/>
        <color theme="1"/>
        <rFont val="Helvetica"/>
        <family val="2"/>
      </rPr>
      <t>S. vietnamensis</t>
    </r>
    <r>
      <rPr>
        <sz val="12"/>
        <color theme="1"/>
        <rFont val="Helvetica"/>
        <family val="2"/>
      </rPr>
      <t xml:space="preserve"> cultures grown in the presence of varying initial As(III) concentrations (2, 5, 10, and 50 μM) and in filtered R2A medium (abiotic control) with varying initial As(III) concentrations (2, 5, 10, and 50 μM). HPLC column recovery corresponds to the ratio between the As measured by ICP-MS and the sum of the species measured by HPLC-ICP-MS. Mass balances correspond to the recovery of the initial As(III) concentration along time. Values for each biological triplicate are shown. Values plotted  in Figures 2 and S6. </t>
    </r>
  </si>
  <si>
    <r>
      <t xml:space="preserve">Table S12. Concentration of total soluble arsenic and soluble arsenic species in filtered medium from </t>
    </r>
    <r>
      <rPr>
        <i/>
        <sz val="12"/>
        <color theme="1"/>
        <rFont val="Helvetica"/>
        <family val="2"/>
      </rPr>
      <t>M. mazei</t>
    </r>
    <r>
      <rPr>
        <sz val="12"/>
        <color theme="1"/>
        <rFont val="Helvetica"/>
        <family val="2"/>
      </rPr>
      <t xml:space="preserve"> cultures grown in the presence of varying initial As(III) concentrations (2, 5, 10, and 50 μM) and in filtered abiotic control with varying initial As(III) concentrations (2, 5, 10, and 50 μM) . HPLC column recovery corresponds to the ratio between the As measured by ICP-MS and the sum of the species measured by HPLC-ICP-MS. Mass balances correspond to the recovery of the initial As(III) concentration along time. Values for each biological triplicate are shown. Values plotted  in Figures 2 and S12. </t>
    </r>
  </si>
  <si>
    <r>
      <t xml:space="preserve">Table S13. Concentration of total soluble arsenic and soluble arsenic species in filtered medium from </t>
    </r>
    <r>
      <rPr>
        <i/>
        <sz val="12"/>
        <color theme="1"/>
        <rFont val="Helvetica"/>
        <family val="2"/>
      </rPr>
      <t>M. acetivorans</t>
    </r>
    <r>
      <rPr>
        <sz val="12"/>
        <color theme="1"/>
        <rFont val="Helvetica"/>
        <family val="2"/>
      </rPr>
      <t xml:space="preserve"> cultures grown in the presence of varying initial As(III) concentrations (2, 5, 10, and 50 μM) and in abiotic control with varying initial As(III) concentrations (2, 5, 10, and 50 μM). HPLC column recovery corresponds to the ratio between the As measured by ICP-MS and the sum of the species measured by HPLC-ICP-MS. Mass balance corresponds to the recovery of the initial As(III) concentration along time. Values for each biological triplicate are shown. Values plotted  in Figures 2 and S13.</t>
    </r>
  </si>
  <si>
    <r>
      <t xml:space="preserve">Table S18. Concentration of total soluble arsenic and soluble arsenic species in filtered medium, and arsenic species found in pellet lysate (normalized to biomass) from cultures of </t>
    </r>
    <r>
      <rPr>
        <i/>
        <sz val="12"/>
        <color theme="1"/>
        <rFont val="Helvetica"/>
        <family val="2"/>
      </rPr>
      <t>C. pasteurianum</t>
    </r>
    <r>
      <rPr>
        <sz val="12"/>
        <color theme="1"/>
        <rFont val="Helvetica"/>
        <family val="2"/>
      </rPr>
      <t xml:space="preserve"> WT , Δ</t>
    </r>
    <r>
      <rPr>
        <i/>
        <sz val="12"/>
        <color theme="1"/>
        <rFont val="Helvetica"/>
        <family val="2"/>
      </rPr>
      <t>acr3</t>
    </r>
    <r>
      <rPr>
        <sz val="12"/>
        <color theme="1"/>
        <rFont val="Helvetica"/>
        <family val="2"/>
      </rPr>
      <t xml:space="preserve"> mutant strain, and the complementation strain Δ</t>
    </r>
    <r>
      <rPr>
        <i/>
        <sz val="12"/>
        <color theme="1"/>
        <rFont val="Helvetica"/>
        <family val="2"/>
      </rPr>
      <t>acr3 pyrE::acr3</t>
    </r>
    <r>
      <rPr>
        <sz val="12"/>
        <color theme="1"/>
        <rFont val="Helvetica"/>
        <family val="2"/>
      </rPr>
      <t>. HPLC column recovery corresponds to the ratio between the As measured by ICP-MS and the sum of the species measured by HPLC-ICP-MS. Mass balance correspond to the recovery of the initial As(III) concentration along time. Values for each biological triplicate are shown. Values plotted  in Figures 4-B and 4-C.</t>
    </r>
  </si>
  <si>
    <r>
      <t>Table S24. Growth as OD</t>
    </r>
    <r>
      <rPr>
        <vertAlign val="subscript"/>
        <sz val="12"/>
        <color theme="1"/>
        <rFont val="Helvetica"/>
        <family val="2"/>
      </rPr>
      <t>600</t>
    </r>
    <r>
      <rPr>
        <sz val="12"/>
        <color theme="1"/>
        <rFont val="Helvetica"/>
        <family val="2"/>
      </rPr>
      <t xml:space="preserve"> at the end of the exponential phase in a culture of </t>
    </r>
    <r>
      <rPr>
        <i/>
        <sz val="12"/>
        <color theme="1"/>
        <rFont val="Helvetica"/>
        <family val="2"/>
      </rPr>
      <t>E. coli</t>
    </r>
    <r>
      <rPr>
        <sz val="12"/>
        <color theme="1"/>
        <rFont val="Helvetica"/>
        <family val="2"/>
      </rPr>
      <t xml:space="preserve"> AW3110 (DE3) expressing ArsM from the various species grown with 10-15 μM As(III) as the initial concentration (As(III), pET28arsM) or no As(III) (no As(III), pET28arsM) and controls with empty plasmid pET28b(+) grown with 10-15 μM As(III) as the initial concentration (As(III), pET28b(+)). Values for each biological triplicate are shown. Values plotted in Figure S10.</t>
    </r>
  </si>
  <si>
    <r>
      <t xml:space="preserve">Table S25. Concentration of total soluble arsenic and soluble arsenic species in filtered medium after 72h in a culture of </t>
    </r>
    <r>
      <rPr>
        <i/>
        <sz val="12"/>
        <color theme="1"/>
        <rFont val="Helvetica"/>
        <family val="2"/>
      </rPr>
      <t>E. coli</t>
    </r>
    <r>
      <rPr>
        <sz val="12"/>
        <color theme="1"/>
        <rFont val="Helvetica"/>
        <family val="2"/>
      </rPr>
      <t xml:space="preserve"> AW3110 (DE3) expressing ArsM from the various species or bearing the empty pET28b(+) plasmid and grown with 10-15 μM As(III) as the initial concentration. HPLC column recovery corresponds to the ratio between the As measured by ICP-MS and the sum of the species measured by HPLC-ICP-MS. Values for each biological triplicate are shown. Values plotted in Figure S11.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</si>
</sst>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
    <numFmt numFmtId="166" formatCode="0.0000"/>
  </numFmts>
  <fonts count="20">
    <font>
      <sz val="12"/>
      <color theme="1"/>
      <name val="Calibri"/>
      <family val="2"/>
      <scheme val="minor"/>
    </font>
    <font>
      <sz val="12"/>
      <color theme="1"/>
      <name val="Calibri"/>
      <family val="2"/>
      <scheme val="minor"/>
    </font>
    <font>
      <sz val="12"/>
      <name val="Arial"/>
      <family val="2"/>
    </font>
    <font>
      <sz val="12"/>
      <color theme="1"/>
      <name val="Helvetica"/>
      <family val="2"/>
    </font>
    <font>
      <sz val="12"/>
      <name val="Helvetica"/>
      <family val="2"/>
    </font>
    <font>
      <vertAlign val="subscript"/>
      <sz val="12"/>
      <name val="Helvetica"/>
      <family val="2"/>
    </font>
    <font>
      <b/>
      <sz val="12"/>
      <color theme="1"/>
      <name val="Helvetica"/>
      <family val="2"/>
    </font>
    <font>
      <sz val="12"/>
      <color rgb="FF0070C0"/>
      <name val="Helvetica"/>
      <family val="2"/>
    </font>
    <font>
      <sz val="12"/>
      <color rgb="FF00B050"/>
      <name val="Helvetica"/>
      <family val="2"/>
    </font>
    <font>
      <sz val="12"/>
      <color rgb="FFC00000"/>
      <name val="Helvetica"/>
      <family val="2"/>
    </font>
    <font>
      <sz val="12"/>
      <color rgb="FF7030A0"/>
      <name val="Helvetica"/>
      <family val="2"/>
    </font>
    <font>
      <i/>
      <sz val="12"/>
      <color theme="1"/>
      <name val="Helvetica"/>
      <family val="2"/>
    </font>
    <font>
      <vertAlign val="subscript"/>
      <sz val="12"/>
      <color theme="1"/>
      <name val="Helvetica"/>
      <family val="2"/>
    </font>
    <font>
      <sz val="13"/>
      <name val="Arial"/>
      <family val="2"/>
    </font>
    <font>
      <vertAlign val="superscript"/>
      <sz val="12"/>
      <color theme="1"/>
      <name val="Times"/>
      <family val="1"/>
    </font>
    <font>
      <vertAlign val="superscript"/>
      <sz val="12"/>
      <color theme="1"/>
      <name val="Helvetica"/>
      <family val="2"/>
    </font>
    <font>
      <sz val="12"/>
      <color rgb="FF000000"/>
      <name val="Helvetica"/>
      <family val="2"/>
    </font>
    <font>
      <vertAlign val="superscript"/>
      <sz val="12"/>
      <color rgb="FF000000"/>
      <name val="Helvetica"/>
      <family val="2"/>
    </font>
    <font>
      <i/>
      <sz val="13"/>
      <name val="Arial"/>
      <family val="2"/>
    </font>
    <font>
      <i/>
      <sz val="12"/>
      <name val="Helvetica"/>
      <family val="2"/>
    </font>
  </fonts>
  <fills count="2">
    <fill>
      <patternFill patternType="none"/>
    </fill>
    <fill>
      <patternFill patternType="gray125"/>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bottom style="medium">
        <color indexed="64"/>
      </bottom>
      <diagonal/>
    </border>
    <border>
      <left/>
      <right/>
      <top style="thin">
        <color indexed="64"/>
      </top>
      <bottom style="medium">
        <color indexed="64"/>
      </bottom>
      <diagonal/>
    </border>
    <border>
      <left/>
      <right/>
      <top style="thin">
        <color indexed="64"/>
      </top>
      <bottom/>
      <diagonal/>
    </border>
    <border>
      <left/>
      <right/>
      <top style="medium">
        <color theme="1"/>
      </top>
      <bottom style="thin">
        <color theme="1"/>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right style="thin">
        <color indexed="64"/>
      </right>
      <top style="thin">
        <color theme="1"/>
      </top>
      <bottom/>
      <diagonal/>
    </border>
    <border>
      <left style="thin">
        <color indexed="64"/>
      </left>
      <right style="thin">
        <color indexed="64"/>
      </right>
      <top style="thin">
        <color theme="1"/>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247">
    <xf numFmtId="0" fontId="0" fillId="0" borderId="0" xfId="0"/>
    <xf numFmtId="0" fontId="3" fillId="0" borderId="0" xfId="0" applyFont="1"/>
    <xf numFmtId="0" fontId="4" fillId="0" borderId="1" xfId="0" applyFont="1" applyBorder="1" applyAlignment="1">
      <alignment horizontal="center"/>
    </xf>
    <xf numFmtId="0" fontId="4" fillId="0" borderId="1" xfId="0" applyFont="1" applyBorder="1" applyAlignment="1">
      <alignment horizontal="center"/>
    </xf>
    <xf numFmtId="9" fontId="3" fillId="0" borderId="1" xfId="1" applyFont="1" applyBorder="1" applyAlignment="1">
      <alignment horizontal="center"/>
    </xf>
    <xf numFmtId="2" fontId="4" fillId="0" borderId="1" xfId="0" applyNumberFormat="1" applyFont="1" applyBorder="1" applyAlignment="1">
      <alignment horizontal="center"/>
    </xf>
    <xf numFmtId="9" fontId="4" fillId="0" borderId="1" xfId="1" applyFont="1" applyBorder="1" applyAlignment="1">
      <alignment horizontal="center"/>
    </xf>
    <xf numFmtId="0" fontId="4" fillId="0" borderId="1" xfId="0" applyFont="1" applyBorder="1" applyAlignment="1">
      <alignment horizontal="center" vertical="center"/>
    </xf>
    <xf numFmtId="0" fontId="4" fillId="0" borderId="1" xfId="0" applyFont="1" applyBorder="1" applyAlignment="1">
      <alignment horizontal="center" vertical="center"/>
    </xf>
    <xf numFmtId="9" fontId="3" fillId="0" borderId="1" xfId="1" applyFont="1" applyBorder="1" applyAlignment="1">
      <alignment horizontal="center" vertical="center"/>
    </xf>
    <xf numFmtId="2" fontId="4" fillId="0" borderId="1" xfId="0" applyNumberFormat="1" applyFont="1" applyBorder="1" applyAlignment="1">
      <alignment horizontal="center" vertical="center"/>
    </xf>
    <xf numFmtId="9" fontId="4" fillId="0" borderId="1" xfId="1" applyFont="1" applyBorder="1" applyAlignment="1">
      <alignment horizontal="center" vertical="center"/>
    </xf>
    <xf numFmtId="164" fontId="4" fillId="0" borderId="1" xfId="0" applyNumberFormat="1" applyFont="1" applyBorder="1" applyAlignment="1">
      <alignment horizontal="center" vertical="center"/>
    </xf>
    <xf numFmtId="164" fontId="4" fillId="0" borderId="1" xfId="0" applyNumberFormat="1" applyFont="1" applyBorder="1" applyAlignment="1">
      <alignment horizontal="center"/>
    </xf>
    <xf numFmtId="2" fontId="4" fillId="0" borderId="1" xfId="0" applyNumberFormat="1" applyFont="1" applyFill="1" applyBorder="1" applyAlignment="1">
      <alignment horizontal="center" vertical="center"/>
    </xf>
    <xf numFmtId="2" fontId="4" fillId="0" borderId="1" xfId="0" applyNumberFormat="1" applyFont="1" applyFill="1" applyBorder="1" applyAlignment="1">
      <alignment horizontal="center"/>
    </xf>
    <xf numFmtId="2" fontId="3" fillId="0" borderId="0" xfId="0" applyNumberFormat="1" applyFont="1"/>
    <xf numFmtId="165" fontId="4" fillId="0" borderId="1" xfId="0" applyNumberFormat="1" applyFont="1" applyBorder="1" applyAlignment="1">
      <alignment horizontal="center"/>
    </xf>
    <xf numFmtId="1" fontId="4" fillId="0" borderId="1" xfId="0" applyNumberFormat="1" applyFont="1" applyBorder="1" applyAlignment="1">
      <alignment horizontal="center"/>
    </xf>
    <xf numFmtId="0" fontId="7" fillId="0" borderId="0" xfId="0" applyFont="1" applyAlignment="1">
      <alignment horizontal="left"/>
    </xf>
    <xf numFmtId="0" fontId="8" fillId="0" borderId="0" xfId="0" applyFont="1" applyAlignment="1">
      <alignment horizontal="left"/>
    </xf>
    <xf numFmtId="0" fontId="9" fillId="0" borderId="0" xfId="0" applyFont="1" applyAlignment="1">
      <alignment horizontal="left"/>
    </xf>
    <xf numFmtId="0" fontId="10" fillId="0" borderId="0" xfId="0" applyFont="1" applyAlignment="1">
      <alignment horizontal="left"/>
    </xf>
    <xf numFmtId="0" fontId="2"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vertical="center"/>
    </xf>
    <xf numFmtId="0" fontId="4" fillId="0" borderId="0" xfId="0" applyFont="1" applyAlignment="1">
      <alignment horizontal="center" vertical="center"/>
    </xf>
    <xf numFmtId="0" fontId="4" fillId="0" borderId="0" xfId="0" applyFont="1" applyAlignment="1">
      <alignment horizontal="center" vertical="center"/>
    </xf>
    <xf numFmtId="0" fontId="3" fillId="0" borderId="5" xfId="0" applyFont="1" applyBorder="1" applyAlignment="1">
      <alignment horizontal="center" vertical="center"/>
    </xf>
    <xf numFmtId="0" fontId="4" fillId="0" borderId="5" xfId="0" applyFont="1" applyBorder="1" applyAlignment="1">
      <alignment horizontal="center" vertical="center"/>
    </xf>
    <xf numFmtId="0" fontId="3" fillId="0" borderId="6"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xf>
    <xf numFmtId="0" fontId="3" fillId="0" borderId="7" xfId="0" applyFont="1" applyBorder="1"/>
    <xf numFmtId="0" fontId="3" fillId="0" borderId="7" xfId="0" applyFont="1" applyBorder="1" applyAlignment="1">
      <alignment horizontal="center" vertical="center"/>
    </xf>
    <xf numFmtId="0" fontId="4" fillId="0" borderId="7" xfId="0" applyFont="1" applyBorder="1" applyAlignment="1">
      <alignment horizontal="center" vertical="center"/>
    </xf>
    <xf numFmtId="0" fontId="4" fillId="0" borderId="7" xfId="0" applyFont="1" applyBorder="1" applyAlignment="1">
      <alignment horizontal="center" vertical="center"/>
    </xf>
    <xf numFmtId="0" fontId="3" fillId="0" borderId="5" xfId="0" applyFont="1" applyBorder="1" applyAlignment="1">
      <alignment horizontal="center"/>
    </xf>
    <xf numFmtId="0" fontId="3" fillId="0" borderId="6" xfId="0" applyFont="1" applyBorder="1" applyAlignment="1">
      <alignment horizontal="center"/>
    </xf>
    <xf numFmtId="164" fontId="4" fillId="0" borderId="0" xfId="0" applyNumberFormat="1" applyFont="1" applyAlignment="1">
      <alignment horizontal="center" vertical="center"/>
    </xf>
    <xf numFmtId="0" fontId="4" fillId="0" borderId="0" xfId="0" applyFont="1" applyBorder="1" applyAlignment="1">
      <alignment horizontal="center" vertical="center"/>
    </xf>
    <xf numFmtId="0" fontId="3" fillId="0" borderId="0" xfId="0" applyFont="1" applyBorder="1"/>
    <xf numFmtId="0" fontId="4" fillId="0" borderId="6" xfId="0" applyFont="1" applyBorder="1" applyAlignment="1">
      <alignment horizontal="center"/>
    </xf>
    <xf numFmtId="0" fontId="4" fillId="0" borderId="0" xfId="0" applyFont="1" applyAlignment="1">
      <alignment vertical="center"/>
    </xf>
    <xf numFmtId="0" fontId="3" fillId="0" borderId="0" xfId="0" applyFont="1" applyBorder="1" applyAlignment="1">
      <alignment horizontal="center" vertical="center"/>
    </xf>
    <xf numFmtId="164" fontId="4" fillId="0" borderId="6" xfId="0" applyNumberFormat="1"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wrapText="1"/>
    </xf>
    <xf numFmtId="0" fontId="3" fillId="0" borderId="0" xfId="0" applyFont="1" applyAlignment="1">
      <alignment horizontal="right" wrapText="1"/>
    </xf>
    <xf numFmtId="0" fontId="3" fillId="0" borderId="9" xfId="0" applyFont="1" applyBorder="1" applyAlignment="1">
      <alignment horizontal="center" vertical="center" wrapText="1"/>
    </xf>
    <xf numFmtId="0" fontId="3" fillId="0" borderId="0"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0" xfId="0" applyFont="1" applyAlignment="1">
      <alignment horizontal="left" vertical="top"/>
    </xf>
    <xf numFmtId="0" fontId="3" fillId="0" borderId="0" xfId="0" applyFont="1" applyAlignment="1">
      <alignment horizontal="left"/>
    </xf>
    <xf numFmtId="0" fontId="3" fillId="0" borderId="0" xfId="0" applyFont="1" applyFill="1" applyBorder="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6" xfId="0" applyFont="1" applyBorder="1" applyAlignment="1">
      <alignment horizontal="left" vertical="center" wrapText="1"/>
    </xf>
    <xf numFmtId="0" fontId="11" fillId="0" borderId="0" xfId="0" applyFont="1" applyFill="1" applyBorder="1" applyAlignment="1">
      <alignment horizontal="center" vertical="center" wrapText="1"/>
    </xf>
    <xf numFmtId="0" fontId="11" fillId="0" borderId="0" xfId="0" applyFont="1" applyAlignment="1">
      <alignment horizontal="center" vertical="center" wrapText="1"/>
    </xf>
    <xf numFmtId="0" fontId="3" fillId="0" borderId="6" xfId="0" applyFont="1" applyBorder="1" applyAlignment="1">
      <alignment horizontal="left" vertical="center"/>
    </xf>
    <xf numFmtId="0" fontId="19" fillId="0" borderId="0" xfId="0" applyFont="1" applyAlignment="1">
      <alignment horizontal="center"/>
    </xf>
    <xf numFmtId="0" fontId="19" fillId="0" borderId="6" xfId="0" applyFont="1" applyBorder="1" applyAlignment="1">
      <alignment horizontal="center"/>
    </xf>
    <xf numFmtId="0" fontId="3" fillId="0" borderId="5" xfId="0" applyFont="1" applyBorder="1" applyAlignment="1">
      <alignment horizontal="center" vertical="center"/>
    </xf>
    <xf numFmtId="0" fontId="4" fillId="0" borderId="5" xfId="0" applyFont="1" applyBorder="1" applyAlignment="1">
      <alignment horizontal="center"/>
    </xf>
    <xf numFmtId="0" fontId="3" fillId="0" borderId="7" xfId="0" applyFont="1" applyBorder="1" applyAlignment="1">
      <alignment horizontal="center"/>
    </xf>
    <xf numFmtId="2" fontId="3" fillId="0" borderId="6" xfId="0" applyNumberFormat="1" applyFont="1" applyBorder="1" applyAlignment="1">
      <alignment horizontal="center" vertical="center"/>
    </xf>
    <xf numFmtId="9" fontId="4" fillId="0" borderId="0" xfId="1" applyFont="1" applyAlignment="1">
      <alignment horizontal="center" vertical="center"/>
    </xf>
    <xf numFmtId="9" fontId="4" fillId="0" borderId="0" xfId="1" applyFont="1" applyBorder="1" applyAlignment="1">
      <alignment horizontal="center" vertical="center"/>
    </xf>
    <xf numFmtId="9" fontId="3" fillId="0" borderId="6" xfId="1" applyFont="1" applyBorder="1" applyAlignment="1">
      <alignment horizontal="center"/>
    </xf>
    <xf numFmtId="9" fontId="3" fillId="0" borderId="0" xfId="1" applyFont="1" applyAlignment="1">
      <alignment horizontal="center" vertical="center"/>
    </xf>
    <xf numFmtId="9" fontId="3" fillId="0" borderId="6" xfId="1" applyFont="1" applyBorder="1" applyAlignment="1">
      <alignment horizontal="center" vertical="center"/>
    </xf>
    <xf numFmtId="166" fontId="4" fillId="0" borderId="0" xfId="0" applyNumberFormat="1" applyFont="1" applyAlignment="1">
      <alignment horizontal="center" vertical="center"/>
    </xf>
    <xf numFmtId="2" fontId="4" fillId="0" borderId="0" xfId="0" applyNumberFormat="1" applyFont="1" applyAlignment="1">
      <alignment horizontal="center" vertical="center"/>
    </xf>
    <xf numFmtId="2" fontId="4" fillId="0" borderId="0" xfId="0" applyNumberFormat="1" applyFont="1" applyBorder="1" applyAlignment="1">
      <alignment horizontal="center" vertical="center"/>
    </xf>
    <xf numFmtId="0" fontId="6" fillId="0" borderId="0" xfId="0" applyFont="1" applyAlignment="1">
      <alignment horizontal="left" vertical="top"/>
    </xf>
    <xf numFmtId="0" fontId="6" fillId="0" borderId="0" xfId="0" applyFont="1" applyAlignment="1">
      <alignment horizontal="left"/>
    </xf>
    <xf numFmtId="166" fontId="4" fillId="0" borderId="5" xfId="0" applyNumberFormat="1" applyFont="1" applyBorder="1" applyAlignment="1">
      <alignment horizontal="center" vertical="center"/>
    </xf>
    <xf numFmtId="164" fontId="4" fillId="0" borderId="5" xfId="0" applyNumberFormat="1" applyFont="1" applyBorder="1" applyAlignment="1">
      <alignment horizontal="center" vertical="center"/>
    </xf>
    <xf numFmtId="2" fontId="4" fillId="0" borderId="5" xfId="0" applyNumberFormat="1" applyFont="1" applyBorder="1" applyAlignment="1">
      <alignment horizontal="center" vertical="center"/>
    </xf>
    <xf numFmtId="0" fontId="2" fillId="0" borderId="5" xfId="0" applyFont="1" applyBorder="1" applyAlignment="1">
      <alignment horizontal="center"/>
    </xf>
    <xf numFmtId="164" fontId="2" fillId="0" borderId="0" xfId="0" applyNumberFormat="1" applyFont="1" applyAlignment="1">
      <alignment horizontal="center"/>
    </xf>
    <xf numFmtId="164" fontId="2" fillId="0" borderId="5" xfId="0" applyNumberFormat="1" applyFont="1" applyBorder="1" applyAlignment="1">
      <alignment horizontal="center"/>
    </xf>
    <xf numFmtId="2" fontId="2" fillId="0" borderId="0" xfId="0" applyNumberFormat="1" applyFont="1" applyAlignment="1">
      <alignment horizontal="center"/>
    </xf>
    <xf numFmtId="2" fontId="2" fillId="0" borderId="5" xfId="0" applyNumberFormat="1" applyFont="1" applyBorder="1" applyAlignment="1">
      <alignment horizontal="center"/>
    </xf>
    <xf numFmtId="0" fontId="2" fillId="0" borderId="8" xfId="0" applyFont="1" applyBorder="1" applyAlignment="1">
      <alignment horizontal="center"/>
    </xf>
    <xf numFmtId="164" fontId="2" fillId="0" borderId="8" xfId="0" applyNumberFormat="1" applyFont="1" applyBorder="1" applyAlignment="1">
      <alignment horizontal="center"/>
    </xf>
    <xf numFmtId="0" fontId="2" fillId="0" borderId="6" xfId="0" applyFont="1" applyBorder="1" applyAlignment="1">
      <alignment horizontal="center"/>
    </xf>
    <xf numFmtId="164" fontId="2" fillId="0" borderId="6" xfId="0" applyNumberFormat="1" applyFont="1" applyBorder="1" applyAlignment="1">
      <alignment horizontal="center"/>
    </xf>
    <xf numFmtId="2" fontId="2" fillId="0" borderId="8" xfId="0" applyNumberFormat="1" applyFont="1" applyBorder="1" applyAlignment="1">
      <alignment horizontal="center"/>
    </xf>
    <xf numFmtId="2" fontId="2" fillId="0" borderId="6" xfId="0" applyNumberFormat="1" applyFont="1" applyBorder="1" applyAlignment="1">
      <alignment horizontal="center"/>
    </xf>
    <xf numFmtId="2" fontId="4" fillId="0" borderId="6" xfId="0" applyNumberFormat="1" applyFont="1" applyBorder="1" applyAlignment="1">
      <alignment horizontal="center" vertical="center"/>
    </xf>
    <xf numFmtId="9" fontId="4" fillId="0" borderId="5" xfId="1" applyFont="1" applyBorder="1" applyAlignment="1">
      <alignment horizontal="center" vertical="center"/>
    </xf>
    <xf numFmtId="9" fontId="4" fillId="0" borderId="6" xfId="1" applyFont="1" applyBorder="1" applyAlignment="1">
      <alignment horizontal="center" vertical="center"/>
    </xf>
    <xf numFmtId="0" fontId="3" fillId="0" borderId="7" xfId="0" applyFont="1" applyBorder="1" applyAlignment="1">
      <alignment horizontal="center" vertical="center" wrapText="1"/>
    </xf>
    <xf numFmtId="0" fontId="3" fillId="0" borderId="7" xfId="0" applyFont="1" applyFill="1" applyBorder="1" applyAlignment="1">
      <alignment horizontal="center" vertical="center"/>
    </xf>
    <xf numFmtId="0" fontId="3" fillId="0" borderId="0" xfId="0" applyFont="1" applyBorder="1" applyAlignment="1">
      <alignment wrapText="1"/>
    </xf>
    <xf numFmtId="0" fontId="3" fillId="0" borderId="0" xfId="0" applyFont="1" applyBorder="1" applyAlignment="1">
      <alignment horizontal="right" wrapText="1"/>
    </xf>
    <xf numFmtId="0" fontId="4" fillId="0" borderId="7" xfId="0" applyFont="1" applyBorder="1" applyAlignment="1">
      <alignment horizontal="center" vertical="center"/>
    </xf>
    <xf numFmtId="0" fontId="3" fillId="0" borderId="5" xfId="0" applyFont="1" applyBorder="1" applyAlignment="1">
      <alignment horizontal="center" vertical="center"/>
    </xf>
    <xf numFmtId="0" fontId="3" fillId="0" borderId="0" xfId="0" applyFont="1" applyAlignment="1"/>
    <xf numFmtId="0" fontId="2" fillId="0" borderId="0" xfId="0" applyFont="1"/>
    <xf numFmtId="0" fontId="4" fillId="0" borderId="11" xfId="0" applyFont="1" applyBorder="1" applyAlignment="1">
      <alignment horizontal="center"/>
    </xf>
    <xf numFmtId="0" fontId="4" fillId="0" borderId="12" xfId="0" applyFont="1" applyBorder="1" applyAlignment="1">
      <alignment horizontal="center"/>
    </xf>
    <xf numFmtId="0" fontId="19" fillId="0" borderId="12" xfId="0" applyFont="1" applyBorder="1" applyAlignment="1">
      <alignment horizontal="center"/>
    </xf>
    <xf numFmtId="0" fontId="19" fillId="0" borderId="13" xfId="0" applyFont="1" applyBorder="1" applyAlignment="1">
      <alignment horizontal="center"/>
    </xf>
    <xf numFmtId="0" fontId="4" fillId="0" borderId="14" xfId="0" applyFont="1" applyBorder="1" applyAlignment="1">
      <alignment horizontal="center"/>
    </xf>
    <xf numFmtId="0" fontId="4" fillId="0" borderId="13" xfId="0" applyFont="1" applyBorder="1" applyAlignment="1">
      <alignment horizontal="center"/>
    </xf>
    <xf numFmtId="0" fontId="3" fillId="0" borderId="11" xfId="0" applyFont="1" applyBorder="1" applyAlignment="1">
      <alignment horizontal="center"/>
    </xf>
    <xf numFmtId="0" fontId="3" fillId="0" borderId="12" xfId="0" applyFont="1" applyBorder="1" applyAlignment="1">
      <alignment horizontal="center"/>
    </xf>
    <xf numFmtId="0" fontId="3" fillId="0" borderId="14" xfId="0" applyFont="1" applyBorder="1" applyAlignment="1">
      <alignment horizontal="center"/>
    </xf>
    <xf numFmtId="0" fontId="3" fillId="0" borderId="13"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18" xfId="0" applyFont="1" applyBorder="1" applyAlignment="1">
      <alignment horizontal="center"/>
    </xf>
    <xf numFmtId="0" fontId="3" fillId="0" borderId="19"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16"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6"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0"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6" xfId="0" applyFont="1" applyBorder="1" applyAlignment="1">
      <alignment horizontal="left" vertical="center" wrapText="1"/>
    </xf>
    <xf numFmtId="0" fontId="3" fillId="0" borderId="18" xfId="0" applyFont="1" applyBorder="1" applyAlignment="1">
      <alignment horizontal="left" vertical="center" wrapText="1"/>
    </xf>
    <xf numFmtId="0" fontId="11" fillId="0" borderId="11" xfId="0" applyFont="1" applyBorder="1" applyAlignment="1">
      <alignment horizontal="center" vertical="center"/>
    </xf>
    <xf numFmtId="0" fontId="3" fillId="0" borderId="14" xfId="0" applyFont="1" applyBorder="1" applyAlignment="1">
      <alignment horizontal="center" vertical="center"/>
    </xf>
    <xf numFmtId="0" fontId="11" fillId="0" borderId="12" xfId="0" applyFont="1" applyBorder="1" applyAlignment="1">
      <alignment horizontal="center" vertical="center"/>
    </xf>
    <xf numFmtId="0" fontId="4" fillId="0" borderId="15" xfId="0" applyFont="1" applyBorder="1" applyAlignment="1">
      <alignment horizontal="center" vertical="center"/>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4" fillId="0" borderId="14" xfId="0" applyFont="1" applyBorder="1" applyAlignment="1">
      <alignment horizontal="center" vertical="center"/>
    </xf>
    <xf numFmtId="0" fontId="11" fillId="0" borderId="13" xfId="0" applyFont="1" applyBorder="1" applyAlignment="1">
      <alignment horizontal="center" vertical="center"/>
    </xf>
    <xf numFmtId="0" fontId="3" fillId="0" borderId="15" xfId="0" applyFont="1" applyBorder="1" applyAlignment="1">
      <alignment horizontal="center" vertical="center"/>
    </xf>
    <xf numFmtId="0" fontId="3" fillId="0" borderId="18" xfId="0" applyFont="1" applyBorder="1" applyAlignment="1">
      <alignment horizontal="center" vertical="center"/>
    </xf>
    <xf numFmtId="164" fontId="4" fillId="0" borderId="11" xfId="0" applyNumberFormat="1" applyFont="1" applyBorder="1" applyAlignment="1">
      <alignment horizontal="center" vertical="center"/>
    </xf>
    <xf numFmtId="164" fontId="4" fillId="0" borderId="12" xfId="0" applyNumberFormat="1" applyFont="1" applyBorder="1" applyAlignment="1">
      <alignment horizontal="center" vertical="center"/>
    </xf>
    <xf numFmtId="164" fontId="4" fillId="0" borderId="13" xfId="0" applyNumberFormat="1" applyFont="1" applyBorder="1" applyAlignment="1">
      <alignment horizontal="center" vertical="center"/>
    </xf>
    <xf numFmtId="0" fontId="4" fillId="0" borderId="12" xfId="0" applyFont="1" applyBorder="1" applyAlignment="1">
      <alignment horizontal="left"/>
    </xf>
    <xf numFmtId="0" fontId="4" fillId="0" borderId="14" xfId="0" applyFont="1" applyBorder="1" applyAlignment="1">
      <alignment horizontal="left"/>
    </xf>
    <xf numFmtId="0" fontId="4" fillId="0" borderId="13" xfId="0" applyFont="1" applyBorder="1" applyAlignment="1">
      <alignment horizontal="left"/>
    </xf>
    <xf numFmtId="0" fontId="4" fillId="0" borderId="15" xfId="0" applyFont="1" applyBorder="1" applyAlignment="1">
      <alignment horizontal="left"/>
    </xf>
    <xf numFmtId="0" fontId="4" fillId="0" borderId="16" xfId="0" applyFont="1" applyBorder="1" applyAlignment="1">
      <alignment horizontal="left"/>
    </xf>
    <xf numFmtId="0" fontId="4" fillId="0" borderId="17" xfId="0" applyFont="1" applyBorder="1" applyAlignment="1">
      <alignment horizontal="left"/>
    </xf>
    <xf numFmtId="0" fontId="4" fillId="0" borderId="18" xfId="0" applyFont="1" applyBorder="1" applyAlignment="1">
      <alignment horizontal="left"/>
    </xf>
    <xf numFmtId="0" fontId="3" fillId="0" borderId="17" xfId="0" applyFont="1" applyBorder="1" applyAlignment="1">
      <alignment horizontal="center" vertical="center"/>
    </xf>
    <xf numFmtId="0" fontId="3" fillId="0" borderId="11" xfId="0" applyFont="1" applyBorder="1" applyAlignment="1">
      <alignment horizontal="center" vertical="center"/>
    </xf>
    <xf numFmtId="0" fontId="4" fillId="0" borderId="13" xfId="0" applyFont="1" applyBorder="1" applyAlignment="1">
      <alignment horizontal="center" vertical="center"/>
    </xf>
    <xf numFmtId="164" fontId="4" fillId="0" borderId="14" xfId="0" applyNumberFormat="1" applyFont="1" applyBorder="1" applyAlignment="1">
      <alignment horizontal="center" vertical="center"/>
    </xf>
    <xf numFmtId="166" fontId="4" fillId="0" borderId="12" xfId="0" applyNumberFormat="1" applyFont="1" applyBorder="1" applyAlignment="1">
      <alignment horizontal="center" vertical="center"/>
    </xf>
    <xf numFmtId="166" fontId="4" fillId="0" borderId="14" xfId="0" applyNumberFormat="1" applyFont="1" applyBorder="1" applyAlignment="1">
      <alignment horizontal="center" vertical="center"/>
    </xf>
    <xf numFmtId="2" fontId="4" fillId="0" borderId="11" xfId="0" applyNumberFormat="1" applyFont="1" applyBorder="1" applyAlignment="1">
      <alignment horizontal="center" vertical="center"/>
    </xf>
    <xf numFmtId="2" fontId="4" fillId="0" borderId="12" xfId="0" applyNumberFormat="1" applyFont="1" applyBorder="1" applyAlignment="1">
      <alignment horizontal="center" vertical="center"/>
    </xf>
    <xf numFmtId="2" fontId="4" fillId="0" borderId="14" xfId="0" applyNumberFormat="1" applyFont="1" applyBorder="1" applyAlignment="1">
      <alignment horizontal="center" vertical="center"/>
    </xf>
    <xf numFmtId="2" fontId="4" fillId="0" borderId="13" xfId="0" applyNumberFormat="1" applyFont="1" applyBorder="1" applyAlignment="1">
      <alignment horizontal="center" vertical="center"/>
    </xf>
    <xf numFmtId="9" fontId="4" fillId="0" borderId="11" xfId="1" applyFont="1" applyBorder="1" applyAlignment="1">
      <alignment horizontal="center" vertical="center"/>
    </xf>
    <xf numFmtId="9" fontId="4" fillId="0" borderId="12" xfId="1" applyFont="1" applyBorder="1" applyAlignment="1">
      <alignment horizontal="center" vertical="center"/>
    </xf>
    <xf numFmtId="9" fontId="4" fillId="0" borderId="14" xfId="1" applyFont="1" applyBorder="1" applyAlignment="1">
      <alignment horizontal="center" vertical="center"/>
    </xf>
    <xf numFmtId="9" fontId="4" fillId="0" borderId="13" xfId="1" applyFont="1" applyBorder="1" applyAlignment="1">
      <alignment horizontal="center" vertical="center"/>
    </xf>
    <xf numFmtId="9" fontId="4" fillId="0" borderId="15" xfId="1" applyFont="1" applyBorder="1" applyAlignment="1">
      <alignment horizontal="center" vertical="center"/>
    </xf>
    <xf numFmtId="9" fontId="4" fillId="0" borderId="16" xfId="1" applyFont="1" applyBorder="1" applyAlignment="1">
      <alignment horizontal="center" vertical="center"/>
    </xf>
    <xf numFmtId="9" fontId="4" fillId="0" borderId="17" xfId="1" applyFont="1" applyBorder="1" applyAlignment="1">
      <alignment horizontal="center" vertical="center"/>
    </xf>
    <xf numFmtId="9" fontId="4" fillId="0" borderId="18" xfId="1" applyFont="1" applyBorder="1" applyAlignment="1">
      <alignment horizontal="center" vertical="center"/>
    </xf>
    <xf numFmtId="0" fontId="3" fillId="0" borderId="14" xfId="0" applyFont="1" applyBorder="1"/>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4" fillId="0" borderId="21" xfId="0" applyFont="1" applyBorder="1" applyAlignment="1">
      <alignment horizontal="center" vertical="center"/>
    </xf>
    <xf numFmtId="0" fontId="2" fillId="0" borderId="12" xfId="0" applyFont="1" applyBorder="1" applyAlignment="1">
      <alignment horizontal="center"/>
    </xf>
    <xf numFmtId="0" fontId="2" fillId="0" borderId="14" xfId="0" applyFont="1" applyBorder="1" applyAlignment="1">
      <alignment horizontal="center"/>
    </xf>
    <xf numFmtId="0" fontId="2" fillId="0" borderId="22" xfId="0" applyFont="1" applyBorder="1" applyAlignment="1">
      <alignment horizontal="center"/>
    </xf>
    <xf numFmtId="0" fontId="2" fillId="0" borderId="13" xfId="0" applyFont="1" applyBorder="1" applyAlignment="1">
      <alignment horizontal="center"/>
    </xf>
    <xf numFmtId="164" fontId="2" fillId="0" borderId="12" xfId="0" applyNumberFormat="1" applyFont="1" applyBorder="1" applyAlignment="1">
      <alignment horizontal="center"/>
    </xf>
    <xf numFmtId="164" fontId="2" fillId="0" borderId="14" xfId="0" applyNumberFormat="1" applyFont="1" applyBorder="1" applyAlignment="1">
      <alignment horizontal="center"/>
    </xf>
    <xf numFmtId="164" fontId="2" fillId="0" borderId="22" xfId="0" applyNumberFormat="1" applyFont="1" applyBorder="1" applyAlignment="1">
      <alignment horizontal="center"/>
    </xf>
    <xf numFmtId="164" fontId="2" fillId="0" borderId="13" xfId="0" applyNumberFormat="1" applyFont="1" applyBorder="1" applyAlignment="1">
      <alignment horizontal="center"/>
    </xf>
    <xf numFmtId="0" fontId="3" fillId="0" borderId="4" xfId="0" applyFont="1" applyBorder="1" applyAlignment="1">
      <alignment horizontal="center" vertical="center" wrapText="1"/>
    </xf>
    <xf numFmtId="0" fontId="3" fillId="0" borderId="11"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15" xfId="0" applyFont="1" applyFill="1" applyBorder="1" applyAlignment="1">
      <alignment horizontal="center" vertical="center"/>
    </xf>
    <xf numFmtId="0" fontId="3" fillId="0" borderId="23"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4" xfId="0" applyFont="1" applyBorder="1" applyAlignment="1">
      <alignment horizontal="center" vertical="center" wrapText="1"/>
    </xf>
    <xf numFmtId="0" fontId="16" fillId="0" borderId="17" xfId="0" applyFont="1" applyBorder="1" applyAlignment="1">
      <alignment horizontal="center" vertical="center" wrapText="1"/>
    </xf>
    <xf numFmtId="0" fontId="3" fillId="0" borderId="17" xfId="0" applyFont="1" applyFill="1" applyBorder="1" applyAlignment="1">
      <alignment horizontal="center" vertical="center"/>
    </xf>
    <xf numFmtId="0" fontId="3" fillId="0" borderId="20"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1" xfId="0" applyFont="1" applyBorder="1"/>
    <xf numFmtId="0" fontId="3" fillId="0" borderId="12" xfId="0" applyFont="1" applyBorder="1"/>
    <xf numFmtId="0" fontId="2" fillId="0" borderId="0" xfId="0" applyFont="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9" fontId="3" fillId="0" borderId="13" xfId="1" applyFont="1" applyBorder="1" applyAlignment="1">
      <alignment horizontal="center"/>
    </xf>
    <xf numFmtId="9" fontId="3" fillId="0" borderId="15" xfId="1" applyFont="1" applyBorder="1" applyAlignment="1">
      <alignment horizontal="center" vertical="center"/>
    </xf>
    <xf numFmtId="9" fontId="3" fillId="0" borderId="16" xfId="1" applyFont="1" applyBorder="1" applyAlignment="1">
      <alignment horizontal="center" vertical="center"/>
    </xf>
    <xf numFmtId="9" fontId="3" fillId="0" borderId="18" xfId="1" applyFont="1" applyBorder="1" applyAlignment="1">
      <alignment horizontal="center" vertical="center"/>
    </xf>
    <xf numFmtId="0" fontId="18" fillId="0" borderId="11" xfId="0" applyFont="1" applyBorder="1" applyAlignment="1">
      <alignment horizontal="center"/>
    </xf>
    <xf numFmtId="0" fontId="13" fillId="0" borderId="13" xfId="0" applyFont="1" applyBorder="1" applyAlignment="1">
      <alignment horizontal="center"/>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wrapText="1"/>
    </xf>
    <xf numFmtId="0" fontId="3" fillId="0" borderId="12"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0" xfId="0" applyFont="1" applyAlignment="1">
      <alignment vertical="top"/>
    </xf>
    <xf numFmtId="0" fontId="3" fillId="0" borderId="10" xfId="0" applyFont="1" applyBorder="1" applyAlignment="1">
      <alignment horizontal="left" vertical="top" wrapText="1"/>
    </xf>
    <xf numFmtId="0" fontId="3" fillId="0" borderId="0" xfId="0" applyFont="1" applyAlignment="1">
      <alignment horizontal="left" vertical="top" wrapText="1"/>
    </xf>
    <xf numFmtId="0" fontId="4" fillId="0" borderId="7" xfId="0" applyFont="1" applyBorder="1" applyAlignment="1">
      <alignment horizontal="center" vertical="center"/>
    </xf>
    <xf numFmtId="0" fontId="3" fillId="0" borderId="3"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xf>
    <xf numFmtId="0" fontId="3" fillId="0" borderId="0" xfId="0" applyFont="1" applyAlignment="1">
      <alignment horizontal="left" wrapText="1"/>
    </xf>
    <xf numFmtId="0" fontId="4" fillId="0" borderId="7" xfId="0" applyFont="1" applyBorder="1" applyAlignment="1">
      <alignment horizontal="center"/>
    </xf>
    <xf numFmtId="0" fontId="3" fillId="0" borderId="3" xfId="0" applyFont="1" applyBorder="1" applyAlignment="1">
      <alignment horizontal="center"/>
    </xf>
    <xf numFmtId="0" fontId="4" fillId="0" borderId="6" xfId="0" applyFont="1" applyBorder="1" applyAlignment="1">
      <alignment horizontal="center"/>
    </xf>
    <xf numFmtId="0" fontId="4" fillId="0" borderId="6" xfId="0" applyFont="1" applyBorder="1" applyAlignment="1">
      <alignment horizontal="center" vertical="center"/>
    </xf>
    <xf numFmtId="0" fontId="4" fillId="0" borderId="0" xfId="0" applyFont="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3" fillId="0" borderId="5" xfId="0" applyFont="1" applyBorder="1" applyAlignment="1">
      <alignment horizontal="center" vertical="center"/>
    </xf>
    <xf numFmtId="0" fontId="11" fillId="0" borderId="2" xfId="0" applyFont="1" applyBorder="1" applyAlignment="1">
      <alignment horizontal="center" vertical="center" wrapText="1"/>
    </xf>
    <xf numFmtId="0" fontId="11" fillId="0" borderId="5" xfId="0" applyFont="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8B08F-E1A7-DD41-AF56-9B4A7CA6FFE5}">
  <dimension ref="A1:E20"/>
  <sheetViews>
    <sheetView showGridLines="0" tabSelected="1" zoomScaleNormal="100" workbookViewId="0"/>
  </sheetViews>
  <sheetFormatPr baseColWidth="10" defaultRowHeight="16"/>
  <cols>
    <col min="1" max="1" width="10.83203125" style="1"/>
    <col min="2" max="2" width="38.33203125" style="1" bestFit="1" customWidth="1"/>
    <col min="3" max="3" width="37" style="1" bestFit="1" customWidth="1"/>
    <col min="4" max="4" width="23.6640625" style="1" bestFit="1" customWidth="1"/>
    <col min="5" max="5" width="13.5" style="1" bestFit="1" customWidth="1"/>
    <col min="6" max="16384" width="10.83203125" style="1"/>
  </cols>
  <sheetData>
    <row r="1" spans="1:5">
      <c r="A1" s="1" t="s">
        <v>427</v>
      </c>
      <c r="B1" s="49"/>
      <c r="C1" s="49"/>
      <c r="D1" s="49"/>
    </row>
    <row r="2" spans="1:5" ht="17" thickBot="1">
      <c r="B2" s="49"/>
      <c r="C2" s="50"/>
      <c r="D2" s="49"/>
    </row>
    <row r="3" spans="1:5" ht="17">
      <c r="B3" s="51" t="s">
        <v>183</v>
      </c>
      <c r="C3" s="51" t="s">
        <v>184</v>
      </c>
      <c r="D3" s="51" t="s">
        <v>185</v>
      </c>
      <c r="E3" s="51" t="s">
        <v>186</v>
      </c>
    </row>
    <row r="4" spans="1:5" ht="17" customHeight="1">
      <c r="B4" s="119" t="s">
        <v>203</v>
      </c>
      <c r="C4" s="122" t="s">
        <v>187</v>
      </c>
      <c r="D4" s="122" t="s">
        <v>188</v>
      </c>
      <c r="E4" s="52" t="s">
        <v>189</v>
      </c>
    </row>
    <row r="5" spans="1:5" ht="17" customHeight="1">
      <c r="B5" s="120" t="s">
        <v>204</v>
      </c>
      <c r="C5" s="123" t="s">
        <v>190</v>
      </c>
      <c r="D5" s="123" t="s">
        <v>191</v>
      </c>
      <c r="E5" s="52" t="s">
        <v>189</v>
      </c>
    </row>
    <row r="6" spans="1:5">
      <c r="B6" s="120" t="s">
        <v>205</v>
      </c>
      <c r="C6" s="123" t="s">
        <v>192</v>
      </c>
      <c r="D6" s="125" t="s">
        <v>193</v>
      </c>
      <c r="E6" s="52" t="s">
        <v>189</v>
      </c>
    </row>
    <row r="7" spans="1:5">
      <c r="B7" s="120" t="s">
        <v>206</v>
      </c>
      <c r="C7" s="123" t="s">
        <v>194</v>
      </c>
      <c r="D7" s="125" t="s">
        <v>195</v>
      </c>
      <c r="E7" s="52" t="s">
        <v>189</v>
      </c>
    </row>
    <row r="8" spans="1:5" ht="17" customHeight="1">
      <c r="B8" s="120" t="s">
        <v>207</v>
      </c>
      <c r="C8" s="123" t="s">
        <v>196</v>
      </c>
      <c r="D8" s="123" t="s">
        <v>197</v>
      </c>
      <c r="E8" s="52" t="s">
        <v>198</v>
      </c>
    </row>
    <row r="9" spans="1:5">
      <c r="B9" s="120" t="s">
        <v>208</v>
      </c>
      <c r="C9" s="123" t="s">
        <v>199</v>
      </c>
      <c r="D9" s="123" t="s">
        <v>200</v>
      </c>
      <c r="E9" s="52" t="s">
        <v>198</v>
      </c>
    </row>
    <row r="10" spans="1:5" ht="17" thickBot="1">
      <c r="B10" s="121" t="s">
        <v>209</v>
      </c>
      <c r="C10" s="124" t="s">
        <v>201</v>
      </c>
      <c r="D10" s="124" t="s">
        <v>202</v>
      </c>
      <c r="E10" s="52" t="s">
        <v>198</v>
      </c>
    </row>
    <row r="11" spans="1:5">
      <c r="B11" s="222" t="s">
        <v>458</v>
      </c>
      <c r="C11" s="222"/>
      <c r="D11" s="222"/>
      <c r="E11" s="222"/>
    </row>
    <row r="12" spans="1:5">
      <c r="B12" s="223"/>
      <c r="C12" s="223"/>
      <c r="D12" s="223"/>
      <c r="E12" s="223"/>
    </row>
    <row r="13" spans="1:5">
      <c r="B13" s="223"/>
      <c r="C13" s="223"/>
      <c r="D13" s="223"/>
      <c r="E13" s="223"/>
    </row>
    <row r="14" spans="1:5">
      <c r="B14" s="223"/>
      <c r="C14" s="223"/>
      <c r="D14" s="223"/>
      <c r="E14" s="223"/>
    </row>
    <row r="15" spans="1:5" ht="17" thickBot="1">
      <c r="B15" s="223"/>
      <c r="C15" s="223"/>
      <c r="D15" s="223"/>
      <c r="E15" s="223"/>
    </row>
    <row r="16" spans="1:5">
      <c r="B16" s="222" t="s">
        <v>210</v>
      </c>
      <c r="C16" s="222"/>
      <c r="D16" s="222"/>
      <c r="E16" s="222"/>
    </row>
    <row r="17" spans="2:5">
      <c r="B17" s="223"/>
      <c r="C17" s="223"/>
      <c r="D17" s="223"/>
      <c r="E17" s="223"/>
    </row>
    <row r="18" spans="2:5">
      <c r="B18" s="223"/>
      <c r="C18" s="223"/>
      <c r="D18" s="223"/>
      <c r="E18" s="223"/>
    </row>
    <row r="19" spans="2:5">
      <c r="B19" s="223"/>
      <c r="C19" s="223"/>
      <c r="D19" s="223"/>
      <c r="E19" s="223"/>
    </row>
    <row r="20" spans="2:5">
      <c r="B20" s="223"/>
      <c r="C20" s="223"/>
      <c r="D20" s="223"/>
      <c r="E20" s="223"/>
    </row>
  </sheetData>
  <mergeCells count="2">
    <mergeCell ref="B11:E15"/>
    <mergeCell ref="B16:E20"/>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21FB0-085C-8745-BF18-AD768EE29E5B}">
  <dimension ref="A1:U98"/>
  <sheetViews>
    <sheetView showGridLines="0" workbookViewId="0">
      <selection sqref="A1:U1"/>
    </sheetView>
  </sheetViews>
  <sheetFormatPr baseColWidth="10" defaultRowHeight="16"/>
  <cols>
    <col min="1" max="14" width="10.83203125" style="1"/>
    <col min="15" max="15" width="10.83203125" style="1" customWidth="1"/>
    <col min="16" max="16384" width="10.83203125" style="1"/>
  </cols>
  <sheetData>
    <row r="1" spans="1:21" ht="51" customHeight="1">
      <c r="A1" s="223" t="s">
        <v>463</v>
      </c>
      <c r="B1" s="223"/>
      <c r="C1" s="223"/>
      <c r="D1" s="223"/>
      <c r="E1" s="223"/>
      <c r="F1" s="223"/>
      <c r="G1" s="223"/>
      <c r="H1" s="223"/>
      <c r="I1" s="223"/>
      <c r="J1" s="223"/>
      <c r="K1" s="223"/>
      <c r="L1" s="223"/>
      <c r="M1" s="223"/>
      <c r="N1" s="223"/>
      <c r="O1" s="223"/>
      <c r="P1" s="223"/>
      <c r="Q1" s="223"/>
      <c r="R1" s="223"/>
      <c r="S1" s="223"/>
      <c r="T1" s="223"/>
      <c r="U1" s="223"/>
    </row>
    <row r="3" spans="1:21">
      <c r="B3" s="19" t="s">
        <v>347</v>
      </c>
    </row>
    <row r="4" spans="1:21" ht="18">
      <c r="B4" s="2" t="s">
        <v>0</v>
      </c>
      <c r="C4" s="230" t="s">
        <v>12</v>
      </c>
      <c r="D4" s="230"/>
      <c r="E4" s="230"/>
      <c r="F4" s="230" t="s">
        <v>13</v>
      </c>
      <c r="G4" s="230"/>
      <c r="H4" s="230"/>
      <c r="I4" s="230" t="s">
        <v>2</v>
      </c>
      <c r="J4" s="230"/>
      <c r="K4" s="230"/>
      <c r="L4" s="4" t="s">
        <v>3</v>
      </c>
      <c r="M4" s="4" t="s">
        <v>4</v>
      </c>
    </row>
    <row r="5" spans="1:21">
      <c r="B5" s="2">
        <v>0</v>
      </c>
      <c r="C5" s="5">
        <v>211.2364</v>
      </c>
      <c r="D5" s="5">
        <v>271.58640000000003</v>
      </c>
      <c r="E5" s="5">
        <v>143.2971</v>
      </c>
      <c r="F5" s="2">
        <v>0</v>
      </c>
      <c r="G5" s="2">
        <v>0</v>
      </c>
      <c r="H5" s="2">
        <v>0</v>
      </c>
      <c r="I5" s="6">
        <f>SUM(C5,F5)/SUM(C$5,F$5)</f>
        <v>1</v>
      </c>
      <c r="J5" s="6">
        <f>SUM(D5,G5)/SUM(D$5,G$5)</f>
        <v>1</v>
      </c>
      <c r="K5" s="6">
        <f t="shared" ref="K5" si="0">SUM(E5,H5)/SUM(E$5,H$5)</f>
        <v>1</v>
      </c>
      <c r="L5" s="4">
        <f>AVERAGE(I5:K5)</f>
        <v>1</v>
      </c>
      <c r="M5" s="4">
        <f>_xlfn.STDEV.P(I5:K5)</f>
        <v>0</v>
      </c>
    </row>
    <row r="6" spans="1:21">
      <c r="B6" s="2">
        <v>6</v>
      </c>
      <c r="C6" s="5">
        <v>232.8152</v>
      </c>
      <c r="D6" s="5">
        <v>272.85219999999998</v>
      </c>
      <c r="E6" s="5">
        <v>159.30099999999999</v>
      </c>
      <c r="F6" s="2">
        <v>0</v>
      </c>
      <c r="G6" s="2">
        <v>0</v>
      </c>
      <c r="H6" s="2">
        <v>0</v>
      </c>
      <c r="I6" s="6">
        <f t="shared" ref="I6:I10" si="1">SUM(C6,F6)/SUM(C$5,F$5)</f>
        <v>1.1021547422697981</v>
      </c>
      <c r="J6" s="6">
        <f t="shared" ref="J6:J10" si="2">SUM(D6,G6)/SUM(D$5,G$5)</f>
        <v>1.0046607635728444</v>
      </c>
      <c r="K6" s="6">
        <f t="shared" ref="K6:K10" si="3">SUM(E6,H6)/SUM(E$5,H$5)</f>
        <v>1.1116833487907292</v>
      </c>
      <c r="L6" s="4">
        <f t="shared" ref="L6:L10" si="4">AVERAGE(I6:K6)</f>
        <v>1.0728329515444572</v>
      </c>
      <c r="M6" s="4">
        <f t="shared" ref="M6:M10" si="5">_xlfn.STDEV.P(I6:K6)</f>
        <v>4.8361720366321186E-2</v>
      </c>
    </row>
    <row r="7" spans="1:21">
      <c r="B7" s="2">
        <v>12</v>
      </c>
      <c r="C7" s="5">
        <v>198.29040000000001</v>
      </c>
      <c r="D7" s="5">
        <v>256.08679999999998</v>
      </c>
      <c r="E7" s="5">
        <v>137.22210000000001</v>
      </c>
      <c r="F7" s="5">
        <v>0.51160000000000005</v>
      </c>
      <c r="G7" s="5">
        <v>1.0467599999999999</v>
      </c>
      <c r="H7" s="5">
        <v>0.22770000000000001</v>
      </c>
      <c r="I7" s="6">
        <f t="shared" si="1"/>
        <v>0.94113514526852371</v>
      </c>
      <c r="J7" s="6">
        <f t="shared" si="2"/>
        <v>0.94678363865053616</v>
      </c>
      <c r="K7" s="6">
        <f t="shared" si="3"/>
        <v>0.95919456848742934</v>
      </c>
      <c r="L7" s="4">
        <f t="shared" si="4"/>
        <v>0.94903778413549633</v>
      </c>
      <c r="M7" s="4">
        <f t="shared" si="5"/>
        <v>7.5430573222627249E-3</v>
      </c>
    </row>
    <row r="8" spans="1:21">
      <c r="B8" s="2">
        <v>24</v>
      </c>
      <c r="C8" s="5">
        <v>165.6848</v>
      </c>
      <c r="D8" s="5">
        <v>211.35980000000001</v>
      </c>
      <c r="E8" s="5">
        <v>122.9175</v>
      </c>
      <c r="F8" s="5">
        <v>27.478200000000001</v>
      </c>
      <c r="G8" s="5">
        <v>18.919899999999998</v>
      </c>
      <c r="H8" s="5">
        <v>6.8513999999999999</v>
      </c>
      <c r="I8" s="6">
        <f t="shared" si="1"/>
        <v>0.91443993554141245</v>
      </c>
      <c r="J8" s="6">
        <f t="shared" si="2"/>
        <v>0.84790585979268462</v>
      </c>
      <c r="K8" s="6">
        <f t="shared" si="3"/>
        <v>0.90559334417793524</v>
      </c>
      <c r="L8" s="4">
        <f t="shared" si="4"/>
        <v>0.88931304650401077</v>
      </c>
      <c r="M8" s="4">
        <f t="shared" si="5"/>
        <v>2.9501207638536382E-2</v>
      </c>
    </row>
    <row r="9" spans="1:21">
      <c r="B9" s="2">
        <v>36</v>
      </c>
      <c r="C9" s="5">
        <v>154.95650000000001</v>
      </c>
      <c r="D9" s="5">
        <v>191.364</v>
      </c>
      <c r="E9" s="5">
        <v>116.4914</v>
      </c>
      <c r="F9" s="5">
        <v>32.607100000000003</v>
      </c>
      <c r="G9" s="5">
        <v>26.213200000000001</v>
      </c>
      <c r="H9" s="5">
        <v>10.6607</v>
      </c>
      <c r="I9" s="6">
        <f t="shared" si="1"/>
        <v>0.88793219350452857</v>
      </c>
      <c r="J9" s="6">
        <f t="shared" si="2"/>
        <v>0.80113437197149773</v>
      </c>
      <c r="K9" s="6">
        <f t="shared" si="3"/>
        <v>0.88733198368983046</v>
      </c>
      <c r="L9" s="4">
        <f t="shared" si="4"/>
        <v>0.85879951638861896</v>
      </c>
      <c r="M9" s="4">
        <f t="shared" si="5"/>
        <v>4.0776150900912633E-2</v>
      </c>
    </row>
    <row r="10" spans="1:21">
      <c r="B10" s="2">
        <v>72</v>
      </c>
      <c r="C10" s="5">
        <v>149.74860000000001</v>
      </c>
      <c r="D10" s="5">
        <v>178.65299999999999</v>
      </c>
      <c r="E10" s="5">
        <v>113.1983</v>
      </c>
      <c r="F10" s="5">
        <v>42.645499999999998</v>
      </c>
      <c r="G10" s="5">
        <v>35.012500000000003</v>
      </c>
      <c r="H10" s="5">
        <v>16.912600000000001</v>
      </c>
      <c r="I10" s="6">
        <f t="shared" si="1"/>
        <v>0.91079993788949254</v>
      </c>
      <c r="J10" s="6">
        <f t="shared" si="2"/>
        <v>0.78673122070913704</v>
      </c>
      <c r="K10" s="6">
        <f t="shared" si="3"/>
        <v>0.90797999401244001</v>
      </c>
      <c r="L10" s="4">
        <f t="shared" si="4"/>
        <v>0.86850371753702316</v>
      </c>
      <c r="M10" s="4">
        <f t="shared" si="5"/>
        <v>5.7833346487803042E-2</v>
      </c>
    </row>
    <row r="11" spans="1:21">
      <c r="B11" s="19" t="s">
        <v>340</v>
      </c>
    </row>
    <row r="12" spans="1:21" ht="18">
      <c r="B12" s="2" t="s">
        <v>0</v>
      </c>
      <c r="C12" s="230" t="s">
        <v>5</v>
      </c>
      <c r="D12" s="230"/>
      <c r="E12" s="230"/>
      <c r="F12" s="230" t="s">
        <v>6</v>
      </c>
      <c r="G12" s="230"/>
      <c r="H12" s="230"/>
      <c r="I12" s="230" t="s">
        <v>7</v>
      </c>
      <c r="J12" s="230"/>
      <c r="K12" s="230"/>
      <c r="L12" s="230" t="s">
        <v>14</v>
      </c>
      <c r="M12" s="230"/>
      <c r="N12" s="230"/>
      <c r="O12" s="226" t="s">
        <v>328</v>
      </c>
      <c r="P12" s="226"/>
      <c r="Q12" s="226"/>
      <c r="R12" s="4" t="s">
        <v>3</v>
      </c>
      <c r="S12" s="4" t="s">
        <v>4</v>
      </c>
    </row>
    <row r="13" spans="1:21">
      <c r="B13" s="2">
        <v>0</v>
      </c>
      <c r="C13" s="2">
        <v>0</v>
      </c>
      <c r="D13" s="2">
        <v>0</v>
      </c>
      <c r="E13" s="2">
        <v>0</v>
      </c>
      <c r="F13" s="2">
        <v>0</v>
      </c>
      <c r="G13" s="2">
        <v>0</v>
      </c>
      <c r="H13" s="2">
        <v>0</v>
      </c>
      <c r="I13" s="2">
        <v>0</v>
      </c>
      <c r="J13" s="2">
        <v>0</v>
      </c>
      <c r="K13" s="2">
        <v>0</v>
      </c>
      <c r="L13" s="5">
        <v>214.092062035715</v>
      </c>
      <c r="M13" s="5">
        <v>272.53755722479298</v>
      </c>
      <c r="N13" s="5">
        <v>152.896913489225</v>
      </c>
      <c r="O13" s="4">
        <f>SUM(C13,F13,I13,L13)/C5</f>
        <v>1.0135187971188442</v>
      </c>
      <c r="P13" s="4">
        <f t="shared" ref="P13:Q13" si="6">SUM(D13,G13,J13,M13)/D5</f>
        <v>1.0035022270069229</v>
      </c>
      <c r="Q13" s="4">
        <f t="shared" si="6"/>
        <v>1.0669923779980544</v>
      </c>
      <c r="R13" s="4">
        <f>AVERAGE(O13:Q13)</f>
        <v>1.0280044673746069</v>
      </c>
      <c r="S13" s="4">
        <f>_xlfn.STDEV.P(O13:Q13)</f>
        <v>2.787024459034149E-2</v>
      </c>
    </row>
    <row r="14" spans="1:21">
      <c r="B14" s="2">
        <v>6</v>
      </c>
      <c r="C14" s="2">
        <v>0</v>
      </c>
      <c r="D14" s="2">
        <v>0</v>
      </c>
      <c r="E14" s="2">
        <v>0</v>
      </c>
      <c r="F14" s="2">
        <v>0</v>
      </c>
      <c r="G14" s="2">
        <v>0</v>
      </c>
      <c r="H14" s="2">
        <v>0</v>
      </c>
      <c r="I14" s="2">
        <v>0</v>
      </c>
      <c r="J14" s="2">
        <v>0</v>
      </c>
      <c r="K14" s="2">
        <v>0</v>
      </c>
      <c r="L14" s="5">
        <v>259.01562962584802</v>
      </c>
      <c r="M14" s="5">
        <v>282.58846579788002</v>
      </c>
      <c r="N14" s="5">
        <v>201.68508697922999</v>
      </c>
      <c r="O14" s="4">
        <f t="shared" ref="O14:O16" si="7">SUM(C14,F14,I14,L14)/C6</f>
        <v>1.112537452992107</v>
      </c>
      <c r="P14" s="4">
        <f t="shared" ref="P14:P18" si="8">SUM(D14,G14,J14,M14)/D6</f>
        <v>1.0356832959304709</v>
      </c>
      <c r="Q14" s="4">
        <f t="shared" ref="Q14:Q18" si="9">SUM(E14,H14,K14,N14)/E6</f>
        <v>1.2660629059405151</v>
      </c>
      <c r="R14" s="4">
        <f t="shared" ref="R14:R18" si="10">AVERAGE(O14:Q14)</f>
        <v>1.138094551621031</v>
      </c>
      <c r="S14" s="4">
        <f t="shared" ref="S14:S18" si="11">_xlfn.STDEV.P(O14:Q14)</f>
        <v>9.5772526139951075E-2</v>
      </c>
    </row>
    <row r="15" spans="1:21">
      <c r="B15" s="2">
        <v>12</v>
      </c>
      <c r="C15" s="5">
        <v>3.0745358158298699</v>
      </c>
      <c r="D15" s="5">
        <v>4.7989313441398096</v>
      </c>
      <c r="E15" s="5">
        <v>2.9517712058530399</v>
      </c>
      <c r="F15" s="5">
        <v>21.183551771067801</v>
      </c>
      <c r="G15" s="5">
        <v>30.7593585663185</v>
      </c>
      <c r="H15" s="5">
        <v>20.382446762546</v>
      </c>
      <c r="I15" s="2">
        <v>0</v>
      </c>
      <c r="J15" s="2">
        <v>0</v>
      </c>
      <c r="K15" s="2">
        <v>0</v>
      </c>
      <c r="L15" s="5">
        <v>199.45831495495199</v>
      </c>
      <c r="M15" s="5">
        <v>286.078533939556</v>
      </c>
      <c r="N15" s="5">
        <v>230.08589963493799</v>
      </c>
      <c r="O15" s="4">
        <f t="shared" si="7"/>
        <v>1.1282260893207621</v>
      </c>
      <c r="P15" s="4">
        <f t="shared" si="8"/>
        <v>1.2559679915169948</v>
      </c>
      <c r="Q15" s="4">
        <f t="shared" si="9"/>
        <v>1.846787927041905</v>
      </c>
      <c r="R15" s="4">
        <f t="shared" si="10"/>
        <v>1.4103273359598874</v>
      </c>
      <c r="S15" s="4">
        <f t="shared" si="11"/>
        <v>0.31299934405674129</v>
      </c>
    </row>
    <row r="16" spans="1:21">
      <c r="B16" s="2">
        <v>24</v>
      </c>
      <c r="C16" s="5">
        <v>19.063797815449501</v>
      </c>
      <c r="D16" s="5">
        <v>28.743866625016601</v>
      </c>
      <c r="E16" s="5">
        <v>13.553574448592499</v>
      </c>
      <c r="F16" s="5">
        <v>44.2593964526367</v>
      </c>
      <c r="G16" s="5">
        <v>55.487160132931997</v>
      </c>
      <c r="H16" s="5">
        <v>40.161312560263902</v>
      </c>
      <c r="I16" s="2">
        <v>0</v>
      </c>
      <c r="J16" s="2">
        <v>0</v>
      </c>
      <c r="K16" s="2">
        <v>0</v>
      </c>
      <c r="L16" s="5">
        <v>115.619941019222</v>
      </c>
      <c r="M16" s="5">
        <v>146.402094010084</v>
      </c>
      <c r="N16" s="5">
        <v>129.217112373557</v>
      </c>
      <c r="O16" s="4">
        <f t="shared" si="7"/>
        <v>1.0800214339958052</v>
      </c>
      <c r="P16" s="4">
        <f t="shared" si="8"/>
        <v>1.0911872587314739</v>
      </c>
      <c r="Q16" s="4">
        <f t="shared" si="9"/>
        <v>1.488250244126454</v>
      </c>
      <c r="R16" s="4">
        <f t="shared" si="10"/>
        <v>1.2198196456179111</v>
      </c>
      <c r="S16" s="4">
        <f t="shared" si="11"/>
        <v>0.18986382588976311</v>
      </c>
    </row>
    <row r="17" spans="2:19">
      <c r="B17" s="2">
        <v>36</v>
      </c>
      <c r="C17" s="5">
        <v>26.7001317012746</v>
      </c>
      <c r="D17" s="5">
        <v>35.666910416874401</v>
      </c>
      <c r="E17" s="5">
        <v>13.630013624453399</v>
      </c>
      <c r="F17" s="5">
        <v>43.293870714381903</v>
      </c>
      <c r="G17" s="5">
        <v>57.804695597099297</v>
      </c>
      <c r="H17" s="5">
        <v>34.4937848776758</v>
      </c>
      <c r="I17" s="2">
        <v>0</v>
      </c>
      <c r="J17" s="2">
        <v>0</v>
      </c>
      <c r="K17" s="2">
        <v>0</v>
      </c>
      <c r="L17" s="5">
        <v>111.31334999485399</v>
      </c>
      <c r="M17" s="5">
        <v>123.976767375591</v>
      </c>
      <c r="N17" s="5">
        <v>77.379943632999897</v>
      </c>
      <c r="O17" s="4">
        <f>SUM(C17,F17,I17,L17)/C9</f>
        <v>1.170053224037136</v>
      </c>
      <c r="P17" s="4">
        <f t="shared" si="8"/>
        <v>1.1363076304297814</v>
      </c>
      <c r="Q17" s="4">
        <f t="shared" si="9"/>
        <v>1.0773648710130457</v>
      </c>
      <c r="R17" s="4">
        <f t="shared" si="10"/>
        <v>1.1279085751599878</v>
      </c>
      <c r="S17" s="4">
        <f t="shared" si="11"/>
        <v>3.8303096425296869E-2</v>
      </c>
    </row>
    <row r="18" spans="2:19">
      <c r="B18" s="2">
        <v>72</v>
      </c>
      <c r="C18" s="5">
        <v>25.314772385710601</v>
      </c>
      <c r="D18" s="5">
        <v>43.124705574150397</v>
      </c>
      <c r="E18" s="5">
        <v>17.146431046403201</v>
      </c>
      <c r="F18" s="5">
        <v>46.466020695410002</v>
      </c>
      <c r="G18" s="5">
        <v>56.136527319208298</v>
      </c>
      <c r="H18" s="5">
        <v>43.008906480880398</v>
      </c>
      <c r="I18" s="2">
        <v>0</v>
      </c>
      <c r="J18" s="2">
        <v>0</v>
      </c>
      <c r="K18" s="2">
        <v>0</v>
      </c>
      <c r="L18" s="5">
        <v>103.94987593741899</v>
      </c>
      <c r="M18" s="5">
        <v>66.871978343612597</v>
      </c>
      <c r="N18" s="5">
        <v>44.423260606203399</v>
      </c>
      <c r="O18" s="4">
        <f>SUM(C18,F18,I18,L18)/C10</f>
        <v>1.1735045871449856</v>
      </c>
      <c r="P18" s="4">
        <f t="shared" si="8"/>
        <v>0.92992119492519754</v>
      </c>
      <c r="Q18" s="4">
        <f t="shared" si="9"/>
        <v>0.92385308024490642</v>
      </c>
      <c r="R18" s="4">
        <f t="shared" si="10"/>
        <v>1.00909295410503</v>
      </c>
      <c r="S18" s="4">
        <f t="shared" si="11"/>
        <v>0.11628297184911093</v>
      </c>
    </row>
    <row r="19" spans="2:19">
      <c r="B19" s="19" t="s">
        <v>348</v>
      </c>
    </row>
    <row r="20" spans="2:19" ht="18">
      <c r="B20" s="2" t="s">
        <v>0</v>
      </c>
      <c r="C20" s="230" t="s">
        <v>5</v>
      </c>
      <c r="D20" s="230"/>
      <c r="E20" s="230"/>
      <c r="F20" s="230" t="s">
        <v>6</v>
      </c>
      <c r="G20" s="230"/>
      <c r="H20" s="230"/>
      <c r="I20" s="230" t="s">
        <v>7</v>
      </c>
      <c r="J20" s="230"/>
      <c r="K20" s="230"/>
      <c r="L20" s="230" t="s">
        <v>14</v>
      </c>
      <c r="M20" s="230"/>
      <c r="N20" s="230"/>
      <c r="O20" s="226" t="s">
        <v>328</v>
      </c>
      <c r="P20" s="226"/>
      <c r="Q20" s="226"/>
      <c r="R20" s="4" t="s">
        <v>3</v>
      </c>
      <c r="S20" s="4" t="s">
        <v>4</v>
      </c>
    </row>
    <row r="21" spans="2:19">
      <c r="B21" s="2">
        <v>0</v>
      </c>
      <c r="C21" s="2">
        <v>0</v>
      </c>
      <c r="D21" s="2">
        <v>0</v>
      </c>
      <c r="E21" s="2">
        <v>0</v>
      </c>
      <c r="F21" s="2">
        <v>0</v>
      </c>
      <c r="G21" s="2">
        <v>0</v>
      </c>
      <c r="H21" s="2">
        <v>0</v>
      </c>
      <c r="I21" s="2">
        <v>0</v>
      </c>
      <c r="J21" s="2">
        <v>0</v>
      </c>
      <c r="K21" s="2">
        <v>0</v>
      </c>
      <c r="L21" s="2">
        <v>0</v>
      </c>
      <c r="M21" s="2">
        <v>0</v>
      </c>
      <c r="N21" s="2">
        <v>0</v>
      </c>
      <c r="O21" s="4" t="s">
        <v>1</v>
      </c>
      <c r="P21" s="4" t="s">
        <v>1</v>
      </c>
      <c r="Q21" s="4" t="s">
        <v>1</v>
      </c>
      <c r="R21" s="4" t="s">
        <v>1</v>
      </c>
      <c r="S21" s="4" t="s">
        <v>1</v>
      </c>
    </row>
    <row r="22" spans="2:19">
      <c r="B22" s="2">
        <v>6</v>
      </c>
      <c r="C22" s="2">
        <v>0</v>
      </c>
      <c r="D22" s="2">
        <v>0</v>
      </c>
      <c r="E22" s="2">
        <v>0</v>
      </c>
      <c r="F22" s="2">
        <v>0</v>
      </c>
      <c r="G22" s="2">
        <v>0</v>
      </c>
      <c r="H22" s="2">
        <v>0</v>
      </c>
      <c r="I22" s="2">
        <v>0</v>
      </c>
      <c r="J22" s="2">
        <v>0</v>
      </c>
      <c r="K22" s="2">
        <v>0</v>
      </c>
      <c r="L22" s="2">
        <v>0</v>
      </c>
      <c r="M22" s="2">
        <v>0</v>
      </c>
      <c r="N22" s="2">
        <v>0</v>
      </c>
      <c r="O22" s="4" t="s">
        <v>1</v>
      </c>
      <c r="P22" s="4" t="s">
        <v>1</v>
      </c>
      <c r="Q22" s="4" t="s">
        <v>1</v>
      </c>
      <c r="R22" s="4" t="s">
        <v>1</v>
      </c>
      <c r="S22" s="4" t="s">
        <v>1</v>
      </c>
    </row>
    <row r="23" spans="2:19">
      <c r="B23" s="2">
        <v>12</v>
      </c>
      <c r="C23" s="5">
        <v>0.44840000000000002</v>
      </c>
      <c r="D23" s="5">
        <v>1.0074000000000001</v>
      </c>
      <c r="E23" s="5">
        <v>0.26490000000000002</v>
      </c>
      <c r="F23" s="5">
        <v>7.46E-2</v>
      </c>
      <c r="G23" s="5">
        <v>0.24329999999999999</v>
      </c>
      <c r="H23" s="5">
        <v>3.6200000000000003E-2</v>
      </c>
      <c r="I23" s="2">
        <v>0</v>
      </c>
      <c r="J23" s="2">
        <v>0</v>
      </c>
      <c r="K23" s="2">
        <v>0</v>
      </c>
      <c r="L23" s="2">
        <v>0</v>
      </c>
      <c r="M23" s="2">
        <v>0.1077</v>
      </c>
      <c r="N23" s="2">
        <v>0</v>
      </c>
      <c r="O23" s="4">
        <f>SUM(C23,F23,I23,L23)/F7</f>
        <v>1.0222830336200155</v>
      </c>
      <c r="P23" s="4">
        <f t="shared" ref="P23:P26" si="12">SUM(D23,G23,J23,M23)/G7</f>
        <v>1.2977186747678553</v>
      </c>
      <c r="Q23" s="4">
        <f t="shared" ref="Q23:Q26" si="13">SUM(E23,H23,K23,N23)/H7</f>
        <v>1.3223539745278876</v>
      </c>
      <c r="R23" s="4">
        <f t="shared" ref="R23:R26" si="14">AVERAGE(O23:Q23)</f>
        <v>1.2141185609719194</v>
      </c>
      <c r="S23" s="4">
        <f t="shared" ref="S23:S26" si="15">_xlfn.STDEV.P(O23:Q23)</f>
        <v>0.13602052949060045</v>
      </c>
    </row>
    <row r="24" spans="2:19">
      <c r="B24" s="2">
        <v>24</v>
      </c>
      <c r="C24" s="5">
        <v>27.591100000000001</v>
      </c>
      <c r="D24" s="5">
        <v>20.520499999999998</v>
      </c>
      <c r="E24" s="5">
        <v>7.1531000000000002</v>
      </c>
      <c r="F24" s="5">
        <v>1.8515999999999999</v>
      </c>
      <c r="G24" s="5">
        <v>1.8631</v>
      </c>
      <c r="H24" s="5">
        <v>0.69820000000000004</v>
      </c>
      <c r="I24" s="2">
        <v>0</v>
      </c>
      <c r="J24" s="2">
        <v>0</v>
      </c>
      <c r="K24" s="2">
        <v>0</v>
      </c>
      <c r="L24" s="2">
        <v>0.13170000000000001</v>
      </c>
      <c r="M24" s="2">
        <v>0.1077</v>
      </c>
      <c r="N24" s="2">
        <v>0</v>
      </c>
      <c r="O24" s="4">
        <f t="shared" ref="O24:O26" si="16">SUM(C24,F24,I24,L24)/F8</f>
        <v>1.0762859284814872</v>
      </c>
      <c r="P24" s="4">
        <f t="shared" si="12"/>
        <v>1.1887642112273322</v>
      </c>
      <c r="Q24" s="4">
        <f t="shared" si="13"/>
        <v>1.1459409755670373</v>
      </c>
      <c r="R24" s="4">
        <f t="shared" si="14"/>
        <v>1.1369970384252854</v>
      </c>
      <c r="S24" s="4">
        <f t="shared" si="15"/>
        <v>4.6352537011187571E-2</v>
      </c>
    </row>
    <row r="25" spans="2:19">
      <c r="B25" s="2">
        <v>36</v>
      </c>
      <c r="C25" s="5">
        <v>33.180199999999999</v>
      </c>
      <c r="D25" s="5">
        <v>31.353400000000001</v>
      </c>
      <c r="E25" s="5">
        <v>11.802899999999999</v>
      </c>
      <c r="F25" s="5">
        <v>2.1909000000000001</v>
      </c>
      <c r="G25" s="5">
        <v>2.6221000000000001</v>
      </c>
      <c r="H25" s="5">
        <v>1.0906</v>
      </c>
      <c r="I25" s="2">
        <v>0</v>
      </c>
      <c r="J25" s="2">
        <v>0</v>
      </c>
      <c r="K25" s="2">
        <v>0</v>
      </c>
      <c r="L25" s="2">
        <v>0.13170000000000001</v>
      </c>
      <c r="M25" s="2">
        <v>0.1077</v>
      </c>
      <c r="N25" s="2">
        <v>0</v>
      </c>
      <c r="O25" s="4">
        <f t="shared" si="16"/>
        <v>1.0888058122310784</v>
      </c>
      <c r="P25" s="4">
        <f t="shared" si="12"/>
        <v>1.3002304182625548</v>
      </c>
      <c r="Q25" s="4">
        <f t="shared" si="13"/>
        <v>1.2094421567064075</v>
      </c>
      <c r="R25" s="4">
        <f t="shared" si="14"/>
        <v>1.1994927957333468</v>
      </c>
      <c r="S25" s="4">
        <f t="shared" si="15"/>
        <v>8.6599974390760059E-2</v>
      </c>
    </row>
    <row r="26" spans="2:19">
      <c r="B26" s="2">
        <v>72</v>
      </c>
      <c r="C26" s="5">
        <v>49.840200000000003</v>
      </c>
      <c r="D26" s="5">
        <v>40.0792</v>
      </c>
      <c r="E26" s="5">
        <v>21.027899999999999</v>
      </c>
      <c r="F26" s="5">
        <v>3.6156999999999999</v>
      </c>
      <c r="G26" s="5">
        <v>3.2183999999999999</v>
      </c>
      <c r="H26" s="5">
        <v>1.9260999999999999</v>
      </c>
      <c r="I26" s="2">
        <v>0</v>
      </c>
      <c r="J26" s="2">
        <v>0</v>
      </c>
      <c r="K26" s="2">
        <v>0</v>
      </c>
      <c r="L26" s="2">
        <v>0.13170000000000001</v>
      </c>
      <c r="M26" s="2">
        <v>0.1077</v>
      </c>
      <c r="N26" s="2">
        <v>0</v>
      </c>
      <c r="O26" s="4">
        <f t="shared" si="16"/>
        <v>1.2565827578525286</v>
      </c>
      <c r="P26" s="4">
        <f t="shared" si="12"/>
        <v>1.2397086754730453</v>
      </c>
      <c r="Q26" s="4">
        <f t="shared" si="13"/>
        <v>1.3572129654813569</v>
      </c>
      <c r="R26" s="4">
        <f t="shared" si="14"/>
        <v>1.2845014662689769</v>
      </c>
      <c r="S26" s="4">
        <f t="shared" si="15"/>
        <v>5.1874240571606438E-2</v>
      </c>
    </row>
    <row r="27" spans="2:19">
      <c r="B27" s="20" t="s">
        <v>349</v>
      </c>
    </row>
    <row r="28" spans="2:19" ht="18">
      <c r="B28" s="2" t="s">
        <v>0</v>
      </c>
      <c r="C28" s="230" t="s">
        <v>12</v>
      </c>
      <c r="D28" s="230"/>
      <c r="E28" s="230"/>
      <c r="F28" s="230" t="s">
        <v>13</v>
      </c>
      <c r="G28" s="230"/>
      <c r="H28" s="230"/>
      <c r="I28" s="230" t="s">
        <v>2</v>
      </c>
      <c r="J28" s="230"/>
      <c r="K28" s="230"/>
      <c r="L28" s="4" t="s">
        <v>3</v>
      </c>
      <c r="M28" s="4" t="s">
        <v>4</v>
      </c>
    </row>
    <row r="29" spans="2:19">
      <c r="B29" s="2">
        <v>0</v>
      </c>
      <c r="C29" s="5">
        <v>463.18369999999999</v>
      </c>
      <c r="D29" s="5">
        <v>502.95310000000001</v>
      </c>
      <c r="E29" s="5">
        <v>477.20769999999999</v>
      </c>
      <c r="F29" s="2">
        <v>0</v>
      </c>
      <c r="G29" s="2">
        <v>0</v>
      </c>
      <c r="H29" s="2">
        <v>0</v>
      </c>
      <c r="I29" s="6">
        <f>SUM(C29,F29)/SUM(C$29,F$29)</f>
        <v>1</v>
      </c>
      <c r="J29" s="6">
        <f>SUM(D29,G29)/SUM(D$29,G$29)</f>
        <v>1</v>
      </c>
      <c r="K29" s="6">
        <f t="shared" ref="K29" si="17">SUM(E29,H29)/SUM(E$29,H$29)</f>
        <v>1</v>
      </c>
      <c r="L29" s="4">
        <f>AVERAGE(I29:K29)</f>
        <v>1</v>
      </c>
      <c r="M29" s="4">
        <f>_xlfn.STDEV.P(I29:K29)</f>
        <v>0</v>
      </c>
    </row>
    <row r="30" spans="2:19">
      <c r="B30" s="2">
        <v>6</v>
      </c>
      <c r="C30" s="5">
        <v>531.78210000000001</v>
      </c>
      <c r="D30" s="5">
        <v>551.45240000000001</v>
      </c>
      <c r="E30" s="5">
        <v>546.32539999999995</v>
      </c>
      <c r="F30" s="2">
        <v>1.6E-2</v>
      </c>
      <c r="G30" s="2">
        <v>0</v>
      </c>
      <c r="H30" s="5">
        <v>0.1663</v>
      </c>
      <c r="I30" s="6">
        <f t="shared" ref="I30:I34" si="18">SUM(C30,F30)/SUM(C$29,F$29)</f>
        <v>1.1481364737144248</v>
      </c>
      <c r="J30" s="6">
        <f t="shared" ref="J30:J34" si="19">SUM(D30,G30)/SUM(D$29,G$29)</f>
        <v>1.0964290706230859</v>
      </c>
      <c r="K30" s="6">
        <f t="shared" ref="K30:K34" si="20">SUM(E30,H30)/SUM(E$29,H$29)</f>
        <v>1.145186257472375</v>
      </c>
      <c r="L30" s="4">
        <f t="shared" ref="L30:L34" si="21">AVERAGE(I30:K30)</f>
        <v>1.1299172672699618</v>
      </c>
      <c r="M30" s="4">
        <f t="shared" ref="M30:M34" si="22">_xlfn.STDEV.P(I30:K30)</f>
        <v>2.3710341343860793E-2</v>
      </c>
    </row>
    <row r="31" spans="2:19">
      <c r="B31" s="2">
        <v>12</v>
      </c>
      <c r="C31" s="5">
        <v>461.00330000000002</v>
      </c>
      <c r="D31" s="5">
        <v>482.39830000000001</v>
      </c>
      <c r="E31" s="5">
        <v>474.82010000000002</v>
      </c>
      <c r="F31" s="5">
        <v>1.4742999999999999</v>
      </c>
      <c r="G31" s="5">
        <v>1.4948999999999999</v>
      </c>
      <c r="H31" s="5">
        <v>1.6245000000000001</v>
      </c>
      <c r="I31" s="6">
        <f t="shared" si="18"/>
        <v>0.9984755508451616</v>
      </c>
      <c r="J31" s="6">
        <f t="shared" si="19"/>
        <v>0.96210402122981242</v>
      </c>
      <c r="K31" s="6">
        <f t="shared" si="20"/>
        <v>0.99840090593676512</v>
      </c>
      <c r="L31" s="4">
        <f t="shared" si="21"/>
        <v>0.98632682600391297</v>
      </c>
      <c r="M31" s="4">
        <f t="shared" si="22"/>
        <v>1.712813662386603E-2</v>
      </c>
    </row>
    <row r="32" spans="2:19">
      <c r="B32" s="2">
        <v>24</v>
      </c>
      <c r="C32" s="5">
        <v>402.65359999999998</v>
      </c>
      <c r="D32" s="5">
        <v>391.58609999999999</v>
      </c>
      <c r="E32" s="5">
        <v>395.1866</v>
      </c>
      <c r="F32" s="5">
        <v>37.122500000000002</v>
      </c>
      <c r="G32" s="5">
        <v>50.303600000000003</v>
      </c>
      <c r="H32" s="5">
        <v>45.321800000000003</v>
      </c>
      <c r="I32" s="6">
        <f t="shared" si="18"/>
        <v>0.9494636793134128</v>
      </c>
      <c r="J32" s="6">
        <f t="shared" si="19"/>
        <v>0.87859027014646096</v>
      </c>
      <c r="K32" s="6">
        <f t="shared" si="20"/>
        <v>0.92309575055054649</v>
      </c>
      <c r="L32" s="4">
        <f t="shared" si="21"/>
        <v>0.91704990000347342</v>
      </c>
      <c r="M32" s="4">
        <f t="shared" si="22"/>
        <v>2.9248068464597803E-2</v>
      </c>
    </row>
    <row r="33" spans="2:19">
      <c r="B33" s="2">
        <v>36</v>
      </c>
      <c r="C33" s="5">
        <v>362.822</v>
      </c>
      <c r="D33" s="5">
        <v>354.97930000000002</v>
      </c>
      <c r="E33" s="5">
        <v>358.78649999999999</v>
      </c>
      <c r="F33" s="5">
        <v>51.4011</v>
      </c>
      <c r="G33" s="5">
        <v>66.130799999999994</v>
      </c>
      <c r="H33" s="5">
        <v>62.490099999999998</v>
      </c>
      <c r="I33" s="6">
        <f t="shared" si="18"/>
        <v>0.89429550305850569</v>
      </c>
      <c r="J33" s="6">
        <f t="shared" si="19"/>
        <v>0.83727508588772981</v>
      </c>
      <c r="K33" s="6">
        <f t="shared" si="20"/>
        <v>0.88279505967736893</v>
      </c>
      <c r="L33" s="4">
        <f t="shared" si="21"/>
        <v>0.87145521620786814</v>
      </c>
      <c r="M33" s="4">
        <f t="shared" si="22"/>
        <v>2.4620804631001442E-2</v>
      </c>
    </row>
    <row r="34" spans="2:19">
      <c r="B34" s="2">
        <v>72</v>
      </c>
      <c r="C34" s="5">
        <v>368.0514</v>
      </c>
      <c r="D34" s="5">
        <v>321.9076</v>
      </c>
      <c r="E34" s="5">
        <v>348.70519999999999</v>
      </c>
      <c r="F34" s="5">
        <v>72.149199999999993</v>
      </c>
      <c r="G34" s="5">
        <v>86.879000000000005</v>
      </c>
      <c r="H34" s="5">
        <v>77.114400000000003</v>
      </c>
      <c r="I34" s="6">
        <f t="shared" si="18"/>
        <v>0.9503801623416368</v>
      </c>
      <c r="J34" s="6">
        <f t="shared" si="19"/>
        <v>0.81277280128107376</v>
      </c>
      <c r="K34" s="6">
        <f t="shared" si="20"/>
        <v>0.89231502341642854</v>
      </c>
      <c r="L34" s="4">
        <f t="shared" si="21"/>
        <v>0.88515599567971304</v>
      </c>
      <c r="M34" s="4">
        <f t="shared" si="22"/>
        <v>5.6405586089289278E-2</v>
      </c>
    </row>
    <row r="35" spans="2:19">
      <c r="B35" s="20" t="s">
        <v>342</v>
      </c>
    </row>
    <row r="36" spans="2:19" ht="18">
      <c r="B36" s="2" t="s">
        <v>0</v>
      </c>
      <c r="C36" s="230" t="s">
        <v>5</v>
      </c>
      <c r="D36" s="230"/>
      <c r="E36" s="230"/>
      <c r="F36" s="230" t="s">
        <v>6</v>
      </c>
      <c r="G36" s="230"/>
      <c r="H36" s="230"/>
      <c r="I36" s="230" t="s">
        <v>7</v>
      </c>
      <c r="J36" s="230"/>
      <c r="K36" s="230"/>
      <c r="L36" s="230" t="s">
        <v>14</v>
      </c>
      <c r="M36" s="230"/>
      <c r="N36" s="230"/>
      <c r="O36" s="226" t="s">
        <v>328</v>
      </c>
      <c r="P36" s="226"/>
      <c r="Q36" s="226"/>
      <c r="R36" s="4" t="s">
        <v>3</v>
      </c>
      <c r="S36" s="4" t="s">
        <v>4</v>
      </c>
    </row>
    <row r="37" spans="2:19">
      <c r="B37" s="2">
        <v>0</v>
      </c>
      <c r="C37" s="2">
        <v>0</v>
      </c>
      <c r="D37" s="2">
        <v>0</v>
      </c>
      <c r="E37" s="2">
        <v>0</v>
      </c>
      <c r="F37" s="2">
        <v>0</v>
      </c>
      <c r="G37" s="2">
        <v>0</v>
      </c>
      <c r="H37" s="2">
        <v>0</v>
      </c>
      <c r="I37" s="2">
        <v>0</v>
      </c>
      <c r="J37" s="2">
        <v>0</v>
      </c>
      <c r="K37" s="2">
        <v>0</v>
      </c>
      <c r="L37" s="5">
        <v>462.97851000000003</v>
      </c>
      <c r="M37" s="5">
        <v>518.26246257035996</v>
      </c>
      <c r="N37" s="5">
        <v>502.58029297753899</v>
      </c>
      <c r="O37" s="4">
        <f>SUM(C37,F37,I37,L37)/C29</f>
        <v>0.99955700081846588</v>
      </c>
      <c r="P37" s="4">
        <f t="shared" ref="P37:P42" si="23">SUM(D37,G37,J37,M37)/D29</f>
        <v>1.0304389466341095</v>
      </c>
      <c r="Q37" s="4">
        <f t="shared" ref="Q37:Q42" si="24">SUM(E37,H37,K37,N37)/E29</f>
        <v>1.0531688675131163</v>
      </c>
      <c r="R37" s="4">
        <f>AVERAGE(O37:Q37)</f>
        <v>1.027721604988564</v>
      </c>
      <c r="S37" s="4">
        <f>_xlfn.STDEV.P(O37:Q37)</f>
        <v>2.1971132907145915E-2</v>
      </c>
    </row>
    <row r="38" spans="2:19">
      <c r="B38" s="2">
        <v>6</v>
      </c>
      <c r="C38" s="2">
        <v>0</v>
      </c>
      <c r="D38" s="2">
        <v>0</v>
      </c>
      <c r="E38" s="2">
        <v>0</v>
      </c>
      <c r="F38" s="5">
        <v>0.39015</v>
      </c>
      <c r="G38" s="5">
        <v>0.32512999999999997</v>
      </c>
      <c r="H38" s="5">
        <v>0.32512999999999997</v>
      </c>
      <c r="I38" s="2">
        <v>0</v>
      </c>
      <c r="J38" s="2">
        <v>0</v>
      </c>
      <c r="K38" s="2">
        <v>0</v>
      </c>
      <c r="L38" s="5">
        <v>461.02776</v>
      </c>
      <c r="M38" s="5">
        <v>396.74140999999997</v>
      </c>
      <c r="N38" s="5">
        <v>451.85494</v>
      </c>
      <c r="O38" s="4">
        <f t="shared" ref="O38:O42" si="25">SUM(C38,F38,I38,L38)/C30</f>
        <v>0.86768228941891801</v>
      </c>
      <c r="P38" s="4">
        <f t="shared" si="23"/>
        <v>0.7200377403380599</v>
      </c>
      <c r="Q38" s="4">
        <f t="shared" si="24"/>
        <v>0.8276753561156045</v>
      </c>
      <c r="R38" s="4">
        <f t="shared" ref="R38:R42" si="26">AVERAGE(O38:Q38)</f>
        <v>0.80513179529086065</v>
      </c>
      <c r="S38" s="4">
        <f t="shared" ref="S38:S42" si="27">_xlfn.STDEV.P(O38:Q38)</f>
        <v>6.2347880580479874E-2</v>
      </c>
    </row>
    <row r="39" spans="2:19">
      <c r="B39" s="2">
        <v>12</v>
      </c>
      <c r="C39" s="5">
        <v>7.8030099999999996</v>
      </c>
      <c r="D39" s="5">
        <v>6.50251</v>
      </c>
      <c r="E39" s="5">
        <v>5.2020099999999996</v>
      </c>
      <c r="F39" s="5">
        <v>50.719560000000001</v>
      </c>
      <c r="G39" s="5">
        <v>42.266300000000001</v>
      </c>
      <c r="H39" s="5">
        <v>36.41404</v>
      </c>
      <c r="I39" s="2">
        <v>0</v>
      </c>
      <c r="J39" s="2">
        <v>0</v>
      </c>
      <c r="K39" s="2">
        <v>0</v>
      </c>
      <c r="L39" s="5">
        <v>503.29406</v>
      </c>
      <c r="M39" s="5">
        <v>394.05194</v>
      </c>
      <c r="N39" s="5">
        <v>313.42084999999997</v>
      </c>
      <c r="O39" s="4">
        <f t="shared" si="25"/>
        <v>1.2186824476093772</v>
      </c>
      <c r="P39" s="4">
        <f t="shared" si="23"/>
        <v>0.91795669677940406</v>
      </c>
      <c r="Q39" s="4">
        <f t="shared" si="24"/>
        <v>0.74772929789619258</v>
      </c>
      <c r="R39" s="4">
        <f t="shared" si="26"/>
        <v>0.96145614742832464</v>
      </c>
      <c r="S39" s="4">
        <f t="shared" si="27"/>
        <v>0.19471067247116622</v>
      </c>
    </row>
    <row r="40" spans="2:19">
      <c r="B40" s="2">
        <v>24</v>
      </c>
      <c r="C40" s="5">
        <v>42.266300000000001</v>
      </c>
      <c r="D40" s="5">
        <v>39.015039999999999</v>
      </c>
      <c r="E40" s="5">
        <v>31.212029999999999</v>
      </c>
      <c r="F40" s="5">
        <v>84.532589999999999</v>
      </c>
      <c r="G40" s="5">
        <v>69.576830000000001</v>
      </c>
      <c r="H40" s="5">
        <v>59.823070000000001</v>
      </c>
      <c r="I40" s="2">
        <v>0</v>
      </c>
      <c r="J40" s="2">
        <v>0</v>
      </c>
      <c r="K40" s="2">
        <v>0</v>
      </c>
      <c r="L40" s="5">
        <v>234.09026</v>
      </c>
      <c r="M40" s="5">
        <v>199.62697</v>
      </c>
      <c r="N40" s="5">
        <v>178.81895</v>
      </c>
      <c r="O40" s="4">
        <f t="shared" si="25"/>
        <v>0.89627697355742009</v>
      </c>
      <c r="P40" s="4">
        <f t="shared" si="23"/>
        <v>0.78710362803991263</v>
      </c>
      <c r="Q40" s="4">
        <f t="shared" si="24"/>
        <v>0.68285222727693706</v>
      </c>
      <c r="R40" s="4">
        <f t="shared" si="26"/>
        <v>0.7887442762914233</v>
      </c>
      <c r="S40" s="4">
        <f t="shared" si="27"/>
        <v>8.7138010750135428E-2</v>
      </c>
    </row>
    <row r="41" spans="2:19">
      <c r="B41" s="2">
        <v>36</v>
      </c>
      <c r="C41" s="5">
        <v>44.21705</v>
      </c>
      <c r="D41" s="5">
        <v>41.616050000000001</v>
      </c>
      <c r="E41" s="5">
        <v>41.616050000000001</v>
      </c>
      <c r="F41" s="5">
        <v>83.882339999999999</v>
      </c>
      <c r="G41" s="5">
        <v>65.025069999999999</v>
      </c>
      <c r="H41" s="5">
        <v>74.778829999999999</v>
      </c>
      <c r="I41" s="2">
        <v>0</v>
      </c>
      <c r="J41" s="2">
        <v>0</v>
      </c>
      <c r="K41" s="2">
        <v>0</v>
      </c>
      <c r="L41" s="5">
        <v>161.91243</v>
      </c>
      <c r="M41" s="5">
        <v>140.45416</v>
      </c>
      <c r="N41" s="5">
        <v>159.31143</v>
      </c>
      <c r="O41" s="4">
        <f t="shared" si="25"/>
        <v>0.79932258793568201</v>
      </c>
      <c r="P41" s="4">
        <f t="shared" si="23"/>
        <v>0.69608363079199265</v>
      </c>
      <c r="Q41" s="4">
        <f t="shared" si="24"/>
        <v>0.76844114814799336</v>
      </c>
      <c r="R41" s="4">
        <f t="shared" si="26"/>
        <v>0.75461578895855597</v>
      </c>
      <c r="S41" s="4">
        <f t="shared" si="27"/>
        <v>4.3266045082079874E-2</v>
      </c>
    </row>
    <row r="42" spans="2:19">
      <c r="B42" s="2">
        <v>72</v>
      </c>
      <c r="C42" s="5">
        <v>55.27131</v>
      </c>
      <c r="D42" s="5">
        <v>51.369810000000001</v>
      </c>
      <c r="E42" s="5">
        <v>50.719560000000001</v>
      </c>
      <c r="F42" s="5">
        <v>107.29137</v>
      </c>
      <c r="G42" s="5">
        <v>82.58184</v>
      </c>
      <c r="H42" s="5">
        <v>79.980840000000001</v>
      </c>
      <c r="I42" s="2">
        <v>0</v>
      </c>
      <c r="J42" s="2">
        <v>0</v>
      </c>
      <c r="K42" s="2">
        <v>0</v>
      </c>
      <c r="L42" s="5">
        <v>89.7346</v>
      </c>
      <c r="M42" s="5">
        <v>76.729579999999999</v>
      </c>
      <c r="N42" s="5">
        <v>79.980840000000001</v>
      </c>
      <c r="O42" s="4">
        <f t="shared" si="25"/>
        <v>0.6854946890570176</v>
      </c>
      <c r="P42" s="4">
        <f t="shared" si="23"/>
        <v>0.65447734070273578</v>
      </c>
      <c r="Q42" s="4">
        <f t="shared" si="24"/>
        <v>0.60418152640109757</v>
      </c>
      <c r="R42" s="4">
        <f t="shared" si="26"/>
        <v>0.64805118538695028</v>
      </c>
      <c r="S42" s="4">
        <f t="shared" si="27"/>
        <v>3.3505514067428521E-2</v>
      </c>
    </row>
    <row r="43" spans="2:19">
      <c r="B43" s="20" t="s">
        <v>350</v>
      </c>
    </row>
    <row r="44" spans="2:19" ht="18">
      <c r="B44" s="2" t="s">
        <v>0</v>
      </c>
      <c r="C44" s="230" t="s">
        <v>5</v>
      </c>
      <c r="D44" s="230"/>
      <c r="E44" s="230"/>
      <c r="F44" s="230" t="s">
        <v>6</v>
      </c>
      <c r="G44" s="230"/>
      <c r="H44" s="230"/>
      <c r="I44" s="230" t="s">
        <v>7</v>
      </c>
      <c r="J44" s="230"/>
      <c r="K44" s="230"/>
      <c r="L44" s="230" t="s">
        <v>14</v>
      </c>
      <c r="M44" s="230"/>
      <c r="N44" s="230"/>
      <c r="O44" s="226" t="s">
        <v>328</v>
      </c>
      <c r="P44" s="226"/>
      <c r="Q44" s="226"/>
      <c r="R44" s="4" t="s">
        <v>3</v>
      </c>
      <c r="S44" s="4" t="s">
        <v>4</v>
      </c>
    </row>
    <row r="45" spans="2:19">
      <c r="B45" s="2">
        <v>0</v>
      </c>
      <c r="C45" s="2">
        <v>0</v>
      </c>
      <c r="D45" s="2">
        <v>0</v>
      </c>
      <c r="E45" s="2">
        <v>0</v>
      </c>
      <c r="F45" s="2">
        <v>0</v>
      </c>
      <c r="G45" s="2">
        <v>0</v>
      </c>
      <c r="H45" s="2">
        <v>0</v>
      </c>
      <c r="I45" s="2">
        <v>0</v>
      </c>
      <c r="J45" s="2">
        <v>0</v>
      </c>
      <c r="K45" s="2">
        <v>0</v>
      </c>
      <c r="L45" s="2">
        <v>0</v>
      </c>
      <c r="M45" s="2">
        <v>0</v>
      </c>
      <c r="N45" s="2">
        <v>0</v>
      </c>
      <c r="O45" s="4" t="s">
        <v>1</v>
      </c>
      <c r="P45" s="4" t="s">
        <v>1</v>
      </c>
      <c r="Q45" s="4" t="s">
        <v>1</v>
      </c>
      <c r="R45" s="4" t="s">
        <v>1</v>
      </c>
      <c r="S45" s="4" t="s">
        <v>1</v>
      </c>
    </row>
    <row r="46" spans="2:19">
      <c r="B46" s="2">
        <v>6</v>
      </c>
      <c r="C46" s="5">
        <v>1.89E-2</v>
      </c>
      <c r="D46" s="2">
        <v>0</v>
      </c>
      <c r="E46" s="13">
        <v>1.89E-2</v>
      </c>
      <c r="F46" s="13">
        <v>3.1199999999999999E-2</v>
      </c>
      <c r="G46" s="2">
        <v>0</v>
      </c>
      <c r="H46" s="13">
        <v>3.1199999999999999E-2</v>
      </c>
      <c r="I46" s="2">
        <v>0</v>
      </c>
      <c r="J46" s="2">
        <v>0</v>
      </c>
      <c r="K46" s="2">
        <v>0</v>
      </c>
      <c r="L46" s="2">
        <v>0.1182</v>
      </c>
      <c r="M46" s="2">
        <v>0</v>
      </c>
      <c r="N46" s="2">
        <v>0.1182</v>
      </c>
      <c r="O46" s="4">
        <f>SUM(C46,F46,I46,L46)/F30</f>
        <v>10.518750000000001</v>
      </c>
      <c r="P46" s="4" t="s">
        <v>1</v>
      </c>
      <c r="Q46" s="4">
        <f t="shared" ref="Q46" si="28">SUM(E46,H46,K46,N46)/H30</f>
        <v>1.0120264582080578</v>
      </c>
      <c r="R46" s="4" t="s">
        <v>1</v>
      </c>
      <c r="S46" s="4" t="s">
        <v>1</v>
      </c>
    </row>
    <row r="47" spans="2:19">
      <c r="B47" s="2">
        <v>12</v>
      </c>
      <c r="C47" s="5">
        <v>1.4100999999999999</v>
      </c>
      <c r="D47" s="5">
        <v>1.5357000000000001</v>
      </c>
      <c r="E47" s="5">
        <v>1.4100999999999999</v>
      </c>
      <c r="F47" s="5">
        <v>0.28189999999999998</v>
      </c>
      <c r="G47" s="5">
        <v>0.2026</v>
      </c>
      <c r="H47" s="5">
        <v>0.28189999999999998</v>
      </c>
      <c r="I47" s="2">
        <v>0</v>
      </c>
      <c r="J47" s="2">
        <v>0</v>
      </c>
      <c r="K47" s="2">
        <v>0</v>
      </c>
      <c r="L47" s="2">
        <v>0.1182</v>
      </c>
      <c r="M47" s="2">
        <v>0</v>
      </c>
      <c r="N47" s="2">
        <v>0.1182</v>
      </c>
      <c r="O47" s="4">
        <f>SUM(C47,F47,I47,L47)/F31</f>
        <v>1.2278369395645392</v>
      </c>
      <c r="P47" s="4">
        <f t="shared" ref="P47:P50" si="29">SUM(D47,G47,J47,M47)/G31</f>
        <v>1.1628202555354876</v>
      </c>
      <c r="Q47" s="4">
        <f t="shared" ref="Q47:Q50" si="30">SUM(E47,H47,K47,N47)/H31</f>
        <v>1.1143120960295476</v>
      </c>
      <c r="R47" s="4">
        <f t="shared" ref="R47:R50" si="31">AVERAGE(O47:Q47)</f>
        <v>1.1683230970431915</v>
      </c>
      <c r="S47" s="4">
        <f t="shared" ref="S47:S50" si="32">_xlfn.STDEV.P(O47:Q47)</f>
        <v>4.6509378791847009E-2</v>
      </c>
    </row>
    <row r="48" spans="2:19">
      <c r="B48" s="2">
        <v>24</v>
      </c>
      <c r="C48" s="5">
        <v>38.092199999999998</v>
      </c>
      <c r="D48" s="5">
        <v>51.781399999999998</v>
      </c>
      <c r="E48" s="5">
        <v>45.7134</v>
      </c>
      <c r="F48" s="5">
        <v>2.9630000000000001</v>
      </c>
      <c r="G48" s="5">
        <v>3.4519000000000002</v>
      </c>
      <c r="H48" s="5">
        <v>4.0145</v>
      </c>
      <c r="I48" s="2">
        <v>0</v>
      </c>
      <c r="J48" s="2">
        <v>0</v>
      </c>
      <c r="K48" s="2">
        <v>0</v>
      </c>
      <c r="L48" s="2">
        <v>0.1182</v>
      </c>
      <c r="M48" s="2">
        <v>0</v>
      </c>
      <c r="N48" s="2">
        <v>0.1182</v>
      </c>
      <c r="O48" s="4">
        <f t="shared" ref="O48:O50" si="33">SUM(C48,F48,I48,L48)/F32</f>
        <v>1.1091224998316385</v>
      </c>
      <c r="P48" s="4">
        <f t="shared" si="29"/>
        <v>1.0979989503733329</v>
      </c>
      <c r="Q48" s="4">
        <f t="shared" si="30"/>
        <v>1.0998261322365837</v>
      </c>
      <c r="R48" s="4">
        <f t="shared" si="31"/>
        <v>1.1023158608138517</v>
      </c>
      <c r="S48" s="4">
        <f t="shared" si="32"/>
        <v>4.8704824832310721E-3</v>
      </c>
    </row>
    <row r="49" spans="2:19">
      <c r="B49" s="2">
        <v>36</v>
      </c>
      <c r="C49" s="5">
        <v>49.143799999999999</v>
      </c>
      <c r="D49" s="5">
        <v>73.5291</v>
      </c>
      <c r="E49" s="5">
        <v>71.092100000000002</v>
      </c>
      <c r="F49" s="5">
        <v>3.6682999999999999</v>
      </c>
      <c r="G49" s="5">
        <v>4.8661000000000003</v>
      </c>
      <c r="H49" s="5">
        <v>5.7412999999999998</v>
      </c>
      <c r="I49" s="2">
        <v>0</v>
      </c>
      <c r="J49" s="2">
        <v>0</v>
      </c>
      <c r="K49" s="2">
        <v>0</v>
      </c>
      <c r="L49" s="2">
        <v>0.1182</v>
      </c>
      <c r="M49" s="2">
        <v>0</v>
      </c>
      <c r="N49" s="2">
        <v>0.1182</v>
      </c>
      <c r="O49" s="4">
        <f t="shared" si="33"/>
        <v>1.0297503360823017</v>
      </c>
      <c r="P49" s="4">
        <f t="shared" si="29"/>
        <v>1.1854567009623354</v>
      </c>
      <c r="Q49" s="4">
        <f t="shared" si="30"/>
        <v>1.2314206570320738</v>
      </c>
      <c r="R49" s="4">
        <f t="shared" si="31"/>
        <v>1.1488758980255704</v>
      </c>
      <c r="S49" s="4">
        <f t="shared" si="32"/>
        <v>8.6299269775280074E-2</v>
      </c>
    </row>
    <row r="50" spans="2:19">
      <c r="B50" s="2">
        <v>72</v>
      </c>
      <c r="C50" s="5">
        <v>70.7714</v>
      </c>
      <c r="D50" s="5">
        <v>95.156599999999997</v>
      </c>
      <c r="E50" s="5">
        <v>86.480199999999996</v>
      </c>
      <c r="F50" s="5">
        <v>6.0705999999999998</v>
      </c>
      <c r="G50" s="5">
        <v>7.2683</v>
      </c>
      <c r="H50" s="5">
        <v>7.3041999999999998</v>
      </c>
      <c r="I50" s="2">
        <v>0</v>
      </c>
      <c r="J50" s="2">
        <v>0</v>
      </c>
      <c r="K50" s="2">
        <v>0</v>
      </c>
      <c r="L50" s="2">
        <v>0.1182</v>
      </c>
      <c r="M50" s="2">
        <v>0</v>
      </c>
      <c r="N50" s="2">
        <v>0.1182</v>
      </c>
      <c r="O50" s="4">
        <f t="shared" si="33"/>
        <v>1.0666812660431439</v>
      </c>
      <c r="P50" s="4">
        <f t="shared" si="29"/>
        <v>1.1789373726677332</v>
      </c>
      <c r="Q50" s="4">
        <f t="shared" si="30"/>
        <v>1.2177051238160446</v>
      </c>
      <c r="R50" s="4">
        <f t="shared" si="31"/>
        <v>1.1544412541756406</v>
      </c>
      <c r="S50" s="4">
        <f t="shared" si="32"/>
        <v>6.404215419048255E-2</v>
      </c>
    </row>
    <row r="51" spans="2:19">
      <c r="B51" s="21" t="s">
        <v>351</v>
      </c>
    </row>
    <row r="52" spans="2:19" ht="18">
      <c r="B52" s="2" t="s">
        <v>0</v>
      </c>
      <c r="C52" s="230" t="s">
        <v>12</v>
      </c>
      <c r="D52" s="230"/>
      <c r="E52" s="230"/>
      <c r="F52" s="230" t="s">
        <v>13</v>
      </c>
      <c r="G52" s="230"/>
      <c r="H52" s="230"/>
      <c r="I52" s="230" t="s">
        <v>2</v>
      </c>
      <c r="J52" s="230"/>
      <c r="K52" s="230"/>
      <c r="L52" s="4" t="s">
        <v>3</v>
      </c>
      <c r="M52" s="4" t="s">
        <v>4</v>
      </c>
    </row>
    <row r="53" spans="2:19">
      <c r="B53" s="2">
        <v>0</v>
      </c>
      <c r="C53" s="5">
        <v>963.68949999999995</v>
      </c>
      <c r="D53" s="5">
        <v>985.04359999999997</v>
      </c>
      <c r="E53" s="5">
        <v>957.6</v>
      </c>
      <c r="F53" s="2">
        <v>0</v>
      </c>
      <c r="G53" s="2">
        <v>0</v>
      </c>
      <c r="H53" s="2">
        <v>0</v>
      </c>
      <c r="I53" s="6">
        <f>SUM(C53,F53)/SUM(C$53,F$53)</f>
        <v>1</v>
      </c>
      <c r="J53" s="6">
        <f t="shared" ref="J53:K53" si="34">SUM(D53,G53)/SUM(D$53,G$53)</f>
        <v>1</v>
      </c>
      <c r="K53" s="6">
        <f t="shared" si="34"/>
        <v>1</v>
      </c>
      <c r="L53" s="4">
        <f>AVERAGE(I53:K53)</f>
        <v>1</v>
      </c>
      <c r="M53" s="4">
        <f>_xlfn.STDEV.P(I53:K53)</f>
        <v>0</v>
      </c>
    </row>
    <row r="54" spans="2:19">
      <c r="B54" s="2">
        <v>6</v>
      </c>
      <c r="C54" s="5">
        <v>1097.1647</v>
      </c>
      <c r="D54" s="5">
        <v>1083.8059000000001</v>
      </c>
      <c r="E54" s="5">
        <v>1078.126</v>
      </c>
      <c r="F54" s="2">
        <v>0</v>
      </c>
      <c r="G54" s="2">
        <v>0</v>
      </c>
      <c r="H54" s="13">
        <v>4.3099999999999999E-2</v>
      </c>
      <c r="I54" s="6">
        <f t="shared" ref="I54:I58" si="35">SUM(C54,F54)/SUM(C$53,F$53)</f>
        <v>1.1385043626603799</v>
      </c>
      <c r="J54" s="6">
        <f t="shared" ref="J54:J58" si="36">SUM(D54,G54)/SUM(D$53,G$53)</f>
        <v>1.1002618564295024</v>
      </c>
      <c r="K54" s="6">
        <f t="shared" ref="K54:K58" si="37">SUM(E54,H54)/SUM(E$53,H$53)</f>
        <v>1.1259075814536341</v>
      </c>
      <c r="L54" s="4">
        <f t="shared" ref="L54:L58" si="38">AVERAGE(I54:K54)</f>
        <v>1.1215579335145056</v>
      </c>
      <c r="M54" s="4">
        <f t="shared" ref="M54:M58" si="39">_xlfn.STDEV.P(I54:K54)</f>
        <v>1.5912508677147708E-2</v>
      </c>
    </row>
    <row r="55" spans="2:19">
      <c r="B55" s="2">
        <v>12</v>
      </c>
      <c r="C55" s="5">
        <v>960.47609999999997</v>
      </c>
      <c r="D55" s="5">
        <v>929.0059</v>
      </c>
      <c r="E55" s="5">
        <v>917.36829999999998</v>
      </c>
      <c r="F55" s="5">
        <v>0.9587</v>
      </c>
      <c r="G55" s="5">
        <v>5.9981</v>
      </c>
      <c r="H55" s="5">
        <v>4.1193999999999997</v>
      </c>
      <c r="I55" s="6">
        <f t="shared" si="35"/>
        <v>0.99766034599318565</v>
      </c>
      <c r="J55" s="6">
        <f t="shared" si="36"/>
        <v>0.94920062421602458</v>
      </c>
      <c r="K55" s="6">
        <f t="shared" si="37"/>
        <v>0.96228874269005849</v>
      </c>
      <c r="L55" s="4">
        <f t="shared" si="38"/>
        <v>0.96971657096642294</v>
      </c>
      <c r="M55" s="4">
        <f t="shared" si="39"/>
        <v>2.0468929842688142E-2</v>
      </c>
    </row>
    <row r="56" spans="2:19">
      <c r="B56" s="2">
        <v>24</v>
      </c>
      <c r="C56" s="5">
        <v>846.16790000000003</v>
      </c>
      <c r="D56" s="5">
        <v>762.9873</v>
      </c>
      <c r="E56" s="5">
        <v>796.50990000000002</v>
      </c>
      <c r="F56" s="5">
        <v>70.689599999999999</v>
      </c>
      <c r="G56" s="5">
        <v>114.9203</v>
      </c>
      <c r="H56" s="5">
        <v>70.013599999999997</v>
      </c>
      <c r="I56" s="6">
        <f t="shared" si="35"/>
        <v>0.95140343440496145</v>
      </c>
      <c r="J56" s="6">
        <f t="shared" si="36"/>
        <v>0.89123730157731096</v>
      </c>
      <c r="K56" s="6">
        <f t="shared" si="37"/>
        <v>0.90489087301587301</v>
      </c>
      <c r="L56" s="4">
        <f t="shared" si="38"/>
        <v>0.91584386966604836</v>
      </c>
      <c r="M56" s="4">
        <f t="shared" si="39"/>
        <v>2.5754831088201511E-2</v>
      </c>
    </row>
    <row r="57" spans="2:19">
      <c r="B57" s="2">
        <v>36</v>
      </c>
      <c r="C57" s="5">
        <v>839.70219999999995</v>
      </c>
      <c r="D57" s="5">
        <v>719.03390000000002</v>
      </c>
      <c r="E57" s="5">
        <v>773.15899999999999</v>
      </c>
      <c r="F57" s="5">
        <v>70.724000000000004</v>
      </c>
      <c r="G57" s="5">
        <v>139.55950000000001</v>
      </c>
      <c r="H57" s="5">
        <v>75.383099999999999</v>
      </c>
      <c r="I57" s="6">
        <f t="shared" si="35"/>
        <v>0.94472981183254567</v>
      </c>
      <c r="J57" s="6">
        <f t="shared" si="36"/>
        <v>0.8716298446078935</v>
      </c>
      <c r="K57" s="6">
        <f t="shared" si="37"/>
        <v>0.88611330409356726</v>
      </c>
      <c r="L57" s="4">
        <f t="shared" si="38"/>
        <v>0.90082432017800207</v>
      </c>
      <c r="M57" s="4">
        <f t="shared" si="39"/>
        <v>3.1603921673727796E-2</v>
      </c>
    </row>
    <row r="58" spans="2:19">
      <c r="B58" s="2">
        <v>72</v>
      </c>
      <c r="C58" s="5">
        <v>836.0489</v>
      </c>
      <c r="D58" s="5">
        <v>723.24450000000002</v>
      </c>
      <c r="E58" s="5">
        <v>831.33439999999996</v>
      </c>
      <c r="F58" s="5">
        <v>108.86620000000001</v>
      </c>
      <c r="G58" s="5">
        <v>167.1318</v>
      </c>
      <c r="H58" s="5">
        <v>87.761300000000006</v>
      </c>
      <c r="I58" s="6">
        <f t="shared" si="35"/>
        <v>0.98051820633098119</v>
      </c>
      <c r="J58" s="6">
        <f t="shared" si="36"/>
        <v>0.90389531996350214</v>
      </c>
      <c r="K58" s="6">
        <f t="shared" si="37"/>
        <v>0.9597908312447786</v>
      </c>
      <c r="L58" s="4">
        <f t="shared" si="38"/>
        <v>0.94806811917975409</v>
      </c>
      <c r="M58" s="4">
        <f t="shared" si="39"/>
        <v>3.2360811304626952E-2</v>
      </c>
    </row>
    <row r="59" spans="2:19">
      <c r="B59" s="21" t="s">
        <v>344</v>
      </c>
    </row>
    <row r="60" spans="2:19" ht="18">
      <c r="B60" s="2" t="s">
        <v>0</v>
      </c>
      <c r="C60" s="230" t="s">
        <v>5</v>
      </c>
      <c r="D60" s="230"/>
      <c r="E60" s="230"/>
      <c r="F60" s="230" t="s">
        <v>6</v>
      </c>
      <c r="G60" s="230"/>
      <c r="H60" s="230"/>
      <c r="I60" s="230" t="s">
        <v>7</v>
      </c>
      <c r="J60" s="230"/>
      <c r="K60" s="230"/>
      <c r="L60" s="230" t="s">
        <v>14</v>
      </c>
      <c r="M60" s="230"/>
      <c r="N60" s="230"/>
      <c r="O60" s="226" t="s">
        <v>328</v>
      </c>
      <c r="P60" s="226"/>
      <c r="Q60" s="226"/>
      <c r="R60" s="4" t="s">
        <v>3</v>
      </c>
      <c r="S60" s="4" t="s">
        <v>4</v>
      </c>
    </row>
    <row r="61" spans="2:19">
      <c r="B61" s="2">
        <v>0</v>
      </c>
      <c r="C61" s="2">
        <v>0</v>
      </c>
      <c r="D61" s="2">
        <v>0</v>
      </c>
      <c r="E61" s="2">
        <v>0</v>
      </c>
      <c r="F61" s="2">
        <v>0</v>
      </c>
      <c r="G61" s="2">
        <v>0</v>
      </c>
      <c r="H61" s="2">
        <v>0</v>
      </c>
      <c r="I61" s="2">
        <v>0</v>
      </c>
      <c r="J61" s="2">
        <v>0</v>
      </c>
      <c r="K61" s="2">
        <v>0</v>
      </c>
      <c r="L61" s="17">
        <v>1182.1148721495899</v>
      </c>
      <c r="M61" s="17">
        <v>1197.3726564230001</v>
      </c>
      <c r="N61" s="17">
        <v>1092.8850342947701</v>
      </c>
      <c r="O61" s="4">
        <f>SUM(C61,F61,I61,L61)/C53</f>
        <v>1.2266553409055405</v>
      </c>
      <c r="P61" s="4">
        <f t="shared" ref="P61:P66" si="40">SUM(D61,G61,J61,M61)/D53</f>
        <v>1.2155529526033164</v>
      </c>
      <c r="Q61" s="4">
        <f t="shared" ref="Q61:Q66" si="41">SUM(E61,H61,K61,N61)/E53</f>
        <v>1.1412750984698936</v>
      </c>
      <c r="R61" s="4">
        <f>AVERAGE(O61:Q61)</f>
        <v>1.1944944639929169</v>
      </c>
      <c r="S61" s="4">
        <f>_xlfn.STDEV.P(O61:Q61)</f>
        <v>3.7903750091586863E-2</v>
      </c>
    </row>
    <row r="62" spans="2:19">
      <c r="B62" s="2">
        <v>6</v>
      </c>
      <c r="C62" s="2">
        <v>0</v>
      </c>
      <c r="D62" s="2">
        <v>0</v>
      </c>
      <c r="E62" s="2">
        <v>0</v>
      </c>
      <c r="F62" s="5">
        <v>1.19021979663873</v>
      </c>
      <c r="G62" s="5">
        <v>1.28434486081315</v>
      </c>
      <c r="H62" s="5">
        <v>1.1944303569024</v>
      </c>
      <c r="I62" s="2">
        <v>0</v>
      </c>
      <c r="J62" s="2">
        <v>0</v>
      </c>
      <c r="K62" s="2">
        <v>0</v>
      </c>
      <c r="L62" s="17">
        <v>1195.0973481538899</v>
      </c>
      <c r="M62" s="17">
        <v>1084.35902294371</v>
      </c>
      <c r="N62" s="17">
        <v>1037.70356576325</v>
      </c>
      <c r="O62" s="4">
        <f t="shared" ref="O62:O66" si="42">SUM(C62,F62,I62,L62)/C54</f>
        <v>1.0903445653606325</v>
      </c>
      <c r="P62" s="4">
        <f t="shared" si="40"/>
        <v>1.0016953845744179</v>
      </c>
      <c r="Q62" s="4">
        <f t="shared" si="41"/>
        <v>0.96361463884569376</v>
      </c>
      <c r="R62" s="4">
        <f t="shared" ref="R62:R66" si="43">AVERAGE(O62:Q62)</f>
        <v>1.0185515295935814</v>
      </c>
      <c r="S62" s="4">
        <f t="shared" ref="S62:S66" si="44">_xlfn.STDEV.P(O62:Q62)</f>
        <v>5.309247145186561E-2</v>
      </c>
    </row>
    <row r="63" spans="2:19">
      <c r="B63" s="2">
        <v>12</v>
      </c>
      <c r="C63" s="17">
        <v>24.142150655703901</v>
      </c>
      <c r="D63" s="17">
        <v>21.023249818932701</v>
      </c>
      <c r="E63" s="17">
        <v>21.259267350983801</v>
      </c>
      <c r="F63" s="17">
        <v>121.769499957002</v>
      </c>
      <c r="G63" s="17">
        <v>115.66051880198501</v>
      </c>
      <c r="H63" s="17">
        <v>106.09749715381901</v>
      </c>
      <c r="I63" s="2">
        <v>0</v>
      </c>
      <c r="J63" s="2">
        <v>0</v>
      </c>
      <c r="K63" s="2">
        <v>0</v>
      </c>
      <c r="L63" s="17">
        <v>1144.3779280793799</v>
      </c>
      <c r="M63" s="17">
        <v>886.26895343602496</v>
      </c>
      <c r="N63" s="17">
        <v>880.04750450358802</v>
      </c>
      <c r="O63" s="4">
        <f t="shared" si="42"/>
        <v>1.3433854092695132</v>
      </c>
      <c r="P63" s="4">
        <f t="shared" si="40"/>
        <v>1.1011261845128677</v>
      </c>
      <c r="Q63" s="4">
        <f t="shared" si="41"/>
        <v>1.0981459344173883</v>
      </c>
      <c r="R63" s="4">
        <f t="shared" si="43"/>
        <v>1.1808858427332565</v>
      </c>
      <c r="S63" s="4">
        <f t="shared" si="44"/>
        <v>0.11491098675644965</v>
      </c>
    </row>
    <row r="64" spans="2:19">
      <c r="B64" s="2">
        <v>24</v>
      </c>
      <c r="C64" s="17">
        <v>245.11432453361701</v>
      </c>
      <c r="D64" s="17">
        <v>164.44952921836401</v>
      </c>
      <c r="E64" s="17">
        <v>147.15820926603001</v>
      </c>
      <c r="F64" s="17">
        <v>267.23421429459</v>
      </c>
      <c r="G64" s="17">
        <v>255.778773604517</v>
      </c>
      <c r="H64" s="17">
        <v>185.05109013981601</v>
      </c>
      <c r="I64" s="2">
        <v>0</v>
      </c>
      <c r="J64" s="2">
        <v>0</v>
      </c>
      <c r="K64" s="2">
        <v>0</v>
      </c>
      <c r="L64" s="17">
        <v>503.75683890804601</v>
      </c>
      <c r="M64" s="17">
        <v>437.276877608544</v>
      </c>
      <c r="N64" s="17">
        <v>562.60860360098297</v>
      </c>
      <c r="O64" s="4">
        <f t="shared" si="42"/>
        <v>1.2008318653263175</v>
      </c>
      <c r="P64" s="4">
        <f t="shared" si="40"/>
        <v>1.1238787073276646</v>
      </c>
      <c r="Q64" s="4">
        <f t="shared" si="41"/>
        <v>1.1234234540045629</v>
      </c>
      <c r="R64" s="4">
        <f t="shared" si="43"/>
        <v>1.1493780088861818</v>
      </c>
      <c r="S64" s="4">
        <f t="shared" si="44"/>
        <v>3.6383845507025302E-2</v>
      </c>
    </row>
    <row r="65" spans="2:19">
      <c r="B65" s="2">
        <v>36</v>
      </c>
      <c r="C65" s="17">
        <v>199.857175721326</v>
      </c>
      <c r="D65" s="17">
        <v>179.24286181684201</v>
      </c>
      <c r="E65" s="17">
        <v>159.59432616656599</v>
      </c>
      <c r="F65" s="17">
        <v>186.171232213937</v>
      </c>
      <c r="G65" s="17">
        <v>267.346585837303</v>
      </c>
      <c r="H65" s="17">
        <v>201.64878647728301</v>
      </c>
      <c r="I65" s="2">
        <v>0</v>
      </c>
      <c r="J65" s="2">
        <v>0</v>
      </c>
      <c r="K65" s="2">
        <v>0</v>
      </c>
      <c r="L65" s="17">
        <v>535.697509238615</v>
      </c>
      <c r="M65" s="17">
        <v>256.00902178039598</v>
      </c>
      <c r="N65" s="17">
        <v>509.31682927822197</v>
      </c>
      <c r="O65" s="4">
        <f t="shared" si="42"/>
        <v>1.0976819129137425</v>
      </c>
      <c r="P65" s="4">
        <f t="shared" si="40"/>
        <v>0.97714234257180499</v>
      </c>
      <c r="Q65" s="4">
        <f t="shared" si="41"/>
        <v>1.125977893191531</v>
      </c>
      <c r="R65" s="4">
        <f t="shared" si="43"/>
        <v>1.066934049559026</v>
      </c>
      <c r="S65" s="4">
        <f t="shared" si="44"/>
        <v>6.4534634668677385E-2</v>
      </c>
    </row>
    <row r="66" spans="2:19">
      <c r="B66" s="2">
        <v>72</v>
      </c>
      <c r="C66" s="17">
        <v>218.848212977733</v>
      </c>
      <c r="D66" s="17">
        <v>143.23886230436</v>
      </c>
      <c r="E66" s="17">
        <v>159.738665852107</v>
      </c>
      <c r="F66" s="17">
        <v>241.363842979499</v>
      </c>
      <c r="G66" s="17">
        <v>257.76802927556002</v>
      </c>
      <c r="H66" s="17">
        <v>215.26195861780701</v>
      </c>
      <c r="I66" s="2">
        <v>0</v>
      </c>
      <c r="J66" s="2">
        <v>0</v>
      </c>
      <c r="K66" s="2">
        <v>0</v>
      </c>
      <c r="L66" s="17">
        <v>343.54557642777399</v>
      </c>
      <c r="M66" s="17">
        <v>266.59203857648799</v>
      </c>
      <c r="N66" s="17">
        <v>381.57405531320899</v>
      </c>
      <c r="O66" s="4">
        <f t="shared" si="42"/>
        <v>0.96137634100709424</v>
      </c>
      <c r="P66" s="4">
        <f t="shared" si="40"/>
        <v>0.92306119183264845</v>
      </c>
      <c r="Q66" s="4">
        <f t="shared" si="41"/>
        <v>0.9100726251471406</v>
      </c>
      <c r="R66" s="4">
        <f t="shared" si="43"/>
        <v>0.93150338599562776</v>
      </c>
      <c r="S66" s="4">
        <f t="shared" si="44"/>
        <v>2.1778748004630508E-2</v>
      </c>
    </row>
    <row r="67" spans="2:19">
      <c r="B67" s="21" t="s">
        <v>352</v>
      </c>
    </row>
    <row r="68" spans="2:19" ht="18">
      <c r="B68" s="2" t="s">
        <v>0</v>
      </c>
      <c r="C68" s="230" t="s">
        <v>5</v>
      </c>
      <c r="D68" s="230"/>
      <c r="E68" s="230"/>
      <c r="F68" s="230" t="s">
        <v>6</v>
      </c>
      <c r="G68" s="230"/>
      <c r="H68" s="230"/>
      <c r="I68" s="230" t="s">
        <v>7</v>
      </c>
      <c r="J68" s="230"/>
      <c r="K68" s="230"/>
      <c r="L68" s="230" t="s">
        <v>14</v>
      </c>
      <c r="M68" s="230"/>
      <c r="N68" s="230"/>
      <c r="O68" s="226" t="s">
        <v>328</v>
      </c>
      <c r="P68" s="226"/>
      <c r="Q68" s="226"/>
      <c r="R68" s="4" t="s">
        <v>3</v>
      </c>
      <c r="S68" s="4" t="s">
        <v>4</v>
      </c>
    </row>
    <row r="69" spans="2:19">
      <c r="B69" s="2">
        <v>0</v>
      </c>
      <c r="C69" s="2">
        <v>0</v>
      </c>
      <c r="D69" s="2">
        <v>0</v>
      </c>
      <c r="E69" s="2">
        <v>0</v>
      </c>
      <c r="F69" s="2">
        <v>0</v>
      </c>
      <c r="G69" s="2">
        <v>0</v>
      </c>
      <c r="H69" s="2">
        <v>0</v>
      </c>
      <c r="I69" s="2">
        <v>0</v>
      </c>
      <c r="J69" s="2">
        <v>0</v>
      </c>
      <c r="K69" s="2">
        <v>0</v>
      </c>
      <c r="L69" s="2">
        <v>0</v>
      </c>
      <c r="M69" s="2">
        <v>0</v>
      </c>
      <c r="N69" s="2">
        <v>0</v>
      </c>
      <c r="O69" s="4" t="s">
        <v>1</v>
      </c>
      <c r="P69" s="4" t="s">
        <v>1</v>
      </c>
      <c r="Q69" s="4" t="s">
        <v>1</v>
      </c>
      <c r="R69" s="4" t="s">
        <v>1</v>
      </c>
      <c r="S69" s="4" t="s">
        <v>1</v>
      </c>
    </row>
    <row r="70" spans="2:19">
      <c r="B70" s="2">
        <v>6</v>
      </c>
      <c r="C70" s="5">
        <v>5.33E-2</v>
      </c>
      <c r="D70" s="18">
        <v>0</v>
      </c>
      <c r="E70" s="5">
        <v>5.33E-2</v>
      </c>
      <c r="F70" s="5">
        <v>1.9900000000000001E-2</v>
      </c>
      <c r="G70" s="18">
        <v>0</v>
      </c>
      <c r="H70" s="5">
        <v>1.9900000000000001E-2</v>
      </c>
      <c r="I70" s="2">
        <v>0</v>
      </c>
      <c r="J70" s="2">
        <v>0</v>
      </c>
      <c r="K70" s="2">
        <v>0</v>
      </c>
      <c r="L70" s="2">
        <v>0</v>
      </c>
      <c r="M70" s="2">
        <v>0</v>
      </c>
      <c r="N70" s="2">
        <v>0</v>
      </c>
      <c r="O70" s="4" t="s">
        <v>1</v>
      </c>
      <c r="P70" s="4" t="s">
        <v>1</v>
      </c>
      <c r="Q70" s="4">
        <f t="shared" ref="Q70:Q74" si="45">SUM(E70,H70,K70,N70)/H54</f>
        <v>1.6983758700696057</v>
      </c>
      <c r="R70" s="4" t="s">
        <v>1</v>
      </c>
      <c r="S70" s="4">
        <f t="shared" ref="S70:S74" si="46">_xlfn.STDEV.P(O70:Q70)</f>
        <v>0</v>
      </c>
    </row>
    <row r="71" spans="2:19">
      <c r="B71" s="2">
        <v>12</v>
      </c>
      <c r="C71" s="5">
        <v>1.0504</v>
      </c>
      <c r="D71" s="5">
        <v>6.2054999999999998</v>
      </c>
      <c r="E71" s="5">
        <v>4.3028000000000004</v>
      </c>
      <c r="F71" s="5">
        <v>6.7799999999999999E-2</v>
      </c>
      <c r="G71" s="5">
        <v>0.61380000000000001</v>
      </c>
      <c r="H71" s="5">
        <v>0.45329999999999998</v>
      </c>
      <c r="I71" s="2">
        <v>0</v>
      </c>
      <c r="J71" s="2">
        <v>0</v>
      </c>
      <c r="K71" s="2">
        <v>0</v>
      </c>
      <c r="L71" s="2">
        <v>0</v>
      </c>
      <c r="M71" s="2">
        <v>0</v>
      </c>
      <c r="N71" s="2">
        <v>0</v>
      </c>
      <c r="O71" s="4">
        <f>SUM(C71,F71,I71,L71)/F55</f>
        <v>1.1663711275685826</v>
      </c>
      <c r="P71" s="4">
        <f t="shared" ref="P71:P74" si="47">SUM(D71,G71,J71,M71)/G55</f>
        <v>1.1369100215068104</v>
      </c>
      <c r="Q71" s="4">
        <f t="shared" si="45"/>
        <v>1.154561343885032</v>
      </c>
      <c r="R71" s="4">
        <f t="shared" ref="R71:R74" si="48">AVERAGE(O71:Q71)</f>
        <v>1.1526141643201415</v>
      </c>
      <c r="S71" s="4">
        <f t="shared" si="46"/>
        <v>1.2105999168158807E-2</v>
      </c>
    </row>
    <row r="72" spans="2:19">
      <c r="B72" s="2">
        <v>24</v>
      </c>
      <c r="C72" s="5">
        <v>68.632900000000006</v>
      </c>
      <c r="D72" s="5">
        <v>118.3282</v>
      </c>
      <c r="E72" s="5">
        <v>68.288300000000007</v>
      </c>
      <c r="F72" s="5">
        <v>4.1151999999999997</v>
      </c>
      <c r="G72" s="5">
        <v>7.6661999999999999</v>
      </c>
      <c r="H72" s="5">
        <v>6.1574999999999998</v>
      </c>
      <c r="I72" s="2">
        <v>0</v>
      </c>
      <c r="J72" s="2">
        <v>0</v>
      </c>
      <c r="K72" s="2">
        <v>0</v>
      </c>
      <c r="L72" s="2">
        <v>0</v>
      </c>
      <c r="M72" s="2">
        <v>0</v>
      </c>
      <c r="N72" s="2">
        <v>0</v>
      </c>
      <c r="O72" s="4">
        <f t="shared" ref="O72:O74" si="49">SUM(C72,F72,I72,L72)/F56</f>
        <v>1.0291202666304522</v>
      </c>
      <c r="P72" s="4">
        <f t="shared" si="47"/>
        <v>1.0963633056996893</v>
      </c>
      <c r="Q72" s="4">
        <f t="shared" si="45"/>
        <v>1.0633048436303805</v>
      </c>
      <c r="R72" s="4">
        <f t="shared" si="48"/>
        <v>1.0629294719868405</v>
      </c>
      <c r="S72" s="4">
        <f t="shared" si="46"/>
        <v>2.7453138906383942E-2</v>
      </c>
    </row>
    <row r="73" spans="2:19">
      <c r="B73" s="2">
        <v>36</v>
      </c>
      <c r="C73" s="5">
        <v>68.6892</v>
      </c>
      <c r="D73" s="5">
        <v>151.9718</v>
      </c>
      <c r="E73" s="5">
        <v>68.624300000000005</v>
      </c>
      <c r="F73" s="5">
        <v>4.1197999999999997</v>
      </c>
      <c r="G73" s="5">
        <v>10.214399999999999</v>
      </c>
      <c r="H73" s="5">
        <v>11.7494</v>
      </c>
      <c r="I73" s="2">
        <v>0</v>
      </c>
      <c r="J73" s="2">
        <v>0</v>
      </c>
      <c r="K73" s="2">
        <v>0</v>
      </c>
      <c r="L73" s="2">
        <v>0</v>
      </c>
      <c r="M73" s="2">
        <v>0</v>
      </c>
      <c r="N73" s="2">
        <v>0</v>
      </c>
      <c r="O73" s="4">
        <f t="shared" si="49"/>
        <v>1.0294807985973644</v>
      </c>
      <c r="P73" s="4">
        <f t="shared" si="47"/>
        <v>1.162129414335821</v>
      </c>
      <c r="Q73" s="4">
        <f t="shared" si="45"/>
        <v>1.0662031675534702</v>
      </c>
      <c r="R73" s="4">
        <f t="shared" si="48"/>
        <v>1.0859377934955521</v>
      </c>
      <c r="S73" s="4">
        <f t="shared" si="46"/>
        <v>5.5922597758792686E-2</v>
      </c>
    </row>
    <row r="74" spans="2:19">
      <c r="B74" s="2">
        <v>72</v>
      </c>
      <c r="C74" s="5">
        <v>107.50879999999999</v>
      </c>
      <c r="D74" s="5">
        <v>181.4119</v>
      </c>
      <c r="E74" s="5">
        <v>85.256500000000003</v>
      </c>
      <c r="F74" s="5">
        <v>9.7589000000000006</v>
      </c>
      <c r="G74" s="5">
        <v>13.2218</v>
      </c>
      <c r="H74" s="5">
        <v>13.6449</v>
      </c>
      <c r="I74" s="2">
        <v>0</v>
      </c>
      <c r="J74" s="2">
        <v>0</v>
      </c>
      <c r="K74" s="2">
        <v>0</v>
      </c>
      <c r="L74" s="2">
        <v>0</v>
      </c>
      <c r="M74" s="2">
        <v>0</v>
      </c>
      <c r="N74" s="2">
        <v>0</v>
      </c>
      <c r="O74" s="4">
        <f t="shared" si="49"/>
        <v>1.0771727129265096</v>
      </c>
      <c r="P74" s="4">
        <f t="shared" si="47"/>
        <v>1.1645521678100756</v>
      </c>
      <c r="Q74" s="4">
        <f t="shared" si="45"/>
        <v>1.1269363603319458</v>
      </c>
      <c r="R74" s="4">
        <f t="shared" si="48"/>
        <v>1.122887080356177</v>
      </c>
      <c r="S74" s="4">
        <f t="shared" si="46"/>
        <v>3.5787239673556917E-2</v>
      </c>
    </row>
    <row r="75" spans="2:19">
      <c r="B75" s="22" t="s">
        <v>353</v>
      </c>
    </row>
    <row r="76" spans="2:19" ht="18">
      <c r="B76" s="2" t="s">
        <v>0</v>
      </c>
      <c r="C76" s="230" t="s">
        <v>12</v>
      </c>
      <c r="D76" s="230"/>
      <c r="E76" s="230"/>
      <c r="F76" s="230" t="s">
        <v>13</v>
      </c>
      <c r="G76" s="230"/>
      <c r="H76" s="230"/>
      <c r="I76" s="230" t="s">
        <v>2</v>
      </c>
      <c r="J76" s="230"/>
      <c r="K76" s="230"/>
      <c r="L76" s="4" t="s">
        <v>3</v>
      </c>
      <c r="M76" s="4" t="s">
        <v>4</v>
      </c>
    </row>
    <row r="77" spans="2:19">
      <c r="B77" s="2">
        <v>0</v>
      </c>
      <c r="C77" s="5">
        <v>4933.1507000000001</v>
      </c>
      <c r="D77" s="5">
        <v>4737.7024000000001</v>
      </c>
      <c r="E77" s="5">
        <v>4721.0933999999997</v>
      </c>
      <c r="F77" s="2">
        <v>0</v>
      </c>
      <c r="G77" s="2">
        <v>0</v>
      </c>
      <c r="H77" s="2">
        <v>0</v>
      </c>
      <c r="I77" s="6">
        <f>SUM(C77,F77)/SUM(C$77,F$77)</f>
        <v>1</v>
      </c>
      <c r="J77" s="6">
        <f t="shared" ref="J77:K77" si="50">SUM(D77,G77)/SUM(D$77,G$77)</f>
        <v>1</v>
      </c>
      <c r="K77" s="6">
        <f t="shared" si="50"/>
        <v>1</v>
      </c>
      <c r="L77" s="4">
        <f>AVERAGE(I77:K77)</f>
        <v>1</v>
      </c>
      <c r="M77" s="4">
        <f>_xlfn.STDEV.P(I77:K77)</f>
        <v>0</v>
      </c>
    </row>
    <row r="78" spans="2:19">
      <c r="B78" s="2">
        <v>6</v>
      </c>
      <c r="C78" s="5">
        <v>5307.8086000000003</v>
      </c>
      <c r="D78" s="5">
        <v>5299.3276999999998</v>
      </c>
      <c r="E78" s="5">
        <v>5350.3081000000002</v>
      </c>
      <c r="F78" s="5">
        <v>0.10718999999999999</v>
      </c>
      <c r="G78" s="5">
        <v>8.4900000000000003E-2</v>
      </c>
      <c r="H78" s="5">
        <v>0.16</v>
      </c>
      <c r="I78" s="6">
        <f t="shared" ref="I78:I82" si="51">SUM(C78,F78)/SUM(C$77,F$77)</f>
        <v>1.0759687090037611</v>
      </c>
      <c r="J78" s="6">
        <f t="shared" ref="J78:J82" si="52">SUM(D78,G78)/SUM(D$77,G$77)</f>
        <v>1.1185617315262351</v>
      </c>
      <c r="K78" s="6">
        <f t="shared" ref="K78:K82" si="53">SUM(E78,H78)/SUM(E$77,H$77)</f>
        <v>1.1333112155756122</v>
      </c>
      <c r="L78" s="4">
        <f t="shared" ref="L78:L82" si="54">AVERAGE(I78:K78)</f>
        <v>1.1092805520352027</v>
      </c>
      <c r="M78" s="4">
        <f t="shared" ref="M78:M82" si="55">_xlfn.STDEV.P(I78:K78)</f>
        <v>2.4312493147135503E-2</v>
      </c>
    </row>
    <row r="79" spans="2:19">
      <c r="B79" s="2">
        <v>12</v>
      </c>
      <c r="C79" s="5">
        <v>4808.7790000000005</v>
      </c>
      <c r="D79" s="5">
        <v>4768.5649000000003</v>
      </c>
      <c r="E79" s="5">
        <v>4652.3261000000002</v>
      </c>
      <c r="F79" s="5">
        <v>5.5388999999999999</v>
      </c>
      <c r="G79" s="5">
        <v>8.8529</v>
      </c>
      <c r="H79" s="5">
        <v>0.61009999999999998</v>
      </c>
      <c r="I79" s="6">
        <f t="shared" si="51"/>
        <v>0.97591137850299203</v>
      </c>
      <c r="J79" s="6">
        <f t="shared" si="52"/>
        <v>1.0083828397494954</v>
      </c>
      <c r="K79" s="6">
        <f t="shared" si="53"/>
        <v>0.98556325956186341</v>
      </c>
      <c r="L79" s="4">
        <f t="shared" si="54"/>
        <v>0.98995249260478368</v>
      </c>
      <c r="M79" s="4">
        <f t="shared" si="55"/>
        <v>1.3614893166421079E-2</v>
      </c>
    </row>
    <row r="80" spans="2:19">
      <c r="B80" s="2">
        <v>24</v>
      </c>
      <c r="C80" s="5">
        <v>4837.4580999999998</v>
      </c>
      <c r="D80" s="5">
        <v>4601.4524000000001</v>
      </c>
      <c r="E80" s="5">
        <v>4616.6746000000003</v>
      </c>
      <c r="F80" s="5">
        <v>37.445900000000002</v>
      </c>
      <c r="G80" s="5">
        <v>49.578000000000003</v>
      </c>
      <c r="H80" s="5">
        <v>32.648499999999999</v>
      </c>
      <c r="I80" s="6">
        <f t="shared" si="51"/>
        <v>0.98819279938072835</v>
      </c>
      <c r="J80" s="6">
        <f t="shared" si="52"/>
        <v>0.98170590031150973</v>
      </c>
      <c r="K80" s="6">
        <f t="shared" si="53"/>
        <v>0.98479794955973565</v>
      </c>
      <c r="L80" s="4">
        <f t="shared" si="54"/>
        <v>0.98489888308399121</v>
      </c>
      <c r="M80" s="4">
        <f t="shared" si="55"/>
        <v>2.6492270024539039E-3</v>
      </c>
    </row>
    <row r="81" spans="2:19">
      <c r="B81" s="2">
        <v>36</v>
      </c>
      <c r="C81" s="5">
        <v>4804.7029000000002</v>
      </c>
      <c r="D81" s="5">
        <v>4867.6062000000002</v>
      </c>
      <c r="E81" s="5">
        <v>4652.7003999999997</v>
      </c>
      <c r="F81" s="5">
        <v>59.431699999999999</v>
      </c>
      <c r="G81" s="5">
        <v>52.127699999999997</v>
      </c>
      <c r="H81" s="5">
        <v>42.72</v>
      </c>
      <c r="I81" s="6">
        <f t="shared" si="51"/>
        <v>0.98600973207650033</v>
      </c>
      <c r="J81" s="6">
        <f t="shared" si="52"/>
        <v>1.0384218941231935</v>
      </c>
      <c r="K81" s="6">
        <f t="shared" si="53"/>
        <v>0.99456206479626097</v>
      </c>
      <c r="L81" s="4">
        <f t="shared" si="54"/>
        <v>1.0063312303319849</v>
      </c>
      <c r="M81" s="4">
        <f t="shared" si="55"/>
        <v>2.295856594908403E-2</v>
      </c>
    </row>
    <row r="82" spans="2:19">
      <c r="B82" s="2">
        <v>72</v>
      </c>
      <c r="C82" s="5">
        <v>5606.2462999999998</v>
      </c>
      <c r="D82" s="5">
        <v>5502.6569</v>
      </c>
      <c r="E82" s="5">
        <v>5746.8236999999999</v>
      </c>
      <c r="F82" s="5">
        <v>84.996899999999997</v>
      </c>
      <c r="G82" s="5">
        <v>68.462599999999995</v>
      </c>
      <c r="H82" s="5">
        <v>72.123000000000005</v>
      </c>
      <c r="I82" s="6">
        <f t="shared" si="51"/>
        <v>1.1536730876678873</v>
      </c>
      <c r="J82" s="6">
        <f t="shared" si="52"/>
        <v>1.1759116613149867</v>
      </c>
      <c r="K82" s="6">
        <f t="shared" si="53"/>
        <v>1.2325421691509004</v>
      </c>
      <c r="L82" s="4">
        <f t="shared" si="54"/>
        <v>1.1873756393779249</v>
      </c>
      <c r="M82" s="4">
        <f t="shared" si="55"/>
        <v>3.3202912505423218E-2</v>
      </c>
    </row>
    <row r="83" spans="2:19">
      <c r="B83" s="22" t="s">
        <v>346</v>
      </c>
    </row>
    <row r="84" spans="2:19" ht="18">
      <c r="B84" s="2" t="s">
        <v>0</v>
      </c>
      <c r="C84" s="230" t="s">
        <v>5</v>
      </c>
      <c r="D84" s="230"/>
      <c r="E84" s="230"/>
      <c r="F84" s="230" t="s">
        <v>6</v>
      </c>
      <c r="G84" s="230"/>
      <c r="H84" s="230"/>
      <c r="I84" s="230" t="s">
        <v>7</v>
      </c>
      <c r="J84" s="230"/>
      <c r="K84" s="230"/>
      <c r="L84" s="230" t="s">
        <v>14</v>
      </c>
      <c r="M84" s="230"/>
      <c r="N84" s="230"/>
      <c r="O84" s="226" t="s">
        <v>328</v>
      </c>
      <c r="P84" s="226"/>
      <c r="Q84" s="226"/>
      <c r="R84" s="4" t="s">
        <v>3</v>
      </c>
      <c r="S84" s="4" t="s">
        <v>4</v>
      </c>
    </row>
    <row r="85" spans="2:19">
      <c r="B85" s="2">
        <v>0</v>
      </c>
      <c r="C85" s="2">
        <v>0</v>
      </c>
      <c r="D85" s="2">
        <v>0</v>
      </c>
      <c r="E85" s="2">
        <v>0</v>
      </c>
      <c r="F85" s="2">
        <v>0</v>
      </c>
      <c r="G85" s="2">
        <v>0</v>
      </c>
      <c r="H85" s="2">
        <v>0</v>
      </c>
      <c r="I85" s="2">
        <v>0</v>
      </c>
      <c r="J85" s="2">
        <v>0</v>
      </c>
      <c r="K85" s="2">
        <v>0</v>
      </c>
      <c r="L85" s="17">
        <v>5355.4207123400502</v>
      </c>
      <c r="M85" s="17">
        <v>4651.3204310591</v>
      </c>
      <c r="N85" s="5">
        <v>4986.6431043120601</v>
      </c>
      <c r="O85" s="4">
        <f>SUM(C85,F85,I85,L85)/C77</f>
        <v>1.0855984416490763</v>
      </c>
      <c r="P85" s="4">
        <f t="shared" ref="P85:P90" si="56">SUM(D85,G85,J85,M85)/D77</f>
        <v>0.98176711797243743</v>
      </c>
      <c r="Q85" s="4">
        <f t="shared" ref="Q85:Q90" si="57">SUM(E85,H85,K85,N85)/E77</f>
        <v>1.0562475006980503</v>
      </c>
      <c r="R85" s="4">
        <f>AVERAGE(O85:Q85)</f>
        <v>1.0412043534398547</v>
      </c>
      <c r="S85" s="4">
        <f>_xlfn.STDEV.P(O85:Q85)</f>
        <v>4.3703227597700026E-2</v>
      </c>
    </row>
    <row r="86" spans="2:19">
      <c r="B86" s="2">
        <v>6</v>
      </c>
      <c r="C86" s="2">
        <v>0</v>
      </c>
      <c r="D86" s="2">
        <v>0</v>
      </c>
      <c r="E86" s="2">
        <v>0</v>
      </c>
      <c r="F86" s="2">
        <v>0</v>
      </c>
      <c r="G86" s="2">
        <v>0</v>
      </c>
      <c r="H86" s="2">
        <v>0</v>
      </c>
      <c r="I86" s="2">
        <v>0</v>
      </c>
      <c r="J86" s="2">
        <v>0</v>
      </c>
      <c r="K86" s="2">
        <v>0</v>
      </c>
      <c r="L86" s="17">
        <v>4786.5619794087097</v>
      </c>
      <c r="M86" s="17">
        <v>4675.6036433590298</v>
      </c>
      <c r="N86" s="17">
        <v>5121.3970714503203</v>
      </c>
      <c r="O86" s="4">
        <f t="shared" ref="O86:O90" si="58">SUM(C86,F86,I86,L86)/C78</f>
        <v>0.90179626661909196</v>
      </c>
      <c r="P86" s="4">
        <f t="shared" si="56"/>
        <v>0.88230128575725364</v>
      </c>
      <c r="Q86" s="4">
        <f t="shared" si="57"/>
        <v>0.9572153557755525</v>
      </c>
      <c r="R86" s="4">
        <f t="shared" ref="R86:R90" si="59">AVERAGE(O86:Q86)</f>
        <v>0.91377096938396607</v>
      </c>
      <c r="S86" s="4">
        <f t="shared" ref="S86:S90" si="60">_xlfn.STDEV.P(O86:Q86)</f>
        <v>3.1734046925523153E-2</v>
      </c>
    </row>
    <row r="87" spans="2:19">
      <c r="B87" s="2">
        <v>12</v>
      </c>
      <c r="C87" s="2">
        <v>0</v>
      </c>
      <c r="D87" s="2">
        <v>0</v>
      </c>
      <c r="E87" s="2">
        <v>0</v>
      </c>
      <c r="F87" s="17">
        <v>326.542070628555</v>
      </c>
      <c r="G87" s="17">
        <v>330.240177275787</v>
      </c>
      <c r="H87" s="17">
        <v>359.25089052589601</v>
      </c>
      <c r="I87" s="2">
        <v>0</v>
      </c>
      <c r="J87" s="2">
        <v>0</v>
      </c>
      <c r="K87" s="2">
        <v>0</v>
      </c>
      <c r="L87" s="17">
        <v>4694.6981748834596</v>
      </c>
      <c r="M87" s="17">
        <v>4416.0097726324202</v>
      </c>
      <c r="N87" s="17">
        <v>4460.8987478290701</v>
      </c>
      <c r="O87" s="4">
        <f t="shared" si="58"/>
        <v>1.0441819525314044</v>
      </c>
      <c r="P87" s="4">
        <f t="shared" si="56"/>
        <v>0.99532040549730305</v>
      </c>
      <c r="Q87" s="4">
        <f t="shared" si="57"/>
        <v>1.0360730384645576</v>
      </c>
      <c r="R87" s="4">
        <f t="shared" si="59"/>
        <v>1.0251917988310886</v>
      </c>
      <c r="S87" s="4">
        <f t="shared" si="60"/>
        <v>2.1380111109972611E-2</v>
      </c>
    </row>
    <row r="88" spans="2:19">
      <c r="B88" s="2">
        <v>24</v>
      </c>
      <c r="C88" s="2">
        <v>0</v>
      </c>
      <c r="D88" s="2">
        <v>0</v>
      </c>
      <c r="E88" s="2">
        <v>0</v>
      </c>
      <c r="F88" s="17">
        <v>610.00174077799204</v>
      </c>
      <c r="G88" s="17">
        <v>613.44645234118104</v>
      </c>
      <c r="H88" s="17">
        <v>616.50366311082996</v>
      </c>
      <c r="I88" s="2">
        <v>0</v>
      </c>
      <c r="J88" s="2">
        <v>0</v>
      </c>
      <c r="K88" s="2">
        <v>0</v>
      </c>
      <c r="L88" s="17">
        <v>4523.6387957516899</v>
      </c>
      <c r="M88" s="17">
        <v>4267.7571539150404</v>
      </c>
      <c r="N88" s="17">
        <v>4106.6526607757296</v>
      </c>
      <c r="O88" s="4">
        <f t="shared" si="58"/>
        <v>1.0612268737851565</v>
      </c>
      <c r="P88" s="4">
        <f t="shared" si="56"/>
        <v>1.0607962838551195</v>
      </c>
      <c r="Q88" s="4">
        <f t="shared" si="57"/>
        <v>1.0230645936983644</v>
      </c>
      <c r="R88" s="4">
        <f t="shared" si="59"/>
        <v>1.0483625837795467</v>
      </c>
      <c r="S88" s="4">
        <f t="shared" si="60"/>
        <v>1.7889244040906496E-2</v>
      </c>
    </row>
    <row r="89" spans="2:19">
      <c r="B89" s="2">
        <v>36</v>
      </c>
      <c r="C89" s="5">
        <v>13.505149625615401</v>
      </c>
      <c r="D89" s="2">
        <v>0</v>
      </c>
      <c r="E89" s="2">
        <v>0</v>
      </c>
      <c r="F89" s="17">
        <v>611.29052258106299</v>
      </c>
      <c r="G89" s="17">
        <v>621.35949580225304</v>
      </c>
      <c r="H89" s="17">
        <v>36.149856926783499</v>
      </c>
      <c r="I89" s="2">
        <v>0</v>
      </c>
      <c r="J89" s="2">
        <v>0</v>
      </c>
      <c r="K89" s="2">
        <v>0</v>
      </c>
      <c r="L89" s="17">
        <v>4656.8128435407398</v>
      </c>
      <c r="M89" s="17">
        <v>4421.6590274279797</v>
      </c>
      <c r="N89" s="17">
        <v>4822.6468422235603</v>
      </c>
      <c r="O89" s="4">
        <f t="shared" si="58"/>
        <v>1.0992580864359829</v>
      </c>
      <c r="P89" s="4">
        <f t="shared" si="56"/>
        <v>1.03603667100889</v>
      </c>
      <c r="Q89" s="4">
        <f t="shared" si="57"/>
        <v>1.0442960606598146</v>
      </c>
      <c r="R89" s="4">
        <f t="shared" si="59"/>
        <v>1.0598636060348958</v>
      </c>
      <c r="S89" s="4">
        <f t="shared" si="60"/>
        <v>2.8059439218739147E-2</v>
      </c>
    </row>
    <row r="90" spans="2:19">
      <c r="B90" s="2">
        <v>72</v>
      </c>
      <c r="C90" s="2">
        <v>0</v>
      </c>
      <c r="D90" s="17">
        <v>17.844158379083702</v>
      </c>
      <c r="E90" s="17">
        <v>23.280778927007301</v>
      </c>
      <c r="F90" s="17">
        <v>540.47725073573201</v>
      </c>
      <c r="G90" s="17">
        <v>584.86013503284903</v>
      </c>
      <c r="H90" s="17">
        <v>609.99666283674401</v>
      </c>
      <c r="I90" s="2">
        <v>0</v>
      </c>
      <c r="J90" s="2">
        <v>0</v>
      </c>
      <c r="K90" s="2">
        <v>0</v>
      </c>
      <c r="L90" s="17">
        <v>4353.2568260070502</v>
      </c>
      <c r="M90" s="17">
        <v>4298.5863768877598</v>
      </c>
      <c r="N90" s="17">
        <v>4558.9400831961702</v>
      </c>
      <c r="O90" s="4">
        <f t="shared" si="58"/>
        <v>0.87290743482725375</v>
      </c>
      <c r="P90" s="4">
        <f t="shared" si="56"/>
        <v>0.89071347884686258</v>
      </c>
      <c r="Q90" s="4">
        <f t="shared" si="57"/>
        <v>0.90349344194427283</v>
      </c>
      <c r="R90" s="4">
        <f t="shared" si="59"/>
        <v>0.88903811853946302</v>
      </c>
      <c r="S90" s="4">
        <f t="shared" si="60"/>
        <v>1.2542755730175964E-2</v>
      </c>
    </row>
    <row r="91" spans="2:19">
      <c r="B91" s="22" t="s">
        <v>354</v>
      </c>
    </row>
    <row r="92" spans="2:19" ht="18">
      <c r="B92" s="2" t="s">
        <v>0</v>
      </c>
      <c r="C92" s="230" t="s">
        <v>5</v>
      </c>
      <c r="D92" s="230"/>
      <c r="E92" s="230"/>
      <c r="F92" s="230" t="s">
        <v>6</v>
      </c>
      <c r="G92" s="230"/>
      <c r="H92" s="230"/>
      <c r="I92" s="230" t="s">
        <v>7</v>
      </c>
      <c r="J92" s="230"/>
      <c r="K92" s="230"/>
      <c r="L92" s="230" t="s">
        <v>14</v>
      </c>
      <c r="M92" s="230"/>
      <c r="N92" s="230"/>
      <c r="O92" s="226" t="s">
        <v>328</v>
      </c>
      <c r="P92" s="226"/>
      <c r="Q92" s="226"/>
      <c r="R92" s="4" t="s">
        <v>3</v>
      </c>
      <c r="S92" s="4" t="s">
        <v>4</v>
      </c>
    </row>
    <row r="93" spans="2:19">
      <c r="B93" s="2">
        <v>0</v>
      </c>
      <c r="C93" s="2">
        <v>0</v>
      </c>
      <c r="D93" s="2">
        <v>0</v>
      </c>
      <c r="E93" s="2">
        <v>0</v>
      </c>
      <c r="F93" s="2">
        <v>0</v>
      </c>
      <c r="G93" s="2">
        <v>0</v>
      </c>
      <c r="H93" s="2">
        <v>0</v>
      </c>
      <c r="I93" s="2">
        <v>0</v>
      </c>
      <c r="J93" s="2">
        <v>0</v>
      </c>
      <c r="K93" s="2">
        <v>0</v>
      </c>
      <c r="L93" s="2">
        <v>0</v>
      </c>
      <c r="M93" s="2">
        <v>0</v>
      </c>
      <c r="N93" s="2">
        <v>0</v>
      </c>
      <c r="O93" s="4" t="s">
        <v>1</v>
      </c>
      <c r="P93" s="4" t="s">
        <v>1</v>
      </c>
      <c r="Q93" s="4" t="s">
        <v>1</v>
      </c>
      <c r="R93" s="4" t="s">
        <v>1</v>
      </c>
      <c r="S93" s="4" t="s">
        <v>1</v>
      </c>
    </row>
    <row r="94" spans="2:19">
      <c r="B94" s="2">
        <v>6</v>
      </c>
      <c r="C94" s="5">
        <v>4.8000000000000001E-2</v>
      </c>
      <c r="D94" s="5">
        <v>5.7700000000000001E-2</v>
      </c>
      <c r="E94" s="5">
        <v>7.3700000000000002E-2</v>
      </c>
      <c r="F94" s="5">
        <v>6.0999999999999999E-2</v>
      </c>
      <c r="G94" s="5">
        <v>5.5899999999999998E-2</v>
      </c>
      <c r="H94" s="5">
        <v>0.1149</v>
      </c>
      <c r="I94" s="2">
        <v>0</v>
      </c>
      <c r="J94" s="2">
        <v>0</v>
      </c>
      <c r="K94" s="2">
        <v>0</v>
      </c>
      <c r="L94" s="2">
        <v>0</v>
      </c>
      <c r="M94" s="2">
        <v>0</v>
      </c>
      <c r="N94" s="2">
        <v>0</v>
      </c>
      <c r="O94" s="4">
        <f t="shared" ref="O94" si="61">SUM(C94,F94,I94,L94)/F78</f>
        <v>1.0168859035357776</v>
      </c>
      <c r="P94" s="4">
        <f t="shared" ref="P94" si="62">SUM(D94,G94,J94,M94)/G78</f>
        <v>1.3380447585394581</v>
      </c>
      <c r="Q94" s="4">
        <f t="shared" ref="Q94:Q98" si="63">SUM(E94,H94,K94,N94)/H78</f>
        <v>1.17875</v>
      </c>
      <c r="R94" s="4">
        <f t="shared" ref="R94:R98" si="64">AVERAGE(O94:Q94)</f>
        <v>1.1778935540250786</v>
      </c>
      <c r="S94" s="4">
        <f t="shared" ref="S94:S98" si="65">_xlfn.STDEV.P(O94:Q94)</f>
        <v>0.13111395212206206</v>
      </c>
    </row>
    <row r="95" spans="2:19">
      <c r="B95" s="2">
        <v>12</v>
      </c>
      <c r="C95" s="5">
        <v>4.3202999999999996</v>
      </c>
      <c r="D95" s="5">
        <v>6.7510000000000003</v>
      </c>
      <c r="E95" s="5">
        <v>0.25590000000000002</v>
      </c>
      <c r="F95" s="5">
        <v>1.9240999999999999</v>
      </c>
      <c r="G95" s="5">
        <v>2.9369000000000001</v>
      </c>
      <c r="H95" s="5">
        <v>0.1149</v>
      </c>
      <c r="I95" s="2">
        <v>0</v>
      </c>
      <c r="J95" s="2">
        <v>0</v>
      </c>
      <c r="K95" s="2">
        <v>0</v>
      </c>
      <c r="L95" s="2">
        <v>0</v>
      </c>
      <c r="M95" s="2">
        <v>1.3517999999999999</v>
      </c>
      <c r="N95" s="2">
        <v>0.379</v>
      </c>
      <c r="O95" s="4">
        <f>SUM(C95,F95,I95,L95)/F79</f>
        <v>1.1273718608387946</v>
      </c>
      <c r="P95" s="4">
        <f t="shared" ref="P95:P97" si="66">SUM(D95,G95,J95,M95)/G79</f>
        <v>1.2470151023958251</v>
      </c>
      <c r="Q95" s="4">
        <f>SUM(E95,H95,K95,N95)/H79</f>
        <v>1.2289788559252581</v>
      </c>
      <c r="R95" s="4">
        <f t="shared" si="64"/>
        <v>1.2011219397199593</v>
      </c>
      <c r="S95" s="4">
        <f t="shared" si="65"/>
        <v>5.2666448193135075E-2</v>
      </c>
    </row>
    <row r="96" spans="2:19">
      <c r="B96" s="2">
        <v>24</v>
      </c>
      <c r="C96" s="5">
        <v>20.776800000000001</v>
      </c>
      <c r="D96" s="5">
        <v>26.732299999999999</v>
      </c>
      <c r="E96" s="5">
        <v>19.308199999999999</v>
      </c>
      <c r="F96" s="5">
        <v>31.684899999999999</v>
      </c>
      <c r="G96" s="5">
        <v>33.687100000000001</v>
      </c>
      <c r="H96" s="5">
        <v>15.0534</v>
      </c>
      <c r="I96" s="2">
        <v>0</v>
      </c>
      <c r="J96" s="2">
        <v>0</v>
      </c>
      <c r="K96" s="2">
        <v>0</v>
      </c>
      <c r="L96" s="2">
        <v>0</v>
      </c>
      <c r="M96" s="2">
        <v>1.6016999999999999</v>
      </c>
      <c r="N96" s="2">
        <v>0.89970000000000006</v>
      </c>
      <c r="O96" s="4">
        <f t="shared" ref="O96:O98" si="67">SUM(C96,F96,I96,L96)/F80</f>
        <v>1.400999842439359</v>
      </c>
      <c r="P96" s="4">
        <f>SUM(D96,G96,J96,M96)/G80</f>
        <v>1.2509802735084108</v>
      </c>
      <c r="Q96" s="4">
        <f>SUM(E96,H96,K96,N96)/H80</f>
        <v>1.0800281789362451</v>
      </c>
      <c r="R96" s="4">
        <f t="shared" si="64"/>
        <v>1.2440027649613381</v>
      </c>
      <c r="S96" s="4">
        <f t="shared" si="65"/>
        <v>0.13112898589336452</v>
      </c>
    </row>
    <row r="97" spans="2:19">
      <c r="B97" s="2">
        <v>36</v>
      </c>
      <c r="C97" s="5">
        <v>51.105600000000003</v>
      </c>
      <c r="D97" s="5">
        <v>27.238399999999999</v>
      </c>
      <c r="E97" s="5">
        <v>19.401700000000002</v>
      </c>
      <c r="F97" s="5">
        <v>33.805900000000001</v>
      </c>
      <c r="G97" s="5">
        <v>36.101500000000001</v>
      </c>
      <c r="H97" s="5">
        <v>15.0603</v>
      </c>
      <c r="I97" s="2">
        <v>0</v>
      </c>
      <c r="J97" s="2">
        <v>0</v>
      </c>
      <c r="K97" s="2">
        <v>0</v>
      </c>
      <c r="L97" s="2">
        <v>0</v>
      </c>
      <c r="M97" s="2">
        <v>1.6016999999999999</v>
      </c>
      <c r="N97" s="2">
        <v>0.89970000000000006</v>
      </c>
      <c r="O97" s="4">
        <f t="shared" si="67"/>
        <v>1.4287240647667827</v>
      </c>
      <c r="P97" s="4">
        <f t="shared" si="66"/>
        <v>1.2458174828354214</v>
      </c>
      <c r="Q97" s="4">
        <f>SUM(E97,H97,K97,N97)/H81</f>
        <v>0.82775514981273424</v>
      </c>
      <c r="R97" s="4">
        <f t="shared" si="64"/>
        <v>1.1674322324716462</v>
      </c>
      <c r="S97" s="4">
        <f t="shared" si="65"/>
        <v>0.25152746011944033</v>
      </c>
    </row>
    <row r="98" spans="2:19">
      <c r="B98" s="2">
        <v>72</v>
      </c>
      <c r="C98" s="5">
        <v>51.389299999999999</v>
      </c>
      <c r="D98" s="5">
        <v>27.802099999999999</v>
      </c>
      <c r="E98" s="5">
        <v>20.109400000000001</v>
      </c>
      <c r="F98" s="5">
        <v>50.754600000000003</v>
      </c>
      <c r="G98" s="5">
        <v>57.9129</v>
      </c>
      <c r="H98" s="5">
        <v>65.946399999999997</v>
      </c>
      <c r="I98" s="2">
        <v>0</v>
      </c>
      <c r="J98" s="2">
        <v>0</v>
      </c>
      <c r="K98" s="2">
        <v>0</v>
      </c>
      <c r="L98" s="2">
        <v>0</v>
      </c>
      <c r="M98" s="2">
        <v>1.6016999999999999</v>
      </c>
      <c r="N98" s="2">
        <v>1.4413</v>
      </c>
      <c r="O98" s="4">
        <f t="shared" si="67"/>
        <v>1.2017367692233483</v>
      </c>
      <c r="P98" s="4">
        <f>SUM(D98,G98,J98,M98)/G82</f>
        <v>1.2753926961581945</v>
      </c>
      <c r="Q98" s="4">
        <f t="shared" si="63"/>
        <v>1.2131650097749678</v>
      </c>
      <c r="R98" s="4">
        <f t="shared" si="64"/>
        <v>1.2300981583855035</v>
      </c>
      <c r="S98" s="4">
        <f t="shared" si="65"/>
        <v>3.2366109173616757E-2</v>
      </c>
    </row>
  </sheetData>
  <mergeCells count="53">
    <mergeCell ref="A1:U1"/>
    <mergeCell ref="C68:E68"/>
    <mergeCell ref="F68:H68"/>
    <mergeCell ref="I68:K68"/>
    <mergeCell ref="I76:K76"/>
    <mergeCell ref="C52:E52"/>
    <mergeCell ref="F52:H52"/>
    <mergeCell ref="C60:E60"/>
    <mergeCell ref="F60:H60"/>
    <mergeCell ref="O36:Q36"/>
    <mergeCell ref="C44:E44"/>
    <mergeCell ref="F44:H44"/>
    <mergeCell ref="I44:K44"/>
    <mergeCell ref="L44:N44"/>
    <mergeCell ref="O44:Q44"/>
    <mergeCell ref="L36:N36"/>
    <mergeCell ref="C92:E92"/>
    <mergeCell ref="F92:H92"/>
    <mergeCell ref="I92:K92"/>
    <mergeCell ref="C76:E76"/>
    <mergeCell ref="F76:H76"/>
    <mergeCell ref="C84:E84"/>
    <mergeCell ref="F84:H84"/>
    <mergeCell ref="I84:K84"/>
    <mergeCell ref="L92:N92"/>
    <mergeCell ref="O84:Q84"/>
    <mergeCell ref="O92:Q92"/>
    <mergeCell ref="O60:Q60"/>
    <mergeCell ref="O68:Q68"/>
    <mergeCell ref="L84:N84"/>
    <mergeCell ref="L60:N60"/>
    <mergeCell ref="L68:N68"/>
    <mergeCell ref="I52:K52"/>
    <mergeCell ref="I60:K60"/>
    <mergeCell ref="C28:E28"/>
    <mergeCell ref="F28:H28"/>
    <mergeCell ref="C36:E36"/>
    <mergeCell ref="F36:H36"/>
    <mergeCell ref="I36:K36"/>
    <mergeCell ref="I28:K28"/>
    <mergeCell ref="O12:Q12"/>
    <mergeCell ref="C20:E20"/>
    <mergeCell ref="F20:H20"/>
    <mergeCell ref="I20:K20"/>
    <mergeCell ref="L20:N20"/>
    <mergeCell ref="O20:Q20"/>
    <mergeCell ref="L12:N12"/>
    <mergeCell ref="C4:E4"/>
    <mergeCell ref="F4:H4"/>
    <mergeCell ref="C12:E12"/>
    <mergeCell ref="F12:H12"/>
    <mergeCell ref="I12:K12"/>
    <mergeCell ref="I4:K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C2DAE-A1C7-E74E-94F5-498126BBDB09}">
  <dimension ref="A1:AL74"/>
  <sheetViews>
    <sheetView showGridLines="0" workbookViewId="0">
      <selection sqref="A1:AL1"/>
    </sheetView>
  </sheetViews>
  <sheetFormatPr baseColWidth="10" defaultRowHeight="16"/>
  <cols>
    <col min="1" max="16384" width="10.83203125" style="1"/>
  </cols>
  <sheetData>
    <row r="1" spans="1:38" ht="32" customHeight="1">
      <c r="A1" s="223" t="s">
        <v>469</v>
      </c>
      <c r="B1" s="223"/>
      <c r="C1" s="223"/>
      <c r="D1" s="223"/>
      <c r="E1" s="223"/>
      <c r="F1" s="223"/>
      <c r="G1" s="223"/>
      <c r="H1" s="223"/>
      <c r="I1" s="223"/>
      <c r="J1" s="223"/>
      <c r="K1" s="223"/>
      <c r="L1" s="223"/>
      <c r="M1" s="223"/>
      <c r="N1" s="223"/>
      <c r="O1" s="223"/>
      <c r="P1" s="223"/>
      <c r="Q1" s="223"/>
      <c r="R1" s="223"/>
      <c r="S1" s="223"/>
      <c r="T1" s="223"/>
      <c r="U1" s="223"/>
      <c r="V1" s="223"/>
      <c r="W1" s="223"/>
      <c r="X1" s="223"/>
      <c r="Y1" s="223"/>
      <c r="Z1" s="223"/>
      <c r="AA1" s="223"/>
      <c r="AB1" s="223"/>
      <c r="AC1" s="223"/>
      <c r="AD1" s="223"/>
      <c r="AE1" s="223"/>
      <c r="AF1" s="223"/>
      <c r="AG1" s="223"/>
      <c r="AH1" s="223"/>
      <c r="AI1" s="223"/>
      <c r="AJ1" s="223"/>
      <c r="AK1" s="223"/>
      <c r="AL1" s="223"/>
    </row>
    <row r="3" spans="1:38">
      <c r="B3" s="19" t="s">
        <v>339</v>
      </c>
      <c r="U3" s="19" t="s">
        <v>391</v>
      </c>
    </row>
    <row r="4" spans="1:38" ht="18">
      <c r="B4" s="7" t="s">
        <v>0</v>
      </c>
      <c r="C4" s="226" t="s">
        <v>366</v>
      </c>
      <c r="D4" s="226"/>
      <c r="E4" s="226"/>
      <c r="F4" s="226" t="s">
        <v>2</v>
      </c>
      <c r="G4" s="226"/>
      <c r="H4" s="226"/>
      <c r="I4" s="9" t="s">
        <v>3</v>
      </c>
      <c r="J4" s="9" t="s">
        <v>4</v>
      </c>
      <c r="U4" s="8" t="s">
        <v>0</v>
      </c>
      <c r="V4" s="226" t="s">
        <v>15</v>
      </c>
      <c r="W4" s="226"/>
      <c r="X4" s="226"/>
      <c r="Y4" s="226" t="s">
        <v>2</v>
      </c>
      <c r="Z4" s="226"/>
      <c r="AA4" s="226"/>
      <c r="AB4" s="9" t="s">
        <v>3</v>
      </c>
      <c r="AC4" s="9" t="s">
        <v>4</v>
      </c>
    </row>
    <row r="5" spans="1:38">
      <c r="B5" s="7">
        <v>0</v>
      </c>
      <c r="C5" s="10">
        <v>1.6478163960647143</v>
      </c>
      <c r="D5" s="10">
        <v>1.3890178152851387</v>
      </c>
      <c r="E5" s="10">
        <v>1.4099665481640069</v>
      </c>
      <c r="F5" s="11">
        <f>C5/C$5</f>
        <v>1</v>
      </c>
      <c r="G5" s="11">
        <f t="shared" ref="G5:H5" si="0">D5/D$5</f>
        <v>1</v>
      </c>
      <c r="H5" s="11">
        <f t="shared" si="0"/>
        <v>1</v>
      </c>
      <c r="I5" s="9">
        <f>AVERAGE(F5:H5)</f>
        <v>1</v>
      </c>
      <c r="J5" s="9">
        <f>_xlfn.STDEV.P(F5:H5)</f>
        <v>0</v>
      </c>
      <c r="U5" s="8">
        <v>0</v>
      </c>
      <c r="V5" s="10">
        <v>1.9690000000000001</v>
      </c>
      <c r="W5" s="10">
        <v>2.0670000000000002</v>
      </c>
      <c r="X5" s="10">
        <v>2.1800000000000002</v>
      </c>
      <c r="Y5" s="11">
        <f>V5/V$5</f>
        <v>1</v>
      </c>
      <c r="Z5" s="11">
        <f t="shared" ref="Z5:Z6" si="1">W5/W$5</f>
        <v>1</v>
      </c>
      <c r="AA5" s="11">
        <f t="shared" ref="AA5:AA6" si="2">X5/X$5</f>
        <v>1</v>
      </c>
      <c r="AB5" s="9">
        <f>AVERAGE(Y5:AA5)</f>
        <v>1</v>
      </c>
      <c r="AC5" s="9">
        <f>_xlfn.STDEV.P(Y5:AA5)</f>
        <v>0</v>
      </c>
    </row>
    <row r="6" spans="1:38">
      <c r="B6" s="7">
        <v>12</v>
      </c>
      <c r="C6" s="10">
        <v>1.82979755360437</v>
      </c>
      <c r="D6" s="10">
        <v>1.49277513275373</v>
      </c>
      <c r="E6" s="10">
        <v>1.3589470861634201</v>
      </c>
      <c r="F6" s="11">
        <f t="shared" ref="F6:F11" si="3">C6/C$5</f>
        <v>1.110437763560467</v>
      </c>
      <c r="G6" s="11">
        <f t="shared" ref="G6:G11" si="4">D6/D$5</f>
        <v>1.0746983345546881</v>
      </c>
      <c r="H6" s="11">
        <f t="shared" ref="H6:H11" si="5">E6/E$5</f>
        <v>0.96381512592123408</v>
      </c>
      <c r="I6" s="9">
        <f t="shared" ref="I6:I11" si="6">AVERAGE(F6:H6)</f>
        <v>1.0496504080121298</v>
      </c>
      <c r="J6" s="9">
        <f t="shared" ref="J6:J11" si="7">_xlfn.STDEV.P(F6:H6)</f>
        <v>6.2423811883674109E-2</v>
      </c>
      <c r="U6" s="8">
        <v>72</v>
      </c>
      <c r="V6" s="10">
        <v>1.9990000000000001</v>
      </c>
      <c r="W6" s="10">
        <v>1.98</v>
      </c>
      <c r="X6" s="10">
        <v>2.181</v>
      </c>
      <c r="Y6" s="11">
        <f t="shared" ref="Y6" si="8">V6/V$5</f>
        <v>1.015236160487557</v>
      </c>
      <c r="Z6" s="11">
        <f t="shared" si="1"/>
        <v>0.95791001451378799</v>
      </c>
      <c r="AA6" s="11">
        <f t="shared" si="2"/>
        <v>1.0004587155963303</v>
      </c>
      <c r="AB6" s="9">
        <f t="shared" ref="AB6" si="9">AVERAGE(Y6:AA6)</f>
        <v>0.99120163019922514</v>
      </c>
      <c r="AC6" s="9">
        <f t="shared" ref="AC6" si="10">_xlfn.STDEV.P(Y6:AA6)</f>
        <v>2.4301467384891841E-2</v>
      </c>
    </row>
    <row r="7" spans="1:38">
      <c r="B7" s="7">
        <v>24</v>
      </c>
      <c r="C7" s="10">
        <v>1.7869585519634299</v>
      </c>
      <c r="D7" s="10">
        <v>1.4836177333856999</v>
      </c>
      <c r="E7" s="10">
        <v>1.45223509056012</v>
      </c>
      <c r="F7" s="11">
        <f t="shared" si="3"/>
        <v>1.0844403273514043</v>
      </c>
      <c r="G7" s="11">
        <f t="shared" si="4"/>
        <v>1.0681056189917491</v>
      </c>
      <c r="H7" s="11">
        <f t="shared" si="5"/>
        <v>1.0299784008713917</v>
      </c>
      <c r="I7" s="9">
        <f t="shared" si="6"/>
        <v>1.060841449071515</v>
      </c>
      <c r="J7" s="9">
        <f t="shared" si="7"/>
        <v>2.2819603888631936E-2</v>
      </c>
    </row>
    <row r="8" spans="1:38">
      <c r="B8" s="7">
        <v>30</v>
      </c>
      <c r="C8" s="10">
        <v>1.7235021941830999</v>
      </c>
      <c r="D8" s="10">
        <v>1.6247520601575001</v>
      </c>
      <c r="E8" s="10">
        <v>1.46945110056107</v>
      </c>
      <c r="F8" s="11">
        <f t="shared" si="3"/>
        <v>1.0459309655487936</v>
      </c>
      <c r="G8" s="11">
        <f t="shared" si="4"/>
        <v>1.1697129023676127</v>
      </c>
      <c r="H8" s="11">
        <f t="shared" si="5"/>
        <v>1.0421886267263014</v>
      </c>
      <c r="I8" s="9">
        <f t="shared" si="6"/>
        <v>1.0859441648809025</v>
      </c>
      <c r="J8" s="9">
        <f t="shared" si="7"/>
        <v>5.9253142307974405E-2</v>
      </c>
    </row>
    <row r="9" spans="1:38">
      <c r="B9" s="7">
        <v>36</v>
      </c>
      <c r="C9" s="10">
        <v>1.7713284719023199</v>
      </c>
      <c r="D9" s="10">
        <v>1.3003346809363947</v>
      </c>
      <c r="E9" s="10">
        <v>1.3599624187614301</v>
      </c>
      <c r="F9" s="11">
        <f t="shared" si="3"/>
        <v>1.0749549987077291</v>
      </c>
      <c r="G9" s="11">
        <f t="shared" si="4"/>
        <v>0.93615406989539651</v>
      </c>
      <c r="H9" s="11">
        <f t="shared" si="5"/>
        <v>0.964535237046801</v>
      </c>
      <c r="I9" s="9">
        <f t="shared" si="6"/>
        <v>0.99188143521664218</v>
      </c>
      <c r="J9" s="9">
        <f t="shared" si="7"/>
        <v>5.9873674657842345E-2</v>
      </c>
    </row>
    <row r="10" spans="1:38">
      <c r="B10" s="7">
        <v>48</v>
      </c>
      <c r="C10" s="10">
        <v>1.7178279044820599</v>
      </c>
      <c r="D10" s="10">
        <v>1.3760079735116</v>
      </c>
      <c r="E10" s="10">
        <v>1.3189533148697401</v>
      </c>
      <c r="F10" s="11">
        <f t="shared" si="3"/>
        <v>1.0424874449511159</v>
      </c>
      <c r="G10" s="11">
        <f t="shared" si="4"/>
        <v>0.99063378336089369</v>
      </c>
      <c r="H10" s="11">
        <f t="shared" si="5"/>
        <v>0.93545007616472886</v>
      </c>
      <c r="I10" s="9">
        <f t="shared" si="6"/>
        <v>0.98952376815891296</v>
      </c>
      <c r="J10" s="9">
        <f t="shared" si="7"/>
        <v>4.3704871425580064E-2</v>
      </c>
    </row>
    <row r="11" spans="1:38">
      <c r="B11" s="7">
        <v>72</v>
      </c>
      <c r="C11" s="10">
        <v>1.6750220056513001</v>
      </c>
      <c r="D11" s="10">
        <v>1.4883705077521701</v>
      </c>
      <c r="E11" s="10">
        <v>1.47759851789137</v>
      </c>
      <c r="F11" s="11">
        <f t="shared" si="3"/>
        <v>1.0165100976368227</v>
      </c>
      <c r="G11" s="11">
        <f t="shared" si="4"/>
        <v>1.0715272989113074</v>
      </c>
      <c r="H11" s="11">
        <f t="shared" si="5"/>
        <v>1.0479670739815992</v>
      </c>
      <c r="I11" s="9">
        <f t="shared" si="6"/>
        <v>1.0453348235099098</v>
      </c>
      <c r="J11" s="9">
        <f t="shared" si="7"/>
        <v>2.2537667225167337E-2</v>
      </c>
    </row>
    <row r="12" spans="1:38">
      <c r="B12" s="19" t="s">
        <v>340</v>
      </c>
      <c r="U12" s="19" t="s">
        <v>340</v>
      </c>
    </row>
    <row r="13" spans="1:38" ht="18">
      <c r="B13" s="7" t="s">
        <v>0</v>
      </c>
      <c r="C13" s="226" t="s">
        <v>464</v>
      </c>
      <c r="D13" s="226"/>
      <c r="E13" s="226"/>
      <c r="F13" s="226" t="s">
        <v>465</v>
      </c>
      <c r="G13" s="226"/>
      <c r="H13" s="226"/>
      <c r="I13" s="226" t="s">
        <v>466</v>
      </c>
      <c r="J13" s="226"/>
      <c r="K13" s="226"/>
      <c r="L13" s="226" t="s">
        <v>467</v>
      </c>
      <c r="M13" s="226"/>
      <c r="N13" s="226"/>
      <c r="O13" s="226" t="s">
        <v>328</v>
      </c>
      <c r="P13" s="226"/>
      <c r="Q13" s="226"/>
      <c r="R13" s="9" t="s">
        <v>3</v>
      </c>
      <c r="S13" s="9" t="s">
        <v>4</v>
      </c>
      <c r="U13" s="8" t="s">
        <v>0</v>
      </c>
      <c r="V13" s="226" t="s">
        <v>464</v>
      </c>
      <c r="W13" s="226"/>
      <c r="X13" s="226"/>
      <c r="Y13" s="226" t="s">
        <v>465</v>
      </c>
      <c r="Z13" s="226"/>
      <c r="AA13" s="226"/>
      <c r="AB13" s="226" t="s">
        <v>466</v>
      </c>
      <c r="AC13" s="226"/>
      <c r="AD13" s="226"/>
      <c r="AE13" s="226" t="s">
        <v>467</v>
      </c>
      <c r="AF13" s="226"/>
      <c r="AG13" s="226"/>
      <c r="AH13" s="226" t="s">
        <v>328</v>
      </c>
      <c r="AI13" s="226"/>
      <c r="AJ13" s="226"/>
      <c r="AK13" s="9" t="s">
        <v>3</v>
      </c>
      <c r="AL13" s="9" t="s">
        <v>4</v>
      </c>
    </row>
    <row r="14" spans="1:38">
      <c r="B14" s="7">
        <v>0</v>
      </c>
      <c r="C14" s="7">
        <v>0</v>
      </c>
      <c r="D14" s="7">
        <v>0</v>
      </c>
      <c r="E14" s="7">
        <v>0</v>
      </c>
      <c r="F14" s="7">
        <v>0</v>
      </c>
      <c r="G14" s="7">
        <v>0</v>
      </c>
      <c r="H14" s="7">
        <v>0</v>
      </c>
      <c r="I14" s="7">
        <v>0</v>
      </c>
      <c r="J14" s="7">
        <v>0</v>
      </c>
      <c r="K14" s="7">
        <v>0</v>
      </c>
      <c r="L14" s="10">
        <v>1.6155299999999999</v>
      </c>
      <c r="M14" s="10">
        <v>1.4702010000000001</v>
      </c>
      <c r="N14" s="10">
        <v>1.3828199999999999</v>
      </c>
      <c r="O14" s="9">
        <f>SUM(C14,F14,I14,L14)/C5</f>
        <v>0.98040655734351223</v>
      </c>
      <c r="P14" s="9">
        <f t="shared" ref="P14:Q14" si="11">SUM(D14,G14,J14,M14)/D5</f>
        <v>1.0584464675841441</v>
      </c>
      <c r="Q14" s="9">
        <f t="shared" si="11"/>
        <v>0.98074667218214795</v>
      </c>
      <c r="R14" s="9">
        <f>AVERAGE(O14:Q14)</f>
        <v>1.0065332323699347</v>
      </c>
      <c r="S14" s="9">
        <f>_xlfn.STDEV.P(O14:Q14)</f>
        <v>3.67084632596738E-2</v>
      </c>
      <c r="U14" s="8">
        <v>0</v>
      </c>
      <c r="V14" s="8">
        <v>0</v>
      </c>
      <c r="W14" s="8">
        <v>0</v>
      </c>
      <c r="X14" s="8">
        <v>0</v>
      </c>
      <c r="Y14" s="8">
        <v>0</v>
      </c>
      <c r="Z14" s="8">
        <v>0</v>
      </c>
      <c r="AA14" s="8">
        <v>0</v>
      </c>
      <c r="AB14" s="8">
        <v>0</v>
      </c>
      <c r="AC14" s="8">
        <v>0</v>
      </c>
      <c r="AD14" s="8">
        <v>0</v>
      </c>
      <c r="AE14" s="10">
        <v>2.0482133330000001</v>
      </c>
      <c r="AF14" s="10">
        <v>2.0755405339999999</v>
      </c>
      <c r="AG14" s="10">
        <v>2.2502679560000001</v>
      </c>
      <c r="AH14" s="9">
        <f>SUM(V14,Y14,AB14,AE14)/V5</f>
        <v>1.0402302351447434</v>
      </c>
      <c r="AI14" s="9">
        <f t="shared" ref="AI14:AI15" si="12">SUM(W14,Z14,AC14,AF14)/W5</f>
        <v>1.0041318500241896</v>
      </c>
      <c r="AJ14" s="9">
        <f t="shared" ref="AJ14:AJ15" si="13">SUM(X14,AA14,AD14,AG14)/X5</f>
        <v>1.0322330073394494</v>
      </c>
      <c r="AK14" s="9">
        <f>AVERAGE(AH14:AJ14)</f>
        <v>1.0255316975027942</v>
      </c>
      <c r="AL14" s="9">
        <f>_xlfn.STDEV.P(AH14:AJ14)</f>
        <v>1.5480181248359587E-2</v>
      </c>
    </row>
    <row r="15" spans="1:38">
      <c r="B15" s="7">
        <v>12</v>
      </c>
      <c r="C15" s="7">
        <v>0</v>
      </c>
      <c r="D15" s="7">
        <v>0</v>
      </c>
      <c r="E15" s="7">
        <v>0</v>
      </c>
      <c r="F15" s="7">
        <v>0</v>
      </c>
      <c r="G15" s="7">
        <v>0</v>
      </c>
      <c r="H15" s="7">
        <v>0</v>
      </c>
      <c r="I15" s="7">
        <v>0</v>
      </c>
      <c r="J15" s="7">
        <v>0</v>
      </c>
      <c r="K15" s="7">
        <v>0</v>
      </c>
      <c r="L15" s="10">
        <v>1.8083199999999999</v>
      </c>
      <c r="M15" s="10">
        <v>1.57351</v>
      </c>
      <c r="N15" s="10">
        <v>1.55975</v>
      </c>
      <c r="O15" s="9">
        <f t="shared" ref="O15:O20" si="14">SUM(C15,F15,I15,L15)/C6</f>
        <v>0.98826233341384506</v>
      </c>
      <c r="P15" s="9">
        <f t="shared" ref="P15:P20" si="15">SUM(D15,G15,J15,M15)/D6</f>
        <v>1.0540837434083845</v>
      </c>
      <c r="Q15" s="9">
        <f t="shared" ref="Q15:Q20" si="16">SUM(E15,H15,K15,N15)/E6</f>
        <v>1.1477636001291902</v>
      </c>
      <c r="R15" s="9">
        <f t="shared" ref="R15:R19" si="17">AVERAGE(O15:Q15)</f>
        <v>1.06336989231714</v>
      </c>
      <c r="S15" s="9">
        <f t="shared" ref="S15:S20" si="18">_xlfn.STDEV.P(O15:Q15)</f>
        <v>6.5446354327375653E-2</v>
      </c>
      <c r="U15" s="8">
        <v>72</v>
      </c>
      <c r="V15" s="8">
        <v>0</v>
      </c>
      <c r="W15" s="8">
        <v>0</v>
      </c>
      <c r="X15" s="8">
        <v>0</v>
      </c>
      <c r="Y15" s="8">
        <v>0</v>
      </c>
      <c r="Z15" s="8">
        <v>0</v>
      </c>
      <c r="AA15" s="8">
        <v>0</v>
      </c>
      <c r="AB15" s="8">
        <v>0</v>
      </c>
      <c r="AC15" s="8">
        <v>0</v>
      </c>
      <c r="AD15" s="8">
        <v>0</v>
      </c>
      <c r="AE15" s="10">
        <v>2.0355887180000001</v>
      </c>
      <c r="AF15" s="10">
        <v>1.9581268590000001</v>
      </c>
      <c r="AG15" s="10">
        <v>2.092920721</v>
      </c>
      <c r="AH15" s="9">
        <f t="shared" ref="AH15" si="19">SUM(V15,Y15,AB15,AE15)/V6</f>
        <v>1.0183035107553777</v>
      </c>
      <c r="AI15" s="9">
        <f t="shared" si="12"/>
        <v>0.98895295909090908</v>
      </c>
      <c r="AJ15" s="9">
        <f t="shared" si="13"/>
        <v>0.95961518615314079</v>
      </c>
      <c r="AK15" s="9">
        <f t="shared" ref="AK15" si="20">AVERAGE(AH15:AJ15)</f>
        <v>0.98895721866647579</v>
      </c>
      <c r="AL15" s="9">
        <f t="shared" ref="AL15" si="21">_xlfn.STDEV.P(AH15:AJ15)</f>
        <v>2.395940837837154E-2</v>
      </c>
    </row>
    <row r="16" spans="1:38">
      <c r="B16" s="7">
        <v>24</v>
      </c>
      <c r="C16" s="12">
        <v>6.165515392960335E-2</v>
      </c>
      <c r="D16" s="12">
        <v>2.7879235111061423E-2</v>
      </c>
      <c r="E16" s="12">
        <v>4.6445555303457543E-2</v>
      </c>
      <c r="F16" s="7">
        <v>0</v>
      </c>
      <c r="G16" s="7">
        <v>0</v>
      </c>
      <c r="H16" s="7">
        <v>0</v>
      </c>
      <c r="I16" s="7">
        <v>0</v>
      </c>
      <c r="J16" s="7">
        <v>0</v>
      </c>
      <c r="K16" s="7">
        <v>0</v>
      </c>
      <c r="L16" s="10">
        <v>1.77092</v>
      </c>
      <c r="M16" s="10">
        <v>1.531561</v>
      </c>
      <c r="N16" s="10">
        <v>1.52552</v>
      </c>
      <c r="O16" s="9">
        <f t="shared" si="14"/>
        <v>1.0255275098104832</v>
      </c>
      <c r="P16" s="9">
        <f t="shared" si="15"/>
        <v>1.0511064946307498</v>
      </c>
      <c r="Q16" s="9">
        <f t="shared" si="16"/>
        <v>1.0824456491387755</v>
      </c>
      <c r="R16" s="9">
        <f t="shared" si="17"/>
        <v>1.0530265511933361</v>
      </c>
      <c r="S16" s="9">
        <f t="shared" si="18"/>
        <v>2.327636296118691E-2</v>
      </c>
    </row>
    <row r="17" spans="2:38">
      <c r="B17" s="7">
        <v>30</v>
      </c>
      <c r="C17" s="12">
        <v>7.8475217395828648E-2</v>
      </c>
      <c r="D17" s="12">
        <v>5.304471176840047E-2</v>
      </c>
      <c r="E17" s="12">
        <v>5.0185506477117885E-2</v>
      </c>
      <c r="F17" s="7">
        <v>0</v>
      </c>
      <c r="G17" s="12">
        <v>2.0468064521904313E-2</v>
      </c>
      <c r="H17" s="7">
        <v>0</v>
      </c>
      <c r="I17" s="7">
        <v>0</v>
      </c>
      <c r="J17" s="7">
        <v>0</v>
      </c>
      <c r="K17" s="7">
        <v>0</v>
      </c>
      <c r="L17" s="10">
        <v>1.71502</v>
      </c>
      <c r="M17" s="10">
        <v>1.526653</v>
      </c>
      <c r="N17" s="10">
        <v>1.5675699999999999</v>
      </c>
      <c r="O17" s="9">
        <f t="shared" si="14"/>
        <v>1.0406109278241469</v>
      </c>
      <c r="P17" s="9">
        <f t="shared" si="15"/>
        <v>0.98486767029252942</v>
      </c>
      <c r="Q17" s="9">
        <f t="shared" si="16"/>
        <v>1.1009250364707079</v>
      </c>
      <c r="R17" s="9">
        <f t="shared" si="17"/>
        <v>1.0421345448624615</v>
      </c>
      <c r="S17" s="9">
        <f t="shared" si="18"/>
        <v>4.7392468583897278E-2</v>
      </c>
    </row>
    <row r="18" spans="2:38">
      <c r="B18" s="7">
        <v>36</v>
      </c>
      <c r="C18" s="12">
        <v>7.8100560157084345E-2</v>
      </c>
      <c r="D18" s="12">
        <v>6.1228107941247861E-2</v>
      </c>
      <c r="E18" s="12">
        <v>6.1312395123056251E-2</v>
      </c>
      <c r="F18" s="7">
        <v>0</v>
      </c>
      <c r="G18" s="12">
        <v>2.5684458161976835E-2</v>
      </c>
      <c r="H18" s="12">
        <v>3.5052401800752905E-2</v>
      </c>
      <c r="I18" s="7">
        <v>0</v>
      </c>
      <c r="J18" s="7">
        <v>0</v>
      </c>
      <c r="K18" s="7">
        <v>0</v>
      </c>
      <c r="L18" s="10">
        <v>1.8085800000000001</v>
      </c>
      <c r="M18" s="10">
        <v>1.601596</v>
      </c>
      <c r="N18" s="10">
        <v>1.661413</v>
      </c>
      <c r="O18" s="9">
        <f t="shared" si="14"/>
        <v>1.0651217942265006</v>
      </c>
      <c r="P18" s="9">
        <f t="shared" si="15"/>
        <v>1.2985184436419852</v>
      </c>
      <c r="Q18" s="9">
        <f t="shared" si="16"/>
        <v>1.2925193907377857</v>
      </c>
      <c r="R18" s="9">
        <f t="shared" si="17"/>
        <v>1.2187198762020905</v>
      </c>
      <c r="S18" s="9">
        <f t="shared" si="18"/>
        <v>0.10863785481703842</v>
      </c>
    </row>
    <row r="19" spans="2:38">
      <c r="B19" s="7">
        <v>48</v>
      </c>
      <c r="C19" s="12">
        <v>9.0183978302401671E-2</v>
      </c>
      <c r="D19" s="12">
        <v>8.0763739099947968E-2</v>
      </c>
      <c r="E19" s="12">
        <v>6.1926923096413532E-2</v>
      </c>
      <c r="F19" s="12">
        <v>4.6983690750865975E-2</v>
      </c>
      <c r="G19" s="12">
        <v>4.9991796032509916E-2</v>
      </c>
      <c r="H19" s="7">
        <v>0</v>
      </c>
      <c r="I19" s="7">
        <v>0</v>
      </c>
      <c r="J19" s="7">
        <v>0</v>
      </c>
      <c r="K19" s="7">
        <v>0</v>
      </c>
      <c r="L19" s="10">
        <v>1.7751399999999999</v>
      </c>
      <c r="M19" s="10">
        <v>1.6082209999999999</v>
      </c>
      <c r="N19" s="10">
        <v>1.6138349999999999</v>
      </c>
      <c r="O19" s="9">
        <f t="shared" si="14"/>
        <v>1.1132126006707552</v>
      </c>
      <c r="P19" s="9">
        <f t="shared" si="15"/>
        <v>1.2637837633270066</v>
      </c>
      <c r="Q19" s="9">
        <f t="shared" si="16"/>
        <v>1.2705240619239899</v>
      </c>
      <c r="R19" s="9">
        <f t="shared" si="17"/>
        <v>1.2158401419739173</v>
      </c>
      <c r="S19" s="9">
        <f t="shared" si="18"/>
        <v>7.2620782524670788E-2</v>
      </c>
    </row>
    <row r="20" spans="2:38">
      <c r="B20" s="7">
        <v>72</v>
      </c>
      <c r="C20" s="12">
        <v>0.1253346340748106</v>
      </c>
      <c r="D20" s="12">
        <v>9.7788222661595647E-2</v>
      </c>
      <c r="E20" s="12">
        <v>0.21828566668255653</v>
      </c>
      <c r="F20" s="12">
        <v>6.7984070073641809E-2</v>
      </c>
      <c r="G20" s="12">
        <v>5.4186772866605892E-2</v>
      </c>
      <c r="H20" s="12">
        <v>5.9987194492879529E-2</v>
      </c>
      <c r="I20" s="7">
        <v>0</v>
      </c>
      <c r="J20" s="7">
        <v>0</v>
      </c>
      <c r="K20" s="7">
        <v>0</v>
      </c>
      <c r="L20" s="10">
        <v>1.7052700000000001</v>
      </c>
      <c r="M20" s="10">
        <v>1.589672</v>
      </c>
      <c r="N20" s="10">
        <v>1.428534</v>
      </c>
      <c r="O20" s="9">
        <f t="shared" si="14"/>
        <v>1.1334709023182192</v>
      </c>
      <c r="P20" s="9">
        <f t="shared" si="15"/>
        <v>1.170170321473613</v>
      </c>
      <c r="Q20" s="9">
        <f t="shared" si="16"/>
        <v>1.1551222070871874</v>
      </c>
      <c r="R20" s="9">
        <f t="shared" ref="R20" si="22">AVERAGE(O20:Q20)</f>
        <v>1.1529211436263398</v>
      </c>
      <c r="S20" s="9">
        <f t="shared" si="18"/>
        <v>1.506309733210779E-2</v>
      </c>
    </row>
    <row r="21" spans="2:38">
      <c r="B21" s="20" t="s">
        <v>341</v>
      </c>
      <c r="U21" s="20" t="s">
        <v>341</v>
      </c>
    </row>
    <row r="22" spans="2:38" ht="18">
      <c r="B22" s="7" t="s">
        <v>0</v>
      </c>
      <c r="C22" s="226" t="s">
        <v>468</v>
      </c>
      <c r="D22" s="226"/>
      <c r="E22" s="226"/>
      <c r="F22" s="226" t="s">
        <v>2</v>
      </c>
      <c r="G22" s="226"/>
      <c r="H22" s="226"/>
      <c r="I22" s="9" t="s">
        <v>3</v>
      </c>
      <c r="J22" s="9" t="s">
        <v>4</v>
      </c>
      <c r="U22" s="8" t="s">
        <v>0</v>
      </c>
      <c r="V22" s="226" t="s">
        <v>468</v>
      </c>
      <c r="W22" s="226"/>
      <c r="X22" s="226"/>
      <c r="Y22" s="226" t="s">
        <v>2</v>
      </c>
      <c r="Z22" s="226"/>
      <c r="AA22" s="226"/>
      <c r="AB22" s="9" t="s">
        <v>3</v>
      </c>
      <c r="AC22" s="9" t="s">
        <v>4</v>
      </c>
    </row>
    <row r="23" spans="2:38">
      <c r="B23" s="7">
        <v>0</v>
      </c>
      <c r="C23" s="10">
        <v>4.7922755502897996</v>
      </c>
      <c r="D23" s="10">
        <v>4.4590491710600002</v>
      </c>
      <c r="E23" s="10">
        <v>5.2488306990669997</v>
      </c>
      <c r="F23" s="11">
        <f>C23/C$23</f>
        <v>1</v>
      </c>
      <c r="G23" s="11">
        <f t="shared" ref="G23:H23" si="23">D23/D$23</f>
        <v>1</v>
      </c>
      <c r="H23" s="11">
        <f t="shared" si="23"/>
        <v>1</v>
      </c>
      <c r="I23" s="9">
        <f>AVERAGE(F23:H23)</f>
        <v>1</v>
      </c>
      <c r="J23" s="9">
        <f>_xlfn.STDEV.P(F23:H23)</f>
        <v>0</v>
      </c>
      <c r="U23" s="8">
        <v>0</v>
      </c>
      <c r="V23" s="10">
        <v>5.9320000000000004</v>
      </c>
      <c r="W23" s="10">
        <v>6.0549999999999997</v>
      </c>
      <c r="X23" s="10">
        <v>5.76</v>
      </c>
      <c r="Y23" s="11">
        <f>V23/V$23</f>
        <v>1</v>
      </c>
      <c r="Z23" s="11">
        <f t="shared" ref="Z23:Z24" si="24">W23/W$23</f>
        <v>1</v>
      </c>
      <c r="AA23" s="11">
        <f t="shared" ref="AA23:AA24" si="25">X23/X$23</f>
        <v>1</v>
      </c>
      <c r="AB23" s="9">
        <f>AVERAGE(Y23:AA23)</f>
        <v>1</v>
      </c>
      <c r="AC23" s="9">
        <f>_xlfn.STDEV.P(Y23:AA23)</f>
        <v>0</v>
      </c>
    </row>
    <row r="24" spans="2:38">
      <c r="B24" s="7">
        <v>12</v>
      </c>
      <c r="C24" s="10">
        <v>4.8235379830550018</v>
      </c>
      <c r="D24" s="10">
        <v>4.270641760702536</v>
      </c>
      <c r="E24" s="10">
        <v>5.3154797409625401</v>
      </c>
      <c r="F24" s="11">
        <f t="shared" ref="F24:F29" si="26">C24/C$23</f>
        <v>1.006523504843813</v>
      </c>
      <c r="G24" s="11">
        <f t="shared" ref="G24:G29" si="27">D24/D$23</f>
        <v>0.95774717812482069</v>
      </c>
      <c r="H24" s="11">
        <f t="shared" ref="H24:H29" si="28">E24/E$23</f>
        <v>1.0126978837224427</v>
      </c>
      <c r="I24" s="9">
        <f t="shared" ref="I24:I29" si="29">AVERAGE(F24:H24)</f>
        <v>0.99232285556369215</v>
      </c>
      <c r="J24" s="9">
        <f t="shared" ref="J24:J29" si="30">_xlfn.STDEV.P(F24:H24)</f>
        <v>2.4578294508256413E-2</v>
      </c>
      <c r="U24" s="8">
        <v>72</v>
      </c>
      <c r="V24" s="10">
        <v>5.5460000000000003</v>
      </c>
      <c r="W24" s="10">
        <v>6.3719999999999999</v>
      </c>
      <c r="X24" s="10">
        <v>5.9580000000000002</v>
      </c>
      <c r="Y24" s="11">
        <f t="shared" ref="Y24" si="31">V24/V$23</f>
        <v>0.93492919757248816</v>
      </c>
      <c r="Z24" s="11">
        <f t="shared" si="24"/>
        <v>1.0523534269199009</v>
      </c>
      <c r="AA24" s="11">
        <f t="shared" si="25"/>
        <v>1.034375</v>
      </c>
      <c r="AB24" s="9">
        <f t="shared" ref="AB24" si="32">AVERAGE(Y24:AA24)</f>
        <v>1.0072192081641296</v>
      </c>
      <c r="AC24" s="9">
        <f t="shared" ref="AC24" si="33">_xlfn.STDEV.P(Y24:AA24)</f>
        <v>5.1641005555232218E-2</v>
      </c>
    </row>
    <row r="25" spans="2:38">
      <c r="B25" s="7">
        <v>24</v>
      </c>
      <c r="C25" s="10">
        <v>4.4960382626314521</v>
      </c>
      <c r="D25" s="10">
        <v>4.1031066253068804</v>
      </c>
      <c r="E25" s="10">
        <v>5.1964792016152703</v>
      </c>
      <c r="F25" s="11">
        <f t="shared" si="26"/>
        <v>0.93818442104389566</v>
      </c>
      <c r="G25" s="11">
        <f t="shared" si="27"/>
        <v>0.9201752364465392</v>
      </c>
      <c r="H25" s="11">
        <f t="shared" si="28"/>
        <v>0.99002606476504662</v>
      </c>
      <c r="I25" s="9">
        <f t="shared" si="29"/>
        <v>0.9494619074184939</v>
      </c>
      <c r="J25" s="9">
        <f t="shared" si="30"/>
        <v>2.9610480446314216E-2</v>
      </c>
    </row>
    <row r="26" spans="2:38">
      <c r="B26" s="7">
        <v>30</v>
      </c>
      <c r="C26" s="10">
        <v>5.4199769943184304</v>
      </c>
      <c r="D26" s="10">
        <v>4.4433376924374395</v>
      </c>
      <c r="E26" s="10">
        <v>5.3413583773757001</v>
      </c>
      <c r="F26" s="11">
        <f t="shared" si="26"/>
        <v>1.1309819181809511</v>
      </c>
      <c r="G26" s="11">
        <f t="shared" si="27"/>
        <v>0.99647649576853048</v>
      </c>
      <c r="H26" s="11">
        <f t="shared" si="28"/>
        <v>1.017628245911065</v>
      </c>
      <c r="I26" s="9">
        <f t="shared" si="29"/>
        <v>1.0483622199535156</v>
      </c>
      <c r="J26" s="9">
        <f t="shared" si="30"/>
        <v>5.905568013842212E-2</v>
      </c>
    </row>
    <row r="27" spans="2:38">
      <c r="B27" s="7">
        <v>36</v>
      </c>
      <c r="C27" s="10">
        <v>4.7159150608404499</v>
      </c>
      <c r="D27" s="10">
        <v>4.292238118367286</v>
      </c>
      <c r="E27" s="10">
        <v>5.0950419884453799</v>
      </c>
      <c r="F27" s="11">
        <f t="shared" si="26"/>
        <v>0.98406592261900883</v>
      </c>
      <c r="G27" s="11">
        <f t="shared" si="27"/>
        <v>0.96259044332245836</v>
      </c>
      <c r="H27" s="11">
        <f t="shared" si="28"/>
        <v>0.97070038653581336</v>
      </c>
      <c r="I27" s="9">
        <f t="shared" si="29"/>
        <v>0.97245225082576026</v>
      </c>
      <c r="J27" s="9">
        <f t="shared" si="30"/>
        <v>8.8544084734454975E-3</v>
      </c>
    </row>
    <row r="28" spans="2:38">
      <c r="B28" s="7">
        <v>48</v>
      </c>
      <c r="C28" s="10">
        <v>5.2630963155741997</v>
      </c>
      <c r="D28" s="10">
        <v>4.068841584227159</v>
      </c>
      <c r="E28" s="10">
        <v>4.8491432988694099</v>
      </c>
      <c r="F28" s="11">
        <f t="shared" si="26"/>
        <v>1.0982457624449262</v>
      </c>
      <c r="G28" s="11">
        <f t="shared" si="27"/>
        <v>0.91249085357359239</v>
      </c>
      <c r="H28" s="11">
        <f t="shared" si="28"/>
        <v>0.92385210666660755</v>
      </c>
      <c r="I28" s="9">
        <f t="shared" si="29"/>
        <v>0.97819624089504209</v>
      </c>
      <c r="J28" s="9">
        <f t="shared" si="30"/>
        <v>8.5014450678410999E-2</v>
      </c>
    </row>
    <row r="29" spans="2:38">
      <c r="B29" s="7">
        <v>72</v>
      </c>
      <c r="C29" s="10">
        <v>5.2643395969824303</v>
      </c>
      <c r="D29" s="10">
        <v>4.8308738269682303</v>
      </c>
      <c r="E29" s="10">
        <v>4.8297826106902502</v>
      </c>
      <c r="F29" s="11">
        <f t="shared" si="26"/>
        <v>1.0985051969025621</v>
      </c>
      <c r="G29" s="11">
        <f t="shared" si="27"/>
        <v>1.0833865341341011</v>
      </c>
      <c r="H29" s="11">
        <f t="shared" si="28"/>
        <v>0.92016353500385584</v>
      </c>
      <c r="I29" s="9">
        <f t="shared" si="29"/>
        <v>1.0340184220135065</v>
      </c>
      <c r="J29" s="9">
        <f t="shared" si="30"/>
        <v>8.0743812819566663E-2</v>
      </c>
    </row>
    <row r="30" spans="2:38">
      <c r="B30" s="20" t="s">
        <v>342</v>
      </c>
      <c r="U30" s="20" t="s">
        <v>342</v>
      </c>
    </row>
    <row r="31" spans="2:38" ht="18">
      <c r="B31" s="2" t="s">
        <v>0</v>
      </c>
      <c r="C31" s="226" t="s">
        <v>464</v>
      </c>
      <c r="D31" s="226"/>
      <c r="E31" s="226"/>
      <c r="F31" s="226" t="s">
        <v>465</v>
      </c>
      <c r="G31" s="226"/>
      <c r="H31" s="226"/>
      <c r="I31" s="226" t="s">
        <v>466</v>
      </c>
      <c r="J31" s="226"/>
      <c r="K31" s="226"/>
      <c r="L31" s="226" t="s">
        <v>467</v>
      </c>
      <c r="M31" s="226"/>
      <c r="N31" s="226"/>
      <c r="O31" s="226" t="s">
        <v>328</v>
      </c>
      <c r="P31" s="226"/>
      <c r="Q31" s="226"/>
      <c r="R31" s="4" t="s">
        <v>3</v>
      </c>
      <c r="S31" s="4" t="s">
        <v>4</v>
      </c>
      <c r="U31" s="3" t="s">
        <v>0</v>
      </c>
      <c r="V31" s="226" t="s">
        <v>464</v>
      </c>
      <c r="W31" s="226"/>
      <c r="X31" s="226"/>
      <c r="Y31" s="226" t="s">
        <v>465</v>
      </c>
      <c r="Z31" s="226"/>
      <c r="AA31" s="226"/>
      <c r="AB31" s="226" t="s">
        <v>466</v>
      </c>
      <c r="AC31" s="226"/>
      <c r="AD31" s="226"/>
      <c r="AE31" s="226" t="s">
        <v>467</v>
      </c>
      <c r="AF31" s="226"/>
      <c r="AG31" s="226"/>
      <c r="AH31" s="226" t="s">
        <v>328</v>
      </c>
      <c r="AI31" s="226"/>
      <c r="AJ31" s="226"/>
      <c r="AK31" s="4" t="s">
        <v>3</v>
      </c>
      <c r="AL31" s="4" t="s">
        <v>4</v>
      </c>
    </row>
    <row r="32" spans="2:38">
      <c r="B32" s="2">
        <v>0</v>
      </c>
      <c r="C32" s="2">
        <v>0</v>
      </c>
      <c r="D32" s="2">
        <v>0</v>
      </c>
      <c r="E32" s="2">
        <v>0</v>
      </c>
      <c r="F32" s="2">
        <v>0</v>
      </c>
      <c r="G32" s="2">
        <v>0</v>
      </c>
      <c r="H32" s="2">
        <v>0</v>
      </c>
      <c r="I32" s="2">
        <v>0</v>
      </c>
      <c r="J32" s="2">
        <v>0</v>
      </c>
      <c r="K32" s="2">
        <v>0</v>
      </c>
      <c r="L32" s="5">
        <v>4.9399699999999998</v>
      </c>
      <c r="M32" s="5">
        <v>4.45723</v>
      </c>
      <c r="N32" s="5">
        <v>5.3314399999999997</v>
      </c>
      <c r="O32" s="4">
        <f>SUM(C32,F32,I32,L32)/C23</f>
        <v>1.0308192732576216</v>
      </c>
      <c r="P32" s="4">
        <f t="shared" ref="P32:P38" si="34">SUM(D32,G32,J32,M32)/D23</f>
        <v>0.99959202713623185</v>
      </c>
      <c r="Q32" s="4">
        <f t="shared" ref="Q32:Q38" si="35">SUM(E32,H32,K32,N32)/E23</f>
        <v>1.0157386103056598</v>
      </c>
      <c r="R32" s="4">
        <f>AVERAGE(O32:Q32)</f>
        <v>1.0153833035665043</v>
      </c>
      <c r="S32" s="4">
        <f>_xlfn.STDEV.P(O32:Q32)</f>
        <v>1.2750945252297422E-2</v>
      </c>
      <c r="U32" s="3">
        <v>0</v>
      </c>
      <c r="V32" s="3">
        <v>0</v>
      </c>
      <c r="W32" s="3">
        <v>0</v>
      </c>
      <c r="X32" s="3">
        <v>0</v>
      </c>
      <c r="Y32" s="3">
        <v>0</v>
      </c>
      <c r="Z32" s="3">
        <v>0</v>
      </c>
      <c r="AA32" s="3">
        <v>0</v>
      </c>
      <c r="AB32" s="3">
        <v>0</v>
      </c>
      <c r="AC32" s="3">
        <v>0</v>
      </c>
      <c r="AD32" s="3">
        <v>0</v>
      </c>
      <c r="AE32" s="5">
        <v>5.8758637939999998</v>
      </c>
      <c r="AF32" s="5">
        <v>6.1789700529999996</v>
      </c>
      <c r="AG32" s="5">
        <v>5.8446139800000001</v>
      </c>
      <c r="AH32" s="4">
        <f>SUM(V32,Y32,AB32,AE32)/V23</f>
        <v>0.9905367151045178</v>
      </c>
      <c r="AI32" s="4">
        <f t="shared" ref="AI32:AI33" si="36">SUM(W32,Z32,AC32,AF32)/W23</f>
        <v>1.0204739971924031</v>
      </c>
      <c r="AJ32" s="4">
        <f t="shared" ref="AJ32:AJ33" si="37">SUM(X32,AA32,AD32,AG32)/X23</f>
        <v>1.0146899270833334</v>
      </c>
      <c r="AK32" s="4">
        <f>AVERAGE(AH32:AJ32)</f>
        <v>1.008566879793418</v>
      </c>
      <c r="AL32" s="4">
        <f>_xlfn.STDEV.P(AH32:AJ32)</f>
        <v>1.2966083854639338E-2</v>
      </c>
    </row>
    <row r="33" spans="2:38">
      <c r="B33" s="2">
        <v>12</v>
      </c>
      <c r="C33" s="2">
        <v>0</v>
      </c>
      <c r="D33" s="2">
        <v>0</v>
      </c>
      <c r="E33" s="2">
        <v>0</v>
      </c>
      <c r="F33" s="2">
        <v>0</v>
      </c>
      <c r="G33" s="2">
        <v>0</v>
      </c>
      <c r="H33" s="2">
        <v>0</v>
      </c>
      <c r="I33" s="2">
        <v>0</v>
      </c>
      <c r="J33" s="2">
        <v>0</v>
      </c>
      <c r="K33" s="2">
        <v>0</v>
      </c>
      <c r="L33" s="5">
        <v>5.8264899999999997</v>
      </c>
      <c r="M33" s="5">
        <v>5.2622900000000001</v>
      </c>
      <c r="N33" s="5">
        <v>5.1425700000000001</v>
      </c>
      <c r="O33" s="4">
        <f t="shared" ref="O33:O38" si="38">SUM(C33,F33,I33,L33)/C24</f>
        <v>1.2079287071996425</v>
      </c>
      <c r="P33" s="4">
        <f t="shared" si="34"/>
        <v>1.2322012228753025</v>
      </c>
      <c r="Q33" s="4">
        <f t="shared" si="35"/>
        <v>0.96747052958737656</v>
      </c>
      <c r="R33" s="4">
        <f t="shared" ref="R33:R38" si="39">AVERAGE(O33:Q33)</f>
        <v>1.1358668198874404</v>
      </c>
      <c r="S33" s="4">
        <f t="shared" ref="S33:S38" si="40">_xlfn.STDEV.P(O33:Q33)</f>
        <v>0.11948576399003602</v>
      </c>
      <c r="U33" s="3">
        <v>72</v>
      </c>
      <c r="V33" s="3">
        <v>0</v>
      </c>
      <c r="W33" s="3">
        <v>0</v>
      </c>
      <c r="X33" s="3">
        <v>0</v>
      </c>
      <c r="Y33" s="3">
        <v>0</v>
      </c>
      <c r="Z33" s="3">
        <v>0</v>
      </c>
      <c r="AA33" s="3">
        <v>0</v>
      </c>
      <c r="AB33" s="3">
        <v>0</v>
      </c>
      <c r="AC33" s="3">
        <v>0</v>
      </c>
      <c r="AD33" s="3">
        <v>0</v>
      </c>
      <c r="AE33" s="5">
        <v>5.3888586590000003</v>
      </c>
      <c r="AF33" s="5">
        <v>5.9824102870000004</v>
      </c>
      <c r="AG33" s="5">
        <v>5.7001070470000004</v>
      </c>
      <c r="AH33" s="4">
        <f t="shared" ref="AH33" si="41">SUM(V33,Y33,AB33,AE33)/V24</f>
        <v>0.97166582383699962</v>
      </c>
      <c r="AI33" s="4">
        <f t="shared" si="36"/>
        <v>0.93885911597614569</v>
      </c>
      <c r="AJ33" s="4">
        <f t="shared" si="37"/>
        <v>0.95671484508224236</v>
      </c>
      <c r="AK33" s="4">
        <f t="shared" ref="AK33" si="42">AVERAGE(AH33:AJ33)</f>
        <v>0.95574659496512915</v>
      </c>
      <c r="AL33" s="4">
        <f t="shared" ref="AL33" si="43">_xlfn.STDEV.P(AH33:AJ33)</f>
        <v>1.3410770581484646E-2</v>
      </c>
    </row>
    <row r="34" spans="2:38">
      <c r="B34" s="2">
        <v>24</v>
      </c>
      <c r="C34" s="13">
        <v>9.3297596764098739E-2</v>
      </c>
      <c r="D34" s="13">
        <v>8.9882765692003375E-2</v>
      </c>
      <c r="E34" s="13">
        <v>5.7200170714662733E-2</v>
      </c>
      <c r="F34" s="2">
        <v>0</v>
      </c>
      <c r="G34" s="13">
        <v>4.9594017475109782E-2</v>
      </c>
      <c r="H34" s="2">
        <v>0</v>
      </c>
      <c r="I34" s="2">
        <v>0</v>
      </c>
      <c r="J34" s="2">
        <v>0</v>
      </c>
      <c r="K34" s="2">
        <v>0</v>
      </c>
      <c r="L34" s="5">
        <v>5.4141000000000004</v>
      </c>
      <c r="M34" s="5">
        <v>4.9942200000000003</v>
      </c>
      <c r="N34" s="5">
        <v>5.1699109999999999</v>
      </c>
      <c r="O34" s="4">
        <f t="shared" si="38"/>
        <v>1.2249445567531081</v>
      </c>
      <c r="P34" s="4">
        <f t="shared" si="34"/>
        <v>1.2511731358634028</v>
      </c>
      <c r="Q34" s="4">
        <f t="shared" si="35"/>
        <v>1.0058947544887451</v>
      </c>
      <c r="R34" s="4">
        <f t="shared" si="39"/>
        <v>1.160670815701752</v>
      </c>
      <c r="S34" s="4">
        <f t="shared" si="40"/>
        <v>0.10996577174738084</v>
      </c>
    </row>
    <row r="35" spans="2:38">
      <c r="B35" s="2">
        <v>30</v>
      </c>
      <c r="C35" s="13">
        <v>0.1811095758921463</v>
      </c>
      <c r="D35" s="13">
        <v>9.0030049168099299E-2</v>
      </c>
      <c r="E35" s="13">
        <v>0.11239977367231081</v>
      </c>
      <c r="F35" s="13">
        <v>7.8770664987198813E-2</v>
      </c>
      <c r="G35" s="13">
        <v>4.3557979495298584E-2</v>
      </c>
      <c r="H35" s="13">
        <v>5.527145285327343E-2</v>
      </c>
      <c r="I35" s="2">
        <v>0</v>
      </c>
      <c r="J35" s="2">
        <v>0</v>
      </c>
      <c r="K35" s="2">
        <v>0</v>
      </c>
      <c r="L35" s="5">
        <v>5.5646599999999999</v>
      </c>
      <c r="M35" s="5">
        <v>5.05084</v>
      </c>
      <c r="N35" s="5">
        <v>5.1278389999999998</v>
      </c>
      <c r="O35" s="4">
        <f t="shared" si="38"/>
        <v>1.0746429822460508</v>
      </c>
      <c r="P35" s="4">
        <f t="shared" si="34"/>
        <v>1.1667868587812475</v>
      </c>
      <c r="Q35" s="4">
        <f t="shared" si="35"/>
        <v>0.99141638744100857</v>
      </c>
      <c r="R35" s="4">
        <f t="shared" si="39"/>
        <v>1.0776154094894357</v>
      </c>
      <c r="S35" s="4">
        <f t="shared" si="40"/>
        <v>7.1625540357763015E-2</v>
      </c>
    </row>
    <row r="36" spans="2:38">
      <c r="B36" s="2">
        <v>36</v>
      </c>
      <c r="C36" s="13">
        <v>0.22898607817282554</v>
      </c>
      <c r="D36" s="13">
        <v>9.8453233001402282E-2</v>
      </c>
      <c r="E36" s="13">
        <v>0.1411906986795837</v>
      </c>
      <c r="F36" s="13">
        <v>7.4680463883956591E-2</v>
      </c>
      <c r="G36" s="13">
        <v>5.1793414779777516E-2</v>
      </c>
      <c r="H36" s="13">
        <v>5.0447561585736239E-2</v>
      </c>
      <c r="I36" s="2">
        <v>0</v>
      </c>
      <c r="J36" s="2">
        <v>0</v>
      </c>
      <c r="K36" s="2">
        <v>0</v>
      </c>
      <c r="L36" s="5">
        <v>5.4743899999999996</v>
      </c>
      <c r="M36" s="5">
        <v>5.363448</v>
      </c>
      <c r="N36" s="5">
        <v>5.0305429999999998</v>
      </c>
      <c r="O36" s="4">
        <f t="shared" si="38"/>
        <v>1.2252248964439665</v>
      </c>
      <c r="P36" s="4">
        <f t="shared" si="34"/>
        <v>1.2845733381349591</v>
      </c>
      <c r="Q36" s="4">
        <f t="shared" si="35"/>
        <v>1.024953527784122</v>
      </c>
      <c r="R36" s="4">
        <f t="shared" si="39"/>
        <v>1.1782505874543492</v>
      </c>
      <c r="S36" s="4">
        <f t="shared" si="40"/>
        <v>0.11107220102389914</v>
      </c>
    </row>
    <row r="37" spans="2:38">
      <c r="B37" s="2">
        <v>48</v>
      </c>
      <c r="C37" s="13">
        <v>0.31565693096260333</v>
      </c>
      <c r="D37" s="13">
        <v>0.12037411878933696</v>
      </c>
      <c r="E37" s="13">
        <v>0.20889863533878844</v>
      </c>
      <c r="F37" s="13">
        <v>0.12078090669434964</v>
      </c>
      <c r="G37" s="13">
        <v>6.8428017505935038E-2</v>
      </c>
      <c r="H37" s="13">
        <v>8.779575269198174E-2</v>
      </c>
      <c r="I37" s="2">
        <v>0</v>
      </c>
      <c r="J37" s="2">
        <v>0</v>
      </c>
      <c r="K37" s="2">
        <v>0</v>
      </c>
      <c r="L37" s="5">
        <v>5.54305</v>
      </c>
      <c r="M37" s="5">
        <v>5.1448673999999999</v>
      </c>
      <c r="N37" s="5">
        <v>5.1369720000000001</v>
      </c>
      <c r="O37" s="4">
        <f t="shared" si="38"/>
        <v>1.1361159817582771</v>
      </c>
      <c r="P37" s="4">
        <f t="shared" si="34"/>
        <v>1.3108570156604795</v>
      </c>
      <c r="Q37" s="4">
        <f t="shared" si="35"/>
        <v>1.1205415169515911</v>
      </c>
      <c r="R37" s="4">
        <f t="shared" si="39"/>
        <v>1.1891715047901159</v>
      </c>
      <c r="S37" s="4">
        <f t="shared" si="40"/>
        <v>8.6279250712786137E-2</v>
      </c>
    </row>
    <row r="38" spans="2:38">
      <c r="B38" s="2">
        <v>72</v>
      </c>
      <c r="C38" s="5">
        <v>0.45413957722617332</v>
      </c>
      <c r="D38" s="5">
        <v>0.19882631611788806</v>
      </c>
      <c r="E38" s="5">
        <v>0.34122773223259018</v>
      </c>
      <c r="F38" s="13">
        <v>0.17312945539913577</v>
      </c>
      <c r="G38" s="13">
        <v>9.4413313244644387E-2</v>
      </c>
      <c r="H38" s="13">
        <v>0.1364359672497033</v>
      </c>
      <c r="I38" s="2">
        <v>0</v>
      </c>
      <c r="J38" s="2">
        <v>0</v>
      </c>
      <c r="K38" s="2">
        <v>0</v>
      </c>
      <c r="L38" s="5">
        <v>5.4265699999999999</v>
      </c>
      <c r="M38" s="5">
        <v>5.2235018999999996</v>
      </c>
      <c r="N38" s="5">
        <v>4.9456749999999996</v>
      </c>
      <c r="O38" s="4">
        <f t="shared" si="38"/>
        <v>1.1499712207197703</v>
      </c>
      <c r="P38" s="4">
        <f t="shared" si="34"/>
        <v>1.1419759089060582</v>
      </c>
      <c r="Q38" s="4">
        <f t="shared" si="35"/>
        <v>1.1228949906520149</v>
      </c>
      <c r="R38" s="4">
        <f t="shared" si="39"/>
        <v>1.1382807067592813</v>
      </c>
      <c r="S38" s="4">
        <f t="shared" si="40"/>
        <v>1.1358446133448139E-2</v>
      </c>
    </row>
    <row r="39" spans="2:38">
      <c r="B39" s="21" t="s">
        <v>343</v>
      </c>
      <c r="U39" s="21" t="s">
        <v>343</v>
      </c>
    </row>
    <row r="40" spans="2:38" ht="18">
      <c r="B40" s="2" t="s">
        <v>0</v>
      </c>
      <c r="C40" s="230" t="s">
        <v>468</v>
      </c>
      <c r="D40" s="230"/>
      <c r="E40" s="230"/>
      <c r="F40" s="230" t="s">
        <v>2</v>
      </c>
      <c r="G40" s="230"/>
      <c r="H40" s="230"/>
      <c r="I40" s="4" t="s">
        <v>3</v>
      </c>
      <c r="J40" s="4" t="s">
        <v>4</v>
      </c>
      <c r="U40" s="3" t="s">
        <v>0</v>
      </c>
      <c r="V40" s="230" t="s">
        <v>468</v>
      </c>
      <c r="W40" s="230"/>
      <c r="X40" s="230"/>
      <c r="Y40" s="230" t="s">
        <v>2</v>
      </c>
      <c r="Z40" s="230"/>
      <c r="AA40" s="230"/>
      <c r="AB40" s="4" t="s">
        <v>3</v>
      </c>
      <c r="AC40" s="4" t="s">
        <v>4</v>
      </c>
    </row>
    <row r="41" spans="2:38">
      <c r="B41" s="2">
        <v>0</v>
      </c>
      <c r="C41" s="5">
        <v>12.600847179407436</v>
      </c>
      <c r="D41" s="5">
        <v>13.015610118742854</v>
      </c>
      <c r="E41" s="5">
        <v>9.3362022386496992</v>
      </c>
      <c r="F41" s="6">
        <f>C41/C$41</f>
        <v>1</v>
      </c>
      <c r="G41" s="6">
        <f t="shared" ref="G41:H41" si="44">D41/D$41</f>
        <v>1</v>
      </c>
      <c r="H41" s="6">
        <f t="shared" si="44"/>
        <v>1</v>
      </c>
      <c r="I41" s="4">
        <f>AVERAGE(F41:H41)</f>
        <v>1</v>
      </c>
      <c r="J41" s="4">
        <f>_xlfn.STDEV.P(F41:H41)</f>
        <v>0</v>
      </c>
      <c r="U41" s="3">
        <v>0</v>
      </c>
      <c r="V41" s="5">
        <v>11.053000000000001</v>
      </c>
      <c r="W41" s="5">
        <v>10.74</v>
      </c>
      <c r="X41" s="5">
        <v>11.138999999999999</v>
      </c>
      <c r="Y41" s="6">
        <f>V41/V$41</f>
        <v>1</v>
      </c>
      <c r="Z41" s="6">
        <f t="shared" ref="Z41:Z42" si="45">W41/W$41</f>
        <v>1</v>
      </c>
      <c r="AA41" s="6">
        <f t="shared" ref="AA41:AA42" si="46">X41/X$41</f>
        <v>1</v>
      </c>
      <c r="AB41" s="4">
        <f>AVERAGE(Y41:AA41)</f>
        <v>1</v>
      </c>
      <c r="AC41" s="4">
        <f>_xlfn.STDEV.P(Y41:AA41)</f>
        <v>0</v>
      </c>
    </row>
    <row r="42" spans="2:38">
      <c r="B42" s="2">
        <v>12</v>
      </c>
      <c r="C42" s="5">
        <v>11.889593084578596</v>
      </c>
      <c r="D42" s="5">
        <v>12.146376105103805</v>
      </c>
      <c r="E42" s="5">
        <v>9.4596215278517608</v>
      </c>
      <c r="F42" s="6">
        <f t="shared" ref="F42:F47" si="47">C42/C$41</f>
        <v>0.94355505747334301</v>
      </c>
      <c r="G42" s="6">
        <f t="shared" ref="G42:G47" si="48">D42/D$41</f>
        <v>0.93321603784156626</v>
      </c>
      <c r="H42" s="6">
        <f t="shared" ref="H42:H47" si="49">E42/E$41</f>
        <v>1.0132194318468311</v>
      </c>
      <c r="I42" s="4">
        <f t="shared" ref="I42:I47" si="50">AVERAGE(F42:H42)</f>
        <v>0.96333017572058</v>
      </c>
      <c r="J42" s="4">
        <f t="shared" ref="J42:J47" si="51">_xlfn.STDEV.P(F42:H42)</f>
        <v>3.5528647965264754E-2</v>
      </c>
      <c r="U42" s="3">
        <v>72</v>
      </c>
      <c r="V42" s="5">
        <v>12.077</v>
      </c>
      <c r="W42" s="5">
        <v>11.180999999999999</v>
      </c>
      <c r="X42" s="5">
        <v>11.195</v>
      </c>
      <c r="Y42" s="6">
        <f t="shared" ref="Y42" si="52">V42/V$41</f>
        <v>1.0926445308965891</v>
      </c>
      <c r="Z42" s="6">
        <f t="shared" si="45"/>
        <v>1.0410614525139663</v>
      </c>
      <c r="AA42" s="6">
        <f t="shared" si="46"/>
        <v>1.0050273812730048</v>
      </c>
      <c r="AB42" s="4">
        <f t="shared" ref="AB42" si="53">AVERAGE(Y42:AA42)</f>
        <v>1.0462444548945202</v>
      </c>
      <c r="AC42" s="4">
        <f t="shared" ref="AC42" si="54">_xlfn.STDEV.P(Y42:AA42)</f>
        <v>3.5956815416070119E-2</v>
      </c>
    </row>
    <row r="43" spans="2:38">
      <c r="B43" s="2">
        <v>24</v>
      </c>
      <c r="C43" s="5">
        <v>11.403259103126958</v>
      </c>
      <c r="D43" s="5">
        <v>11.90265316668469</v>
      </c>
      <c r="E43" s="5">
        <v>9.0716499587296209</v>
      </c>
      <c r="F43" s="6">
        <f t="shared" si="47"/>
        <v>0.90495971745156933</v>
      </c>
      <c r="G43" s="6">
        <f t="shared" si="48"/>
        <v>0.91449060459674691</v>
      </c>
      <c r="H43" s="6">
        <f t="shared" si="49"/>
        <v>0.97166382291667874</v>
      </c>
      <c r="I43" s="4">
        <f t="shared" si="50"/>
        <v>0.93037138165499833</v>
      </c>
      <c r="J43" s="4">
        <f t="shared" si="51"/>
        <v>2.945628095393265E-2</v>
      </c>
    </row>
    <row r="44" spans="2:38">
      <c r="B44" s="2">
        <v>30</v>
      </c>
      <c r="C44" s="5">
        <v>11.26158738456215</v>
      </c>
      <c r="D44" s="5">
        <v>11.584508515881664</v>
      </c>
      <c r="E44" s="5">
        <v>9.6499675694650495</v>
      </c>
      <c r="F44" s="6">
        <f t="shared" si="47"/>
        <v>0.89371668620551703</v>
      </c>
      <c r="G44" s="6">
        <f t="shared" si="48"/>
        <v>0.89004729015350859</v>
      </c>
      <c r="H44" s="6">
        <f t="shared" si="49"/>
        <v>1.0336073836871738</v>
      </c>
      <c r="I44" s="4">
        <f t="shared" si="50"/>
        <v>0.93912378668206653</v>
      </c>
      <c r="J44" s="4">
        <f t="shared" si="51"/>
        <v>6.68267845209502E-2</v>
      </c>
    </row>
    <row r="45" spans="2:38">
      <c r="B45" s="2">
        <v>36</v>
      </c>
      <c r="C45" s="5">
        <v>11.555105693017646</v>
      </c>
      <c r="D45" s="5">
        <v>11.656847888766656</v>
      </c>
      <c r="E45" s="5">
        <v>9.1016545676137408</v>
      </c>
      <c r="F45" s="6">
        <f t="shared" si="47"/>
        <v>0.91701022387615627</v>
      </c>
      <c r="G45" s="6">
        <f t="shared" si="48"/>
        <v>0.89560518350042295</v>
      </c>
      <c r="H45" s="6">
        <f t="shared" si="49"/>
        <v>0.97487761457597977</v>
      </c>
      <c r="I45" s="4">
        <f t="shared" si="50"/>
        <v>0.92916434065085296</v>
      </c>
      <c r="J45" s="4">
        <f t="shared" si="51"/>
        <v>3.348453870158534E-2</v>
      </c>
    </row>
    <row r="46" spans="2:38">
      <c r="B46" s="2">
        <v>48</v>
      </c>
      <c r="C46" s="5">
        <v>11.583303361526401</v>
      </c>
      <c r="D46" s="5">
        <v>11.712371105472</v>
      </c>
      <c r="E46" s="5">
        <v>9.3681727734198308</v>
      </c>
      <c r="F46" s="6">
        <f t="shared" si="47"/>
        <v>0.91924798361621851</v>
      </c>
      <c r="G46" s="6">
        <f t="shared" si="48"/>
        <v>0.89987107777651143</v>
      </c>
      <c r="H46" s="6">
        <f t="shared" si="49"/>
        <v>1.0034243618500229</v>
      </c>
      <c r="I46" s="4">
        <f t="shared" si="50"/>
        <v>0.94084780774758425</v>
      </c>
      <c r="J46" s="4">
        <f t="shared" si="51"/>
        <v>4.4949860678180756E-2</v>
      </c>
    </row>
    <row r="47" spans="2:38">
      <c r="B47" s="2">
        <v>72</v>
      </c>
      <c r="C47" s="5">
        <v>11.532768215255601</v>
      </c>
      <c r="D47" s="5">
        <v>11.761221569569001</v>
      </c>
      <c r="E47" s="5">
        <v>9.3838973932056096</v>
      </c>
      <c r="F47" s="6">
        <f t="shared" si="47"/>
        <v>0.91523752737059516</v>
      </c>
      <c r="G47" s="6">
        <f t="shared" si="48"/>
        <v>0.90362429899713281</v>
      </c>
      <c r="H47" s="6">
        <f t="shared" si="49"/>
        <v>1.0051086248280339</v>
      </c>
      <c r="I47" s="4">
        <f t="shared" si="50"/>
        <v>0.94132348373192054</v>
      </c>
      <c r="J47" s="4">
        <f t="shared" si="51"/>
        <v>4.5351405246892879E-2</v>
      </c>
    </row>
    <row r="48" spans="2:38">
      <c r="B48" s="21" t="s">
        <v>344</v>
      </c>
      <c r="U48" s="21" t="s">
        <v>344</v>
      </c>
    </row>
    <row r="49" spans="2:38" ht="18">
      <c r="B49" s="7" t="s">
        <v>0</v>
      </c>
      <c r="C49" s="226" t="s">
        <v>464</v>
      </c>
      <c r="D49" s="226"/>
      <c r="E49" s="226"/>
      <c r="F49" s="226" t="s">
        <v>465</v>
      </c>
      <c r="G49" s="226"/>
      <c r="H49" s="226"/>
      <c r="I49" s="226" t="s">
        <v>466</v>
      </c>
      <c r="J49" s="226"/>
      <c r="K49" s="226"/>
      <c r="L49" s="226" t="s">
        <v>467</v>
      </c>
      <c r="M49" s="226"/>
      <c r="N49" s="226"/>
      <c r="O49" s="226" t="s">
        <v>328</v>
      </c>
      <c r="P49" s="226"/>
      <c r="Q49" s="226"/>
      <c r="R49" s="9" t="s">
        <v>3</v>
      </c>
      <c r="S49" s="9" t="s">
        <v>4</v>
      </c>
      <c r="U49" s="8" t="s">
        <v>0</v>
      </c>
      <c r="V49" s="226" t="s">
        <v>464</v>
      </c>
      <c r="W49" s="226"/>
      <c r="X49" s="226"/>
      <c r="Y49" s="226" t="s">
        <v>465</v>
      </c>
      <c r="Z49" s="226"/>
      <c r="AA49" s="226"/>
      <c r="AB49" s="226" t="s">
        <v>466</v>
      </c>
      <c r="AC49" s="226"/>
      <c r="AD49" s="226"/>
      <c r="AE49" s="226" t="s">
        <v>467</v>
      </c>
      <c r="AF49" s="226"/>
      <c r="AG49" s="226"/>
      <c r="AH49" s="226" t="s">
        <v>328</v>
      </c>
      <c r="AI49" s="226"/>
      <c r="AJ49" s="226"/>
      <c r="AK49" s="9" t="s">
        <v>3</v>
      </c>
      <c r="AL49" s="9" t="s">
        <v>4</v>
      </c>
    </row>
    <row r="50" spans="2:38">
      <c r="B50" s="7">
        <v>0</v>
      </c>
      <c r="C50" s="7">
        <v>0</v>
      </c>
      <c r="D50" s="7">
        <v>0</v>
      </c>
      <c r="E50" s="7">
        <v>0</v>
      </c>
      <c r="F50" s="7">
        <v>0</v>
      </c>
      <c r="G50" s="7">
        <v>0</v>
      </c>
      <c r="H50" s="7">
        <v>0</v>
      </c>
      <c r="I50" s="7">
        <v>0</v>
      </c>
      <c r="J50" s="7">
        <v>0</v>
      </c>
      <c r="K50" s="7">
        <v>0</v>
      </c>
      <c r="L50" s="10">
        <v>11.855673124040285</v>
      </c>
      <c r="M50" s="10">
        <v>12.698364606969259</v>
      </c>
      <c r="N50" s="10">
        <v>8.7632665338840745</v>
      </c>
      <c r="O50" s="9">
        <f>SUM(C50,F50,I50,L50)/C41</f>
        <v>0.94086317810560149</v>
      </c>
      <c r="P50" s="9">
        <f t="shared" ref="P50:P56" si="55">SUM(D50,G50,J50,M50)/D41</f>
        <v>0.97562576714580951</v>
      </c>
      <c r="Q50" s="9">
        <f t="shared" ref="Q50:Q56" si="56">SUM(E50,H50,K50,N50)/E41</f>
        <v>0.93863289481950118</v>
      </c>
      <c r="R50" s="9">
        <f>AVERAGE(O50:Q50)</f>
        <v>0.95170728002363747</v>
      </c>
      <c r="S50" s="9">
        <f>_xlfn.STDEV.P(O50:Q50)</f>
        <v>1.6937415397952536E-2</v>
      </c>
      <c r="U50" s="8">
        <v>0</v>
      </c>
      <c r="V50" s="8">
        <v>0</v>
      </c>
      <c r="W50" s="8">
        <v>0</v>
      </c>
      <c r="X50" s="8">
        <v>0</v>
      </c>
      <c r="Y50" s="8">
        <v>0</v>
      </c>
      <c r="Z50" s="8">
        <v>0</v>
      </c>
      <c r="AA50" s="8">
        <v>0</v>
      </c>
      <c r="AB50" s="8">
        <v>0</v>
      </c>
      <c r="AC50" s="8">
        <v>0</v>
      </c>
      <c r="AD50" s="8">
        <v>0</v>
      </c>
      <c r="AE50" s="10">
        <v>11.173664649999999</v>
      </c>
      <c r="AF50" s="10">
        <v>11.40338139</v>
      </c>
      <c r="AG50" s="10">
        <v>11.79437531</v>
      </c>
      <c r="AH50" s="9">
        <f>SUM(V50,Y50,AB50,AE50)/V41</f>
        <v>1.0109169139600107</v>
      </c>
      <c r="AI50" s="9">
        <f t="shared" ref="AI50:AI51" si="57">SUM(W50,Z50,AC50,AF50)/W41</f>
        <v>1.0617673547486033</v>
      </c>
      <c r="AJ50" s="9">
        <f t="shared" ref="AJ50:AJ51" si="58">SUM(X50,AA50,AD50,AG50)/X41</f>
        <v>1.0588360992907802</v>
      </c>
      <c r="AK50" s="9">
        <f>AVERAGE(AH50:AJ50)</f>
        <v>1.0438401226664649</v>
      </c>
      <c r="AL50" s="9">
        <f>_xlfn.STDEV.P(AH50:AJ50)</f>
        <v>2.3310960487666187E-2</v>
      </c>
    </row>
    <row r="51" spans="2:38">
      <c r="B51" s="7">
        <v>12</v>
      </c>
      <c r="C51" s="7">
        <v>0</v>
      </c>
      <c r="D51" s="7">
        <v>0</v>
      </c>
      <c r="E51" s="7">
        <v>0</v>
      </c>
      <c r="F51" s="7">
        <v>0</v>
      </c>
      <c r="G51" s="7">
        <v>0</v>
      </c>
      <c r="H51" s="7">
        <v>0</v>
      </c>
      <c r="I51" s="7">
        <v>0</v>
      </c>
      <c r="J51" s="7">
        <v>0</v>
      </c>
      <c r="K51" s="7">
        <v>0</v>
      </c>
      <c r="L51" s="10">
        <v>14.487342473405242</v>
      </c>
      <c r="M51" s="10">
        <v>14.50795957447626</v>
      </c>
      <c r="N51" s="10">
        <v>10.433236875235316</v>
      </c>
      <c r="O51" s="9">
        <f t="shared" ref="O51:O56" si="59">SUM(C51,F51,I51,L51)/C42</f>
        <v>1.2184893436089128</v>
      </c>
      <c r="P51" s="9">
        <f t="shared" si="55"/>
        <v>1.1944270001963908</v>
      </c>
      <c r="Q51" s="9">
        <f t="shared" si="56"/>
        <v>1.1029232876301616</v>
      </c>
      <c r="R51" s="9">
        <f t="shared" ref="R51:R56" si="60">AVERAGE(O51:Q51)</f>
        <v>1.1719465438118217</v>
      </c>
      <c r="S51" s="9">
        <f t="shared" ref="S51:S56" si="61">_xlfn.STDEV.P(O51:Q51)</f>
        <v>4.978558367683595E-2</v>
      </c>
      <c r="U51" s="8">
        <v>72</v>
      </c>
      <c r="V51" s="8">
        <v>0</v>
      </c>
      <c r="W51" s="8">
        <v>0</v>
      </c>
      <c r="X51" s="8">
        <v>0</v>
      </c>
      <c r="Y51" s="8">
        <v>0</v>
      </c>
      <c r="Z51" s="8">
        <v>0</v>
      </c>
      <c r="AA51" s="8">
        <v>0</v>
      </c>
      <c r="AB51" s="8">
        <v>0</v>
      </c>
      <c r="AC51" s="8">
        <v>0</v>
      </c>
      <c r="AD51" s="8">
        <v>0</v>
      </c>
      <c r="AE51" s="10">
        <v>11.20237225</v>
      </c>
      <c r="AF51" s="10">
        <v>11.530395520000001</v>
      </c>
      <c r="AG51" s="10">
        <v>11.400683689999999</v>
      </c>
      <c r="AH51" s="9">
        <f t="shared" ref="AH51" si="62">SUM(V51,Y51,AB51,AE51)/V42</f>
        <v>0.92757905522894757</v>
      </c>
      <c r="AI51" s="9">
        <f t="shared" si="57"/>
        <v>1.0312490403362848</v>
      </c>
      <c r="AJ51" s="9">
        <f t="shared" si="58"/>
        <v>1.0183728173291646</v>
      </c>
      <c r="AK51" s="9">
        <f t="shared" ref="AK51" si="63">AVERAGE(AH51:AJ51)</f>
        <v>0.99240030429813242</v>
      </c>
      <c r="AL51" s="9">
        <f t="shared" ref="AL51" si="64">_xlfn.STDEV.P(AH51:AJ51)</f>
        <v>4.6135994826160327E-2</v>
      </c>
    </row>
    <row r="52" spans="2:38">
      <c r="B52" s="7">
        <v>24</v>
      </c>
      <c r="C52" s="12">
        <v>9.5997170486537817E-2</v>
      </c>
      <c r="D52" s="12">
        <v>8.1293773228337751E-2</v>
      </c>
      <c r="E52" s="12">
        <v>0.12885210154016927</v>
      </c>
      <c r="F52" s="12">
        <v>7.4880909770748988E-2</v>
      </c>
      <c r="G52" s="12">
        <v>0.11084616009189138</v>
      </c>
      <c r="H52" s="12">
        <v>6.0360329119545274E-2</v>
      </c>
      <c r="I52" s="7">
        <v>0</v>
      </c>
      <c r="J52" s="7">
        <v>0</v>
      </c>
      <c r="K52" s="7">
        <v>0</v>
      </c>
      <c r="L52" s="10">
        <v>14.217087445318775</v>
      </c>
      <c r="M52" s="10">
        <v>14.653396929779083</v>
      </c>
      <c r="N52" s="10">
        <v>10.114303568742137</v>
      </c>
      <c r="O52" s="9">
        <f t="shared" si="59"/>
        <v>1.2617415245463159</v>
      </c>
      <c r="P52" s="9">
        <f t="shared" si="55"/>
        <v>1.2472460261760545</v>
      </c>
      <c r="Q52" s="9">
        <f t="shared" si="56"/>
        <v>1.1357929424389674</v>
      </c>
      <c r="R52" s="9">
        <f t="shared" si="60"/>
        <v>1.2149268310537791</v>
      </c>
      <c r="S52" s="9">
        <f t="shared" si="61"/>
        <v>5.626816218624673E-2</v>
      </c>
    </row>
    <row r="53" spans="2:38">
      <c r="B53" s="7">
        <v>30</v>
      </c>
      <c r="C53" s="12">
        <v>0.16676949414180953</v>
      </c>
      <c r="D53" s="12">
        <v>0.13236527788834279</v>
      </c>
      <c r="E53" s="12">
        <v>0.25958225369748739</v>
      </c>
      <c r="F53" s="12">
        <v>0.1169501431440684</v>
      </c>
      <c r="G53" s="12">
        <v>0.13817472633141781</v>
      </c>
      <c r="H53" s="12">
        <v>8.4583855053269402E-2</v>
      </c>
      <c r="I53" s="7">
        <v>0</v>
      </c>
      <c r="J53" s="7">
        <v>0</v>
      </c>
      <c r="K53" s="7">
        <v>0</v>
      </c>
      <c r="L53" s="10">
        <v>14.123981838641827</v>
      </c>
      <c r="M53" s="10">
        <v>14.003434170490843</v>
      </c>
      <c r="N53" s="10">
        <v>9.900237038181201</v>
      </c>
      <c r="O53" s="9">
        <f t="shared" si="59"/>
        <v>1.2793668409196362</v>
      </c>
      <c r="P53" s="9">
        <f t="shared" si="55"/>
        <v>1.2321605318984266</v>
      </c>
      <c r="Q53" s="9">
        <f t="shared" si="56"/>
        <v>1.0615997487232862</v>
      </c>
      <c r="R53" s="9">
        <f t="shared" si="60"/>
        <v>1.1910423738471163</v>
      </c>
      <c r="S53" s="9">
        <f t="shared" si="61"/>
        <v>9.3536637392566804E-2</v>
      </c>
    </row>
    <row r="54" spans="2:38">
      <c r="B54" s="7">
        <v>36</v>
      </c>
      <c r="C54" s="12">
        <v>0.22660949286861617</v>
      </c>
      <c r="D54" s="12">
        <v>0.23758748211916861</v>
      </c>
      <c r="E54" s="12">
        <v>0.29907341530845988</v>
      </c>
      <c r="F54" s="12">
        <v>0.14114989102942704</v>
      </c>
      <c r="G54" s="12">
        <v>0.18363173948196507</v>
      </c>
      <c r="H54" s="12">
        <v>8.983114702710418E-2</v>
      </c>
      <c r="I54" s="7">
        <v>0</v>
      </c>
      <c r="J54" s="7">
        <v>0</v>
      </c>
      <c r="K54" s="7">
        <v>0</v>
      </c>
      <c r="L54" s="10">
        <v>13.97817411925295</v>
      </c>
      <c r="M54" s="10">
        <v>14.147194799199458</v>
      </c>
      <c r="N54" s="10">
        <v>10.000486543553173</v>
      </c>
      <c r="O54" s="9">
        <f t="shared" si="59"/>
        <v>1.2415233477111116</v>
      </c>
      <c r="P54" s="9">
        <f t="shared" si="55"/>
        <v>1.249773022674485</v>
      </c>
      <c r="Q54" s="9">
        <f t="shared" si="56"/>
        <v>1.1414837850314741</v>
      </c>
      <c r="R54" s="9">
        <f t="shared" si="60"/>
        <v>1.2109267184723569</v>
      </c>
      <c r="S54" s="9">
        <f t="shared" si="61"/>
        <v>4.921893292833892E-2</v>
      </c>
    </row>
    <row r="55" spans="2:38">
      <c r="B55" s="7">
        <v>48</v>
      </c>
      <c r="C55" s="12">
        <v>0.29835002944042688</v>
      </c>
      <c r="D55" s="12">
        <v>0.48535206937461611</v>
      </c>
      <c r="E55" s="12">
        <v>0.35693292524458353</v>
      </c>
      <c r="F55" s="12">
        <v>0.20011183940534397</v>
      </c>
      <c r="G55" s="12">
        <v>0.41430785346780769</v>
      </c>
      <c r="H55" s="12">
        <v>0.12012940981932921</v>
      </c>
      <c r="I55" s="7">
        <v>0</v>
      </c>
      <c r="J55" s="7">
        <v>0</v>
      </c>
      <c r="K55" s="7">
        <v>0</v>
      </c>
      <c r="L55" s="10">
        <v>14.047899599046286</v>
      </c>
      <c r="M55" s="10">
        <v>13.608678746933721</v>
      </c>
      <c r="N55" s="10">
        <v>9.7393124172443635</v>
      </c>
      <c r="O55" s="9">
        <f t="shared" si="59"/>
        <v>1.2558042394199367</v>
      </c>
      <c r="P55" s="9">
        <f t="shared" si="55"/>
        <v>1.2387191747192738</v>
      </c>
      <c r="Q55" s="9">
        <f t="shared" si="56"/>
        <v>1.0905408129635521</v>
      </c>
      <c r="R55" s="9">
        <f t="shared" si="60"/>
        <v>1.1950214090342541</v>
      </c>
      <c r="S55" s="9">
        <f t="shared" si="61"/>
        <v>7.4207461778554182E-2</v>
      </c>
    </row>
    <row r="56" spans="2:38">
      <c r="B56" s="7">
        <v>72</v>
      </c>
      <c r="C56" s="12">
        <v>0.32813302051789994</v>
      </c>
      <c r="D56" s="12">
        <v>0.73633946244501147</v>
      </c>
      <c r="E56" s="12">
        <v>0.39996520076993053</v>
      </c>
      <c r="F56" s="12">
        <v>0.2902486797487342</v>
      </c>
      <c r="G56" s="12">
        <v>0.57027716396884653</v>
      </c>
      <c r="H56" s="12">
        <v>0.17824493966242655</v>
      </c>
      <c r="I56" s="7">
        <v>0</v>
      </c>
      <c r="J56" s="7">
        <v>0</v>
      </c>
      <c r="K56" s="7">
        <v>0</v>
      </c>
      <c r="L56" s="10">
        <v>14.244274609829212</v>
      </c>
      <c r="M56" s="10">
        <v>13.544040118703562</v>
      </c>
      <c r="N56" s="10">
        <v>9.9497209563392595</v>
      </c>
      <c r="O56" s="9">
        <f t="shared" si="59"/>
        <v>1.288732768463642</v>
      </c>
      <c r="P56" s="9">
        <f t="shared" si="55"/>
        <v>1.2626797868974791</v>
      </c>
      <c r="Q56" s="9">
        <f t="shared" si="56"/>
        <v>1.1219145580592498</v>
      </c>
      <c r="R56" s="9">
        <f t="shared" si="60"/>
        <v>1.2244423711401236</v>
      </c>
      <c r="S56" s="9">
        <f t="shared" si="61"/>
        <v>7.3274160081535172E-2</v>
      </c>
    </row>
    <row r="57" spans="2:38">
      <c r="B57" s="22" t="s">
        <v>345</v>
      </c>
      <c r="U57" s="22" t="s">
        <v>345</v>
      </c>
    </row>
    <row r="58" spans="2:38" ht="18">
      <c r="B58" s="2" t="s">
        <v>0</v>
      </c>
      <c r="C58" s="230" t="s">
        <v>468</v>
      </c>
      <c r="D58" s="230"/>
      <c r="E58" s="230"/>
      <c r="F58" s="230" t="s">
        <v>2</v>
      </c>
      <c r="G58" s="230"/>
      <c r="H58" s="230"/>
      <c r="I58" s="4" t="s">
        <v>3</v>
      </c>
      <c r="J58" s="4" t="s">
        <v>4</v>
      </c>
      <c r="U58" s="3" t="s">
        <v>0</v>
      </c>
      <c r="V58" s="230" t="s">
        <v>468</v>
      </c>
      <c r="W58" s="230"/>
      <c r="X58" s="230"/>
      <c r="Y58" s="230" t="s">
        <v>2</v>
      </c>
      <c r="Z58" s="230"/>
      <c r="AA58" s="230"/>
      <c r="AB58" s="4" t="s">
        <v>3</v>
      </c>
      <c r="AC58" s="4" t="s">
        <v>4</v>
      </c>
    </row>
    <row r="59" spans="2:38">
      <c r="B59" s="2">
        <v>0</v>
      </c>
      <c r="C59" s="5">
        <v>58.205857230518646</v>
      </c>
      <c r="D59" s="5">
        <v>50.372343717256101</v>
      </c>
      <c r="E59" s="5">
        <v>64.486746054877955</v>
      </c>
      <c r="F59" s="6">
        <f>C59/C$59</f>
        <v>1</v>
      </c>
      <c r="G59" s="6">
        <f t="shared" ref="G59:H59" si="65">D59/D$59</f>
        <v>1</v>
      </c>
      <c r="H59" s="6">
        <f t="shared" si="65"/>
        <v>1</v>
      </c>
      <c r="I59" s="4">
        <f>AVERAGE(F59:H59)</f>
        <v>1</v>
      </c>
      <c r="J59" s="4">
        <f>_xlfn.STDEV.P(F59:H59)</f>
        <v>0</v>
      </c>
      <c r="U59" s="3">
        <v>0</v>
      </c>
      <c r="V59" s="5">
        <v>51.878999999999998</v>
      </c>
      <c r="W59" s="5">
        <v>49.921999999999997</v>
      </c>
      <c r="X59" s="5">
        <v>49.247999999999998</v>
      </c>
      <c r="Y59" s="6">
        <f>V59/V$59</f>
        <v>1</v>
      </c>
      <c r="Z59" s="6">
        <f t="shared" ref="Z59:Z60" si="66">W59/W$59</f>
        <v>1</v>
      </c>
      <c r="AA59" s="6">
        <f t="shared" ref="AA59:AA60" si="67">X59/X$59</f>
        <v>1</v>
      </c>
      <c r="AB59" s="4">
        <f>AVERAGE(Y59:AA59)</f>
        <v>1</v>
      </c>
      <c r="AC59" s="4">
        <f>_xlfn.STDEV.P(Y59:AA59)</f>
        <v>0</v>
      </c>
    </row>
    <row r="60" spans="2:38">
      <c r="B60" s="2">
        <v>12</v>
      </c>
      <c r="C60" s="5">
        <v>54.65540879720669</v>
      </c>
      <c r="D60" s="5">
        <v>49.786403065864036</v>
      </c>
      <c r="E60" s="5">
        <v>58.678367861264647</v>
      </c>
      <c r="F60" s="6">
        <f t="shared" ref="F60:F65" si="68">C60/C$59</f>
        <v>0.93900187021985171</v>
      </c>
      <c r="G60" s="6">
        <f t="shared" ref="G60:G65" si="69">D60/D$59</f>
        <v>0.98836781042627286</v>
      </c>
      <c r="H60" s="6">
        <f t="shared" ref="H60:H65" si="70">E60/E$59</f>
        <v>0.9099291164626232</v>
      </c>
      <c r="I60" s="4">
        <f t="shared" ref="I60:I65" si="71">AVERAGE(F60:H60)</f>
        <v>0.94576626570291589</v>
      </c>
      <c r="J60" s="4">
        <f t="shared" ref="J60:J65" si="72">_xlfn.STDEV.P(F60:H60)</f>
        <v>3.2377718288654905E-2</v>
      </c>
      <c r="U60" s="3">
        <v>72</v>
      </c>
      <c r="V60" s="5">
        <v>52.615000000000002</v>
      </c>
      <c r="W60" s="5">
        <v>50.057000000000002</v>
      </c>
      <c r="X60" s="5">
        <v>49.222000000000001</v>
      </c>
      <c r="Y60" s="6">
        <f t="shared" ref="Y60" si="73">V60/V$59</f>
        <v>1.0141868578808382</v>
      </c>
      <c r="Z60" s="6">
        <f t="shared" si="66"/>
        <v>1.0027042185809865</v>
      </c>
      <c r="AA60" s="6">
        <f t="shared" si="67"/>
        <v>0.99947205977907738</v>
      </c>
      <c r="AB60" s="4">
        <f t="shared" ref="AB60" si="74">AVERAGE(Y60:AA60)</f>
        <v>1.0054543787469674</v>
      </c>
      <c r="AC60" s="4">
        <f t="shared" ref="AC60" si="75">_xlfn.STDEV.P(Y60:AA60)</f>
        <v>6.3142091876342288E-3</v>
      </c>
    </row>
    <row r="61" spans="2:38">
      <c r="B61" s="2">
        <v>24</v>
      </c>
      <c r="C61" s="5">
        <v>54.764118177061782</v>
      </c>
      <c r="D61" s="5">
        <v>50.84560283146989</v>
      </c>
      <c r="E61" s="5">
        <v>59.105588021898221</v>
      </c>
      <c r="F61" s="6">
        <f t="shared" si="68"/>
        <v>0.94086954101842035</v>
      </c>
      <c r="G61" s="6">
        <f t="shared" si="69"/>
        <v>1.0093952172817335</v>
      </c>
      <c r="H61" s="6">
        <f t="shared" si="70"/>
        <v>0.91655404618492631</v>
      </c>
      <c r="I61" s="4">
        <f t="shared" si="71"/>
        <v>0.95560626816169336</v>
      </c>
      <c r="J61" s="4">
        <f t="shared" si="72"/>
        <v>3.9308600482406045E-2</v>
      </c>
    </row>
    <row r="62" spans="2:38">
      <c r="B62" s="2">
        <v>30</v>
      </c>
      <c r="C62" s="5">
        <v>54.854394435095628</v>
      </c>
      <c r="D62" s="5">
        <v>58.08406605986815</v>
      </c>
      <c r="E62" s="5">
        <v>59.454384583948233</v>
      </c>
      <c r="F62" s="6">
        <f t="shared" si="68"/>
        <v>0.94242052338221094</v>
      </c>
      <c r="G62" s="6">
        <f t="shared" si="69"/>
        <v>1.1530943722987865</v>
      </c>
      <c r="H62" s="6">
        <f t="shared" si="70"/>
        <v>0.92196285626433683</v>
      </c>
      <c r="I62" s="4">
        <f t="shared" si="71"/>
        <v>1.0058259173151114</v>
      </c>
      <c r="J62" s="4">
        <f t="shared" si="72"/>
        <v>0.10446890258488496</v>
      </c>
    </row>
    <row r="63" spans="2:38">
      <c r="B63" s="2">
        <v>36</v>
      </c>
      <c r="C63" s="5">
        <v>54.199946979154689</v>
      </c>
      <c r="D63" s="5">
        <v>49.729389500702226</v>
      </c>
      <c r="E63" s="5">
        <v>52.773151173995437</v>
      </c>
      <c r="F63" s="6">
        <f t="shared" si="68"/>
        <v>0.93117685329332167</v>
      </c>
      <c r="G63" s="6">
        <f t="shared" si="69"/>
        <v>0.98723596781275802</v>
      </c>
      <c r="H63" s="6">
        <f t="shared" si="70"/>
        <v>0.81835655235396287</v>
      </c>
      <c r="I63" s="4">
        <f t="shared" si="71"/>
        <v>0.91225645782001408</v>
      </c>
      <c r="J63" s="4">
        <f t="shared" si="72"/>
        <v>7.0230811211204877E-2</v>
      </c>
    </row>
    <row r="64" spans="2:38">
      <c r="B64" s="2">
        <v>48</v>
      </c>
      <c r="C64" s="5">
        <v>58.493760226382101</v>
      </c>
      <c r="D64" s="5">
        <v>49.965405020324901</v>
      </c>
      <c r="E64" s="5">
        <v>54.437321659624573</v>
      </c>
      <c r="F64" s="6">
        <f t="shared" si="68"/>
        <v>1.004946289077459</v>
      </c>
      <c r="G64" s="6">
        <f t="shared" si="69"/>
        <v>0.99192138648113382</v>
      </c>
      <c r="H64" s="6">
        <f t="shared" si="70"/>
        <v>0.84416294804669845</v>
      </c>
      <c r="I64" s="4">
        <f t="shared" si="71"/>
        <v>0.94701020786843049</v>
      </c>
      <c r="J64" s="4">
        <f t="shared" si="72"/>
        <v>7.2918132914203043E-2</v>
      </c>
    </row>
    <row r="65" spans="2:38">
      <c r="B65" s="2">
        <v>72</v>
      </c>
      <c r="C65" s="5">
        <v>59.3144694803051</v>
      </c>
      <c r="D65" s="5">
        <v>53.366422000503299</v>
      </c>
      <c r="E65" s="5">
        <v>60.809510172004323</v>
      </c>
      <c r="F65" s="6">
        <f t="shared" si="68"/>
        <v>1.019046403618727</v>
      </c>
      <c r="G65" s="6">
        <f t="shared" si="69"/>
        <v>1.059438931411514</v>
      </c>
      <c r="H65" s="6">
        <f t="shared" si="70"/>
        <v>0.94297687342226388</v>
      </c>
      <c r="I65" s="4">
        <f t="shared" si="71"/>
        <v>1.0071540694841683</v>
      </c>
      <c r="J65" s="4">
        <f t="shared" si="72"/>
        <v>4.8283354247945248E-2</v>
      </c>
    </row>
    <row r="66" spans="2:38">
      <c r="B66" s="22" t="s">
        <v>346</v>
      </c>
      <c r="U66" s="22" t="s">
        <v>346</v>
      </c>
    </row>
    <row r="67" spans="2:38" ht="18">
      <c r="B67" s="2" t="s">
        <v>0</v>
      </c>
      <c r="C67" s="226" t="s">
        <v>464</v>
      </c>
      <c r="D67" s="226"/>
      <c r="E67" s="226"/>
      <c r="F67" s="226" t="s">
        <v>465</v>
      </c>
      <c r="G67" s="226"/>
      <c r="H67" s="226"/>
      <c r="I67" s="226" t="s">
        <v>466</v>
      </c>
      <c r="J67" s="226"/>
      <c r="K67" s="226"/>
      <c r="L67" s="226" t="s">
        <v>467</v>
      </c>
      <c r="M67" s="226"/>
      <c r="N67" s="226"/>
      <c r="O67" s="226" t="s">
        <v>328</v>
      </c>
      <c r="P67" s="226"/>
      <c r="Q67" s="226"/>
      <c r="R67" s="4" t="s">
        <v>3</v>
      </c>
      <c r="S67" s="4" t="s">
        <v>4</v>
      </c>
      <c r="U67" s="3" t="s">
        <v>0</v>
      </c>
      <c r="V67" s="226" t="s">
        <v>464</v>
      </c>
      <c r="W67" s="226"/>
      <c r="X67" s="226"/>
      <c r="Y67" s="226" t="s">
        <v>465</v>
      </c>
      <c r="Z67" s="226"/>
      <c r="AA67" s="226"/>
      <c r="AB67" s="226" t="s">
        <v>466</v>
      </c>
      <c r="AC67" s="226"/>
      <c r="AD67" s="226"/>
      <c r="AE67" s="226" t="s">
        <v>467</v>
      </c>
      <c r="AF67" s="226"/>
      <c r="AG67" s="226"/>
      <c r="AH67" s="226" t="s">
        <v>328</v>
      </c>
      <c r="AI67" s="226"/>
      <c r="AJ67" s="226"/>
      <c r="AK67" s="4" t="s">
        <v>3</v>
      </c>
      <c r="AL67" s="4" t="s">
        <v>4</v>
      </c>
    </row>
    <row r="68" spans="2:38">
      <c r="B68" s="2">
        <v>0</v>
      </c>
      <c r="C68" s="2">
        <v>0</v>
      </c>
      <c r="D68" s="2">
        <v>0</v>
      </c>
      <c r="E68" s="2">
        <v>0</v>
      </c>
      <c r="F68" s="2">
        <v>0</v>
      </c>
      <c r="G68" s="2">
        <v>0</v>
      </c>
      <c r="H68" s="2">
        <v>0</v>
      </c>
      <c r="I68" s="2">
        <v>0</v>
      </c>
      <c r="J68" s="2">
        <v>0</v>
      </c>
      <c r="K68" s="2">
        <v>0</v>
      </c>
      <c r="L68" s="5">
        <v>57.337389999999999</v>
      </c>
      <c r="M68" s="5">
        <v>56.355749199999998</v>
      </c>
      <c r="N68" s="5">
        <v>61.256347300000002</v>
      </c>
      <c r="O68" s="4">
        <f>SUM(C68,F68,I68,L68)/C59</f>
        <v>0.98507938424342478</v>
      </c>
      <c r="P68" s="4">
        <f t="shared" ref="P68:P74" si="76">SUM(D68,G68,J68,M68)/D59</f>
        <v>1.1187835435319273</v>
      </c>
      <c r="Q68" s="4">
        <f t="shared" ref="Q68:Q74" si="77">SUM(E68,H68,K68,N68)/E59</f>
        <v>0.94990600468305697</v>
      </c>
      <c r="R68" s="4">
        <f>AVERAGE(O68:Q68)</f>
        <v>1.0179229774861362</v>
      </c>
      <c r="S68" s="4">
        <f>_xlfn.STDEV.P(O68:Q68)</f>
        <v>7.2750404327547424E-2</v>
      </c>
      <c r="U68" s="3">
        <v>0</v>
      </c>
      <c r="V68" s="3">
        <v>0</v>
      </c>
      <c r="W68" s="3">
        <v>0</v>
      </c>
      <c r="X68" s="3">
        <v>0</v>
      </c>
      <c r="Y68" s="3">
        <v>0</v>
      </c>
      <c r="Z68" s="3">
        <v>0</v>
      </c>
      <c r="AA68" s="3">
        <v>0</v>
      </c>
      <c r="AB68" s="3">
        <v>0</v>
      </c>
      <c r="AC68" s="3">
        <v>0</v>
      </c>
      <c r="AD68" s="3">
        <v>0</v>
      </c>
      <c r="AE68" s="5">
        <v>49.319182290000001</v>
      </c>
      <c r="AF68" s="5">
        <v>47.165905340000002</v>
      </c>
      <c r="AG68" s="5">
        <v>49.521549909999997</v>
      </c>
      <c r="AH68" s="4">
        <f>SUM(V68,Y68,AB68,AE68)/V59</f>
        <v>0.95065792112415437</v>
      </c>
      <c r="AI68" s="4">
        <f t="shared" ref="AI68:AI69" si="78">SUM(W68,Z68,AC68,AF68)/W59</f>
        <v>0.94479198229237615</v>
      </c>
      <c r="AJ68" s="4">
        <f t="shared" ref="AJ68:AJ69" si="79">SUM(X68,AA68,AD68,AG68)/X59</f>
        <v>1.0055545384584146</v>
      </c>
      <c r="AK68" s="4">
        <f>AVERAGE(AH68:AJ68)</f>
        <v>0.9670014806249817</v>
      </c>
      <c r="AL68" s="4">
        <f>_xlfn.STDEV.P(AH68:AJ68)</f>
        <v>2.7366110560637535E-2</v>
      </c>
    </row>
    <row r="69" spans="2:38">
      <c r="B69" s="2">
        <v>12</v>
      </c>
      <c r="C69" s="2">
        <v>0</v>
      </c>
      <c r="D69" s="2">
        <v>0</v>
      </c>
      <c r="E69" s="2">
        <v>0</v>
      </c>
      <c r="F69" s="2">
        <v>0</v>
      </c>
      <c r="G69" s="2">
        <v>0</v>
      </c>
      <c r="H69" s="2">
        <v>0</v>
      </c>
      <c r="I69" s="2">
        <v>0</v>
      </c>
      <c r="J69" s="2">
        <v>0</v>
      </c>
      <c r="K69" s="2">
        <v>0</v>
      </c>
      <c r="L69" s="5">
        <v>60.287939999999999</v>
      </c>
      <c r="M69" s="5">
        <v>65.574839800000007</v>
      </c>
      <c r="N69" s="5">
        <v>65.799955800000006</v>
      </c>
      <c r="O69" s="4">
        <f t="shared" ref="O69:O74" si="80">SUM(C69,F69,I69,L69)/C60</f>
        <v>1.1030553302362487</v>
      </c>
      <c r="P69" s="4">
        <f t="shared" si="76"/>
        <v>1.3171234666872587</v>
      </c>
      <c r="Q69" s="4">
        <f t="shared" si="77"/>
        <v>1.1213664966887489</v>
      </c>
      <c r="R69" s="4">
        <f t="shared" ref="R69:R74" si="81">AVERAGE(O69:Q69)</f>
        <v>1.1805150978707522</v>
      </c>
      <c r="S69" s="4">
        <f t="shared" ref="S69:S74" si="82">_xlfn.STDEV.P(O69:Q69)</f>
        <v>9.688553220938205E-2</v>
      </c>
      <c r="U69" s="3">
        <v>72</v>
      </c>
      <c r="V69" s="3">
        <v>0</v>
      </c>
      <c r="W69" s="3">
        <v>0</v>
      </c>
      <c r="X69" s="3">
        <v>0</v>
      </c>
      <c r="Y69" s="3">
        <v>0</v>
      </c>
      <c r="Z69" s="3">
        <v>0</v>
      </c>
      <c r="AA69" s="3">
        <v>0</v>
      </c>
      <c r="AB69" s="3">
        <v>0</v>
      </c>
      <c r="AC69" s="3">
        <v>0</v>
      </c>
      <c r="AD69" s="3">
        <v>0</v>
      </c>
      <c r="AE69" s="5">
        <v>49.406749380000001</v>
      </c>
      <c r="AF69" s="5">
        <v>47.099542599999999</v>
      </c>
      <c r="AG69" s="5">
        <v>47.030764939999997</v>
      </c>
      <c r="AH69" s="4">
        <f t="shared" ref="AH69" si="83">SUM(V69,Y69,AB69,AE69)/V60</f>
        <v>0.93902403078969876</v>
      </c>
      <c r="AI69" s="4">
        <f t="shared" si="78"/>
        <v>0.94091820524601943</v>
      </c>
      <c r="AJ69" s="4">
        <f t="shared" si="79"/>
        <v>0.95548260818333253</v>
      </c>
      <c r="AK69" s="4">
        <f t="shared" ref="AK69" si="84">AVERAGE(AH69:AJ69)</f>
        <v>0.94514161473968361</v>
      </c>
      <c r="AL69" s="4">
        <f t="shared" ref="AL69" si="85">_xlfn.STDEV.P(AH69:AJ69)</f>
        <v>7.3529623630632663E-3</v>
      </c>
    </row>
    <row r="70" spans="2:38">
      <c r="B70" s="2">
        <v>24</v>
      </c>
      <c r="C70" s="2">
        <v>0</v>
      </c>
      <c r="D70" s="2">
        <v>0</v>
      </c>
      <c r="E70" s="2">
        <v>0</v>
      </c>
      <c r="F70" s="2">
        <v>0</v>
      </c>
      <c r="G70" s="13">
        <v>0.20319884984944742</v>
      </c>
      <c r="H70" s="2">
        <v>0</v>
      </c>
      <c r="I70" s="2">
        <v>0</v>
      </c>
      <c r="J70" s="2">
        <v>0</v>
      </c>
      <c r="K70" s="2">
        <v>0</v>
      </c>
      <c r="L70" s="5">
        <v>67.923330000000007</v>
      </c>
      <c r="M70" s="5">
        <v>60.464671500000001</v>
      </c>
      <c r="N70" s="5">
        <v>61.354978699999997</v>
      </c>
      <c r="O70" s="4">
        <f t="shared" si="80"/>
        <v>1.2402889384686564</v>
      </c>
      <c r="P70" s="4">
        <f t="shared" si="76"/>
        <v>1.1931783078850677</v>
      </c>
      <c r="Q70" s="4">
        <f t="shared" si="77"/>
        <v>1.0380571575951227</v>
      </c>
      <c r="R70" s="4">
        <f t="shared" si="81"/>
        <v>1.1571748013162824</v>
      </c>
      <c r="S70" s="4">
        <f t="shared" si="82"/>
        <v>8.6396808053525787E-2</v>
      </c>
    </row>
    <row r="71" spans="2:38">
      <c r="B71" s="2">
        <v>30</v>
      </c>
      <c r="C71" s="2">
        <v>0</v>
      </c>
      <c r="D71" s="13">
        <v>0.32630308992407026</v>
      </c>
      <c r="E71" s="2">
        <v>0</v>
      </c>
      <c r="F71" s="13">
        <v>0.23149283206333968</v>
      </c>
      <c r="G71" s="13">
        <v>0.4942606493888631</v>
      </c>
      <c r="H71" s="13">
        <v>0.41590725211341223</v>
      </c>
      <c r="I71" s="2">
        <v>0</v>
      </c>
      <c r="J71" s="2">
        <v>0</v>
      </c>
      <c r="K71" s="2">
        <v>0</v>
      </c>
      <c r="L71" s="5">
        <v>68.732889999999998</v>
      </c>
      <c r="M71" s="5">
        <v>64.984996499999994</v>
      </c>
      <c r="N71" s="5">
        <v>61.5042987</v>
      </c>
      <c r="O71" s="4">
        <f t="shared" si="80"/>
        <v>1.2572262175578808</v>
      </c>
      <c r="P71" s="4">
        <f t="shared" si="76"/>
        <v>1.1329365298132901</v>
      </c>
      <c r="Q71" s="4">
        <f t="shared" si="77"/>
        <v>1.04147417192896</v>
      </c>
      <c r="R71" s="4">
        <f t="shared" si="81"/>
        <v>1.1438789731000436</v>
      </c>
      <c r="S71" s="4">
        <f t="shared" si="82"/>
        <v>8.8419602265104244E-2</v>
      </c>
    </row>
    <row r="72" spans="2:38">
      <c r="B72" s="2">
        <v>36</v>
      </c>
      <c r="C72" s="2">
        <v>0</v>
      </c>
      <c r="D72" s="13">
        <v>0.461094393529146</v>
      </c>
      <c r="E72" s="2">
        <v>0</v>
      </c>
      <c r="F72" s="13">
        <v>0.34313962446824436</v>
      </c>
      <c r="G72" s="13">
        <v>0.52985408379226229</v>
      </c>
      <c r="H72" s="13">
        <v>0.61607718761917274</v>
      </c>
      <c r="I72" s="2">
        <v>0</v>
      </c>
      <c r="J72" s="2">
        <v>0</v>
      </c>
      <c r="K72" s="2">
        <v>0</v>
      </c>
      <c r="L72" s="5">
        <v>66.299391999999997</v>
      </c>
      <c r="M72" s="5">
        <v>63.228671800000001</v>
      </c>
      <c r="N72" s="5">
        <v>62.8225537</v>
      </c>
      <c r="O72" s="4">
        <f t="shared" si="80"/>
        <v>1.229568206959667</v>
      </c>
      <c r="P72" s="4">
        <f t="shared" si="76"/>
        <v>1.2913816341223046</v>
      </c>
      <c r="Q72" s="4">
        <f t="shared" si="77"/>
        <v>1.2021004900476604</v>
      </c>
      <c r="R72" s="4">
        <f t="shared" si="81"/>
        <v>1.2410167770432106</v>
      </c>
      <c r="S72" s="4">
        <f t="shared" si="82"/>
        <v>3.7337050316789445E-2</v>
      </c>
    </row>
    <row r="73" spans="2:38">
      <c r="B73" s="2">
        <v>48</v>
      </c>
      <c r="C73" s="13">
        <v>0.62642106410678566</v>
      </c>
      <c r="D73" s="13">
        <v>0.62772951851945635</v>
      </c>
      <c r="E73" s="13">
        <v>0.42181238456935771</v>
      </c>
      <c r="F73" s="13">
        <v>0.50363940734677948</v>
      </c>
      <c r="G73" s="13">
        <v>0.69579657474445877</v>
      </c>
      <c r="H73" s="13">
        <v>0.91012130839656147</v>
      </c>
      <c r="I73" s="2">
        <v>0</v>
      </c>
      <c r="J73" s="2">
        <v>0</v>
      </c>
      <c r="K73" s="2">
        <v>0</v>
      </c>
      <c r="L73" s="5">
        <v>67.680454999999995</v>
      </c>
      <c r="M73" s="5">
        <v>62.671699199999999</v>
      </c>
      <c r="N73" s="5">
        <v>61.991316500000003</v>
      </c>
      <c r="O73" s="4">
        <f t="shared" si="80"/>
        <v>1.1763736030158367</v>
      </c>
      <c r="P73" s="4">
        <f>SUM(D73,G73,J73,M73)/D64</f>
        <v>1.280790684419189</v>
      </c>
      <c r="Q73" s="4">
        <f t="shared" si="77"/>
        <v>1.1632322873800003</v>
      </c>
      <c r="R73" s="4">
        <f t="shared" si="81"/>
        <v>1.2067988582716753</v>
      </c>
      <c r="S73" s="4">
        <f t="shared" si="82"/>
        <v>5.259446293190366E-2</v>
      </c>
    </row>
    <row r="74" spans="2:38">
      <c r="B74" s="2">
        <v>72</v>
      </c>
      <c r="C74" s="13">
        <v>0.75963503669936583</v>
      </c>
      <c r="D74" s="13">
        <v>0.6494398563806576</v>
      </c>
      <c r="E74" s="13">
        <v>0.6736222905764101</v>
      </c>
      <c r="F74" s="13">
        <v>0.93779686231700188</v>
      </c>
      <c r="G74" s="13">
        <v>0.7819786025807921</v>
      </c>
      <c r="H74" s="13">
        <v>1.1181649436916385</v>
      </c>
      <c r="I74" s="2">
        <v>0</v>
      </c>
      <c r="J74" s="2">
        <v>0</v>
      </c>
      <c r="K74" s="2">
        <v>0</v>
      </c>
      <c r="L74" s="5">
        <v>69.051216400000001</v>
      </c>
      <c r="M74" s="5">
        <v>64.558696400000002</v>
      </c>
      <c r="N74" s="5">
        <v>64.101255300000005</v>
      </c>
      <c r="O74" s="4">
        <f t="shared" si="80"/>
        <v>1.1927721670427802</v>
      </c>
      <c r="P74" s="4">
        <f t="shared" si="76"/>
        <v>1.2365474840778925</v>
      </c>
      <c r="Q74" s="4">
        <f t="shared" si="77"/>
        <v>1.0835976535230192</v>
      </c>
      <c r="R74" s="4">
        <f t="shared" si="81"/>
        <v>1.1709724348812305</v>
      </c>
      <c r="S74" s="4">
        <f t="shared" si="82"/>
        <v>6.4316062837768029E-2</v>
      </c>
    </row>
  </sheetData>
  <mergeCells count="57">
    <mergeCell ref="A1:AL1"/>
    <mergeCell ref="AE49:AG49"/>
    <mergeCell ref="AH49:AJ49"/>
    <mergeCell ref="V58:X58"/>
    <mergeCell ref="Y58:AA58"/>
    <mergeCell ref="V40:X40"/>
    <mergeCell ref="Y40:AA40"/>
    <mergeCell ref="V49:X49"/>
    <mergeCell ref="Y49:AA49"/>
    <mergeCell ref="AB49:AD49"/>
    <mergeCell ref="AE13:AG13"/>
    <mergeCell ref="AH13:AJ13"/>
    <mergeCell ref="V22:X22"/>
    <mergeCell ref="Y22:AA22"/>
    <mergeCell ref="V31:X31"/>
    <mergeCell ref="Y31:AA31"/>
    <mergeCell ref="V67:X67"/>
    <mergeCell ref="Y67:AA67"/>
    <mergeCell ref="AB67:AD67"/>
    <mergeCell ref="AE67:AG67"/>
    <mergeCell ref="AH67:AJ67"/>
    <mergeCell ref="AB31:AD31"/>
    <mergeCell ref="AE31:AG31"/>
    <mergeCell ref="AH31:AJ31"/>
    <mergeCell ref="V4:X4"/>
    <mergeCell ref="Y4:AA4"/>
    <mergeCell ref="V13:X13"/>
    <mergeCell ref="Y13:AA13"/>
    <mergeCell ref="AB13:AD13"/>
    <mergeCell ref="F58:H58"/>
    <mergeCell ref="C58:E58"/>
    <mergeCell ref="C67:E67"/>
    <mergeCell ref="F67:H67"/>
    <mergeCell ref="I67:K67"/>
    <mergeCell ref="L67:N67"/>
    <mergeCell ref="O13:Q13"/>
    <mergeCell ref="O31:Q31"/>
    <mergeCell ref="O49:Q49"/>
    <mergeCell ref="O67:Q67"/>
    <mergeCell ref="F22:H22"/>
    <mergeCell ref="C31:E31"/>
    <mergeCell ref="F31:H31"/>
    <mergeCell ref="I31:K31"/>
    <mergeCell ref="L31:N31"/>
    <mergeCell ref="C22:E22"/>
    <mergeCell ref="C40:E40"/>
    <mergeCell ref="C49:E49"/>
    <mergeCell ref="F49:H49"/>
    <mergeCell ref="I49:K49"/>
    <mergeCell ref="L49:N49"/>
    <mergeCell ref="F40:H40"/>
    <mergeCell ref="C13:E13"/>
    <mergeCell ref="F13:H13"/>
    <mergeCell ref="I13:K13"/>
    <mergeCell ref="L13:N13"/>
    <mergeCell ref="C4:E4"/>
    <mergeCell ref="F4:H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F4584-0998-174E-9362-4082FD402834}">
  <dimension ref="A1:AL74"/>
  <sheetViews>
    <sheetView showGridLines="0" workbookViewId="0">
      <selection sqref="A1:AL1"/>
    </sheetView>
  </sheetViews>
  <sheetFormatPr baseColWidth="10" defaultRowHeight="16"/>
  <cols>
    <col min="1" max="16384" width="10.83203125" style="1"/>
  </cols>
  <sheetData>
    <row r="1" spans="1:38" ht="31" customHeight="1">
      <c r="A1" s="223" t="s">
        <v>470</v>
      </c>
      <c r="B1" s="223"/>
      <c r="C1" s="223"/>
      <c r="D1" s="223"/>
      <c r="E1" s="223"/>
      <c r="F1" s="223"/>
      <c r="G1" s="223"/>
      <c r="H1" s="223"/>
      <c r="I1" s="223"/>
      <c r="J1" s="223"/>
      <c r="K1" s="223"/>
      <c r="L1" s="223"/>
      <c r="M1" s="223"/>
      <c r="N1" s="223"/>
      <c r="O1" s="223"/>
      <c r="P1" s="223"/>
      <c r="Q1" s="223"/>
      <c r="R1" s="223"/>
      <c r="S1" s="223"/>
      <c r="T1" s="223"/>
      <c r="U1" s="223"/>
      <c r="V1" s="223"/>
      <c r="W1" s="223"/>
      <c r="X1" s="223"/>
      <c r="Y1" s="223"/>
      <c r="Z1" s="223"/>
      <c r="AA1" s="223"/>
      <c r="AB1" s="223"/>
      <c r="AC1" s="223"/>
      <c r="AD1" s="223"/>
      <c r="AE1" s="223"/>
      <c r="AF1" s="223"/>
      <c r="AG1" s="223"/>
      <c r="AH1" s="223"/>
      <c r="AI1" s="223"/>
      <c r="AJ1" s="223"/>
      <c r="AK1" s="223"/>
      <c r="AL1" s="223"/>
    </row>
    <row r="3" spans="1:38">
      <c r="B3" s="19" t="s">
        <v>339</v>
      </c>
      <c r="U3" s="19" t="s">
        <v>389</v>
      </c>
    </row>
    <row r="4" spans="1:38" ht="18">
      <c r="B4" s="2" t="s">
        <v>11</v>
      </c>
      <c r="C4" s="226" t="s">
        <v>366</v>
      </c>
      <c r="D4" s="226"/>
      <c r="E4" s="226"/>
      <c r="F4" s="226" t="s">
        <v>2</v>
      </c>
      <c r="G4" s="226"/>
      <c r="H4" s="226"/>
      <c r="I4" s="9" t="s">
        <v>3</v>
      </c>
      <c r="J4" s="9" t="s">
        <v>4</v>
      </c>
      <c r="U4" s="3" t="s">
        <v>11</v>
      </c>
      <c r="V4" s="226" t="s">
        <v>366</v>
      </c>
      <c r="W4" s="226"/>
      <c r="X4" s="226"/>
      <c r="Y4" s="226" t="s">
        <v>2</v>
      </c>
      <c r="Z4" s="226"/>
      <c r="AA4" s="226"/>
      <c r="AB4" s="9" t="s">
        <v>3</v>
      </c>
      <c r="AC4" s="9" t="s">
        <v>4</v>
      </c>
    </row>
    <row r="5" spans="1:38">
      <c r="B5" s="7">
        <v>0</v>
      </c>
      <c r="C5" s="10">
        <v>2.119900547449928</v>
      </c>
      <c r="D5" s="10">
        <v>2.3211372325092969</v>
      </c>
      <c r="E5" s="10">
        <v>2.0415753169964601</v>
      </c>
      <c r="F5" s="11">
        <f>C5/C$5</f>
        <v>1</v>
      </c>
      <c r="G5" s="11">
        <f t="shared" ref="G5:H11" si="0">D5/D$5</f>
        <v>1</v>
      </c>
      <c r="H5" s="11">
        <f t="shared" si="0"/>
        <v>1</v>
      </c>
      <c r="I5" s="9">
        <f>AVERAGE(F5:H5)</f>
        <v>1</v>
      </c>
      <c r="J5" s="9">
        <f>_xlfn.STDEV.P(F5:H5)</f>
        <v>0</v>
      </c>
      <c r="U5" s="8">
        <v>0</v>
      </c>
      <c r="V5" s="10">
        <v>1.7849999999999999</v>
      </c>
      <c r="W5" s="10">
        <v>2.2799999999999998</v>
      </c>
      <c r="X5" s="10">
        <v>2.8490000000000002</v>
      </c>
      <c r="Y5" s="11">
        <f>V5/V$5</f>
        <v>1</v>
      </c>
      <c r="Z5" s="11">
        <f t="shared" ref="Z5:Z6" si="1">W5/W$5</f>
        <v>1</v>
      </c>
      <c r="AA5" s="11">
        <f t="shared" ref="AA5:AA6" si="2">X5/X$5</f>
        <v>1</v>
      </c>
      <c r="AB5" s="9">
        <f>AVERAGE(Y5:AA5)</f>
        <v>1</v>
      </c>
      <c r="AC5" s="9">
        <f>_xlfn.STDEV.P(Y5:AA5)</f>
        <v>0</v>
      </c>
    </row>
    <row r="6" spans="1:38">
      <c r="B6" s="7">
        <v>6.3</v>
      </c>
      <c r="C6" s="10">
        <v>1.9286052397302955</v>
      </c>
      <c r="D6" s="10">
        <v>2.2433159167793599</v>
      </c>
      <c r="E6" s="10">
        <v>2.0455911711594998</v>
      </c>
      <c r="F6" s="11">
        <f t="shared" ref="F6:F11" si="3">C6/C$5</f>
        <v>0.90976213108216542</v>
      </c>
      <c r="G6" s="11">
        <f t="shared" si="0"/>
        <v>0.96647276402274274</v>
      </c>
      <c r="H6" s="11">
        <f t="shared" si="0"/>
        <v>1.0019670369883527</v>
      </c>
      <c r="I6" s="9">
        <f t="shared" ref="I6:I11" si="4">AVERAGE(F6:H6)</f>
        <v>0.95940064403108705</v>
      </c>
      <c r="J6" s="9">
        <f t="shared" ref="J6:J11" si="5">_xlfn.STDEV.P(F6:H6)</f>
        <v>3.7973212744200735E-2</v>
      </c>
      <c r="U6" s="8">
        <v>20</v>
      </c>
      <c r="V6" s="10">
        <v>1.6970000000000001</v>
      </c>
      <c r="W6" s="10">
        <v>1.8979999999999999</v>
      </c>
      <c r="X6" s="10">
        <v>2.6240000000000001</v>
      </c>
      <c r="Y6" s="11">
        <f t="shared" ref="Y6" si="6">V6/V$5</f>
        <v>0.95070028011204488</v>
      </c>
      <c r="Z6" s="11">
        <f t="shared" si="1"/>
        <v>0.83245614035087723</v>
      </c>
      <c r="AA6" s="11">
        <f t="shared" si="2"/>
        <v>0.92102492102492095</v>
      </c>
      <c r="AB6" s="9">
        <f t="shared" ref="AB6" si="7">AVERAGE(Y6:AA6)</f>
        <v>0.90139378049594765</v>
      </c>
      <c r="AC6" s="9">
        <f t="shared" ref="AC6" si="8">_xlfn.STDEV.P(Y6:AA6)</f>
        <v>5.022917748225534E-2</v>
      </c>
    </row>
    <row r="7" spans="1:38">
      <c r="B7" s="7">
        <v>7.3</v>
      </c>
      <c r="C7" s="10">
        <v>1.7531256108096001</v>
      </c>
      <c r="D7" s="10">
        <v>2.5559792161872976</v>
      </c>
      <c r="E7" s="10">
        <v>2.1005411221489201</v>
      </c>
      <c r="F7" s="11">
        <f t="shared" si="3"/>
        <v>0.82698483800028777</v>
      </c>
      <c r="G7" s="11">
        <f t="shared" si="0"/>
        <v>1.1011753981577908</v>
      </c>
      <c r="H7" s="11">
        <f t="shared" si="0"/>
        <v>1.028882502967958</v>
      </c>
      <c r="I7" s="9">
        <f t="shared" si="4"/>
        <v>0.98568091304201211</v>
      </c>
      <c r="J7" s="9">
        <f t="shared" si="5"/>
        <v>0.11603131430485661</v>
      </c>
    </row>
    <row r="8" spans="1:38">
      <c r="B8" s="7">
        <v>9</v>
      </c>
      <c r="C8" s="10">
        <v>1.8942424809930001</v>
      </c>
      <c r="D8" s="10">
        <v>2.6636870511300001</v>
      </c>
      <c r="E8" s="10">
        <v>2.27373304921541</v>
      </c>
      <c r="F8" s="11">
        <f t="shared" si="3"/>
        <v>0.89355252220280967</v>
      </c>
      <c r="G8" s="11">
        <f t="shared" si="0"/>
        <v>1.1475784429386733</v>
      </c>
      <c r="H8" s="11">
        <f t="shared" si="0"/>
        <v>1.1137149975737841</v>
      </c>
      <c r="I8" s="9">
        <f t="shared" si="4"/>
        <v>1.0516153209050891</v>
      </c>
      <c r="J8" s="9">
        <f t="shared" si="5"/>
        <v>0.11261903179360339</v>
      </c>
    </row>
    <row r="9" spans="1:38">
      <c r="B9" s="7">
        <v>12</v>
      </c>
      <c r="C9" s="10">
        <v>1.9953083395775</v>
      </c>
      <c r="D9" s="10">
        <v>2.3689445775796001</v>
      </c>
      <c r="E9" s="10">
        <v>2.2050650488265799</v>
      </c>
      <c r="F9" s="11">
        <f t="shared" si="3"/>
        <v>0.94122733350755416</v>
      </c>
      <c r="G9" s="11">
        <f t="shared" si="0"/>
        <v>1.0205965181208267</v>
      </c>
      <c r="H9" s="11">
        <f t="shared" si="0"/>
        <v>1.080080186348767</v>
      </c>
      <c r="I9" s="9">
        <f t="shared" si="4"/>
        <v>1.0139680126590493</v>
      </c>
      <c r="J9" s="9">
        <f t="shared" si="5"/>
        <v>5.6879882202342198E-2</v>
      </c>
    </row>
    <row r="10" spans="1:38">
      <c r="B10" s="7">
        <v>16</v>
      </c>
      <c r="C10" s="10">
        <v>1.7555890323498999</v>
      </c>
      <c r="D10" s="10">
        <v>2.4071188989936401</v>
      </c>
      <c r="E10" s="10">
        <v>2.3660619697873502</v>
      </c>
      <c r="F10" s="11">
        <f t="shared" si="3"/>
        <v>0.82814688380628709</v>
      </c>
      <c r="G10" s="11">
        <f t="shared" si="0"/>
        <v>1.0370429052104737</v>
      </c>
      <c r="H10" s="11">
        <f t="shared" si="0"/>
        <v>1.1589393494765947</v>
      </c>
      <c r="I10" s="9">
        <f t="shared" si="4"/>
        <v>1.0080430461644518</v>
      </c>
      <c r="J10" s="9">
        <f t="shared" si="5"/>
        <v>0.13659345446635116</v>
      </c>
    </row>
    <row r="11" spans="1:38">
      <c r="B11" s="7">
        <v>20</v>
      </c>
      <c r="C11" s="10">
        <v>2.3628650999447207</v>
      </c>
      <c r="D11" s="10">
        <v>2.47733882085635</v>
      </c>
      <c r="E11" s="10">
        <v>2.1682102440367301</v>
      </c>
      <c r="F11" s="11">
        <f t="shared" si="3"/>
        <v>1.114611297585191</v>
      </c>
      <c r="G11" s="11">
        <f t="shared" si="0"/>
        <v>1.0672952836046619</v>
      </c>
      <c r="H11" s="11">
        <f t="shared" si="0"/>
        <v>1.0620280456890387</v>
      </c>
      <c r="I11" s="9">
        <f t="shared" si="4"/>
        <v>1.0813115422929638</v>
      </c>
      <c r="J11" s="9">
        <f t="shared" si="5"/>
        <v>2.3644466945518836E-2</v>
      </c>
    </row>
    <row r="12" spans="1:38">
      <c r="B12" s="19" t="s">
        <v>340</v>
      </c>
      <c r="U12" s="19" t="s">
        <v>390</v>
      </c>
    </row>
    <row r="13" spans="1:38" ht="18">
      <c r="B13" s="2" t="s">
        <v>11</v>
      </c>
      <c r="C13" s="227" t="s">
        <v>464</v>
      </c>
      <c r="D13" s="228"/>
      <c r="E13" s="229"/>
      <c r="F13" s="227" t="s">
        <v>465</v>
      </c>
      <c r="G13" s="228"/>
      <c r="H13" s="229"/>
      <c r="I13" s="227" t="s">
        <v>466</v>
      </c>
      <c r="J13" s="228"/>
      <c r="K13" s="229"/>
      <c r="L13" s="227" t="s">
        <v>467</v>
      </c>
      <c r="M13" s="228"/>
      <c r="N13" s="229"/>
      <c r="O13" s="226" t="s">
        <v>328</v>
      </c>
      <c r="P13" s="226"/>
      <c r="Q13" s="226"/>
      <c r="R13" s="9" t="s">
        <v>3</v>
      </c>
      <c r="S13" s="9" t="s">
        <v>4</v>
      </c>
      <c r="U13" s="3" t="s">
        <v>11</v>
      </c>
      <c r="V13" s="227" t="s">
        <v>464</v>
      </c>
      <c r="W13" s="228"/>
      <c r="X13" s="229"/>
      <c r="Y13" s="227" t="s">
        <v>465</v>
      </c>
      <c r="Z13" s="228"/>
      <c r="AA13" s="229"/>
      <c r="AB13" s="227" t="s">
        <v>466</v>
      </c>
      <c r="AC13" s="228"/>
      <c r="AD13" s="229"/>
      <c r="AE13" s="227" t="s">
        <v>467</v>
      </c>
      <c r="AF13" s="228"/>
      <c r="AG13" s="229"/>
      <c r="AH13" s="226" t="s">
        <v>328</v>
      </c>
      <c r="AI13" s="226"/>
      <c r="AJ13" s="226"/>
      <c r="AK13" s="9" t="s">
        <v>3</v>
      </c>
      <c r="AL13" s="9" t="s">
        <v>4</v>
      </c>
    </row>
    <row r="14" spans="1:38">
      <c r="B14" s="7">
        <v>0</v>
      </c>
      <c r="C14" s="7">
        <v>0</v>
      </c>
      <c r="D14" s="7">
        <v>0</v>
      </c>
      <c r="E14" s="7">
        <v>0</v>
      </c>
      <c r="F14" s="7">
        <v>0</v>
      </c>
      <c r="G14" s="7">
        <v>0</v>
      </c>
      <c r="H14" s="7">
        <v>0</v>
      </c>
      <c r="I14" s="7">
        <v>0</v>
      </c>
      <c r="J14" s="7">
        <v>0</v>
      </c>
      <c r="K14" s="7">
        <v>0</v>
      </c>
      <c r="L14" s="10">
        <v>1.6186100000000001</v>
      </c>
      <c r="M14" s="10">
        <v>1.72096</v>
      </c>
      <c r="N14" s="10">
        <v>1.98369</v>
      </c>
      <c r="O14" s="9">
        <f>SUM(C14,F14,I14,L14)/C5</f>
        <v>0.76353110146938707</v>
      </c>
      <c r="P14" s="9">
        <f t="shared" ref="P14:Q20" si="9">SUM(D14,G14,J14,M14)/D5</f>
        <v>0.74142966469049865</v>
      </c>
      <c r="Q14" s="9">
        <f t="shared" si="9"/>
        <v>0.97164673940042523</v>
      </c>
      <c r="R14" s="9">
        <f>AVERAGE(O14:Q14)</f>
        <v>0.82553583518677032</v>
      </c>
      <c r="S14" s="9">
        <f>_xlfn.STDEV.P(O14:Q14)</f>
        <v>0.10370925906758667</v>
      </c>
      <c r="U14" s="8">
        <v>0</v>
      </c>
      <c r="V14" s="8">
        <v>0</v>
      </c>
      <c r="W14" s="8">
        <v>0</v>
      </c>
      <c r="X14" s="8">
        <v>0</v>
      </c>
      <c r="Y14" s="8">
        <v>0</v>
      </c>
      <c r="Z14" s="8">
        <v>0</v>
      </c>
      <c r="AA14" s="8">
        <v>0</v>
      </c>
      <c r="AB14" s="8">
        <v>0</v>
      </c>
      <c r="AC14" s="8">
        <v>0</v>
      </c>
      <c r="AD14" s="8">
        <v>0</v>
      </c>
      <c r="AE14" s="10">
        <v>1.755095834</v>
      </c>
      <c r="AF14" s="10">
        <v>2.1906393</v>
      </c>
      <c r="AG14" s="10">
        <v>2.7019430469999999</v>
      </c>
      <c r="AH14" s="9">
        <f>SUM(V14,Y14,AB14,AE14)/V5</f>
        <v>0.98324696582633064</v>
      </c>
      <c r="AI14" s="9">
        <f t="shared" ref="AI14:AI15" si="10">SUM(W14,Z14,AC14,AF14)/W5</f>
        <v>0.96080671052631583</v>
      </c>
      <c r="AJ14" s="9">
        <f t="shared" ref="AJ14:AJ15" si="11">SUM(X14,AA14,AD14,AG14)/X5</f>
        <v>0.94838295787995774</v>
      </c>
      <c r="AK14" s="9">
        <f>AVERAGE(AH14:AJ14)</f>
        <v>0.96414554474420144</v>
      </c>
      <c r="AL14" s="9">
        <f>_xlfn.STDEV.P(AH14:AJ14)</f>
        <v>1.4427649911936012E-2</v>
      </c>
    </row>
    <row r="15" spans="1:38">
      <c r="B15" s="7">
        <v>6.3</v>
      </c>
      <c r="C15" s="7">
        <v>0</v>
      </c>
      <c r="D15" s="7">
        <v>0</v>
      </c>
      <c r="E15" s="7">
        <v>0</v>
      </c>
      <c r="F15" s="7">
        <v>0</v>
      </c>
      <c r="G15" s="7">
        <v>0</v>
      </c>
      <c r="H15" s="7">
        <v>0</v>
      </c>
      <c r="I15" s="7">
        <v>0</v>
      </c>
      <c r="J15" s="7">
        <v>0</v>
      </c>
      <c r="K15" s="7">
        <v>0</v>
      </c>
      <c r="L15" s="10">
        <v>1.5102599999999999</v>
      </c>
      <c r="M15" s="10">
        <v>1.63887</v>
      </c>
      <c r="N15" s="10">
        <v>1.88656</v>
      </c>
      <c r="O15" s="9">
        <f t="shared" ref="O15:O20" si="12">SUM(C15,F15,I15,L15)/C6</f>
        <v>0.78308404897375539</v>
      </c>
      <c r="P15" s="9">
        <f t="shared" si="9"/>
        <v>0.73055693482211859</v>
      </c>
      <c r="Q15" s="9">
        <f t="shared" si="9"/>
        <v>0.92225662028578448</v>
      </c>
      <c r="R15" s="9">
        <f t="shared" ref="R15:R20" si="13">AVERAGE(O15:Q15)</f>
        <v>0.81196586802721937</v>
      </c>
      <c r="S15" s="9">
        <f t="shared" ref="S15:S20" si="14">_xlfn.STDEV.P(O15:Q15)</f>
        <v>8.0881856043634778E-2</v>
      </c>
      <c r="U15" s="8">
        <v>20</v>
      </c>
      <c r="V15" s="8">
        <v>0</v>
      </c>
      <c r="W15" s="8">
        <v>0</v>
      </c>
      <c r="X15" s="8">
        <v>0</v>
      </c>
      <c r="Y15" s="8">
        <v>0</v>
      </c>
      <c r="Z15" s="8">
        <v>0</v>
      </c>
      <c r="AA15" s="8">
        <v>0</v>
      </c>
      <c r="AB15" s="8">
        <v>0</v>
      </c>
      <c r="AC15" s="8">
        <v>0</v>
      </c>
      <c r="AD15" s="8">
        <v>0</v>
      </c>
      <c r="AE15" s="10">
        <v>1.737487263</v>
      </c>
      <c r="AF15" s="10">
        <v>1.883482554</v>
      </c>
      <c r="AG15" s="10">
        <v>2.5512558539999999</v>
      </c>
      <c r="AH15" s="9">
        <f t="shared" ref="AH15" si="15">SUM(V15,Y15,AB15,AE15)/V6</f>
        <v>1.0238581396582203</v>
      </c>
      <c r="AI15" s="9">
        <f t="shared" si="10"/>
        <v>0.99235118756585883</v>
      </c>
      <c r="AJ15" s="9">
        <f t="shared" si="11"/>
        <v>0.97227738338414627</v>
      </c>
      <c r="AK15" s="9">
        <f t="shared" ref="AK15" si="16">AVERAGE(AH15:AJ15)</f>
        <v>0.99616223686940841</v>
      </c>
      <c r="AL15" s="9">
        <f t="shared" ref="AL15" si="17">_xlfn.STDEV.P(AH15:AJ15)</f>
        <v>2.122948699406748E-2</v>
      </c>
    </row>
    <row r="16" spans="1:38">
      <c r="B16" s="7">
        <v>7.3</v>
      </c>
      <c r="C16" s="7">
        <v>0</v>
      </c>
      <c r="D16" s="7">
        <v>0</v>
      </c>
      <c r="E16" s="7">
        <v>0</v>
      </c>
      <c r="F16" s="7">
        <v>0</v>
      </c>
      <c r="G16" s="7">
        <v>0</v>
      </c>
      <c r="H16" s="7">
        <v>0</v>
      </c>
      <c r="I16" s="7">
        <v>0</v>
      </c>
      <c r="J16" s="7">
        <v>0</v>
      </c>
      <c r="K16" s="7">
        <v>0</v>
      </c>
      <c r="L16" s="10">
        <v>1.4321600000000001</v>
      </c>
      <c r="M16" s="10">
        <v>2.20411</v>
      </c>
      <c r="N16" s="10">
        <v>2.1599200000000001</v>
      </c>
      <c r="O16" s="9">
        <f t="shared" si="12"/>
        <v>0.8169180754473282</v>
      </c>
      <c r="P16" s="9">
        <f t="shared" si="9"/>
        <v>0.86233486799936743</v>
      </c>
      <c r="Q16" s="9">
        <f t="shared" si="9"/>
        <v>1.0282683720042261</v>
      </c>
      <c r="R16" s="9">
        <f t="shared" si="13"/>
        <v>0.90250710515030719</v>
      </c>
      <c r="S16" s="9">
        <f t="shared" si="14"/>
        <v>9.0839027743056147E-2</v>
      </c>
    </row>
    <row r="17" spans="2:38">
      <c r="B17" s="7">
        <v>9</v>
      </c>
      <c r="C17" s="7">
        <v>0</v>
      </c>
      <c r="D17" s="7">
        <v>0</v>
      </c>
      <c r="E17" s="7">
        <v>0</v>
      </c>
      <c r="F17" s="7">
        <v>0</v>
      </c>
      <c r="G17" s="7">
        <v>0</v>
      </c>
      <c r="H17" s="7">
        <v>0</v>
      </c>
      <c r="I17" s="12">
        <v>2.2710000000000001E-2</v>
      </c>
      <c r="J17" s="12">
        <v>2.3300000000000001E-2</v>
      </c>
      <c r="K17" s="12">
        <v>1.77E-2</v>
      </c>
      <c r="L17" s="10">
        <v>1.9124699999999999</v>
      </c>
      <c r="M17" s="10">
        <v>1.95757</v>
      </c>
      <c r="N17" s="10">
        <v>2.5269400000000002</v>
      </c>
      <c r="O17" s="9">
        <f t="shared" si="12"/>
        <v>1.0216115515398745</v>
      </c>
      <c r="P17" s="9">
        <f t="shared" si="9"/>
        <v>0.74365717968245082</v>
      </c>
      <c r="Q17" s="9">
        <f t="shared" si="9"/>
        <v>1.1191463311306802</v>
      </c>
      <c r="R17" s="9">
        <f t="shared" si="13"/>
        <v>0.96147168745100176</v>
      </c>
      <c r="S17" s="9">
        <f t="shared" si="14"/>
        <v>0.15908200852243778</v>
      </c>
    </row>
    <row r="18" spans="2:38">
      <c r="B18" s="7">
        <v>12</v>
      </c>
      <c r="C18" s="7">
        <v>0</v>
      </c>
      <c r="D18" s="7">
        <v>0</v>
      </c>
      <c r="E18" s="7">
        <v>0</v>
      </c>
      <c r="F18" s="7">
        <v>0</v>
      </c>
      <c r="G18" s="7">
        <v>0</v>
      </c>
      <c r="H18" s="7">
        <v>0</v>
      </c>
      <c r="I18" s="12">
        <v>3.4630000000000001E-2</v>
      </c>
      <c r="J18" s="12">
        <v>6.5879999999999994E-2</v>
      </c>
      <c r="K18" s="12">
        <v>4.2810000000000001E-2</v>
      </c>
      <c r="L18" s="10">
        <v>1.69865</v>
      </c>
      <c r="M18" s="10">
        <v>2.2881100000000001</v>
      </c>
      <c r="N18" s="10">
        <v>2.4123600000000001</v>
      </c>
      <c r="O18" s="9">
        <f t="shared" si="12"/>
        <v>0.86867777055801632</v>
      </c>
      <c r="P18" s="9">
        <f t="shared" si="9"/>
        <v>0.99368724041873557</v>
      </c>
      <c r="Q18" s="9">
        <f t="shared" si="9"/>
        <v>1.1134229356664616</v>
      </c>
      <c r="R18" s="9">
        <f t="shared" si="13"/>
        <v>0.99192931554773789</v>
      </c>
      <c r="S18" s="9">
        <f t="shared" si="14"/>
        <v>9.9924527138832847E-2</v>
      </c>
    </row>
    <row r="19" spans="2:38">
      <c r="B19" s="7">
        <v>16</v>
      </c>
      <c r="C19" s="7">
        <v>0</v>
      </c>
      <c r="D19" s="7">
        <v>0</v>
      </c>
      <c r="E19" s="7">
        <v>0</v>
      </c>
      <c r="F19" s="7">
        <v>0</v>
      </c>
      <c r="G19" s="7">
        <v>0</v>
      </c>
      <c r="H19" s="7">
        <v>0</v>
      </c>
      <c r="I19" s="12">
        <v>5.6869999999999997E-2</v>
      </c>
      <c r="J19" s="12">
        <v>7.3999999999999996E-2</v>
      </c>
      <c r="K19" s="12">
        <v>7.5060000000000002E-2</v>
      </c>
      <c r="L19" s="10">
        <v>1.80945</v>
      </c>
      <c r="M19" s="10">
        <v>2.1281300000000001</v>
      </c>
      <c r="N19" s="10">
        <v>2.6183999999999998</v>
      </c>
      <c r="O19" s="9">
        <f t="shared" si="12"/>
        <v>1.0630733990755705</v>
      </c>
      <c r="P19" s="9">
        <f t="shared" si="9"/>
        <v>0.9148405593594312</v>
      </c>
      <c r="Q19" s="9">
        <f t="shared" si="9"/>
        <v>1.1383725508432372</v>
      </c>
      <c r="R19" s="9">
        <f t="shared" si="13"/>
        <v>1.0387621697594129</v>
      </c>
      <c r="S19" s="9">
        <f t="shared" si="14"/>
        <v>9.2861598476177351E-2</v>
      </c>
    </row>
    <row r="20" spans="2:38">
      <c r="B20" s="7">
        <v>20</v>
      </c>
      <c r="C20" s="7">
        <v>0</v>
      </c>
      <c r="D20" s="7">
        <v>0</v>
      </c>
      <c r="E20" s="7">
        <v>0</v>
      </c>
      <c r="F20" s="12">
        <v>1.7139999999999999E-2</v>
      </c>
      <c r="G20" s="7">
        <v>0</v>
      </c>
      <c r="H20" s="12">
        <v>2.069E-2</v>
      </c>
      <c r="I20" s="12">
        <v>0.11509</v>
      </c>
      <c r="J20" s="12">
        <v>8.5379999999999998E-2</v>
      </c>
      <c r="K20" s="12">
        <v>0.12003999999999999</v>
      </c>
      <c r="L20" s="10">
        <v>2.3140900000000002</v>
      </c>
      <c r="M20" s="10">
        <v>1.6867700000000001</v>
      </c>
      <c r="N20" s="10">
        <v>2.4333499999999999</v>
      </c>
      <c r="O20" s="9">
        <f t="shared" si="12"/>
        <v>1.0353193671772594</v>
      </c>
      <c r="P20" s="9">
        <f t="shared" si="9"/>
        <v>0.71534421738380338</v>
      </c>
      <c r="Q20" s="9">
        <f t="shared" si="9"/>
        <v>1.1871911439767158</v>
      </c>
      <c r="R20" s="9">
        <f t="shared" si="13"/>
        <v>0.97928490951259273</v>
      </c>
      <c r="S20" s="9">
        <f t="shared" si="14"/>
        <v>0.19666346189726366</v>
      </c>
    </row>
    <row r="21" spans="2:38">
      <c r="B21" s="20" t="s">
        <v>341</v>
      </c>
      <c r="U21" s="20" t="s">
        <v>416</v>
      </c>
    </row>
    <row r="22" spans="2:38" ht="18">
      <c r="B22" s="2" t="s">
        <v>11</v>
      </c>
      <c r="C22" s="226" t="s">
        <v>468</v>
      </c>
      <c r="D22" s="226"/>
      <c r="E22" s="226"/>
      <c r="F22" s="226" t="s">
        <v>2</v>
      </c>
      <c r="G22" s="226"/>
      <c r="H22" s="226"/>
      <c r="I22" s="9" t="s">
        <v>3</v>
      </c>
      <c r="J22" s="9" t="s">
        <v>4</v>
      </c>
      <c r="U22" s="3" t="s">
        <v>11</v>
      </c>
      <c r="V22" s="226" t="s">
        <v>468</v>
      </c>
      <c r="W22" s="226"/>
      <c r="X22" s="226"/>
      <c r="Y22" s="226" t="s">
        <v>2</v>
      </c>
      <c r="Z22" s="226"/>
      <c r="AA22" s="226"/>
      <c r="AB22" s="9" t="s">
        <v>3</v>
      </c>
      <c r="AC22" s="9" t="s">
        <v>4</v>
      </c>
    </row>
    <row r="23" spans="2:38">
      <c r="B23" s="7">
        <v>0</v>
      </c>
      <c r="C23" s="10">
        <v>5.4059353516329161</v>
      </c>
      <c r="D23" s="10">
        <v>5.4288184215831201</v>
      </c>
      <c r="E23" s="10">
        <v>5.2388326765995563</v>
      </c>
      <c r="F23" s="11">
        <f>C23/C$23</f>
        <v>1</v>
      </c>
      <c r="G23" s="11">
        <f t="shared" ref="G23:H29" si="18">D23/D$23</f>
        <v>1</v>
      </c>
      <c r="H23" s="11">
        <f t="shared" si="18"/>
        <v>1</v>
      </c>
      <c r="I23" s="9">
        <f>AVERAGE(F23:H23)</f>
        <v>1</v>
      </c>
      <c r="J23" s="9">
        <f>_xlfn.STDEV.P(F23:H23)</f>
        <v>0</v>
      </c>
      <c r="U23" s="8">
        <v>0</v>
      </c>
      <c r="V23" s="10">
        <v>5.9080000000000004</v>
      </c>
      <c r="W23" s="10">
        <v>4.806</v>
      </c>
      <c r="X23" s="10">
        <v>4.7080000000000002</v>
      </c>
      <c r="Y23" s="11">
        <f>V23/V$23</f>
        <v>1</v>
      </c>
      <c r="Z23" s="11">
        <f t="shared" ref="Z23:Z24" si="19">W23/W$23</f>
        <v>1</v>
      </c>
      <c r="AA23" s="11">
        <f t="shared" ref="AA23:AA24" si="20">X23/X$23</f>
        <v>1</v>
      </c>
      <c r="AB23" s="9">
        <f>AVERAGE(Y23:AA23)</f>
        <v>1</v>
      </c>
      <c r="AC23" s="9">
        <f>_xlfn.STDEV.P(Y23:AA23)</f>
        <v>0</v>
      </c>
    </row>
    <row r="24" spans="2:38">
      <c r="B24" s="7">
        <v>6.3</v>
      </c>
      <c r="C24" s="10">
        <v>5.6755283087376798</v>
      </c>
      <c r="D24" s="10">
        <v>5.1103267902049749</v>
      </c>
      <c r="E24" s="10">
        <v>4.5026314525024649</v>
      </c>
      <c r="F24" s="11">
        <f t="shared" ref="F24:F29" si="21">C24/C$23</f>
        <v>1.0498698078258244</v>
      </c>
      <c r="G24" s="11">
        <f t="shared" si="18"/>
        <v>0.94133315822243535</v>
      </c>
      <c r="H24" s="11">
        <f t="shared" si="18"/>
        <v>0.85947227759620903</v>
      </c>
      <c r="I24" s="9">
        <f t="shared" ref="I24:I29" si="22">AVERAGE(F24:H24)</f>
        <v>0.95022508121482296</v>
      </c>
      <c r="J24" s="9">
        <f t="shared" ref="J24:J29" si="23">_xlfn.STDEV.P(F24:H24)</f>
        <v>7.7983351215761595E-2</v>
      </c>
      <c r="U24" s="8">
        <v>20</v>
      </c>
      <c r="V24" s="10">
        <v>5.891</v>
      </c>
      <c r="W24" s="10">
        <v>5.27</v>
      </c>
      <c r="X24" s="10">
        <v>4.7679999999999998</v>
      </c>
      <c r="Y24" s="11">
        <f t="shared" ref="Y24" si="24">V24/V$23</f>
        <v>0.99712254570074466</v>
      </c>
      <c r="Z24" s="11">
        <f t="shared" si="19"/>
        <v>1.0965459841864336</v>
      </c>
      <c r="AA24" s="11">
        <f t="shared" si="20"/>
        <v>1.0127442650807137</v>
      </c>
      <c r="AB24" s="9">
        <f t="shared" ref="AB24" si="25">AVERAGE(Y24:AA24)</f>
        <v>1.035470931655964</v>
      </c>
      <c r="AC24" s="9">
        <f t="shared" ref="AC24" si="26">_xlfn.STDEV.P(Y24:AA24)</f>
        <v>4.3654942906818241E-2</v>
      </c>
    </row>
    <row r="25" spans="2:38">
      <c r="B25" s="7">
        <v>7.3</v>
      </c>
      <c r="C25" s="10">
        <v>5.5834099610878596</v>
      </c>
      <c r="D25" s="10">
        <v>5.5033380462911996</v>
      </c>
      <c r="E25" s="10">
        <v>5.5907994499043001</v>
      </c>
      <c r="F25" s="11">
        <f t="shared" si="21"/>
        <v>1.0328295841350259</v>
      </c>
      <c r="G25" s="11">
        <f t="shared" si="18"/>
        <v>1.0137266747423004</v>
      </c>
      <c r="H25" s="11">
        <f t="shared" si="18"/>
        <v>1.0671841982808277</v>
      </c>
      <c r="I25" s="9">
        <f t="shared" si="22"/>
        <v>1.0379134857193846</v>
      </c>
      <c r="J25" s="9">
        <f t="shared" si="23"/>
        <v>2.2118035584979569E-2</v>
      </c>
    </row>
    <row r="26" spans="2:38">
      <c r="B26" s="7">
        <v>9</v>
      </c>
      <c r="C26" s="10">
        <v>5.6412340108392804</v>
      </c>
      <c r="D26" s="10">
        <v>5.7050471518916304</v>
      </c>
      <c r="E26" s="10">
        <v>5.8000512467035739</v>
      </c>
      <c r="F26" s="11">
        <f t="shared" si="21"/>
        <v>1.0435259846633738</v>
      </c>
      <c r="G26" s="11">
        <f t="shared" si="18"/>
        <v>1.050881924731599</v>
      </c>
      <c r="H26" s="11">
        <f t="shared" si="18"/>
        <v>1.1071266453328101</v>
      </c>
      <c r="I26" s="9">
        <f t="shared" si="22"/>
        <v>1.0671781849092612</v>
      </c>
      <c r="J26" s="9">
        <f t="shared" si="23"/>
        <v>2.8407007131231263E-2</v>
      </c>
    </row>
    <row r="27" spans="2:38">
      <c r="B27" s="7">
        <v>12</v>
      </c>
      <c r="C27" s="10">
        <v>5.2261159115659597</v>
      </c>
      <c r="D27" s="10">
        <v>5.4995297272329697</v>
      </c>
      <c r="E27" s="10">
        <v>5.8748730526978372</v>
      </c>
      <c r="F27" s="11">
        <f t="shared" si="21"/>
        <v>0.96673666472673592</v>
      </c>
      <c r="G27" s="11">
        <f t="shared" si="18"/>
        <v>1.0130251742015768</v>
      </c>
      <c r="H27" s="11">
        <f t="shared" si="18"/>
        <v>1.1214087976009046</v>
      </c>
      <c r="I27" s="9">
        <f t="shared" si="22"/>
        <v>1.0337235455097391</v>
      </c>
      <c r="J27" s="9">
        <f t="shared" si="23"/>
        <v>6.4818639824611363E-2</v>
      </c>
    </row>
    <row r="28" spans="2:38">
      <c r="B28" s="7">
        <v>16</v>
      </c>
      <c r="C28" s="10">
        <v>4.9887970044153302</v>
      </c>
      <c r="D28" s="10">
        <v>5.7100757809227503</v>
      </c>
      <c r="E28" s="10">
        <v>5.194643778380259</v>
      </c>
      <c r="F28" s="11">
        <f t="shared" si="21"/>
        <v>0.92283697083214566</v>
      </c>
      <c r="G28" s="11">
        <f t="shared" si="18"/>
        <v>1.0518082089873273</v>
      </c>
      <c r="H28" s="11">
        <f t="shared" si="18"/>
        <v>0.99156512510569828</v>
      </c>
      <c r="I28" s="9">
        <f t="shared" si="22"/>
        <v>0.98873676830839041</v>
      </c>
      <c r="J28" s="9">
        <f t="shared" si="23"/>
        <v>5.2690256970650669E-2</v>
      </c>
    </row>
    <row r="29" spans="2:38">
      <c r="B29" s="7">
        <v>20</v>
      </c>
      <c r="C29" s="10">
        <v>5.9004818068610616</v>
      </c>
      <c r="D29" s="10">
        <v>5.4299605394877339</v>
      </c>
      <c r="E29" s="10">
        <v>5.5015381540593191</v>
      </c>
      <c r="F29" s="11">
        <f t="shared" si="21"/>
        <v>1.0914821253048768</v>
      </c>
      <c r="G29" s="11">
        <f t="shared" si="18"/>
        <v>1.0002103805682785</v>
      </c>
      <c r="H29" s="11">
        <f t="shared" si="18"/>
        <v>1.0501458041661069</v>
      </c>
      <c r="I29" s="9">
        <f t="shared" si="22"/>
        <v>1.047279436679754</v>
      </c>
      <c r="J29" s="9">
        <f t="shared" si="23"/>
        <v>3.7316617332771952E-2</v>
      </c>
    </row>
    <row r="30" spans="2:38">
      <c r="B30" s="20" t="s">
        <v>342</v>
      </c>
      <c r="U30" s="20" t="s">
        <v>419</v>
      </c>
    </row>
    <row r="31" spans="2:38" ht="18">
      <c r="B31" s="2" t="s">
        <v>11</v>
      </c>
      <c r="C31" s="227" t="s">
        <v>464</v>
      </c>
      <c r="D31" s="228"/>
      <c r="E31" s="229"/>
      <c r="F31" s="227" t="s">
        <v>465</v>
      </c>
      <c r="G31" s="228"/>
      <c r="H31" s="229"/>
      <c r="I31" s="227" t="s">
        <v>466</v>
      </c>
      <c r="J31" s="228"/>
      <c r="K31" s="229"/>
      <c r="L31" s="227" t="s">
        <v>467</v>
      </c>
      <c r="M31" s="228"/>
      <c r="N31" s="229"/>
      <c r="O31" s="226" t="s">
        <v>328</v>
      </c>
      <c r="P31" s="226"/>
      <c r="Q31" s="226"/>
      <c r="R31" s="4" t="s">
        <v>3</v>
      </c>
      <c r="S31" s="4" t="s">
        <v>4</v>
      </c>
      <c r="U31" s="3" t="s">
        <v>11</v>
      </c>
      <c r="V31" s="227" t="s">
        <v>464</v>
      </c>
      <c r="W31" s="228"/>
      <c r="X31" s="229"/>
      <c r="Y31" s="227" t="s">
        <v>465</v>
      </c>
      <c r="Z31" s="228"/>
      <c r="AA31" s="229"/>
      <c r="AB31" s="227" t="s">
        <v>466</v>
      </c>
      <c r="AC31" s="228"/>
      <c r="AD31" s="229"/>
      <c r="AE31" s="227" t="s">
        <v>467</v>
      </c>
      <c r="AF31" s="228"/>
      <c r="AG31" s="229"/>
      <c r="AH31" s="226" t="s">
        <v>328</v>
      </c>
      <c r="AI31" s="226"/>
      <c r="AJ31" s="226"/>
      <c r="AK31" s="4" t="s">
        <v>3</v>
      </c>
      <c r="AL31" s="4" t="s">
        <v>4</v>
      </c>
    </row>
    <row r="32" spans="2:38">
      <c r="B32" s="7">
        <v>0</v>
      </c>
      <c r="C32" s="2">
        <v>0</v>
      </c>
      <c r="D32" s="2">
        <v>0</v>
      </c>
      <c r="E32" s="2">
        <v>0</v>
      </c>
      <c r="F32" s="2">
        <v>0</v>
      </c>
      <c r="G32" s="2">
        <v>0</v>
      </c>
      <c r="H32" s="2">
        <v>0</v>
      </c>
      <c r="I32" s="2">
        <v>0</v>
      </c>
      <c r="J32" s="2">
        <v>0</v>
      </c>
      <c r="K32" s="2">
        <v>0</v>
      </c>
      <c r="L32" s="5">
        <v>5.9010280000000002</v>
      </c>
      <c r="M32" s="5">
        <v>5.48773</v>
      </c>
      <c r="N32" s="5">
        <v>5.0593199999999996</v>
      </c>
      <c r="O32" s="4">
        <f>SUM(C32,F32,I32,L32)/C23</f>
        <v>1.0915831611300228</v>
      </c>
      <c r="P32" s="4">
        <f t="shared" ref="P32:Q38" si="27">SUM(D32,G32,J32,M32)/D23</f>
        <v>1.0108516391306563</v>
      </c>
      <c r="Q32" s="4">
        <f t="shared" si="27"/>
        <v>0.96573422216720317</v>
      </c>
      <c r="R32" s="4">
        <f>AVERAGE(O32:Q32)</f>
        <v>1.0227230074759608</v>
      </c>
      <c r="S32" s="4">
        <f>_xlfn.STDEV.P(O32:Q32)</f>
        <v>5.2058850667997529E-2</v>
      </c>
      <c r="U32" s="8">
        <v>0</v>
      </c>
      <c r="V32" s="3">
        <v>0</v>
      </c>
      <c r="W32" s="3">
        <v>0</v>
      </c>
      <c r="X32" s="3">
        <v>0</v>
      </c>
      <c r="Y32" s="3">
        <v>0</v>
      </c>
      <c r="Z32" s="3">
        <v>0</v>
      </c>
      <c r="AA32" s="3">
        <v>0</v>
      </c>
      <c r="AB32" s="3">
        <v>0</v>
      </c>
      <c r="AC32" s="3">
        <v>0</v>
      </c>
      <c r="AD32" s="3">
        <v>0</v>
      </c>
      <c r="AE32" s="5">
        <v>5.9383764469999996</v>
      </c>
      <c r="AF32" s="5">
        <v>4.7815211079999997</v>
      </c>
      <c r="AG32" s="5">
        <v>4.6773116410000002</v>
      </c>
      <c r="AH32" s="4">
        <f>SUM(V32,Y32,AB32,AE32)/V23</f>
        <v>1.0051415787068381</v>
      </c>
      <c r="AI32" s="4">
        <f t="shared" ref="AI32:AI33" si="28">SUM(W32,Z32,AC32,AF32)/W23</f>
        <v>0.99490659758635036</v>
      </c>
      <c r="AJ32" s="4">
        <f t="shared" ref="AJ32:AJ33" si="29">SUM(X32,AA32,AD32,AG32)/X23</f>
        <v>0.99348165696686486</v>
      </c>
      <c r="AK32" s="4">
        <f>AVERAGE(AH32:AJ32)</f>
        <v>0.99784327775335113</v>
      </c>
      <c r="AL32" s="4">
        <f>_xlfn.STDEV.P(AH32:AJ32)</f>
        <v>5.1933618878986006E-3</v>
      </c>
    </row>
    <row r="33" spans="2:38">
      <c r="B33" s="7">
        <v>6.3</v>
      </c>
      <c r="C33" s="2">
        <v>0</v>
      </c>
      <c r="D33" s="2">
        <v>0</v>
      </c>
      <c r="E33" s="2">
        <v>0</v>
      </c>
      <c r="F33" s="2">
        <v>0</v>
      </c>
      <c r="G33" s="2">
        <v>0</v>
      </c>
      <c r="H33" s="2">
        <v>0</v>
      </c>
      <c r="I33" s="2">
        <v>0</v>
      </c>
      <c r="J33" s="2">
        <v>0</v>
      </c>
      <c r="K33" s="2">
        <v>0</v>
      </c>
      <c r="L33" s="5">
        <v>3.9137200000000001</v>
      </c>
      <c r="M33" s="5">
        <v>5.52522</v>
      </c>
      <c r="N33" s="5">
        <v>4.1814900000000002</v>
      </c>
      <c r="O33" s="4">
        <f t="shared" ref="O33:O38" si="30">SUM(C33,F33,I33,L33)/C24</f>
        <v>0.68957809513075419</v>
      </c>
      <c r="P33" s="4">
        <f t="shared" si="27"/>
        <v>1.0811872169486805</v>
      </c>
      <c r="Q33" s="4">
        <f t="shared" si="27"/>
        <v>0.92867694016484936</v>
      </c>
      <c r="R33" s="4">
        <f t="shared" ref="R33:R38" si="31">AVERAGE(O33:Q33)</f>
        <v>0.89981408408142805</v>
      </c>
      <c r="S33" s="4">
        <f t="shared" ref="S33:S38" si="32">_xlfn.STDEV.P(O33:Q33)</f>
        <v>0.16117118108545531</v>
      </c>
      <c r="U33" s="8">
        <v>20</v>
      </c>
      <c r="V33" s="3">
        <v>0</v>
      </c>
      <c r="W33" s="3">
        <v>0</v>
      </c>
      <c r="X33" s="3">
        <v>0</v>
      </c>
      <c r="Y33" s="3">
        <v>0</v>
      </c>
      <c r="Z33" s="3">
        <v>0</v>
      </c>
      <c r="AA33" s="3">
        <v>0</v>
      </c>
      <c r="AB33" s="3">
        <v>0</v>
      </c>
      <c r="AC33" s="3">
        <v>0</v>
      </c>
      <c r="AD33" s="3">
        <v>0</v>
      </c>
      <c r="AE33" s="5">
        <v>4.0494509660000002</v>
      </c>
      <c r="AF33" s="5">
        <v>5.9476474120000002</v>
      </c>
      <c r="AG33" s="5">
        <v>5.588931069</v>
      </c>
      <c r="AH33" s="4">
        <f t="shared" ref="AH33" si="33">SUM(V33,Y33,AB33,AE33)/V24</f>
        <v>0.68739619181802758</v>
      </c>
      <c r="AI33" s="4">
        <f t="shared" si="28"/>
        <v>1.1285858466793171</v>
      </c>
      <c r="AJ33" s="4">
        <f t="shared" si="29"/>
        <v>1.1721751403104028</v>
      </c>
      <c r="AK33" s="4">
        <f t="shared" ref="AK33" si="34">AVERAGE(AH33:AJ33)</f>
        <v>0.99605239293591585</v>
      </c>
      <c r="AL33" s="4">
        <f t="shared" ref="AL33" si="35">_xlfn.STDEV.P(AH33:AJ33)</f>
        <v>0.21897715938153428</v>
      </c>
    </row>
    <row r="34" spans="2:38">
      <c r="B34" s="7">
        <v>7.3</v>
      </c>
      <c r="C34" s="2">
        <v>0</v>
      </c>
      <c r="D34" s="2">
        <v>0</v>
      </c>
      <c r="E34" s="2">
        <v>0</v>
      </c>
      <c r="F34" s="2">
        <v>0</v>
      </c>
      <c r="G34" s="2">
        <v>0</v>
      </c>
      <c r="H34" s="2">
        <v>0</v>
      </c>
      <c r="I34" s="2">
        <v>0</v>
      </c>
      <c r="J34" s="2">
        <v>0</v>
      </c>
      <c r="K34" s="2">
        <v>0</v>
      </c>
      <c r="L34" s="5">
        <v>5.8606299999999996</v>
      </c>
      <c r="M34" s="5">
        <v>5.6171800000000003</v>
      </c>
      <c r="N34" s="5">
        <v>4.7664</v>
      </c>
      <c r="O34" s="4">
        <f t="shared" si="30"/>
        <v>1.0496506688285749</v>
      </c>
      <c r="P34" s="4">
        <f t="shared" si="27"/>
        <v>1.020685982353114</v>
      </c>
      <c r="Q34" s="4">
        <f t="shared" si="27"/>
        <v>0.85254354814705224</v>
      </c>
      <c r="R34" s="4">
        <f t="shared" si="31"/>
        <v>0.97429339977624707</v>
      </c>
      <c r="S34" s="4">
        <f t="shared" si="32"/>
        <v>8.6898438975061193E-2</v>
      </c>
    </row>
    <row r="35" spans="2:38">
      <c r="B35" s="7">
        <v>9</v>
      </c>
      <c r="C35" s="2">
        <v>0</v>
      </c>
      <c r="D35" s="2">
        <v>0</v>
      </c>
      <c r="E35" s="2">
        <v>0</v>
      </c>
      <c r="F35" s="2">
        <v>0</v>
      </c>
      <c r="G35" s="2">
        <v>0</v>
      </c>
      <c r="H35" s="2">
        <v>0</v>
      </c>
      <c r="I35" s="13">
        <v>2.8750000000000001E-2</v>
      </c>
      <c r="J35" s="13">
        <v>1.6209999999999999E-2</v>
      </c>
      <c r="K35" s="13">
        <v>3.8390000000000001E-2</v>
      </c>
      <c r="L35" s="5">
        <v>4.7194799999999999</v>
      </c>
      <c r="M35" s="5">
        <v>4.7723500000000003</v>
      </c>
      <c r="N35" s="5">
        <v>4.6290300000000002</v>
      </c>
      <c r="O35" s="4">
        <f t="shared" si="30"/>
        <v>0.84170059084175031</v>
      </c>
      <c r="P35" s="4">
        <f t="shared" si="27"/>
        <v>0.8393550259110919</v>
      </c>
      <c r="Q35" s="4">
        <f t="shared" si="27"/>
        <v>0.80472047598763918</v>
      </c>
      <c r="R35" s="4">
        <f t="shared" si="31"/>
        <v>0.82859203091349387</v>
      </c>
      <c r="S35" s="4">
        <f t="shared" si="32"/>
        <v>1.6906877686207151E-2</v>
      </c>
    </row>
    <row r="36" spans="2:38">
      <c r="B36" s="7">
        <v>12</v>
      </c>
      <c r="C36" s="2">
        <v>0</v>
      </c>
      <c r="D36" s="2">
        <v>0</v>
      </c>
      <c r="E36" s="2">
        <v>0</v>
      </c>
      <c r="F36" s="2">
        <v>0</v>
      </c>
      <c r="G36" s="2">
        <v>0</v>
      </c>
      <c r="H36" s="2">
        <v>0</v>
      </c>
      <c r="I36" s="13">
        <v>5.7939999999999998E-2</v>
      </c>
      <c r="J36" s="13">
        <v>6.0760000000000002E-2</v>
      </c>
      <c r="K36" s="13">
        <v>0.11992999999999999</v>
      </c>
      <c r="L36" s="5">
        <v>4.7314499999999997</v>
      </c>
      <c r="M36" s="5">
        <v>5.3188199999999997</v>
      </c>
      <c r="N36" s="5">
        <v>4.9246800000000004</v>
      </c>
      <c r="O36" s="4">
        <f t="shared" si="30"/>
        <v>0.91643394081646024</v>
      </c>
      <c r="P36" s="4">
        <f t="shared" si="27"/>
        <v>0.9781890937621458</v>
      </c>
      <c r="Q36" s="4">
        <f t="shared" si="27"/>
        <v>0.85867557558259644</v>
      </c>
      <c r="R36" s="4">
        <f t="shared" si="31"/>
        <v>0.91776620338706749</v>
      </c>
      <c r="S36" s="4">
        <f t="shared" si="32"/>
        <v>4.8800283124732995E-2</v>
      </c>
    </row>
    <row r="37" spans="2:38">
      <c r="B37" s="7">
        <v>16</v>
      </c>
      <c r="C37" s="2">
        <v>0</v>
      </c>
      <c r="D37" s="2">
        <v>0</v>
      </c>
      <c r="E37" s="2">
        <v>0</v>
      </c>
      <c r="F37" s="2">
        <v>0</v>
      </c>
      <c r="G37" s="2">
        <v>0</v>
      </c>
      <c r="H37" s="2">
        <v>0</v>
      </c>
      <c r="I37" s="13">
        <v>0.11255</v>
      </c>
      <c r="J37" s="13">
        <v>9.2670000000000002E-2</v>
      </c>
      <c r="K37" s="13">
        <v>0.14505999999999999</v>
      </c>
      <c r="L37" s="5">
        <v>5.0251099999999997</v>
      </c>
      <c r="M37" s="5">
        <v>5.3274299999999997</v>
      </c>
      <c r="N37" s="5">
        <v>4.0298600000000002</v>
      </c>
      <c r="O37" s="4">
        <f t="shared" si="30"/>
        <v>1.0298394573787866</v>
      </c>
      <c r="P37" s="4">
        <f t="shared" si="27"/>
        <v>0.94921682442612165</v>
      </c>
      <c r="Q37" s="4">
        <f t="shared" si="27"/>
        <v>0.80369707300733939</v>
      </c>
      <c r="R37" s="4">
        <f t="shared" si="31"/>
        <v>0.92758445160408254</v>
      </c>
      <c r="S37" s="4">
        <f t="shared" si="32"/>
        <v>9.3580853339896367E-2</v>
      </c>
    </row>
    <row r="38" spans="2:38">
      <c r="B38" s="7">
        <v>20</v>
      </c>
      <c r="C38" s="2">
        <v>0</v>
      </c>
      <c r="D38" s="2">
        <v>0</v>
      </c>
      <c r="E38" s="2">
        <v>0</v>
      </c>
      <c r="F38" s="2">
        <v>0</v>
      </c>
      <c r="G38" s="2">
        <v>0</v>
      </c>
      <c r="H38" s="13">
        <v>1.324E-2</v>
      </c>
      <c r="I38" s="13">
        <v>0.14532</v>
      </c>
      <c r="J38" s="13">
        <v>0.12884999999999999</v>
      </c>
      <c r="K38" s="13">
        <v>0.20663000000000001</v>
      </c>
      <c r="L38" s="5">
        <v>4.4142000000000001</v>
      </c>
      <c r="M38" s="5">
        <v>4.5110200000000003</v>
      </c>
      <c r="N38" s="5">
        <v>4.3472499999999998</v>
      </c>
      <c r="O38" s="4">
        <f t="shared" si="30"/>
        <v>0.77273689662057843</v>
      </c>
      <c r="P38" s="4">
        <f t="shared" si="27"/>
        <v>0.85449423918607859</v>
      </c>
      <c r="Q38" s="4">
        <f t="shared" si="27"/>
        <v>0.83015329024486417</v>
      </c>
      <c r="R38" s="4">
        <f t="shared" si="31"/>
        <v>0.81912814201717377</v>
      </c>
      <c r="S38" s="4">
        <f t="shared" si="32"/>
        <v>3.427565886480808E-2</v>
      </c>
    </row>
    <row r="39" spans="2:38">
      <c r="B39" s="21" t="s">
        <v>343</v>
      </c>
      <c r="U39" s="21" t="s">
        <v>417</v>
      </c>
    </row>
    <row r="40" spans="2:38" ht="18">
      <c r="B40" s="2" t="s">
        <v>11</v>
      </c>
      <c r="C40" s="230" t="s">
        <v>468</v>
      </c>
      <c r="D40" s="230"/>
      <c r="E40" s="230"/>
      <c r="F40" s="230" t="s">
        <v>2</v>
      </c>
      <c r="G40" s="230"/>
      <c r="H40" s="230"/>
      <c r="I40" s="4" t="s">
        <v>3</v>
      </c>
      <c r="J40" s="4" t="s">
        <v>4</v>
      </c>
      <c r="U40" s="3" t="s">
        <v>11</v>
      </c>
      <c r="V40" s="230" t="s">
        <v>468</v>
      </c>
      <c r="W40" s="230"/>
      <c r="X40" s="230"/>
      <c r="Y40" s="230" t="s">
        <v>2</v>
      </c>
      <c r="Z40" s="230"/>
      <c r="AA40" s="230"/>
      <c r="AB40" s="4" t="s">
        <v>3</v>
      </c>
      <c r="AC40" s="4" t="s">
        <v>4</v>
      </c>
    </row>
    <row r="41" spans="2:38">
      <c r="B41" s="7">
        <v>0</v>
      </c>
      <c r="C41" s="5">
        <v>11.743233179568652</v>
      </c>
      <c r="D41" s="5">
        <v>9.8375789887164959</v>
      </c>
      <c r="E41" s="5">
        <v>10.142816438818251</v>
      </c>
      <c r="F41" s="6">
        <f>C41/C$41</f>
        <v>1</v>
      </c>
      <c r="G41" s="6">
        <f t="shared" ref="G41:H47" si="36">D41/D$41</f>
        <v>1</v>
      </c>
      <c r="H41" s="6">
        <f t="shared" si="36"/>
        <v>1</v>
      </c>
      <c r="I41" s="4">
        <f>AVERAGE(F41:H41)</f>
        <v>1</v>
      </c>
      <c r="J41" s="4">
        <f>_xlfn.STDEV.P(F41:H41)</f>
        <v>0</v>
      </c>
      <c r="U41" s="8">
        <v>0</v>
      </c>
      <c r="V41" s="5">
        <v>8.9329999999999998</v>
      </c>
      <c r="W41" s="5">
        <v>11.034000000000001</v>
      </c>
      <c r="X41" s="5">
        <v>10.759</v>
      </c>
      <c r="Y41" s="6">
        <f>V41/V$41</f>
        <v>1</v>
      </c>
      <c r="Z41" s="6">
        <f t="shared" ref="Z41:Z42" si="37">W41/W$41</f>
        <v>1</v>
      </c>
      <c r="AA41" s="6">
        <f t="shared" ref="AA41:AA42" si="38">X41/X$41</f>
        <v>1</v>
      </c>
      <c r="AB41" s="4">
        <f>AVERAGE(Y41:AA41)</f>
        <v>1</v>
      </c>
      <c r="AC41" s="4">
        <f>_xlfn.STDEV.P(Y41:AA41)</f>
        <v>0</v>
      </c>
    </row>
    <row r="42" spans="2:38">
      <c r="B42" s="7">
        <v>6.3</v>
      </c>
      <c r="C42" s="5">
        <v>10.63427820538363</v>
      </c>
      <c r="D42" s="5">
        <v>11.596819271385366</v>
      </c>
      <c r="E42" s="5">
        <v>10.7946524783277</v>
      </c>
      <c r="F42" s="6">
        <f t="shared" ref="F42:F47" si="39">C42/C$41</f>
        <v>0.90556646902707971</v>
      </c>
      <c r="G42" s="6">
        <f t="shared" si="36"/>
        <v>1.178828580150328</v>
      </c>
      <c r="H42" s="6">
        <f t="shared" si="36"/>
        <v>1.0642657829254174</v>
      </c>
      <c r="I42" s="4">
        <f t="shared" ref="I42:I47" si="40">AVERAGE(F42:H42)</f>
        <v>1.0495536107009418</v>
      </c>
      <c r="J42" s="4">
        <f t="shared" ref="J42:J47" si="41">_xlfn.STDEV.P(F42:H42)</f>
        <v>0.11204279346914883</v>
      </c>
      <c r="U42" s="8">
        <v>20</v>
      </c>
      <c r="V42" s="5">
        <v>8.1080000000000005</v>
      </c>
      <c r="W42" s="5">
        <v>10.395</v>
      </c>
      <c r="X42" s="5">
        <v>10.787000000000001</v>
      </c>
      <c r="Y42" s="6">
        <f t="shared" ref="Y42" si="42">V42/V$41</f>
        <v>0.90764580767939107</v>
      </c>
      <c r="Z42" s="6">
        <f t="shared" si="37"/>
        <v>0.94208809135399663</v>
      </c>
      <c r="AA42" s="6">
        <f t="shared" si="38"/>
        <v>1.0026024723487312</v>
      </c>
      <c r="AB42" s="4">
        <f t="shared" ref="AB42" si="43">AVERAGE(Y42:AA42)</f>
        <v>0.95077879046070635</v>
      </c>
      <c r="AC42" s="4">
        <f t="shared" ref="AC42" si="44">_xlfn.STDEV.P(Y42:AA42)</f>
        <v>3.9249953116777959E-2</v>
      </c>
    </row>
    <row r="43" spans="2:38">
      <c r="B43" s="7">
        <v>7.3</v>
      </c>
      <c r="C43" s="5">
        <v>10.0432021194157</v>
      </c>
      <c r="D43" s="5">
        <v>10.132924271516201</v>
      </c>
      <c r="E43" s="5">
        <v>10.436440359640052</v>
      </c>
      <c r="F43" s="6">
        <f t="shared" si="39"/>
        <v>0.85523313433725101</v>
      </c>
      <c r="G43" s="6">
        <f t="shared" si="36"/>
        <v>1.0300221510941321</v>
      </c>
      <c r="H43" s="6">
        <f t="shared" si="36"/>
        <v>1.0289489534384211</v>
      </c>
      <c r="I43" s="4">
        <f t="shared" si="40"/>
        <v>0.97140141295660143</v>
      </c>
      <c r="J43" s="4">
        <f t="shared" si="41"/>
        <v>8.2144546000081753E-2</v>
      </c>
    </row>
    <row r="44" spans="2:38">
      <c r="B44" s="7">
        <v>9</v>
      </c>
      <c r="C44" s="5">
        <v>10.1618373775056</v>
      </c>
      <c r="D44" s="5">
        <v>9.7493746350587998</v>
      </c>
      <c r="E44" s="5">
        <v>10.944988379090496</v>
      </c>
      <c r="F44" s="6">
        <f t="shared" si="39"/>
        <v>0.86533557003582051</v>
      </c>
      <c r="G44" s="6">
        <f t="shared" si="36"/>
        <v>0.99103393693114283</v>
      </c>
      <c r="H44" s="6">
        <f t="shared" si="36"/>
        <v>1.0790876917778183</v>
      </c>
      <c r="I44" s="4">
        <f t="shared" si="40"/>
        <v>0.97848573291492735</v>
      </c>
      <c r="J44" s="4">
        <f t="shared" si="41"/>
        <v>8.7713873685318008E-2</v>
      </c>
    </row>
    <row r="45" spans="2:38">
      <c r="B45" s="7">
        <v>12</v>
      </c>
      <c r="C45" s="5">
        <v>11.043090090529663</v>
      </c>
      <c r="D45" s="5">
        <v>10.071471861709499</v>
      </c>
      <c r="E45" s="5">
        <v>10.760215418730439</v>
      </c>
      <c r="F45" s="6">
        <f t="shared" si="39"/>
        <v>0.94037901842423388</v>
      </c>
      <c r="G45" s="6">
        <f t="shared" si="36"/>
        <v>1.0237754505718606</v>
      </c>
      <c r="H45" s="6">
        <f t="shared" si="36"/>
        <v>1.0608705662412758</v>
      </c>
      <c r="I45" s="4">
        <f t="shared" si="40"/>
        <v>1.0083416784124568</v>
      </c>
      <c r="J45" s="4">
        <f t="shared" si="41"/>
        <v>5.038653435286005E-2</v>
      </c>
    </row>
    <row r="46" spans="2:38">
      <c r="B46" s="7">
        <v>16</v>
      </c>
      <c r="C46" s="5">
        <v>10.923448047612361</v>
      </c>
      <c r="D46" s="5">
        <v>10.080019705297399</v>
      </c>
      <c r="E46" s="5">
        <v>10.672696841261253</v>
      </c>
      <c r="F46" s="6">
        <f t="shared" si="39"/>
        <v>0.93019084953685616</v>
      </c>
      <c r="G46" s="6">
        <f t="shared" si="36"/>
        <v>1.0246443476447791</v>
      </c>
      <c r="H46" s="6">
        <f t="shared" si="36"/>
        <v>1.0522419394691065</v>
      </c>
      <c r="I46" s="4">
        <f t="shared" si="40"/>
        <v>1.0023590455502471</v>
      </c>
      <c r="J46" s="4">
        <f t="shared" si="41"/>
        <v>5.2259564709859409E-2</v>
      </c>
    </row>
    <row r="47" spans="2:38">
      <c r="B47" s="7">
        <v>20</v>
      </c>
      <c r="C47" s="5">
        <v>10.482993273385947</v>
      </c>
      <c r="D47" s="5">
        <v>9.5533995394455005</v>
      </c>
      <c r="E47" s="5">
        <v>10.753019795374314</v>
      </c>
      <c r="F47" s="6">
        <f t="shared" si="39"/>
        <v>0.89268373650492439</v>
      </c>
      <c r="G47" s="6">
        <f t="shared" si="36"/>
        <v>0.97111286734297697</v>
      </c>
      <c r="H47" s="6">
        <f t="shared" si="36"/>
        <v>1.0601611357394494</v>
      </c>
      <c r="I47" s="4">
        <f t="shared" si="40"/>
        <v>0.97465257986245024</v>
      </c>
      <c r="J47" s="4">
        <f t="shared" si="41"/>
        <v>6.8418160294522704E-2</v>
      </c>
    </row>
    <row r="48" spans="2:38">
      <c r="B48" s="21" t="s">
        <v>344</v>
      </c>
      <c r="U48" s="21" t="s">
        <v>420</v>
      </c>
    </row>
    <row r="49" spans="2:38" ht="18">
      <c r="B49" s="2" t="s">
        <v>11</v>
      </c>
      <c r="C49" s="226" t="s">
        <v>464</v>
      </c>
      <c r="D49" s="226"/>
      <c r="E49" s="226"/>
      <c r="F49" s="226" t="s">
        <v>465</v>
      </c>
      <c r="G49" s="226"/>
      <c r="H49" s="226"/>
      <c r="I49" s="226" t="s">
        <v>466</v>
      </c>
      <c r="J49" s="226"/>
      <c r="K49" s="226"/>
      <c r="L49" s="226" t="s">
        <v>467</v>
      </c>
      <c r="M49" s="226"/>
      <c r="N49" s="226"/>
      <c r="O49" s="226" t="s">
        <v>328</v>
      </c>
      <c r="P49" s="226"/>
      <c r="Q49" s="226"/>
      <c r="R49" s="9" t="s">
        <v>3</v>
      </c>
      <c r="S49" s="9" t="s">
        <v>4</v>
      </c>
      <c r="U49" s="3" t="s">
        <v>11</v>
      </c>
      <c r="V49" s="226" t="s">
        <v>464</v>
      </c>
      <c r="W49" s="226"/>
      <c r="X49" s="226"/>
      <c r="Y49" s="226" t="s">
        <v>465</v>
      </c>
      <c r="Z49" s="226"/>
      <c r="AA49" s="226"/>
      <c r="AB49" s="226" t="s">
        <v>466</v>
      </c>
      <c r="AC49" s="226"/>
      <c r="AD49" s="226"/>
      <c r="AE49" s="226" t="s">
        <v>467</v>
      </c>
      <c r="AF49" s="226"/>
      <c r="AG49" s="226"/>
      <c r="AH49" s="226" t="s">
        <v>328</v>
      </c>
      <c r="AI49" s="226"/>
      <c r="AJ49" s="226"/>
      <c r="AK49" s="9" t="s">
        <v>3</v>
      </c>
      <c r="AL49" s="9" t="s">
        <v>4</v>
      </c>
    </row>
    <row r="50" spans="2:38">
      <c r="B50" s="7">
        <v>0</v>
      </c>
      <c r="C50" s="7">
        <v>0</v>
      </c>
      <c r="D50" s="7">
        <v>0</v>
      </c>
      <c r="E50" s="7">
        <v>0</v>
      </c>
      <c r="F50" s="7">
        <v>0</v>
      </c>
      <c r="G50" s="7">
        <v>0</v>
      </c>
      <c r="H50" s="7">
        <v>0</v>
      </c>
      <c r="I50" s="7">
        <v>0</v>
      </c>
      <c r="J50" s="7">
        <v>0</v>
      </c>
      <c r="K50" s="7">
        <v>0</v>
      </c>
      <c r="L50" s="10">
        <v>10.482989999999999</v>
      </c>
      <c r="M50" s="10">
        <v>13.55339</v>
      </c>
      <c r="N50" s="10">
        <v>10.75301</v>
      </c>
      <c r="O50" s="9">
        <f>SUM(C50,F50,I50,L50)/C41</f>
        <v>0.89268345775835622</v>
      </c>
      <c r="P50" s="9">
        <f t="shared" ref="P50:Q56" si="45">SUM(D50,G50,J50,M50)/D41</f>
        <v>1.3777160026410424</v>
      </c>
      <c r="Q50" s="9">
        <f t="shared" si="45"/>
        <v>1.0601601699944441</v>
      </c>
      <c r="R50" s="9">
        <f>AVERAGE(O50:Q50)</f>
        <v>1.1101865434646143</v>
      </c>
      <c r="S50" s="9">
        <f>_xlfn.STDEV.P(O50:Q50)</f>
        <v>0.20114857018428969</v>
      </c>
      <c r="U50" s="8">
        <v>0</v>
      </c>
      <c r="V50" s="8">
        <v>0</v>
      </c>
      <c r="W50" s="8">
        <v>0</v>
      </c>
      <c r="X50" s="8">
        <v>0</v>
      </c>
      <c r="Y50" s="8">
        <v>0</v>
      </c>
      <c r="Z50" s="8">
        <v>0</v>
      </c>
      <c r="AA50" s="8">
        <v>0</v>
      </c>
      <c r="AB50" s="8">
        <v>0</v>
      </c>
      <c r="AC50" s="8">
        <v>0</v>
      </c>
      <c r="AD50" s="8">
        <v>0</v>
      </c>
      <c r="AE50" s="10">
        <v>8.3177911949999999</v>
      </c>
      <c r="AF50" s="10">
        <v>10.18829901</v>
      </c>
      <c r="AG50" s="10">
        <v>10.08373784</v>
      </c>
      <c r="AH50" s="9">
        <f>SUM(V50,Y50,AB50,AE50)/V41</f>
        <v>0.93113077297660363</v>
      </c>
      <c r="AI50" s="9">
        <f t="shared" ref="AI50:AI51" si="46">SUM(W50,Z50,AC50,AF50)/W41</f>
        <v>0.923354994562262</v>
      </c>
      <c r="AJ50" s="9">
        <f t="shared" ref="AJ50:AJ51" si="47">SUM(X50,AA50,AD50,AG50)/X41</f>
        <v>0.93723746073055114</v>
      </c>
      <c r="AK50" s="9">
        <f>AVERAGE(AH50:AJ50)</f>
        <v>0.93057440942313896</v>
      </c>
      <c r="AL50" s="9">
        <f>_xlfn.STDEV.P(AH50:AJ50)</f>
        <v>5.6811308751656747E-3</v>
      </c>
    </row>
    <row r="51" spans="2:38">
      <c r="B51" s="7">
        <v>6.3</v>
      </c>
      <c r="C51" s="7">
        <v>0</v>
      </c>
      <c r="D51" s="7">
        <v>0</v>
      </c>
      <c r="E51" s="7">
        <v>0</v>
      </c>
      <c r="F51" s="7">
        <v>0</v>
      </c>
      <c r="G51" s="7">
        <v>0</v>
      </c>
      <c r="H51" s="7">
        <v>0</v>
      </c>
      <c r="I51" s="7">
        <v>0</v>
      </c>
      <c r="J51" s="7">
        <v>0</v>
      </c>
      <c r="K51" s="7">
        <v>0</v>
      </c>
      <c r="L51" s="10">
        <v>7.2740999999999998</v>
      </c>
      <c r="M51" s="10">
        <v>12.85807</v>
      </c>
      <c r="N51" s="10">
        <v>7.55</v>
      </c>
      <c r="O51" s="9">
        <f t="shared" ref="O51:O56" si="48">SUM(C51,F51,I51,L51)/C42</f>
        <v>0.68402385752118733</v>
      </c>
      <c r="P51" s="9">
        <f t="shared" si="45"/>
        <v>1.1087583327030639</v>
      </c>
      <c r="Q51" s="9">
        <f t="shared" si="45"/>
        <v>0.6994203857102439</v>
      </c>
      <c r="R51" s="9">
        <f t="shared" ref="R51:R56" si="49">AVERAGE(O51:Q51)</f>
        <v>0.83073419197816512</v>
      </c>
      <c r="S51" s="9">
        <f t="shared" ref="S51:S56" si="50">_xlfn.STDEV.P(O51:Q51)</f>
        <v>0.19669321355761543</v>
      </c>
      <c r="U51" s="8">
        <v>20</v>
      </c>
      <c r="V51" s="8">
        <v>0</v>
      </c>
      <c r="W51" s="8">
        <v>0</v>
      </c>
      <c r="X51" s="8">
        <v>0</v>
      </c>
      <c r="Y51" s="8">
        <v>0</v>
      </c>
      <c r="Z51" s="8">
        <v>0</v>
      </c>
      <c r="AA51" s="8">
        <v>0</v>
      </c>
      <c r="AB51" s="8">
        <v>0</v>
      </c>
      <c r="AC51" s="8">
        <v>0</v>
      </c>
      <c r="AD51" s="8">
        <v>0</v>
      </c>
      <c r="AE51" s="10">
        <v>7.6651943080000002</v>
      </c>
      <c r="AF51" s="10">
        <v>9.7678851570000003</v>
      </c>
      <c r="AG51" s="10">
        <v>10.162525309999999</v>
      </c>
      <c r="AH51" s="9">
        <f t="shared" ref="AH51" si="51">SUM(V51,Y51,AB51,AE51)/V42</f>
        <v>0.94538656980759739</v>
      </c>
      <c r="AI51" s="9">
        <f t="shared" si="46"/>
        <v>0.93967149177489184</v>
      </c>
      <c r="AJ51" s="9">
        <f t="shared" si="47"/>
        <v>0.9421085853341985</v>
      </c>
      <c r="AK51" s="9">
        <f t="shared" ref="AK51" si="52">AVERAGE(AH51:AJ51)</f>
        <v>0.94238888230556261</v>
      </c>
      <c r="AL51" s="9">
        <f t="shared" ref="AL51" si="53">_xlfn.STDEV.P(AH51:AJ51)</f>
        <v>2.3415741178525293E-3</v>
      </c>
    </row>
    <row r="52" spans="2:38">
      <c r="B52" s="7">
        <v>7.3</v>
      </c>
      <c r="C52" s="7">
        <v>0</v>
      </c>
      <c r="D52" s="7">
        <v>0</v>
      </c>
      <c r="E52" s="7">
        <v>0</v>
      </c>
      <c r="F52" s="7">
        <v>0</v>
      </c>
      <c r="G52" s="7">
        <v>0</v>
      </c>
      <c r="H52" s="7">
        <v>0</v>
      </c>
      <c r="I52" s="7">
        <v>0</v>
      </c>
      <c r="J52" s="12">
        <v>3.3020000000000001E-2</v>
      </c>
      <c r="K52" s="7">
        <v>0</v>
      </c>
      <c r="L52" s="10">
        <v>7.3144200000000001</v>
      </c>
      <c r="M52" s="10">
        <v>9.7527799999999996</v>
      </c>
      <c r="N52" s="10">
        <v>7.53132</v>
      </c>
      <c r="O52" s="9">
        <f t="shared" si="48"/>
        <v>0.72829560861466991</v>
      </c>
      <c r="P52" s="9">
        <f t="shared" si="45"/>
        <v>0.96574293242356779</v>
      </c>
      <c r="Q52" s="9">
        <f t="shared" si="45"/>
        <v>0.72163685514126308</v>
      </c>
      <c r="R52" s="9">
        <f t="shared" si="49"/>
        <v>0.8052251320598337</v>
      </c>
      <c r="S52" s="9">
        <f t="shared" si="50"/>
        <v>0.1135357738766755</v>
      </c>
    </row>
    <row r="53" spans="2:38">
      <c r="B53" s="7">
        <v>9</v>
      </c>
      <c r="C53" s="7">
        <v>0</v>
      </c>
      <c r="D53" s="7">
        <v>0</v>
      </c>
      <c r="E53" s="7">
        <v>0</v>
      </c>
      <c r="F53" s="7">
        <v>0</v>
      </c>
      <c r="G53" s="7">
        <v>0</v>
      </c>
      <c r="H53" s="7">
        <v>0</v>
      </c>
      <c r="I53" s="12">
        <v>5.0259999999999999E-2</v>
      </c>
      <c r="J53" s="12">
        <v>3.4680000000000002E-2</v>
      </c>
      <c r="K53" s="10">
        <v>9.6600000000000005E-2</v>
      </c>
      <c r="L53" s="10">
        <v>9.3344500000000004</v>
      </c>
      <c r="M53" s="10">
        <v>9.9447399999999995</v>
      </c>
      <c r="N53" s="10">
        <v>9.0532000000000004</v>
      </c>
      <c r="O53" s="9">
        <f t="shared" si="48"/>
        <v>0.92352491497001699</v>
      </c>
      <c r="P53" s="9">
        <f t="shared" si="45"/>
        <v>1.0235959098457408</v>
      </c>
      <c r="Q53" s="9">
        <f t="shared" si="45"/>
        <v>0.83598078710434665</v>
      </c>
      <c r="R53" s="9">
        <f t="shared" si="49"/>
        <v>0.92770053730670154</v>
      </c>
      <c r="S53" s="9">
        <f t="shared" si="50"/>
        <v>7.6650442211123007E-2</v>
      </c>
    </row>
    <row r="54" spans="2:38">
      <c r="B54" s="7">
        <v>12</v>
      </c>
      <c r="C54" s="7">
        <v>0</v>
      </c>
      <c r="D54" s="7">
        <v>0</v>
      </c>
      <c r="E54" s="7">
        <v>0</v>
      </c>
      <c r="F54" s="7">
        <v>0</v>
      </c>
      <c r="G54" s="7">
        <v>0</v>
      </c>
      <c r="H54" s="7">
        <v>0</v>
      </c>
      <c r="I54" s="12">
        <v>0.13349</v>
      </c>
      <c r="J54" s="12">
        <v>0.11413</v>
      </c>
      <c r="K54" s="10">
        <v>0.20402999999999999</v>
      </c>
      <c r="L54" s="10">
        <v>8.5039700000000007</v>
      </c>
      <c r="M54" s="10">
        <v>9.5031300000000005</v>
      </c>
      <c r="N54" s="10">
        <v>7.8902999999999999</v>
      </c>
      <c r="O54" s="9">
        <f t="shared" si="48"/>
        <v>0.78215969707675537</v>
      </c>
      <c r="P54" s="9">
        <f t="shared" si="45"/>
        <v>0.9549011437507603</v>
      </c>
      <c r="Q54" s="9">
        <f t="shared" si="45"/>
        <v>0.75224609220277316</v>
      </c>
      <c r="R54" s="9">
        <f t="shared" si="49"/>
        <v>0.82976897767676283</v>
      </c>
      <c r="S54" s="9">
        <f t="shared" si="50"/>
        <v>8.9320584334994416E-2</v>
      </c>
    </row>
    <row r="55" spans="2:38">
      <c r="B55" s="7">
        <v>16</v>
      </c>
      <c r="C55" s="7">
        <v>0</v>
      </c>
      <c r="D55" s="7">
        <v>0</v>
      </c>
      <c r="E55" s="7">
        <v>0</v>
      </c>
      <c r="F55" s="7">
        <v>0</v>
      </c>
      <c r="G55" s="7">
        <v>0</v>
      </c>
      <c r="H55" s="12">
        <v>2.3599999999999999E-2</v>
      </c>
      <c r="I55" s="12">
        <v>0.21919</v>
      </c>
      <c r="J55" s="12">
        <v>0.13841000000000001</v>
      </c>
      <c r="K55" s="10">
        <v>0.34650999999999998</v>
      </c>
      <c r="L55" s="10">
        <v>8.6011699999999998</v>
      </c>
      <c r="M55" s="10">
        <v>9.8860100000000006</v>
      </c>
      <c r="N55" s="10">
        <v>8.0462900000000008</v>
      </c>
      <c r="O55" s="9">
        <f t="shared" si="48"/>
        <v>0.80747031171425276</v>
      </c>
      <c r="P55" s="9">
        <f t="shared" si="45"/>
        <v>0.99448416700334641</v>
      </c>
      <c r="Q55" s="9">
        <f t="shared" si="45"/>
        <v>0.78859168635444798</v>
      </c>
      <c r="R55" s="9">
        <f t="shared" si="49"/>
        <v>0.86351538835734909</v>
      </c>
      <c r="S55" s="9">
        <f t="shared" si="50"/>
        <v>9.2929063838632739E-2</v>
      </c>
    </row>
    <row r="56" spans="2:38">
      <c r="B56" s="7">
        <v>20</v>
      </c>
      <c r="C56" s="7">
        <v>0</v>
      </c>
      <c r="D56" s="7">
        <v>0</v>
      </c>
      <c r="E56" s="7">
        <v>0</v>
      </c>
      <c r="F56" s="10">
        <v>9.6900000000000007E-3</v>
      </c>
      <c r="G56" s="7">
        <v>0</v>
      </c>
      <c r="H56" s="12">
        <v>5.8200000000000002E-2</v>
      </c>
      <c r="I56" s="12">
        <v>0.26064999999999999</v>
      </c>
      <c r="J56" s="12">
        <v>0.26283000000000001</v>
      </c>
      <c r="K56" s="10">
        <v>0.49099999999999999</v>
      </c>
      <c r="L56" s="10">
        <v>8.1054200000000005</v>
      </c>
      <c r="M56" s="10">
        <v>9.3034800000000004</v>
      </c>
      <c r="N56" s="10">
        <v>9.4240999999999993</v>
      </c>
      <c r="O56" s="9">
        <f t="shared" si="48"/>
        <v>0.79898553605526423</v>
      </c>
      <c r="P56" s="9">
        <f t="shared" si="45"/>
        <v>1.001351399624939</v>
      </c>
      <c r="Q56" s="9">
        <f t="shared" si="45"/>
        <v>0.92748829536148247</v>
      </c>
      <c r="R56" s="9">
        <f t="shared" si="49"/>
        <v>0.90927507701389521</v>
      </c>
      <c r="S56" s="9">
        <f t="shared" si="50"/>
        <v>8.3613303074362211E-2</v>
      </c>
    </row>
    <row r="57" spans="2:38">
      <c r="B57" s="22" t="s">
        <v>345</v>
      </c>
      <c r="U57" s="22" t="s">
        <v>418</v>
      </c>
    </row>
    <row r="58" spans="2:38" ht="18">
      <c r="B58" s="2" t="s">
        <v>11</v>
      </c>
      <c r="C58" s="230" t="s">
        <v>468</v>
      </c>
      <c r="D58" s="230"/>
      <c r="E58" s="230"/>
      <c r="F58" s="230" t="s">
        <v>2</v>
      </c>
      <c r="G58" s="230"/>
      <c r="H58" s="230"/>
      <c r="I58" s="4" t="s">
        <v>3</v>
      </c>
      <c r="J58" s="4" t="s">
        <v>4</v>
      </c>
      <c r="U58" s="3" t="s">
        <v>11</v>
      </c>
      <c r="V58" s="230" t="s">
        <v>468</v>
      </c>
      <c r="W58" s="230"/>
      <c r="X58" s="230"/>
      <c r="Y58" s="230" t="s">
        <v>2</v>
      </c>
      <c r="Z58" s="230"/>
      <c r="AA58" s="230"/>
      <c r="AB58" s="4" t="s">
        <v>3</v>
      </c>
      <c r="AC58" s="4" t="s">
        <v>4</v>
      </c>
    </row>
    <row r="59" spans="2:38">
      <c r="B59" s="7">
        <v>0</v>
      </c>
      <c r="C59" s="5">
        <v>58.540302771262489</v>
      </c>
      <c r="D59" s="5">
        <v>54.634668531935581</v>
      </c>
      <c r="E59" s="5">
        <v>56.958276807757308</v>
      </c>
      <c r="F59" s="6">
        <f>C59/C$59</f>
        <v>1</v>
      </c>
      <c r="G59" s="6">
        <f t="shared" ref="G59:H65" si="54">D59/D$59</f>
        <v>1</v>
      </c>
      <c r="H59" s="6">
        <f t="shared" si="54"/>
        <v>1</v>
      </c>
      <c r="I59" s="4">
        <f>AVERAGE(F59:H59)</f>
        <v>1</v>
      </c>
      <c r="J59" s="4">
        <f>_xlfn.STDEV.P(F59:H59)</f>
        <v>0</v>
      </c>
      <c r="U59" s="8">
        <v>0</v>
      </c>
      <c r="V59" s="5">
        <v>53.658000000000001</v>
      </c>
      <c r="W59" s="5">
        <v>55.933</v>
      </c>
      <c r="X59" s="5">
        <v>60.131</v>
      </c>
      <c r="Y59" s="6">
        <f>V59/V$59</f>
        <v>1</v>
      </c>
      <c r="Z59" s="6">
        <f t="shared" ref="Z59:Z60" si="55">W59/W$59</f>
        <v>1</v>
      </c>
      <c r="AA59" s="6">
        <f t="shared" ref="AA59:AA60" si="56">X59/X$59</f>
        <v>1</v>
      </c>
      <c r="AB59" s="4">
        <f>AVERAGE(Y59:AA59)</f>
        <v>1</v>
      </c>
      <c r="AC59" s="4">
        <f>_xlfn.STDEV.P(Y59:AA59)</f>
        <v>0</v>
      </c>
    </row>
    <row r="60" spans="2:38">
      <c r="B60" s="7">
        <v>6.3</v>
      </c>
      <c r="C60" s="5">
        <v>56.312050448768531</v>
      </c>
      <c r="D60" s="5">
        <v>52.099010842480531</v>
      </c>
      <c r="E60" s="5">
        <v>54.514943726804802</v>
      </c>
      <c r="F60" s="6">
        <f t="shared" ref="F60:F65" si="57">C60/C$59</f>
        <v>0.96193644007615531</v>
      </c>
      <c r="G60" s="6">
        <f t="shared" si="54"/>
        <v>0.95358885195811371</v>
      </c>
      <c r="H60" s="6">
        <f t="shared" si="54"/>
        <v>0.95710310743425187</v>
      </c>
      <c r="I60" s="4">
        <f t="shared" ref="I60:I65" si="58">AVERAGE(F60:H60)</f>
        <v>0.95754279982284018</v>
      </c>
      <c r="J60" s="4">
        <f t="shared" ref="J60:J65" si="59">_xlfn.STDEV.P(F60:H60)</f>
        <v>3.4220416804937029E-3</v>
      </c>
      <c r="U60" s="8">
        <v>20</v>
      </c>
      <c r="V60" s="5">
        <v>52.942999999999998</v>
      </c>
      <c r="W60" s="5">
        <v>56.15</v>
      </c>
      <c r="X60" s="5">
        <v>59.046999999999997</v>
      </c>
      <c r="Y60" s="6">
        <f t="shared" ref="Y60" si="60">V60/V$59</f>
        <v>0.98667486674866745</v>
      </c>
      <c r="Z60" s="6">
        <f t="shared" si="55"/>
        <v>1.0038796417141937</v>
      </c>
      <c r="AA60" s="6">
        <f t="shared" si="56"/>
        <v>0.9819726929537177</v>
      </c>
      <c r="AB60" s="4">
        <f t="shared" ref="AB60" si="61">AVERAGE(Y60:AA60)</f>
        <v>0.99084240047219296</v>
      </c>
      <c r="AC60" s="4">
        <f t="shared" ref="AC60" si="62">_xlfn.STDEV.P(Y60:AA60)</f>
        <v>9.4164697560912801E-3</v>
      </c>
    </row>
    <row r="61" spans="2:38">
      <c r="B61" s="7">
        <v>7.3</v>
      </c>
      <c r="C61" s="5">
        <v>60.680111028948836</v>
      </c>
      <c r="D61" s="5">
        <v>58.6446682722544</v>
      </c>
      <c r="E61" s="5">
        <v>63.07419846944596</v>
      </c>
      <c r="F61" s="6">
        <f t="shared" si="57"/>
        <v>1.0365527364292482</v>
      </c>
      <c r="G61" s="6">
        <f t="shared" si="54"/>
        <v>1.073396615154256</v>
      </c>
      <c r="H61" s="6">
        <f t="shared" si="54"/>
        <v>1.1073754685790584</v>
      </c>
      <c r="I61" s="4">
        <f t="shared" si="58"/>
        <v>1.0724416067208542</v>
      </c>
      <c r="J61" s="4">
        <f t="shared" si="59"/>
        <v>2.892114426184695E-2</v>
      </c>
    </row>
    <row r="62" spans="2:38">
      <c r="B62" s="7">
        <v>9</v>
      </c>
      <c r="C62" s="5">
        <v>57.674784208408525</v>
      </c>
      <c r="D62" s="5">
        <v>64.576981288173741</v>
      </c>
      <c r="E62" s="5">
        <v>62.056874392768549</v>
      </c>
      <c r="F62" s="6">
        <f t="shared" si="57"/>
        <v>0.98521499681619606</v>
      </c>
      <c r="G62" s="6">
        <f t="shared" si="54"/>
        <v>1.1819780923613838</v>
      </c>
      <c r="H62" s="6">
        <f t="shared" si="54"/>
        <v>1.0895146038602919</v>
      </c>
      <c r="I62" s="4">
        <f t="shared" si="58"/>
        <v>1.0855692310126239</v>
      </c>
      <c r="J62" s="4">
        <f t="shared" si="59"/>
        <v>8.0376627686210331E-2</v>
      </c>
    </row>
    <row r="63" spans="2:38">
      <c r="B63" s="7">
        <v>12</v>
      </c>
      <c r="C63" s="5">
        <v>58.310195435145218</v>
      </c>
      <c r="D63" s="5">
        <v>60.011901803822397</v>
      </c>
      <c r="E63" s="5">
        <v>59.717951869744319</v>
      </c>
      <c r="F63" s="6">
        <f t="shared" si="57"/>
        <v>0.99606924929964269</v>
      </c>
      <c r="G63" s="6">
        <f t="shared" si="54"/>
        <v>1.0984216325709684</v>
      </c>
      <c r="H63" s="6">
        <f t="shared" si="54"/>
        <v>1.0484508172763254</v>
      </c>
      <c r="I63" s="4">
        <f t="shared" si="58"/>
        <v>1.0476472330489788</v>
      </c>
      <c r="J63" s="4">
        <f t="shared" si="59"/>
        <v>4.1789048812959896E-2</v>
      </c>
    </row>
    <row r="64" spans="2:38">
      <c r="B64" s="7">
        <v>16</v>
      </c>
      <c r="C64" s="5">
        <v>56.93009371030638</v>
      </c>
      <c r="D64" s="5">
        <v>55.631285567579923</v>
      </c>
      <c r="E64" s="5">
        <v>52.109889660688864</v>
      </c>
      <c r="F64" s="6">
        <f t="shared" si="57"/>
        <v>0.97249400866189983</v>
      </c>
      <c r="G64" s="6">
        <f t="shared" si="54"/>
        <v>1.0182414767477135</v>
      </c>
      <c r="H64" s="6">
        <f t="shared" si="54"/>
        <v>0.91487826846601283</v>
      </c>
      <c r="I64" s="4">
        <f t="shared" si="58"/>
        <v>0.96853791795854205</v>
      </c>
      <c r="J64" s="4">
        <f t="shared" si="59"/>
        <v>4.2290473291364747E-2</v>
      </c>
    </row>
    <row r="65" spans="2:38">
      <c r="B65" s="7">
        <v>20</v>
      </c>
      <c r="C65" s="5">
        <v>57.029655344273301</v>
      </c>
      <c r="D65" s="5">
        <v>56.077740175724301</v>
      </c>
      <c r="E65" s="5">
        <v>55.5057995894717</v>
      </c>
      <c r="F65" s="6">
        <f t="shared" si="57"/>
        <v>0.97419474523574268</v>
      </c>
      <c r="G65" s="6">
        <f t="shared" si="54"/>
        <v>1.0264131124534086</v>
      </c>
      <c r="H65" s="6">
        <f t="shared" si="54"/>
        <v>0.97449927737126008</v>
      </c>
      <c r="I65" s="4">
        <f t="shared" si="58"/>
        <v>0.99170237835347042</v>
      </c>
      <c r="J65" s="4">
        <f t="shared" si="59"/>
        <v>2.4544510333580332E-2</v>
      </c>
    </row>
    <row r="66" spans="2:38">
      <c r="B66" s="22" t="s">
        <v>346</v>
      </c>
      <c r="U66" s="22" t="s">
        <v>421</v>
      </c>
    </row>
    <row r="67" spans="2:38" ht="18">
      <c r="B67" s="2" t="s">
        <v>11</v>
      </c>
      <c r="C67" s="226" t="s">
        <v>464</v>
      </c>
      <c r="D67" s="226"/>
      <c r="E67" s="226"/>
      <c r="F67" s="226" t="s">
        <v>465</v>
      </c>
      <c r="G67" s="226"/>
      <c r="H67" s="226"/>
      <c r="I67" s="226" t="s">
        <v>466</v>
      </c>
      <c r="J67" s="226"/>
      <c r="K67" s="226"/>
      <c r="L67" s="226" t="s">
        <v>467</v>
      </c>
      <c r="M67" s="226"/>
      <c r="N67" s="226"/>
      <c r="O67" s="226" t="s">
        <v>328</v>
      </c>
      <c r="P67" s="226"/>
      <c r="Q67" s="226"/>
      <c r="R67" s="4" t="s">
        <v>3</v>
      </c>
      <c r="S67" s="4" t="s">
        <v>4</v>
      </c>
      <c r="U67" s="3" t="s">
        <v>11</v>
      </c>
      <c r="V67" s="226" t="s">
        <v>464</v>
      </c>
      <c r="W67" s="226"/>
      <c r="X67" s="226"/>
      <c r="Y67" s="226" t="s">
        <v>465</v>
      </c>
      <c r="Z67" s="226"/>
      <c r="AA67" s="226"/>
      <c r="AB67" s="226" t="s">
        <v>466</v>
      </c>
      <c r="AC67" s="226"/>
      <c r="AD67" s="226"/>
      <c r="AE67" s="226" t="s">
        <v>467</v>
      </c>
      <c r="AF67" s="226"/>
      <c r="AG67" s="226"/>
      <c r="AH67" s="226" t="s">
        <v>328</v>
      </c>
      <c r="AI67" s="226"/>
      <c r="AJ67" s="226"/>
      <c r="AK67" s="4" t="s">
        <v>3</v>
      </c>
      <c r="AL67" s="4" t="s">
        <v>4</v>
      </c>
    </row>
    <row r="68" spans="2:38">
      <c r="B68" s="7">
        <v>0</v>
      </c>
      <c r="C68" s="2">
        <v>0</v>
      </c>
      <c r="D68" s="2">
        <v>0</v>
      </c>
      <c r="E68" s="2">
        <v>0</v>
      </c>
      <c r="F68" s="2">
        <v>0</v>
      </c>
      <c r="G68" s="2">
        <v>0</v>
      </c>
      <c r="H68" s="2">
        <v>0</v>
      </c>
      <c r="I68" s="2">
        <v>0</v>
      </c>
      <c r="J68" s="2">
        <v>0</v>
      </c>
      <c r="K68" s="2">
        <v>0</v>
      </c>
      <c r="L68" s="5">
        <v>57.427329999999998</v>
      </c>
      <c r="M68" s="5">
        <v>56.157243000000001</v>
      </c>
      <c r="N68" s="5">
        <v>55.594717000000003</v>
      </c>
      <c r="O68" s="4">
        <f>SUM(C68,F68,I68,L68)/C59</f>
        <v>0.98098792253242584</v>
      </c>
      <c r="P68" s="4">
        <f t="shared" ref="P68:Q74" si="63">SUM(D68,G68,J68,M68)/D59</f>
        <v>1.0278682841678526</v>
      </c>
      <c r="Q68" s="4">
        <f t="shared" si="63"/>
        <v>0.97606037464301243</v>
      </c>
      <c r="R68" s="4">
        <f>AVERAGE(O68:Q68)</f>
        <v>0.99497219378109703</v>
      </c>
      <c r="S68" s="4">
        <f>_xlfn.STDEV.P(O68:Q68)</f>
        <v>2.3347872909550926E-2</v>
      </c>
      <c r="U68" s="8">
        <v>0</v>
      </c>
      <c r="V68" s="3">
        <v>0</v>
      </c>
      <c r="W68" s="3">
        <v>0</v>
      </c>
      <c r="X68" s="3">
        <v>0</v>
      </c>
      <c r="Y68" s="3">
        <v>0</v>
      </c>
      <c r="Z68" s="3">
        <v>0</v>
      </c>
      <c r="AA68" s="3">
        <v>0</v>
      </c>
      <c r="AB68" s="3">
        <v>0</v>
      </c>
      <c r="AC68" s="3">
        <v>0</v>
      </c>
      <c r="AD68" s="3">
        <v>0</v>
      </c>
      <c r="AE68" s="5">
        <v>57.427329999999998</v>
      </c>
      <c r="AF68" s="5">
        <v>56.157243000000001</v>
      </c>
      <c r="AG68" s="5">
        <v>55.594717000000003</v>
      </c>
      <c r="AH68" s="4">
        <f>SUM(V68,Y68,AB68,AE68)/V59</f>
        <v>1.0702473070185248</v>
      </c>
      <c r="AI68" s="4">
        <f t="shared" ref="AI68:AI69" si="64">SUM(W68,Z68,AC68,AF68)/W59</f>
        <v>1.0040091359304884</v>
      </c>
      <c r="AJ68" s="4">
        <f t="shared" ref="AJ68:AJ69" si="65">SUM(X68,AA68,AD68,AG68)/X59</f>
        <v>0.92455999401307154</v>
      </c>
      <c r="AK68" s="4">
        <f>AVERAGE(AH68:AJ68)</f>
        <v>0.99960547898736163</v>
      </c>
      <c r="AL68" s="4">
        <f>_xlfn.STDEV.P(AH68:AJ68)</f>
        <v>5.9558052568015725E-2</v>
      </c>
    </row>
    <row r="69" spans="2:38">
      <c r="B69" s="7">
        <v>6.3</v>
      </c>
      <c r="C69" s="2">
        <v>0</v>
      </c>
      <c r="D69" s="2">
        <v>0</v>
      </c>
      <c r="E69" s="2">
        <v>0</v>
      </c>
      <c r="F69" s="2">
        <v>0</v>
      </c>
      <c r="G69" s="2">
        <v>0</v>
      </c>
      <c r="H69" s="2">
        <v>0</v>
      </c>
      <c r="I69" s="2">
        <v>0</v>
      </c>
      <c r="J69" s="2">
        <v>0</v>
      </c>
      <c r="K69" s="2">
        <v>0</v>
      </c>
      <c r="L69" s="5">
        <v>56.238120000000002</v>
      </c>
      <c r="M69" s="5">
        <v>60.03</v>
      </c>
      <c r="N69" s="5">
        <v>59.767139999999998</v>
      </c>
      <c r="O69" s="4">
        <f t="shared" ref="O69:O74" si="66">SUM(C69,F69,I69,L69)/C60</f>
        <v>0.99868712916366298</v>
      </c>
      <c r="P69" s="4">
        <f t="shared" si="63"/>
        <v>1.1522291695997555</v>
      </c>
      <c r="Q69" s="4">
        <f t="shared" si="63"/>
        <v>1.0963441565585386</v>
      </c>
      <c r="R69" s="4">
        <f t="shared" ref="R69:R74" si="67">AVERAGE(O69:Q69)</f>
        <v>1.0824201517739855</v>
      </c>
      <c r="S69" s="4">
        <f t="shared" ref="S69:S74" si="68">_xlfn.STDEV.P(O69:Q69)</f>
        <v>6.3451808365351095E-2</v>
      </c>
      <c r="U69" s="8">
        <v>20</v>
      </c>
      <c r="V69" s="3">
        <v>0</v>
      </c>
      <c r="W69" s="3">
        <v>0</v>
      </c>
      <c r="X69" s="3">
        <v>0</v>
      </c>
      <c r="Y69" s="3">
        <v>0</v>
      </c>
      <c r="Z69" s="3">
        <v>0</v>
      </c>
      <c r="AA69" s="3">
        <v>0</v>
      </c>
      <c r="AB69" s="3">
        <v>0</v>
      </c>
      <c r="AC69" s="3">
        <v>0</v>
      </c>
      <c r="AD69" s="3">
        <v>0</v>
      </c>
      <c r="AE69" s="5">
        <v>56.238120000000002</v>
      </c>
      <c r="AF69" s="5">
        <v>60.03</v>
      </c>
      <c r="AG69" s="5">
        <v>59.767139999999998</v>
      </c>
      <c r="AH69" s="4">
        <f t="shared" ref="AH69" si="69">SUM(V69,Y69,AB69,AE69)/V60</f>
        <v>1.0622390117673726</v>
      </c>
      <c r="AI69" s="4">
        <f t="shared" si="64"/>
        <v>1.069100623330365</v>
      </c>
      <c r="AJ69" s="4">
        <f t="shared" si="65"/>
        <v>1.012196047216624</v>
      </c>
      <c r="AK69" s="4">
        <f t="shared" ref="AK69" si="70">AVERAGE(AH69:AJ69)</f>
        <v>1.0478452274381205</v>
      </c>
      <c r="AL69" s="4">
        <f t="shared" ref="AL69" si="71">_xlfn.STDEV.P(AH69:AJ69)</f>
        <v>2.5362944967792435E-2</v>
      </c>
    </row>
    <row r="70" spans="2:38">
      <c r="B70" s="7">
        <v>7.3</v>
      </c>
      <c r="C70" s="2">
        <v>0</v>
      </c>
      <c r="D70" s="2">
        <v>0</v>
      </c>
      <c r="E70" s="2">
        <v>0</v>
      </c>
      <c r="F70" s="2">
        <v>0</v>
      </c>
      <c r="G70" s="2">
        <v>0</v>
      </c>
      <c r="H70" s="2">
        <v>0</v>
      </c>
      <c r="I70" s="13">
        <v>8.4190000000000001E-2</v>
      </c>
      <c r="J70" s="13">
        <v>8.2040000000000002E-2</v>
      </c>
      <c r="K70" s="2">
        <v>0</v>
      </c>
      <c r="L70" s="5">
        <v>58.103299999999997</v>
      </c>
      <c r="M70" s="5">
        <v>62.902239999999999</v>
      </c>
      <c r="N70" s="5">
        <v>60.574759999999998</v>
      </c>
      <c r="O70" s="4">
        <f t="shared" si="66"/>
        <v>0.95892194350534932</v>
      </c>
      <c r="P70" s="4">
        <f t="shared" si="63"/>
        <v>1.0739984018257074</v>
      </c>
      <c r="Q70" s="4">
        <f t="shared" si="63"/>
        <v>0.96037304428598125</v>
      </c>
      <c r="R70" s="4">
        <f t="shared" si="67"/>
        <v>0.99776446320567935</v>
      </c>
      <c r="S70" s="4">
        <f t="shared" si="68"/>
        <v>5.390879007799837E-2</v>
      </c>
    </row>
    <row r="71" spans="2:38">
      <c r="B71" s="7">
        <v>9</v>
      </c>
      <c r="C71" s="2">
        <v>0</v>
      </c>
      <c r="D71" s="2">
        <v>0</v>
      </c>
      <c r="E71" s="2">
        <v>0</v>
      </c>
      <c r="F71" s="2">
        <v>0</v>
      </c>
      <c r="G71" s="2">
        <v>0</v>
      </c>
      <c r="H71" s="2">
        <v>0</v>
      </c>
      <c r="I71" s="13">
        <v>0.16861000000000001</v>
      </c>
      <c r="J71" s="2">
        <v>0</v>
      </c>
      <c r="K71" s="13">
        <v>0.18064</v>
      </c>
      <c r="L71" s="5">
        <v>55.631590000000003</v>
      </c>
      <c r="M71" s="5">
        <v>64.312129999999996</v>
      </c>
      <c r="N71" s="5">
        <v>59.040950000000002</v>
      </c>
      <c r="O71" s="4">
        <f t="shared" si="66"/>
        <v>0.96749733468209109</v>
      </c>
      <c r="P71" s="4">
        <f t="shared" si="63"/>
        <v>0.99589867344538996</v>
      </c>
      <c r="Q71" s="4">
        <f t="shared" si="63"/>
        <v>0.9543115179339593</v>
      </c>
      <c r="R71" s="4">
        <f t="shared" si="67"/>
        <v>0.97256917535381338</v>
      </c>
      <c r="S71" s="4">
        <f t="shared" si="68"/>
        <v>1.7352532029120561E-2</v>
      </c>
    </row>
    <row r="72" spans="2:38">
      <c r="B72" s="7">
        <v>12</v>
      </c>
      <c r="C72" s="2">
        <v>0</v>
      </c>
      <c r="D72" s="2">
        <v>0</v>
      </c>
      <c r="E72" s="2">
        <v>0</v>
      </c>
      <c r="F72" s="2">
        <v>0</v>
      </c>
      <c r="G72" s="2">
        <v>0</v>
      </c>
      <c r="H72" s="2">
        <v>0</v>
      </c>
      <c r="I72" s="13">
        <v>0.35970999999999997</v>
      </c>
      <c r="J72" s="13">
        <v>0.38268000000000002</v>
      </c>
      <c r="K72" s="13">
        <v>0.36803000000000002</v>
      </c>
      <c r="L72" s="5">
        <v>58.901499999999999</v>
      </c>
      <c r="M72" s="5">
        <v>63.629989999999999</v>
      </c>
      <c r="N72" s="5">
        <v>59.391440000000003</v>
      </c>
      <c r="O72" s="4">
        <f t="shared" si="66"/>
        <v>1.0163095760142415</v>
      </c>
      <c r="P72" s="4">
        <f t="shared" si="63"/>
        <v>1.0666662457933098</v>
      </c>
      <c r="Q72" s="4">
        <f t="shared" si="63"/>
        <v>1.000695237009237</v>
      </c>
      <c r="R72" s="4">
        <f t="shared" si="67"/>
        <v>1.0278903529389294</v>
      </c>
      <c r="S72" s="4">
        <f t="shared" si="68"/>
        <v>2.8149947254321111E-2</v>
      </c>
    </row>
    <row r="73" spans="2:38">
      <c r="B73" s="7">
        <v>16</v>
      </c>
      <c r="C73" s="2">
        <v>0</v>
      </c>
      <c r="D73" s="2">
        <v>0</v>
      </c>
      <c r="E73" s="2">
        <v>0</v>
      </c>
      <c r="F73" s="2">
        <v>0</v>
      </c>
      <c r="G73" s="2">
        <v>0</v>
      </c>
      <c r="H73" s="2">
        <v>0</v>
      </c>
      <c r="I73" s="13">
        <v>0.50814999999999999</v>
      </c>
      <c r="J73" s="13">
        <v>0.46682699999999999</v>
      </c>
      <c r="K73" s="13">
        <v>0.39167999999999997</v>
      </c>
      <c r="L73" s="5">
        <v>61.345350000000003</v>
      </c>
      <c r="M73" s="5">
        <v>58.310189999999999</v>
      </c>
      <c r="N73" s="5">
        <v>54.122579999999999</v>
      </c>
      <c r="O73" s="4">
        <f t="shared" si="66"/>
        <v>1.0864816122514533</v>
      </c>
      <c r="P73" s="4">
        <f t="shared" si="63"/>
        <v>1.0565460855402793</v>
      </c>
      <c r="Q73" s="4">
        <f t="shared" si="63"/>
        <v>1.0461403843870536</v>
      </c>
      <c r="R73" s="4">
        <f t="shared" si="67"/>
        <v>1.0630560273929288</v>
      </c>
      <c r="S73" s="4">
        <f t="shared" si="68"/>
        <v>1.7100451721041628E-2</v>
      </c>
    </row>
    <row r="74" spans="2:38">
      <c r="B74" s="7">
        <v>20</v>
      </c>
      <c r="C74" s="2">
        <v>0</v>
      </c>
      <c r="D74" s="2">
        <v>0</v>
      </c>
      <c r="E74" s="2">
        <v>0</v>
      </c>
      <c r="F74" s="5">
        <v>9.9129999999999996E-2</v>
      </c>
      <c r="G74" s="2">
        <v>0</v>
      </c>
      <c r="H74" s="2">
        <v>0</v>
      </c>
      <c r="I74" s="13">
        <v>0.53803999999999996</v>
      </c>
      <c r="J74" s="13">
        <v>0.50194000000000005</v>
      </c>
      <c r="K74" s="13">
        <v>0.41220000000000001</v>
      </c>
      <c r="L74" s="5">
        <v>57.278489999999998</v>
      </c>
      <c r="M74" s="5">
        <v>54.587580000000003</v>
      </c>
      <c r="N74" s="5">
        <v>54.50788</v>
      </c>
      <c r="O74" s="4">
        <f t="shared" si="66"/>
        <v>1.0155358584998999</v>
      </c>
      <c r="P74" s="4">
        <f t="shared" si="63"/>
        <v>0.98237767476671434</v>
      </c>
      <c r="Q74" s="4">
        <f t="shared" si="63"/>
        <v>0.98944759657902848</v>
      </c>
      <c r="R74" s="4">
        <f t="shared" si="67"/>
        <v>0.99578704328188083</v>
      </c>
      <c r="S74" s="4">
        <f t="shared" si="68"/>
        <v>1.4259680349261061E-2</v>
      </c>
    </row>
  </sheetData>
  <mergeCells count="57">
    <mergeCell ref="A1:AL1"/>
    <mergeCell ref="AE49:AG49"/>
    <mergeCell ref="AH49:AJ49"/>
    <mergeCell ref="V58:X58"/>
    <mergeCell ref="Y58:AA58"/>
    <mergeCell ref="V40:X40"/>
    <mergeCell ref="Y40:AA40"/>
    <mergeCell ref="V49:X49"/>
    <mergeCell ref="Y49:AA49"/>
    <mergeCell ref="AB49:AD49"/>
    <mergeCell ref="AE13:AG13"/>
    <mergeCell ref="AH13:AJ13"/>
    <mergeCell ref="V22:X22"/>
    <mergeCell ref="Y22:AA22"/>
    <mergeCell ref="V31:X31"/>
    <mergeCell ref="Y31:AA31"/>
    <mergeCell ref="V67:X67"/>
    <mergeCell ref="Y67:AA67"/>
    <mergeCell ref="AB67:AD67"/>
    <mergeCell ref="AE67:AG67"/>
    <mergeCell ref="AH67:AJ67"/>
    <mergeCell ref="AB31:AD31"/>
    <mergeCell ref="AE31:AG31"/>
    <mergeCell ref="AH31:AJ31"/>
    <mergeCell ref="V4:X4"/>
    <mergeCell ref="Y4:AA4"/>
    <mergeCell ref="V13:X13"/>
    <mergeCell ref="Y13:AA13"/>
    <mergeCell ref="AB13:AD13"/>
    <mergeCell ref="O49:Q49"/>
    <mergeCell ref="C58:E58"/>
    <mergeCell ref="F58:H58"/>
    <mergeCell ref="C67:E67"/>
    <mergeCell ref="F67:H67"/>
    <mergeCell ref="I67:K67"/>
    <mergeCell ref="L67:N67"/>
    <mergeCell ref="O67:Q67"/>
    <mergeCell ref="L49:N49"/>
    <mergeCell ref="C40:E40"/>
    <mergeCell ref="F40:H40"/>
    <mergeCell ref="C49:E49"/>
    <mergeCell ref="F49:H49"/>
    <mergeCell ref="I49:K49"/>
    <mergeCell ref="O13:Q13"/>
    <mergeCell ref="C22:E22"/>
    <mergeCell ref="F22:H22"/>
    <mergeCell ref="C31:E31"/>
    <mergeCell ref="F31:H31"/>
    <mergeCell ref="I31:K31"/>
    <mergeCell ref="L31:N31"/>
    <mergeCell ref="O31:Q31"/>
    <mergeCell ref="L13:N13"/>
    <mergeCell ref="C4:E4"/>
    <mergeCell ref="F4:H4"/>
    <mergeCell ref="C13:E13"/>
    <mergeCell ref="F13:H13"/>
    <mergeCell ref="I13:K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495AF8-4D94-9D4F-8A52-2F8D35284315}">
  <dimension ref="A1:AL82"/>
  <sheetViews>
    <sheetView showGridLines="0" workbookViewId="0">
      <selection sqref="A1:AK1"/>
    </sheetView>
  </sheetViews>
  <sheetFormatPr baseColWidth="10" defaultRowHeight="16"/>
  <cols>
    <col min="1" max="16384" width="10.83203125" style="1"/>
  </cols>
  <sheetData>
    <row r="1" spans="1:38" ht="31" customHeight="1">
      <c r="A1" s="223" t="s">
        <v>471</v>
      </c>
      <c r="B1" s="223"/>
      <c r="C1" s="223"/>
      <c r="D1" s="223"/>
      <c r="E1" s="223"/>
      <c r="F1" s="223"/>
      <c r="G1" s="223"/>
      <c r="H1" s="223"/>
      <c r="I1" s="223"/>
      <c r="J1" s="223"/>
      <c r="K1" s="223"/>
      <c r="L1" s="223"/>
      <c r="M1" s="223"/>
      <c r="N1" s="223"/>
      <c r="O1" s="223"/>
      <c r="P1" s="223"/>
      <c r="Q1" s="223"/>
      <c r="R1" s="223"/>
      <c r="S1" s="223"/>
      <c r="T1" s="223"/>
      <c r="U1" s="223"/>
      <c r="V1" s="223"/>
      <c r="W1" s="223"/>
      <c r="X1" s="223"/>
      <c r="Y1" s="223"/>
      <c r="Z1" s="223"/>
      <c r="AA1" s="223"/>
      <c r="AB1" s="223"/>
      <c r="AC1" s="223"/>
      <c r="AD1" s="223"/>
      <c r="AE1" s="223"/>
      <c r="AF1" s="223"/>
      <c r="AG1" s="223"/>
      <c r="AH1" s="223"/>
      <c r="AI1" s="223"/>
      <c r="AJ1" s="223"/>
      <c r="AK1" s="223"/>
    </row>
    <row r="3" spans="1:38">
      <c r="B3" s="19" t="s">
        <v>339</v>
      </c>
      <c r="U3" s="19" t="s">
        <v>422</v>
      </c>
    </row>
    <row r="4" spans="1:38" ht="18">
      <c r="B4" s="2" t="s">
        <v>11</v>
      </c>
      <c r="C4" s="226" t="s">
        <v>366</v>
      </c>
      <c r="D4" s="226"/>
      <c r="E4" s="226"/>
      <c r="F4" s="226" t="s">
        <v>2</v>
      </c>
      <c r="G4" s="226"/>
      <c r="H4" s="226"/>
      <c r="I4" s="9" t="s">
        <v>3</v>
      </c>
      <c r="J4" s="9" t="s">
        <v>4</v>
      </c>
      <c r="U4" s="3" t="s">
        <v>11</v>
      </c>
      <c r="V4" s="226" t="s">
        <v>366</v>
      </c>
      <c r="W4" s="226"/>
      <c r="X4" s="226"/>
      <c r="Y4" s="226" t="s">
        <v>2</v>
      </c>
      <c r="Z4" s="226"/>
      <c r="AA4" s="226"/>
      <c r="AB4" s="9" t="s">
        <v>3</v>
      </c>
      <c r="AC4" s="9" t="s">
        <v>4</v>
      </c>
    </row>
    <row r="5" spans="1:38">
      <c r="B5" s="7">
        <v>0</v>
      </c>
      <c r="C5" s="10">
        <v>2.0348130335199999</v>
      </c>
      <c r="D5" s="10">
        <v>1.8968080018347961</v>
      </c>
      <c r="E5" s="10">
        <v>1.7414660555343915</v>
      </c>
      <c r="F5" s="11">
        <f>C5/C$5</f>
        <v>1</v>
      </c>
      <c r="G5" s="11">
        <f t="shared" ref="G5:H11" si="0">D5/D$5</f>
        <v>1</v>
      </c>
      <c r="H5" s="11">
        <f t="shared" si="0"/>
        <v>1</v>
      </c>
      <c r="I5" s="9">
        <f>AVERAGE(F5:H5)</f>
        <v>1</v>
      </c>
      <c r="J5" s="9">
        <f>_xlfn.STDEV.P(F5:H5)</f>
        <v>0</v>
      </c>
      <c r="U5" s="8">
        <v>0</v>
      </c>
      <c r="V5" s="10">
        <v>2.0619999999999998</v>
      </c>
      <c r="W5" s="10">
        <v>2.6869999999999998</v>
      </c>
      <c r="X5" s="10">
        <v>1.9910000000000001</v>
      </c>
      <c r="Y5" s="11">
        <f>V5/V$5</f>
        <v>1</v>
      </c>
      <c r="Z5" s="11">
        <f t="shared" ref="Z5:Z6" si="1">W5/W$5</f>
        <v>1</v>
      </c>
      <c r="AA5" s="11">
        <f t="shared" ref="AA5:AA6" si="2">X5/X$5</f>
        <v>1</v>
      </c>
      <c r="AB5" s="9">
        <f>AVERAGE(Y5:AA5)</f>
        <v>1</v>
      </c>
      <c r="AC5" s="9">
        <f>_xlfn.STDEV.P(Y5:AA5)</f>
        <v>0</v>
      </c>
    </row>
    <row r="6" spans="1:38">
      <c r="B6" s="7">
        <v>6.1</v>
      </c>
      <c r="C6" s="10">
        <v>2.1302245161292999</v>
      </c>
      <c r="D6" s="10">
        <v>1.9426320382242399</v>
      </c>
      <c r="E6" s="10">
        <v>1.529164224792644</v>
      </c>
      <c r="F6" s="11">
        <f t="shared" ref="F6:F11" si="3">C6/C$5</f>
        <v>1.0468895574372494</v>
      </c>
      <c r="G6" s="11">
        <f t="shared" si="0"/>
        <v>1.0241585001460969</v>
      </c>
      <c r="H6" s="11">
        <f t="shared" si="0"/>
        <v>0.87809017002252165</v>
      </c>
      <c r="I6" s="9">
        <f t="shared" ref="I6:I11" si="4">AVERAGE(F6:H6)</f>
        <v>0.98304607586862269</v>
      </c>
      <c r="J6" s="9">
        <f t="shared" ref="J6:J11" si="5">_xlfn.STDEV.P(F6:H6)</f>
        <v>7.4792967006152511E-2</v>
      </c>
      <c r="U6" s="8">
        <v>20</v>
      </c>
      <c r="V6" s="10">
        <v>1.94</v>
      </c>
      <c r="W6" s="10">
        <v>2.4159999999999999</v>
      </c>
      <c r="X6" s="10">
        <v>1.742</v>
      </c>
      <c r="Y6" s="11">
        <f t="shared" ref="Y6" si="6">V6/V$5</f>
        <v>0.94083414161008738</v>
      </c>
      <c r="Z6" s="11">
        <f t="shared" si="1"/>
        <v>0.89914402679568295</v>
      </c>
      <c r="AA6" s="11">
        <f t="shared" si="2"/>
        <v>0.87493721747865394</v>
      </c>
      <c r="AB6" s="9">
        <f t="shared" ref="AB6" si="7">AVERAGE(Y6:AA6)</f>
        <v>0.90497179529480809</v>
      </c>
      <c r="AC6" s="9">
        <f t="shared" ref="AC6" si="8">_xlfn.STDEV.P(Y6:AA6)</f>
        <v>2.7216089809222781E-2</v>
      </c>
    </row>
    <row r="7" spans="1:38">
      <c r="B7" s="7">
        <v>6.5</v>
      </c>
      <c r="C7" s="10">
        <v>2.156195743382487</v>
      </c>
      <c r="D7" s="10">
        <v>1.9568043989367001</v>
      </c>
      <c r="E7" s="10">
        <v>1.3846821374484994</v>
      </c>
      <c r="F7" s="11">
        <f t="shared" si="3"/>
        <v>1.0596530039187475</v>
      </c>
      <c r="G7" s="11">
        <f t="shared" si="0"/>
        <v>1.0316301897945754</v>
      </c>
      <c r="H7" s="11">
        <f t="shared" si="0"/>
        <v>0.79512439134140445</v>
      </c>
      <c r="I7" s="9">
        <f t="shared" si="4"/>
        <v>0.96213586168490917</v>
      </c>
      <c r="J7" s="9">
        <f t="shared" si="5"/>
        <v>0.11864777831206594</v>
      </c>
    </row>
    <row r="8" spans="1:38">
      <c r="B8" s="7">
        <v>7.1</v>
      </c>
      <c r="C8" s="10">
        <v>2.0258153974734352</v>
      </c>
      <c r="D8" s="10">
        <v>1.7864671341814999</v>
      </c>
      <c r="E8" s="10">
        <v>1.3438854129402291</v>
      </c>
      <c r="F8" s="11">
        <f t="shared" si="3"/>
        <v>0.99557815096603752</v>
      </c>
      <c r="G8" s="11">
        <f t="shared" si="0"/>
        <v>0.94182813044516756</v>
      </c>
      <c r="H8" s="11">
        <f t="shared" si="0"/>
        <v>0.77169773632357164</v>
      </c>
      <c r="I8" s="9">
        <f t="shared" si="4"/>
        <v>0.90303467257825887</v>
      </c>
      <c r="J8" s="9">
        <f t="shared" si="5"/>
        <v>9.5426443906897487E-2</v>
      </c>
    </row>
    <row r="9" spans="1:38">
      <c r="B9" s="7">
        <v>9.3000000000000007</v>
      </c>
      <c r="C9" s="10">
        <v>1.9828091300898443</v>
      </c>
      <c r="D9" s="10">
        <v>1.787651429536</v>
      </c>
      <c r="E9" s="10">
        <v>1.3280567080950432</v>
      </c>
      <c r="F9" s="11">
        <f t="shared" si="3"/>
        <v>0.97444290823113378</v>
      </c>
      <c r="G9" s="11">
        <f t="shared" si="0"/>
        <v>0.94245249271765608</v>
      </c>
      <c r="H9" s="11">
        <f t="shared" si="0"/>
        <v>0.76260843780128218</v>
      </c>
      <c r="I9" s="9">
        <f t="shared" si="4"/>
        <v>0.89316794625002405</v>
      </c>
      <c r="J9" s="9">
        <f t="shared" si="5"/>
        <v>9.3238710151109613E-2</v>
      </c>
    </row>
    <row r="10" spans="1:38">
      <c r="B10" s="7">
        <v>11.2</v>
      </c>
      <c r="C10" s="10">
        <v>1.8600030820548852</v>
      </c>
      <c r="D10" s="10">
        <v>1.8504762824249299</v>
      </c>
      <c r="E10" s="10">
        <v>1.2411628623522797</v>
      </c>
      <c r="F10" s="11">
        <f t="shared" si="3"/>
        <v>0.91409041096875965</v>
      </c>
      <c r="G10" s="11">
        <f t="shared" si="0"/>
        <v>0.97557384861037633</v>
      </c>
      <c r="H10" s="11">
        <f t="shared" si="0"/>
        <v>0.71271148720232314</v>
      </c>
      <c r="I10" s="9">
        <f t="shared" si="4"/>
        <v>0.86745858226048644</v>
      </c>
      <c r="J10" s="9">
        <f t="shared" si="5"/>
        <v>0.11226471944400807</v>
      </c>
    </row>
    <row r="11" spans="1:38">
      <c r="B11" s="7">
        <v>15.4</v>
      </c>
      <c r="C11" s="10">
        <v>1.94883911664183</v>
      </c>
      <c r="D11" s="10">
        <v>2.0379190337724098</v>
      </c>
      <c r="E11" s="10">
        <v>1.8612640958511999</v>
      </c>
      <c r="F11" s="11">
        <f t="shared" si="3"/>
        <v>0.95774849312349619</v>
      </c>
      <c r="G11" s="11">
        <f t="shared" si="0"/>
        <v>1.0743939459350214</v>
      </c>
      <c r="H11" s="11">
        <f t="shared" si="0"/>
        <v>1.0687914874574151</v>
      </c>
      <c r="I11" s="9">
        <f t="shared" si="4"/>
        <v>1.0336446421719776</v>
      </c>
      <c r="J11" s="9">
        <f t="shared" si="5"/>
        <v>5.371539795093086E-2</v>
      </c>
    </row>
    <row r="12" spans="1:38">
      <c r="B12" s="7">
        <v>20.399999999999999</v>
      </c>
      <c r="C12" s="10">
        <v>2.0511604980745402</v>
      </c>
      <c r="D12" s="10">
        <v>2.0222018451336399</v>
      </c>
      <c r="E12" s="10">
        <v>1.3450387249313001</v>
      </c>
      <c r="F12" s="11">
        <f t="shared" ref="F12" si="9">C12/C$5</f>
        <v>1.0080338902322936</v>
      </c>
      <c r="G12" s="11">
        <f t="shared" ref="G12" si="10">D12/D$5</f>
        <v>1.0661078207059171</v>
      </c>
      <c r="H12" s="11">
        <f t="shared" ref="H12" si="11">E12/E$5</f>
        <v>0.77236000130852822</v>
      </c>
      <c r="I12" s="9">
        <f t="shared" ref="I12" si="12">AVERAGE(F12:H12)</f>
        <v>0.94883390408224633</v>
      </c>
      <c r="J12" s="9">
        <f t="shared" ref="J12" si="13">_xlfn.STDEV.P(F12:H12)</f>
        <v>0.12701817224398604</v>
      </c>
    </row>
    <row r="13" spans="1:38">
      <c r="B13" s="19" t="s">
        <v>340</v>
      </c>
      <c r="U13" s="19" t="s">
        <v>390</v>
      </c>
    </row>
    <row r="14" spans="1:38" ht="18">
      <c r="B14" s="2" t="s">
        <v>11</v>
      </c>
      <c r="C14" s="227" t="s">
        <v>464</v>
      </c>
      <c r="D14" s="228"/>
      <c r="E14" s="229"/>
      <c r="F14" s="227" t="s">
        <v>465</v>
      </c>
      <c r="G14" s="228"/>
      <c r="H14" s="229"/>
      <c r="I14" s="227" t="s">
        <v>466</v>
      </c>
      <c r="J14" s="228"/>
      <c r="K14" s="229"/>
      <c r="L14" s="227" t="s">
        <v>467</v>
      </c>
      <c r="M14" s="228"/>
      <c r="N14" s="229"/>
      <c r="O14" s="226" t="s">
        <v>328</v>
      </c>
      <c r="P14" s="226"/>
      <c r="Q14" s="226"/>
      <c r="R14" s="9" t="s">
        <v>3</v>
      </c>
      <c r="S14" s="9" t="s">
        <v>4</v>
      </c>
      <c r="U14" s="3" t="s">
        <v>11</v>
      </c>
      <c r="V14" s="227" t="s">
        <v>464</v>
      </c>
      <c r="W14" s="228"/>
      <c r="X14" s="229"/>
      <c r="Y14" s="227" t="s">
        <v>465</v>
      </c>
      <c r="Z14" s="228"/>
      <c r="AA14" s="229"/>
      <c r="AB14" s="227" t="s">
        <v>466</v>
      </c>
      <c r="AC14" s="228"/>
      <c r="AD14" s="229"/>
      <c r="AE14" s="227" t="s">
        <v>467</v>
      </c>
      <c r="AF14" s="228"/>
      <c r="AG14" s="229"/>
      <c r="AH14" s="226" t="s">
        <v>328</v>
      </c>
      <c r="AI14" s="226"/>
      <c r="AJ14" s="226"/>
      <c r="AK14" s="9" t="s">
        <v>3</v>
      </c>
      <c r="AL14" s="9" t="s">
        <v>4</v>
      </c>
    </row>
    <row r="15" spans="1:38">
      <c r="B15" s="7">
        <v>0</v>
      </c>
      <c r="C15" s="7">
        <v>0</v>
      </c>
      <c r="D15" s="7">
        <v>0</v>
      </c>
      <c r="E15" s="7">
        <v>0</v>
      </c>
      <c r="F15" s="7">
        <v>0</v>
      </c>
      <c r="G15" s="7">
        <v>0</v>
      </c>
      <c r="H15" s="7">
        <v>0</v>
      </c>
      <c r="I15" s="7">
        <v>0</v>
      </c>
      <c r="J15" s="7">
        <v>0</v>
      </c>
      <c r="K15" s="7">
        <v>0</v>
      </c>
      <c r="L15" s="10">
        <v>2.0115400000000001</v>
      </c>
      <c r="M15" s="10">
        <v>1.8558399999999999</v>
      </c>
      <c r="N15" s="10">
        <v>1.6514</v>
      </c>
      <c r="O15" s="9">
        <f t="shared" ref="O15:Q22" si="14">SUM(C15,F15,I15,L15)/C5</f>
        <v>0.98856256907312023</v>
      </c>
      <c r="P15" s="9">
        <f t="shared" si="14"/>
        <v>0.97840160849428748</v>
      </c>
      <c r="Q15" s="9">
        <f t="shared" si="14"/>
        <v>0.94828147511221306</v>
      </c>
      <c r="R15" s="9">
        <f>AVERAGE(O15:Q15)</f>
        <v>0.971748550893207</v>
      </c>
      <c r="S15" s="9">
        <f>_xlfn.STDEV.P(O15:Q15)</f>
        <v>1.7104366192180871E-2</v>
      </c>
      <c r="U15" s="8">
        <v>0</v>
      </c>
      <c r="V15" s="8">
        <v>0</v>
      </c>
      <c r="W15" s="8">
        <v>0</v>
      </c>
      <c r="X15" s="8">
        <v>0</v>
      </c>
      <c r="Y15" s="8">
        <v>0</v>
      </c>
      <c r="Z15" s="8">
        <v>0</v>
      </c>
      <c r="AA15" s="8">
        <v>0</v>
      </c>
      <c r="AB15" s="8">
        <v>0</v>
      </c>
      <c r="AC15" s="8">
        <v>0</v>
      </c>
      <c r="AD15" s="8">
        <v>0</v>
      </c>
      <c r="AE15" s="10">
        <v>2.0579491390000002</v>
      </c>
      <c r="AF15" s="10">
        <v>2.578766136</v>
      </c>
      <c r="AG15" s="10">
        <v>2.0224818760000001</v>
      </c>
      <c r="AH15" s="9">
        <f t="shared" ref="AH15:AH16" si="15">SUM(V15,Y15,AB15,AE15)/V5</f>
        <v>0.9980354699321049</v>
      </c>
      <c r="AI15" s="9">
        <f t="shared" ref="AI15:AI16" si="16">SUM(W15,Z15,AC15,AF15)/W5</f>
        <v>0.95971944026795686</v>
      </c>
      <c r="AJ15" s="9">
        <f t="shared" ref="AJ15:AJ16" si="17">SUM(X15,AA15,AD15,AG15)/X5</f>
        <v>1.0158120924158713</v>
      </c>
      <c r="AK15" s="9">
        <f>AVERAGE(AH15:AJ15)</f>
        <v>0.99118900087197781</v>
      </c>
      <c r="AL15" s="9">
        <f>_xlfn.STDEV.P(AH15:AJ15)</f>
        <v>2.3405868355182397E-2</v>
      </c>
    </row>
    <row r="16" spans="1:38">
      <c r="B16" s="7">
        <v>6.1</v>
      </c>
      <c r="C16" s="7">
        <v>0</v>
      </c>
      <c r="D16" s="7">
        <v>0</v>
      </c>
      <c r="E16" s="7">
        <v>0</v>
      </c>
      <c r="F16" s="7">
        <v>0</v>
      </c>
      <c r="G16" s="7">
        <v>0</v>
      </c>
      <c r="H16" s="7">
        <v>0</v>
      </c>
      <c r="I16" s="7">
        <v>0</v>
      </c>
      <c r="J16" s="7">
        <v>0</v>
      </c>
      <c r="K16" s="7">
        <v>0</v>
      </c>
      <c r="L16" s="10">
        <v>1.9943500000000001</v>
      </c>
      <c r="M16" s="10">
        <v>1.9034199999999999</v>
      </c>
      <c r="N16" s="10">
        <v>1.24187</v>
      </c>
      <c r="O16" s="9">
        <f t="shared" si="14"/>
        <v>0.93621587062748246</v>
      </c>
      <c r="P16" s="9">
        <f t="shared" si="14"/>
        <v>0.97981499457813748</v>
      </c>
      <c r="Q16" s="9">
        <f t="shared" si="14"/>
        <v>0.81212336769675519</v>
      </c>
      <c r="R16" s="9">
        <f t="shared" ref="R16:R21" si="18">AVERAGE(O16:Q16)</f>
        <v>0.90938474430079175</v>
      </c>
      <c r="S16" s="9">
        <f t="shared" ref="S16:S21" si="19">_xlfn.STDEV.P(O16:Q16)</f>
        <v>7.104014093689244E-2</v>
      </c>
      <c r="U16" s="8">
        <v>20</v>
      </c>
      <c r="V16" s="8">
        <v>0</v>
      </c>
      <c r="W16" s="8">
        <v>0</v>
      </c>
      <c r="X16" s="8">
        <v>0</v>
      </c>
      <c r="Y16" s="8">
        <v>0</v>
      </c>
      <c r="Z16" s="8">
        <v>0</v>
      </c>
      <c r="AA16" s="8">
        <v>0</v>
      </c>
      <c r="AB16" s="8">
        <v>0</v>
      </c>
      <c r="AC16" s="8">
        <v>0</v>
      </c>
      <c r="AD16" s="8">
        <v>0</v>
      </c>
      <c r="AE16" s="10">
        <v>1.7419363830000001</v>
      </c>
      <c r="AF16" s="10">
        <v>2.3216541249999998</v>
      </c>
      <c r="AG16" s="10">
        <v>1.7109164450000001</v>
      </c>
      <c r="AH16" s="9">
        <f t="shared" si="15"/>
        <v>0.89790535206185573</v>
      </c>
      <c r="AI16" s="9">
        <f t="shared" si="16"/>
        <v>0.96094955504966884</v>
      </c>
      <c r="AJ16" s="9">
        <f t="shared" si="17"/>
        <v>0.98215639781859931</v>
      </c>
      <c r="AK16" s="9">
        <f t="shared" ref="AK16" si="20">AVERAGE(AH16:AJ16)</f>
        <v>0.94700376831004129</v>
      </c>
      <c r="AL16" s="9">
        <f t="shared" ref="AL16" si="21">_xlfn.STDEV.P(AH16:AJ16)</f>
        <v>3.5781032252825459E-2</v>
      </c>
    </row>
    <row r="17" spans="2:29">
      <c r="B17" s="7">
        <v>6.5</v>
      </c>
      <c r="C17" s="7">
        <v>0</v>
      </c>
      <c r="D17" s="7">
        <v>0</v>
      </c>
      <c r="E17" s="7">
        <v>0</v>
      </c>
      <c r="F17" s="7">
        <v>0</v>
      </c>
      <c r="G17" s="7">
        <v>0</v>
      </c>
      <c r="H17" s="7">
        <v>0</v>
      </c>
      <c r="I17" s="7">
        <v>0</v>
      </c>
      <c r="J17" s="7">
        <v>0</v>
      </c>
      <c r="K17" s="7">
        <v>0</v>
      </c>
      <c r="L17" s="10">
        <v>2.07883</v>
      </c>
      <c r="M17" s="10">
        <v>1.74013</v>
      </c>
      <c r="N17" s="10">
        <v>1.26115</v>
      </c>
      <c r="O17" s="9">
        <f t="shared" si="14"/>
        <v>0.96411933210612821</v>
      </c>
      <c r="P17" s="9">
        <f t="shared" si="14"/>
        <v>0.88927130424766121</v>
      </c>
      <c r="Q17" s="9">
        <f t="shared" si="14"/>
        <v>0.91078664618572502</v>
      </c>
      <c r="R17" s="9">
        <f t="shared" si="18"/>
        <v>0.92139242751317152</v>
      </c>
      <c r="S17" s="9">
        <f t="shared" si="19"/>
        <v>3.1463404845944141E-2</v>
      </c>
    </row>
    <row r="18" spans="2:29">
      <c r="B18" s="7">
        <v>7.1</v>
      </c>
      <c r="C18" s="7">
        <v>0</v>
      </c>
      <c r="D18" s="7">
        <v>0</v>
      </c>
      <c r="E18" s="7">
        <v>0</v>
      </c>
      <c r="F18" s="7">
        <v>0</v>
      </c>
      <c r="G18" s="7">
        <v>0</v>
      </c>
      <c r="H18" s="7">
        <v>0</v>
      </c>
      <c r="I18" s="7">
        <v>2.0760000000000001E-2</v>
      </c>
      <c r="J18" s="7">
        <v>0</v>
      </c>
      <c r="K18" s="7">
        <v>0</v>
      </c>
      <c r="L18" s="10">
        <v>2.0505599999999999</v>
      </c>
      <c r="M18" s="10">
        <v>1.8004800000000001</v>
      </c>
      <c r="N18" s="10">
        <v>1.23634</v>
      </c>
      <c r="O18" s="9">
        <f t="shared" si="14"/>
        <v>1.0224623638379478</v>
      </c>
      <c r="P18" s="9">
        <f t="shared" si="14"/>
        <v>1.00784389790911</v>
      </c>
      <c r="Q18" s="9">
        <f t="shared" si="14"/>
        <v>0.9199742687102056</v>
      </c>
      <c r="R18" s="9">
        <f t="shared" si="18"/>
        <v>0.98342684348575438</v>
      </c>
      <c r="S18" s="9">
        <f t="shared" si="19"/>
        <v>4.5262912122863617E-2</v>
      </c>
    </row>
    <row r="19" spans="2:29">
      <c r="B19" s="7">
        <v>9.3000000000000007</v>
      </c>
      <c r="C19" s="7">
        <v>0</v>
      </c>
      <c r="D19" s="7">
        <v>0</v>
      </c>
      <c r="E19" s="7">
        <v>0</v>
      </c>
      <c r="F19" s="7">
        <v>0</v>
      </c>
      <c r="G19" s="7">
        <v>0</v>
      </c>
      <c r="H19" s="7">
        <v>0</v>
      </c>
      <c r="I19" s="7">
        <v>0.23402000000000001</v>
      </c>
      <c r="J19" s="7">
        <v>0.14568999999999999</v>
      </c>
      <c r="K19" s="7">
        <v>8.3290000000000003E-2</v>
      </c>
      <c r="L19" s="10">
        <v>1.7288399999999999</v>
      </c>
      <c r="M19" s="10">
        <v>1.9467099999999999</v>
      </c>
      <c r="N19" s="10">
        <v>1.1627799999999999</v>
      </c>
      <c r="O19" s="9">
        <f t="shared" si="14"/>
        <v>0.98993895590497893</v>
      </c>
      <c r="P19" s="9">
        <f t="shared" si="14"/>
        <v>1.1704742688808747</v>
      </c>
      <c r="Q19" s="9">
        <f t="shared" si="14"/>
        <v>0.93826565718519328</v>
      </c>
      <c r="R19" s="9">
        <f t="shared" si="18"/>
        <v>1.0328929606570156</v>
      </c>
      <c r="S19" s="9">
        <f t="shared" si="19"/>
        <v>9.9545616778062881E-2</v>
      </c>
    </row>
    <row r="20" spans="2:29">
      <c r="B20" s="7">
        <v>11.2</v>
      </c>
      <c r="C20" s="7">
        <v>0</v>
      </c>
      <c r="D20" s="7">
        <v>0</v>
      </c>
      <c r="E20" s="7">
        <v>0</v>
      </c>
      <c r="F20" s="7">
        <v>0</v>
      </c>
      <c r="G20" s="7">
        <v>0</v>
      </c>
      <c r="H20" s="7">
        <v>0</v>
      </c>
      <c r="I20" s="7">
        <v>0.26769999999999999</v>
      </c>
      <c r="J20" s="7">
        <v>0.22753999999999999</v>
      </c>
      <c r="K20" s="7">
        <v>8.4940000000000002E-2</v>
      </c>
      <c r="L20" s="10">
        <v>1.6289100000000001</v>
      </c>
      <c r="M20" s="10">
        <v>1.24682</v>
      </c>
      <c r="N20" s="10">
        <v>1.0442899999999999</v>
      </c>
      <c r="O20" s="9">
        <f t="shared" si="14"/>
        <v>1.0196811060682074</v>
      </c>
      <c r="P20" s="9">
        <f t="shared" si="14"/>
        <v>0.79674622906700887</v>
      </c>
      <c r="Q20" s="9">
        <f t="shared" si="14"/>
        <v>0.90981613634479686</v>
      </c>
      <c r="R20" s="9">
        <f t="shared" si="18"/>
        <v>0.90874782382667096</v>
      </c>
      <c r="S20" s="9">
        <f t="shared" si="19"/>
        <v>9.1015917342745306E-2</v>
      </c>
    </row>
    <row r="21" spans="2:29">
      <c r="B21" s="7">
        <v>15.4</v>
      </c>
      <c r="C21" s="7">
        <v>0</v>
      </c>
      <c r="D21" s="7">
        <v>0</v>
      </c>
      <c r="E21" s="7">
        <v>0</v>
      </c>
      <c r="F21" s="7">
        <v>0</v>
      </c>
      <c r="G21" s="7">
        <v>0</v>
      </c>
      <c r="H21" s="7">
        <v>0</v>
      </c>
      <c r="I21" s="7">
        <v>0.21715999999999999</v>
      </c>
      <c r="J21" s="7">
        <v>0.38362000000000002</v>
      </c>
      <c r="K21" s="7">
        <v>9.8739999999999994E-2</v>
      </c>
      <c r="L21" s="10">
        <v>1.7518800000000001</v>
      </c>
      <c r="M21" s="10">
        <v>1.83622</v>
      </c>
      <c r="N21" s="10">
        <v>1.77115</v>
      </c>
      <c r="O21" s="9">
        <f t="shared" si="14"/>
        <v>1.0103655982608659</v>
      </c>
      <c r="P21" s="9">
        <f t="shared" si="14"/>
        <v>1.0892680048681005</v>
      </c>
      <c r="Q21" s="9">
        <f t="shared" si="14"/>
        <v>1.0046344332155912</v>
      </c>
      <c r="R21" s="9">
        <f t="shared" si="18"/>
        <v>1.0347560121148525</v>
      </c>
      <c r="S21" s="9">
        <f t="shared" si="19"/>
        <v>3.8616745751393594E-2</v>
      </c>
    </row>
    <row r="22" spans="2:29">
      <c r="B22" s="7">
        <v>20.399999999999999</v>
      </c>
      <c r="C22" s="7">
        <v>0</v>
      </c>
      <c r="D22" s="7">
        <v>0</v>
      </c>
      <c r="E22" s="7">
        <v>0</v>
      </c>
      <c r="F22" s="7">
        <v>0</v>
      </c>
      <c r="G22" s="7">
        <v>0</v>
      </c>
      <c r="H22" s="7">
        <v>0</v>
      </c>
      <c r="I22" s="7">
        <v>0.25369000000000003</v>
      </c>
      <c r="J22" s="7">
        <v>0.24653</v>
      </c>
      <c r="K22" s="7">
        <v>0.12533</v>
      </c>
      <c r="L22" s="10">
        <v>1.44939</v>
      </c>
      <c r="M22" s="10">
        <v>1.7621599999999999</v>
      </c>
      <c r="N22" s="10">
        <v>0.98973</v>
      </c>
      <c r="O22" s="9">
        <f t="shared" si="14"/>
        <v>0.83030070128530198</v>
      </c>
      <c r="P22" s="9">
        <f t="shared" si="14"/>
        <v>0.99331825101131443</v>
      </c>
      <c r="Q22" s="9">
        <f t="shared" si="14"/>
        <v>0.82901702332544613</v>
      </c>
      <c r="R22" s="9">
        <f t="shared" ref="R22" si="22">AVERAGE(O22:Q22)</f>
        <v>0.88421199187402078</v>
      </c>
      <c r="S22" s="9">
        <f t="shared" ref="S22" si="23">_xlfn.STDEV.P(O22:Q22)</f>
        <v>7.715155558801931E-2</v>
      </c>
    </row>
    <row r="23" spans="2:29">
      <c r="B23" s="20" t="s">
        <v>341</v>
      </c>
      <c r="U23" s="20" t="s">
        <v>424</v>
      </c>
    </row>
    <row r="24" spans="2:29" ht="18">
      <c r="B24" s="2" t="s">
        <v>11</v>
      </c>
      <c r="C24" s="226" t="s">
        <v>468</v>
      </c>
      <c r="D24" s="226"/>
      <c r="E24" s="226"/>
      <c r="F24" s="226" t="s">
        <v>2</v>
      </c>
      <c r="G24" s="226"/>
      <c r="H24" s="226"/>
      <c r="I24" s="9" t="s">
        <v>3</v>
      </c>
      <c r="J24" s="9" t="s">
        <v>4</v>
      </c>
      <c r="U24" s="3" t="s">
        <v>11</v>
      </c>
      <c r="V24" s="226" t="s">
        <v>468</v>
      </c>
      <c r="W24" s="226"/>
      <c r="X24" s="226"/>
      <c r="Y24" s="226" t="s">
        <v>2</v>
      </c>
      <c r="Z24" s="226"/>
      <c r="AA24" s="226"/>
      <c r="AB24" s="9" t="s">
        <v>3</v>
      </c>
      <c r="AC24" s="9" t="s">
        <v>4</v>
      </c>
    </row>
    <row r="25" spans="2:29">
      <c r="B25" s="7">
        <v>0</v>
      </c>
      <c r="C25" s="5">
        <v>4.0335900000000002</v>
      </c>
      <c r="D25" s="5">
        <v>5.0623399999999998</v>
      </c>
      <c r="E25" s="5">
        <v>4.76525</v>
      </c>
      <c r="F25" s="11">
        <f>C25/C$25</f>
        <v>1</v>
      </c>
      <c r="G25" s="11">
        <f t="shared" ref="G25:H31" si="24">D25/D$25</f>
        <v>1</v>
      </c>
      <c r="H25" s="11">
        <f t="shared" si="24"/>
        <v>1</v>
      </c>
      <c r="I25" s="9">
        <f>AVERAGE(F25:H25)</f>
        <v>1</v>
      </c>
      <c r="J25" s="9">
        <f>_xlfn.STDEV.P(F25:H25)</f>
        <v>0</v>
      </c>
      <c r="U25" s="8">
        <v>0</v>
      </c>
      <c r="V25" s="5">
        <v>5.5030000000000001</v>
      </c>
      <c r="W25" s="5">
        <v>5.5810000000000004</v>
      </c>
      <c r="X25" s="5">
        <v>5.0060000000000002</v>
      </c>
      <c r="Y25" s="11">
        <f>V25/V$25</f>
        <v>1</v>
      </c>
      <c r="Z25" s="11">
        <f t="shared" ref="Z25:Z26" si="25">W25/W$25</f>
        <v>1</v>
      </c>
      <c r="AA25" s="11">
        <f t="shared" ref="AA25:AA26" si="26">X25/X$25</f>
        <v>1</v>
      </c>
      <c r="AB25" s="9">
        <f>AVERAGE(Y25:AA25)</f>
        <v>1</v>
      </c>
      <c r="AC25" s="9">
        <f>_xlfn.STDEV.P(Y25:AA25)</f>
        <v>0</v>
      </c>
    </row>
    <row r="26" spans="2:29">
      <c r="B26" s="7">
        <v>6.1</v>
      </c>
      <c r="C26" s="10">
        <v>3.9981816033061266</v>
      </c>
      <c r="D26" s="10">
        <v>5.1095677649327538</v>
      </c>
      <c r="E26" s="10">
        <v>4.2410134264876129</v>
      </c>
      <c r="F26" s="11">
        <f t="shared" ref="F26:F31" si="27">C26/C$25</f>
        <v>0.99122161729529434</v>
      </c>
      <c r="G26" s="11">
        <f t="shared" si="24"/>
        <v>1.0093292360712149</v>
      </c>
      <c r="H26" s="11">
        <f t="shared" si="24"/>
        <v>0.88998760327110071</v>
      </c>
      <c r="I26" s="9">
        <f t="shared" ref="I26:I31" si="28">AVERAGE(F26:H26)</f>
        <v>0.96351281887920337</v>
      </c>
      <c r="J26" s="9">
        <f t="shared" ref="J26:J31" si="29">_xlfn.STDEV.P(F26:H26)</f>
        <v>5.2513106059960568E-2</v>
      </c>
      <c r="U26" s="8">
        <v>20</v>
      </c>
      <c r="V26" s="10">
        <v>5.0650000000000004</v>
      </c>
      <c r="W26" s="10">
        <v>5.2089999999999996</v>
      </c>
      <c r="X26" s="10">
        <v>4.9909999999999997</v>
      </c>
      <c r="Y26" s="11">
        <f t="shared" ref="Y26" si="30">V26/V$25</f>
        <v>0.92040705069961848</v>
      </c>
      <c r="Z26" s="11">
        <f t="shared" si="25"/>
        <v>0.93334527862390237</v>
      </c>
      <c r="AA26" s="11">
        <f t="shared" si="26"/>
        <v>0.99700359568517771</v>
      </c>
      <c r="AB26" s="9">
        <f t="shared" ref="AB26" si="31">AVERAGE(Y26:AA26)</f>
        <v>0.95025197500289948</v>
      </c>
      <c r="AC26" s="9">
        <f t="shared" ref="AC26" si="32">_xlfn.STDEV.P(Y26:AA26)</f>
        <v>3.3477703652529653E-2</v>
      </c>
    </row>
    <row r="27" spans="2:29">
      <c r="B27" s="7">
        <v>6.5</v>
      </c>
      <c r="C27" s="10">
        <v>3.9386017686220001</v>
      </c>
      <c r="D27" s="10">
        <v>4.4168881871074364</v>
      </c>
      <c r="E27" s="10">
        <v>4.8224429080907996</v>
      </c>
      <c r="F27" s="11">
        <f t="shared" si="27"/>
        <v>0.97645069742388291</v>
      </c>
      <c r="G27" s="11">
        <f t="shared" si="24"/>
        <v>0.87249931595022001</v>
      </c>
      <c r="H27" s="11">
        <f t="shared" si="24"/>
        <v>1.012002079238403</v>
      </c>
      <c r="I27" s="9">
        <f t="shared" si="28"/>
        <v>0.95365069753750209</v>
      </c>
      <c r="J27" s="9">
        <f t="shared" si="29"/>
        <v>5.9189724543898849E-2</v>
      </c>
    </row>
    <row r="28" spans="2:29">
      <c r="B28" s="7">
        <v>7.1</v>
      </c>
      <c r="C28" s="10">
        <v>3.85360117035854</v>
      </c>
      <c r="D28" s="10">
        <v>4.5713919284914057</v>
      </c>
      <c r="E28" s="10">
        <v>4.6209562776876201</v>
      </c>
      <c r="F28" s="11">
        <f t="shared" si="27"/>
        <v>0.95537750994983128</v>
      </c>
      <c r="G28" s="11">
        <f t="shared" si="24"/>
        <v>0.90301953809728419</v>
      </c>
      <c r="H28" s="11">
        <f t="shared" si="24"/>
        <v>0.96971959030221289</v>
      </c>
      <c r="I28" s="9">
        <f t="shared" si="28"/>
        <v>0.94270554611644286</v>
      </c>
      <c r="J28" s="9">
        <f t="shared" si="29"/>
        <v>2.8666568700387831E-2</v>
      </c>
    </row>
    <row r="29" spans="2:29">
      <c r="B29" s="7">
        <v>9.3000000000000007</v>
      </c>
      <c r="C29" s="10">
        <v>3.8616360827887002</v>
      </c>
      <c r="D29" s="10">
        <v>4.6337088350655904</v>
      </c>
      <c r="E29" s="10">
        <v>4.8048277338726004</v>
      </c>
      <c r="F29" s="11">
        <f t="shared" si="27"/>
        <v>0.95736951023497674</v>
      </c>
      <c r="G29" s="11">
        <f t="shared" si="24"/>
        <v>0.91532943956067558</v>
      </c>
      <c r="H29" s="11">
        <f t="shared" si="24"/>
        <v>1.0083054895068675</v>
      </c>
      <c r="I29" s="9">
        <f t="shared" si="28"/>
        <v>0.9603348131008399</v>
      </c>
      <c r="J29" s="9">
        <f t="shared" si="29"/>
        <v>3.8015183209816887E-2</v>
      </c>
    </row>
    <row r="30" spans="2:29">
      <c r="B30" s="7">
        <v>11.2</v>
      </c>
      <c r="C30" s="10">
        <v>3.96656280922786</v>
      </c>
      <c r="D30" s="10">
        <v>4.7158735871640003</v>
      </c>
      <c r="E30" s="10">
        <v>4.47647536657486</v>
      </c>
      <c r="F30" s="11">
        <f t="shared" si="27"/>
        <v>0.98338274569994966</v>
      </c>
      <c r="G30" s="11">
        <f t="shared" si="24"/>
        <v>0.93156002701596508</v>
      </c>
      <c r="H30" s="11">
        <f t="shared" si="24"/>
        <v>0.9393998985519878</v>
      </c>
      <c r="I30" s="9">
        <f t="shared" si="28"/>
        <v>0.95144755708930084</v>
      </c>
      <c r="J30" s="9">
        <f t="shared" si="29"/>
        <v>2.2807281002984115E-2</v>
      </c>
    </row>
    <row r="31" spans="2:29">
      <c r="B31" s="7">
        <v>15.4</v>
      </c>
      <c r="C31" s="10">
        <v>4.1856774532251997</v>
      </c>
      <c r="D31" s="10">
        <v>5.5851779200639298</v>
      </c>
      <c r="E31" s="10">
        <v>4.0791108986949904</v>
      </c>
      <c r="F31" s="11">
        <f t="shared" si="27"/>
        <v>1.0377052336070844</v>
      </c>
      <c r="G31" s="11">
        <f t="shared" si="24"/>
        <v>1.1032798903400265</v>
      </c>
      <c r="H31" s="11">
        <f t="shared" si="24"/>
        <v>0.85601194033786066</v>
      </c>
      <c r="I31" s="9">
        <f t="shared" si="28"/>
        <v>0.99899902142832386</v>
      </c>
      <c r="J31" s="9">
        <f t="shared" si="29"/>
        <v>0.10459122946177665</v>
      </c>
    </row>
    <row r="32" spans="2:29">
      <c r="B32" s="7">
        <v>20.399999999999999</v>
      </c>
      <c r="C32" s="10">
        <v>4.2312965200911998</v>
      </c>
      <c r="D32" s="10">
        <v>5.900853608134593</v>
      </c>
      <c r="E32" s="10">
        <v>4.9938834673899999</v>
      </c>
      <c r="F32" s="11">
        <f t="shared" ref="F32" si="33">C32/C$25</f>
        <v>1.0490150263391171</v>
      </c>
      <c r="G32" s="11">
        <f t="shared" ref="G32" si="34">D32/D$25</f>
        <v>1.165637552620842</v>
      </c>
      <c r="H32" s="11">
        <f t="shared" ref="H32" si="35">E32/E$25</f>
        <v>1.047979322677719</v>
      </c>
      <c r="I32" s="9">
        <f t="shared" ref="I32" si="36">AVERAGE(F32:H32)</f>
        <v>1.0875439672125593</v>
      </c>
      <c r="J32" s="9">
        <f t="shared" ref="J32" si="37">_xlfn.STDEV.P(F32:H32)</f>
        <v>5.522212257153896E-2</v>
      </c>
    </row>
    <row r="33" spans="2:38">
      <c r="B33" s="20" t="s">
        <v>342</v>
      </c>
      <c r="U33" s="20" t="s">
        <v>419</v>
      </c>
    </row>
    <row r="34" spans="2:38" ht="18">
      <c r="B34" s="2" t="s">
        <v>11</v>
      </c>
      <c r="C34" s="227" t="s">
        <v>464</v>
      </c>
      <c r="D34" s="228"/>
      <c r="E34" s="229"/>
      <c r="F34" s="227" t="s">
        <v>465</v>
      </c>
      <c r="G34" s="228"/>
      <c r="H34" s="229"/>
      <c r="I34" s="227" t="s">
        <v>466</v>
      </c>
      <c r="J34" s="228"/>
      <c r="K34" s="229"/>
      <c r="L34" s="227" t="s">
        <v>467</v>
      </c>
      <c r="M34" s="228"/>
      <c r="N34" s="229"/>
      <c r="O34" s="226" t="s">
        <v>328</v>
      </c>
      <c r="P34" s="226"/>
      <c r="Q34" s="226"/>
      <c r="R34" s="4" t="s">
        <v>3</v>
      </c>
      <c r="S34" s="4" t="s">
        <v>4</v>
      </c>
      <c r="U34" s="3" t="s">
        <v>11</v>
      </c>
      <c r="V34" s="227" t="s">
        <v>464</v>
      </c>
      <c r="W34" s="228"/>
      <c r="X34" s="229"/>
      <c r="Y34" s="227" t="s">
        <v>465</v>
      </c>
      <c r="Z34" s="228"/>
      <c r="AA34" s="229"/>
      <c r="AB34" s="227" t="s">
        <v>466</v>
      </c>
      <c r="AC34" s="228"/>
      <c r="AD34" s="229"/>
      <c r="AE34" s="227" t="s">
        <v>467</v>
      </c>
      <c r="AF34" s="228"/>
      <c r="AG34" s="229"/>
      <c r="AH34" s="226" t="s">
        <v>328</v>
      </c>
      <c r="AI34" s="226"/>
      <c r="AJ34" s="226"/>
      <c r="AK34" s="4" t="s">
        <v>3</v>
      </c>
      <c r="AL34" s="4" t="s">
        <v>4</v>
      </c>
    </row>
    <row r="35" spans="2:38">
      <c r="B35" s="7">
        <v>0</v>
      </c>
      <c r="C35" s="2">
        <v>0</v>
      </c>
      <c r="D35" s="2">
        <v>0</v>
      </c>
      <c r="E35" s="2">
        <v>0</v>
      </c>
      <c r="F35" s="2">
        <v>0</v>
      </c>
      <c r="G35" s="2">
        <v>0</v>
      </c>
      <c r="H35" s="2">
        <v>0</v>
      </c>
      <c r="I35" s="2">
        <v>0</v>
      </c>
      <c r="J35" s="2">
        <v>0</v>
      </c>
      <c r="K35" s="2">
        <v>0</v>
      </c>
      <c r="L35" s="5">
        <v>4.4439500000000001</v>
      </c>
      <c r="M35" s="5">
        <v>5.1755800000000001</v>
      </c>
      <c r="N35" s="5">
        <v>4.3314300000000001</v>
      </c>
      <c r="O35" s="4">
        <f t="shared" ref="O35:Q42" si="38">SUM(C35,F35,I35,L35)/C25</f>
        <v>1.1017356746719422</v>
      </c>
      <c r="P35" s="4">
        <f t="shared" si="38"/>
        <v>1.0223691020358174</v>
      </c>
      <c r="Q35" s="4">
        <f t="shared" si="38"/>
        <v>0.90896175436755677</v>
      </c>
      <c r="R35" s="4">
        <f>AVERAGE(O35:Q35)</f>
        <v>1.0110221770251053</v>
      </c>
      <c r="S35" s="4">
        <f>_xlfn.STDEV.P(O35:Q35)</f>
        <v>7.9107566506116347E-2</v>
      </c>
      <c r="U35" s="8">
        <v>0</v>
      </c>
      <c r="V35" s="3">
        <v>0</v>
      </c>
      <c r="W35" s="3">
        <v>0</v>
      </c>
      <c r="X35" s="3">
        <v>0</v>
      </c>
      <c r="Y35" s="3">
        <v>0</v>
      </c>
      <c r="Z35" s="3">
        <v>0</v>
      </c>
      <c r="AA35" s="3">
        <v>0</v>
      </c>
      <c r="AB35" s="3">
        <v>0</v>
      </c>
      <c r="AC35" s="3">
        <v>0</v>
      </c>
      <c r="AD35" s="3">
        <v>0</v>
      </c>
      <c r="AE35" s="5">
        <v>6.1147440069999996</v>
      </c>
      <c r="AF35" s="5">
        <v>6.0462617959999996</v>
      </c>
      <c r="AG35" s="5">
        <v>5.1342874539999999</v>
      </c>
      <c r="AH35" s="4">
        <f t="shared" ref="AH35:AH36" si="39">SUM(V35,Y35,AB35,AE35)/V25</f>
        <v>1.1111655473378157</v>
      </c>
      <c r="AI35" s="4">
        <f t="shared" ref="AI35:AI36" si="40">SUM(W35,Z35,AC35,AF35)/W25</f>
        <v>1.0833653101594696</v>
      </c>
      <c r="AJ35" s="4">
        <f t="shared" ref="AJ35:AJ36" si="41">SUM(X35,AA35,AD35,AG35)/X25</f>
        <v>1.0256267387135436</v>
      </c>
      <c r="AK35" s="4">
        <f>AVERAGE(AH35:AJ35)</f>
        <v>1.0733858654036095</v>
      </c>
      <c r="AL35" s="4">
        <f>_xlfn.STDEV.P(AH35:AJ35)</f>
        <v>3.5626899326598786E-2</v>
      </c>
    </row>
    <row r="36" spans="2:38">
      <c r="B36" s="7">
        <v>6.1</v>
      </c>
      <c r="C36" s="2">
        <v>0</v>
      </c>
      <c r="D36" s="2">
        <v>0</v>
      </c>
      <c r="E36" s="2">
        <v>0</v>
      </c>
      <c r="F36" s="2">
        <v>0</v>
      </c>
      <c r="G36" s="2">
        <v>0</v>
      </c>
      <c r="H36" s="2">
        <v>0</v>
      </c>
      <c r="I36" s="2">
        <v>0</v>
      </c>
      <c r="J36" s="2">
        <v>0</v>
      </c>
      <c r="K36" s="2">
        <v>0</v>
      </c>
      <c r="L36" s="5">
        <v>3.58107</v>
      </c>
      <c r="M36" s="5">
        <v>5.1039700000000003</v>
      </c>
      <c r="N36" s="5">
        <v>3.8545199999999999</v>
      </c>
      <c r="O36" s="4">
        <f t="shared" si="38"/>
        <v>0.89567467296602687</v>
      </c>
      <c r="P36" s="4">
        <f t="shared" si="38"/>
        <v>0.99890445431193398</v>
      </c>
      <c r="Q36" s="4">
        <f t="shared" si="38"/>
        <v>0.90886767203477004</v>
      </c>
      <c r="R36" s="4">
        <f t="shared" ref="R36:R41" si="42">AVERAGE(O36:Q36)</f>
        <v>0.93448226643757693</v>
      </c>
      <c r="S36" s="4">
        <f t="shared" ref="S36:S41" si="43">_xlfn.STDEV.P(O36:Q36)</f>
        <v>4.5870669815588974E-2</v>
      </c>
      <c r="U36" s="8">
        <v>20</v>
      </c>
      <c r="V36" s="3">
        <v>0</v>
      </c>
      <c r="W36" s="3">
        <v>0</v>
      </c>
      <c r="X36" s="3">
        <v>0</v>
      </c>
      <c r="Y36" s="3">
        <v>0</v>
      </c>
      <c r="Z36" s="3">
        <v>0</v>
      </c>
      <c r="AA36" s="3">
        <v>0</v>
      </c>
      <c r="AB36" s="3">
        <v>0</v>
      </c>
      <c r="AC36" s="3">
        <v>0</v>
      </c>
      <c r="AD36" s="3">
        <v>0</v>
      </c>
      <c r="AE36" s="5">
        <v>5.9569995320000002</v>
      </c>
      <c r="AF36" s="5">
        <v>6.0089304690000001</v>
      </c>
      <c r="AG36" s="5">
        <v>5.1768242750000004</v>
      </c>
      <c r="AH36" s="4">
        <f t="shared" si="39"/>
        <v>1.1761104702862784</v>
      </c>
      <c r="AI36" s="4">
        <f t="shared" si="40"/>
        <v>1.1535669934728356</v>
      </c>
      <c r="AJ36" s="4">
        <f t="shared" si="41"/>
        <v>1.0372318723702667</v>
      </c>
      <c r="AK36" s="4">
        <f t="shared" ref="AK36" si="44">AVERAGE(AH36:AJ36)</f>
        <v>1.122303112043127</v>
      </c>
      <c r="AL36" s="4">
        <f t="shared" ref="AL36" si="45">_xlfn.STDEV.P(AH36:AJ36)</f>
        <v>6.0854410693706631E-2</v>
      </c>
    </row>
    <row r="37" spans="2:38">
      <c r="B37" s="7">
        <v>6.5</v>
      </c>
      <c r="C37" s="2">
        <v>0</v>
      </c>
      <c r="D37" s="2">
        <v>0</v>
      </c>
      <c r="E37" s="2">
        <v>0</v>
      </c>
      <c r="F37" s="2">
        <v>0</v>
      </c>
      <c r="G37" s="2">
        <v>0</v>
      </c>
      <c r="H37" s="2">
        <v>0</v>
      </c>
      <c r="I37" s="2">
        <v>0</v>
      </c>
      <c r="J37" s="2">
        <v>0</v>
      </c>
      <c r="K37" s="2">
        <v>0</v>
      </c>
      <c r="L37" s="5">
        <v>3.4432200000000002</v>
      </c>
      <c r="M37" s="5">
        <v>5.2479800000000001</v>
      </c>
      <c r="N37" s="5">
        <v>3.8525499999999999</v>
      </c>
      <c r="O37" s="4">
        <f t="shared" si="38"/>
        <v>0.87422395110655748</v>
      </c>
      <c r="P37" s="4">
        <f t="shared" si="38"/>
        <v>1.1881622938335767</v>
      </c>
      <c r="Q37" s="4">
        <f t="shared" si="38"/>
        <v>0.79887933842335956</v>
      </c>
      <c r="R37" s="4">
        <f t="shared" si="42"/>
        <v>0.95375519445449786</v>
      </c>
      <c r="S37" s="4">
        <f t="shared" si="43"/>
        <v>0.16858077953823952</v>
      </c>
    </row>
    <row r="38" spans="2:38">
      <c r="B38" s="7">
        <v>7.1</v>
      </c>
      <c r="C38" s="2">
        <v>0</v>
      </c>
      <c r="D38" s="2">
        <v>0</v>
      </c>
      <c r="E38" s="2">
        <v>0</v>
      </c>
      <c r="F38" s="2">
        <v>0</v>
      </c>
      <c r="G38" s="2">
        <v>0</v>
      </c>
      <c r="H38" s="2">
        <v>0</v>
      </c>
      <c r="I38" s="2">
        <v>0</v>
      </c>
      <c r="J38" s="2">
        <v>0</v>
      </c>
      <c r="K38" s="2">
        <v>0</v>
      </c>
      <c r="L38" s="5">
        <v>3.7831100000000002</v>
      </c>
      <c r="M38" s="5">
        <v>5.2971399999999997</v>
      </c>
      <c r="N38" s="5">
        <v>4.0054800000000004</v>
      </c>
      <c r="O38" s="4">
        <f t="shared" si="38"/>
        <v>0.98170771513649369</v>
      </c>
      <c r="P38" s="4">
        <f t="shared" si="38"/>
        <v>1.1587586631951936</v>
      </c>
      <c r="Q38" s="4">
        <f t="shared" si="38"/>
        <v>0.86680759550583519</v>
      </c>
      <c r="R38" s="4">
        <f t="shared" si="42"/>
        <v>1.0024246579458407</v>
      </c>
      <c r="S38" s="4">
        <f t="shared" si="43"/>
        <v>0.12008538703984339</v>
      </c>
    </row>
    <row r="39" spans="2:38">
      <c r="B39" s="7">
        <v>9.3000000000000007</v>
      </c>
      <c r="C39" s="2">
        <v>0</v>
      </c>
      <c r="D39" s="2">
        <v>0</v>
      </c>
      <c r="E39" s="2">
        <v>0</v>
      </c>
      <c r="F39" s="2">
        <v>0</v>
      </c>
      <c r="G39" s="2">
        <v>0</v>
      </c>
      <c r="H39" s="2">
        <v>0</v>
      </c>
      <c r="I39" s="5">
        <v>0.16041</v>
      </c>
      <c r="J39" s="5">
        <v>7.2709999999999997E-2</v>
      </c>
      <c r="K39" s="5">
        <v>8.8880000000000001E-2</v>
      </c>
      <c r="L39" s="5">
        <v>3.4965899999999999</v>
      </c>
      <c r="M39" s="5">
        <v>4.6857100000000003</v>
      </c>
      <c r="N39" s="5">
        <v>3.6012</v>
      </c>
      <c r="O39" s="4">
        <f t="shared" si="38"/>
        <v>0.94700793176737641</v>
      </c>
      <c r="P39" s="4">
        <f t="shared" si="38"/>
        <v>1.0269138975653063</v>
      </c>
      <c r="Q39" s="4">
        <f t="shared" si="38"/>
        <v>0.76799423504531461</v>
      </c>
      <c r="R39" s="4">
        <f t="shared" si="42"/>
        <v>0.91397202145933243</v>
      </c>
      <c r="S39" s="4">
        <f t="shared" si="43"/>
        <v>0.10825394969631168</v>
      </c>
    </row>
    <row r="40" spans="2:38">
      <c r="B40" s="7">
        <v>11.2</v>
      </c>
      <c r="C40" s="2">
        <v>0</v>
      </c>
      <c r="D40" s="2">
        <v>0</v>
      </c>
      <c r="E40" s="2">
        <v>0</v>
      </c>
      <c r="F40" s="2">
        <v>0</v>
      </c>
      <c r="G40" s="2">
        <v>0</v>
      </c>
      <c r="H40" s="2">
        <v>0</v>
      </c>
      <c r="I40" s="5">
        <v>0.19922999999999999</v>
      </c>
      <c r="J40" s="5">
        <v>0.16453000000000001</v>
      </c>
      <c r="K40" s="5">
        <v>0.12798999999999999</v>
      </c>
      <c r="L40" s="5">
        <v>3.2687900000000001</v>
      </c>
      <c r="M40" s="5">
        <v>4.6613800000000003</v>
      </c>
      <c r="N40" s="5">
        <v>3.5156100000000001</v>
      </c>
      <c r="O40" s="4">
        <f t="shared" si="38"/>
        <v>0.87431364806122724</v>
      </c>
      <c r="P40" s="4">
        <f t="shared" si="38"/>
        <v>1.0233331981449854</v>
      </c>
      <c r="Q40" s="4">
        <f t="shared" si="38"/>
        <v>0.8139439406293153</v>
      </c>
      <c r="R40" s="4">
        <f t="shared" si="42"/>
        <v>0.90386359561184271</v>
      </c>
      <c r="S40" s="4">
        <f t="shared" si="43"/>
        <v>8.7999488032313708E-2</v>
      </c>
    </row>
    <row r="41" spans="2:38">
      <c r="B41" s="7">
        <v>15.4</v>
      </c>
      <c r="C41" s="2">
        <v>0</v>
      </c>
      <c r="D41" s="2">
        <v>0</v>
      </c>
      <c r="E41" s="2">
        <v>0</v>
      </c>
      <c r="F41" s="2">
        <v>0</v>
      </c>
      <c r="G41" s="2">
        <v>0</v>
      </c>
      <c r="H41" s="2">
        <v>0</v>
      </c>
      <c r="I41" s="5">
        <v>0.2059</v>
      </c>
      <c r="J41" s="5">
        <v>0.25686999999999999</v>
      </c>
      <c r="K41" s="5">
        <v>0.16843</v>
      </c>
      <c r="L41" s="5">
        <v>3.5456500000000002</v>
      </c>
      <c r="M41" s="5">
        <v>4.8062300000000002</v>
      </c>
      <c r="N41" s="5">
        <v>3.7554500000000002</v>
      </c>
      <c r="O41" s="4">
        <f t="shared" si="38"/>
        <v>0.89628263092974592</v>
      </c>
      <c r="P41" s="4">
        <f t="shared" si="38"/>
        <v>0.90652438874177288</v>
      </c>
      <c r="Q41" s="4">
        <f t="shared" si="38"/>
        <v>0.96194491825543338</v>
      </c>
      <c r="R41" s="4">
        <f t="shared" si="42"/>
        <v>0.92158397930898406</v>
      </c>
      <c r="S41" s="4">
        <f t="shared" si="43"/>
        <v>2.8844149554104394E-2</v>
      </c>
    </row>
    <row r="42" spans="2:38">
      <c r="B42" s="7">
        <v>20.399999999999999</v>
      </c>
      <c r="C42" s="2">
        <v>0</v>
      </c>
      <c r="D42" s="2">
        <v>0</v>
      </c>
      <c r="E42" s="2">
        <v>0</v>
      </c>
      <c r="F42" s="2">
        <v>0</v>
      </c>
      <c r="G42" s="2">
        <v>0</v>
      </c>
      <c r="H42" s="2">
        <v>0</v>
      </c>
      <c r="I42" s="5">
        <v>0.22756000000000001</v>
      </c>
      <c r="J42" s="5">
        <v>0.34859000000000001</v>
      </c>
      <c r="K42" s="5">
        <v>0.19505</v>
      </c>
      <c r="L42" s="5">
        <v>3.71434</v>
      </c>
      <c r="M42" s="5">
        <v>5.4047000000000001</v>
      </c>
      <c r="N42" s="5">
        <v>3.91343</v>
      </c>
      <c r="O42" s="4">
        <f t="shared" si="38"/>
        <v>0.93160571027885275</v>
      </c>
      <c r="P42" s="4">
        <f t="shared" si="38"/>
        <v>0.97499283698020056</v>
      </c>
      <c r="Q42" s="4">
        <f t="shared" si="38"/>
        <v>0.82270241723266591</v>
      </c>
      <c r="R42" s="4">
        <f t="shared" ref="R42" si="46">AVERAGE(O42:Q42)</f>
        <v>0.90976698816390644</v>
      </c>
      <c r="S42" s="4">
        <f t="shared" ref="S42" si="47">_xlfn.STDEV.P(O42:Q42)</f>
        <v>6.4061378507545189E-2</v>
      </c>
    </row>
    <row r="43" spans="2:38">
      <c r="B43" s="21" t="s">
        <v>343</v>
      </c>
      <c r="U43" s="21" t="s">
        <v>423</v>
      </c>
    </row>
    <row r="44" spans="2:38" ht="18">
      <c r="B44" s="2" t="s">
        <v>11</v>
      </c>
      <c r="C44" s="230" t="s">
        <v>468</v>
      </c>
      <c r="D44" s="230"/>
      <c r="E44" s="230"/>
      <c r="F44" s="230" t="s">
        <v>2</v>
      </c>
      <c r="G44" s="230"/>
      <c r="H44" s="230"/>
      <c r="I44" s="4" t="s">
        <v>3</v>
      </c>
      <c r="J44" s="4" t="s">
        <v>4</v>
      </c>
      <c r="U44" s="3" t="s">
        <v>11</v>
      </c>
      <c r="V44" s="230" t="s">
        <v>468</v>
      </c>
      <c r="W44" s="230"/>
      <c r="X44" s="230"/>
      <c r="Y44" s="230" t="s">
        <v>2</v>
      </c>
      <c r="Z44" s="230"/>
      <c r="AA44" s="230"/>
      <c r="AB44" s="4" t="s">
        <v>3</v>
      </c>
      <c r="AC44" s="4" t="s">
        <v>4</v>
      </c>
    </row>
    <row r="45" spans="2:38">
      <c r="B45" s="7">
        <v>0</v>
      </c>
      <c r="C45" s="5">
        <v>10.096656352264185</v>
      </c>
      <c r="D45" s="5">
        <v>9.454397011901797</v>
      </c>
      <c r="E45" s="5">
        <v>8.6554755940292001</v>
      </c>
      <c r="F45" s="6">
        <f>C45/C$45</f>
        <v>1</v>
      </c>
      <c r="G45" s="6">
        <f t="shared" ref="G45:H51" si="48">D45/D$45</f>
        <v>1</v>
      </c>
      <c r="H45" s="6">
        <f t="shared" si="48"/>
        <v>1</v>
      </c>
      <c r="I45" s="4">
        <f>AVERAGE(F45:H45)</f>
        <v>1</v>
      </c>
      <c r="J45" s="4">
        <f>_xlfn.STDEV.P(F45:H45)</f>
        <v>0</v>
      </c>
      <c r="U45" s="8">
        <v>0</v>
      </c>
      <c r="V45" s="5">
        <v>9.4269999999999996</v>
      </c>
      <c r="W45" s="5">
        <v>11.978</v>
      </c>
      <c r="X45" s="5">
        <v>8.3330000000000002</v>
      </c>
      <c r="Y45" s="6">
        <f>V45/V$45</f>
        <v>1</v>
      </c>
      <c r="Z45" s="6">
        <f t="shared" ref="Z45:Z46" si="49">W45/W$45</f>
        <v>1</v>
      </c>
      <c r="AA45" s="6">
        <f t="shared" ref="AA45:AA46" si="50">X45/X$45</f>
        <v>1</v>
      </c>
      <c r="AB45" s="4">
        <f>AVERAGE(Y45:AA45)</f>
        <v>1</v>
      </c>
      <c r="AC45" s="4">
        <f>_xlfn.STDEV.P(Y45:AA45)</f>
        <v>0</v>
      </c>
    </row>
    <row r="46" spans="2:38">
      <c r="B46" s="7">
        <v>6.1</v>
      </c>
      <c r="C46" s="5">
        <v>10.125969112123192</v>
      </c>
      <c r="D46" s="5">
        <v>9.8687711093236441</v>
      </c>
      <c r="E46" s="5">
        <v>9.9757638437642964</v>
      </c>
      <c r="F46" s="6">
        <f t="shared" ref="F46:F51" si="51">C46/C$45</f>
        <v>1.0029032145728554</v>
      </c>
      <c r="G46" s="6">
        <f t="shared" si="48"/>
        <v>1.043828717674983</v>
      </c>
      <c r="H46" s="6">
        <f t="shared" si="48"/>
        <v>1.1525379206944872</v>
      </c>
      <c r="I46" s="4">
        <f t="shared" ref="I46:I51" si="52">AVERAGE(F46:H46)</f>
        <v>1.0664232843141086</v>
      </c>
      <c r="J46" s="4">
        <f t="shared" ref="J46:J51" si="53">_xlfn.STDEV.P(F46:H46)</f>
        <v>6.3142812471593299E-2</v>
      </c>
      <c r="U46" s="8">
        <v>20</v>
      </c>
      <c r="V46" s="5">
        <v>8.7420000000000009</v>
      </c>
      <c r="W46" s="5">
        <v>11.564</v>
      </c>
      <c r="X46" s="5">
        <v>9.1509999999999998</v>
      </c>
      <c r="Y46" s="6">
        <f t="shared" ref="Y46" si="54">V46/V$45</f>
        <v>0.92733637424419235</v>
      </c>
      <c r="Z46" s="6">
        <f t="shared" si="49"/>
        <v>0.96543663382868594</v>
      </c>
      <c r="AA46" s="6">
        <f t="shared" si="50"/>
        <v>1.0981639265570622</v>
      </c>
      <c r="AB46" s="4">
        <f t="shared" ref="AB46" si="55">AVERAGE(Y46:AA46)</f>
        <v>0.99697897820998016</v>
      </c>
      <c r="AC46" s="4">
        <f t="shared" ref="AC46" si="56">_xlfn.STDEV.P(Y46:AA46)</f>
        <v>7.3219773167738839E-2</v>
      </c>
    </row>
    <row r="47" spans="2:38">
      <c r="B47" s="7">
        <v>6.5</v>
      </c>
      <c r="C47" s="5">
        <v>8.2056836164873665</v>
      </c>
      <c r="D47" s="5">
        <v>9.0621998859677309</v>
      </c>
      <c r="E47" s="5">
        <v>7.6394817140204081</v>
      </c>
      <c r="F47" s="6">
        <f t="shared" si="51"/>
        <v>0.81271297449350488</v>
      </c>
      <c r="G47" s="6">
        <f t="shared" si="48"/>
        <v>0.9585169603687741</v>
      </c>
      <c r="H47" s="6">
        <f t="shared" si="48"/>
        <v>0.88261836464426591</v>
      </c>
      <c r="I47" s="4">
        <f t="shared" si="52"/>
        <v>0.88461609983551492</v>
      </c>
      <c r="J47" s="4">
        <f t="shared" si="53"/>
        <v>5.9540987471935064E-2</v>
      </c>
    </row>
    <row r="48" spans="2:38">
      <c r="B48" s="7">
        <v>7.1</v>
      </c>
      <c r="C48" s="5">
        <v>8.8555498128602768</v>
      </c>
      <c r="D48" s="5">
        <v>9.1998812881369894</v>
      </c>
      <c r="E48" s="5">
        <v>7.727163866749156</v>
      </c>
      <c r="F48" s="6">
        <f t="shared" si="51"/>
        <v>0.87707747039190953</v>
      </c>
      <c r="G48" s="6">
        <f t="shared" si="48"/>
        <v>0.97307964501126754</v>
      </c>
      <c r="H48" s="6">
        <f t="shared" si="48"/>
        <v>0.89274861708114339</v>
      </c>
      <c r="I48" s="4">
        <f t="shared" si="52"/>
        <v>0.91430191082810686</v>
      </c>
      <c r="J48" s="4">
        <f t="shared" si="53"/>
        <v>4.205165661753487E-2</v>
      </c>
    </row>
    <row r="49" spans="2:38">
      <c r="B49" s="7">
        <v>9.3000000000000007</v>
      </c>
      <c r="C49" s="5">
        <v>8.3138406983451976</v>
      </c>
      <c r="D49" s="5">
        <v>9.0539063837798892</v>
      </c>
      <c r="E49" s="5">
        <v>7.5006211943568042</v>
      </c>
      <c r="F49" s="6">
        <f t="shared" si="51"/>
        <v>0.82342514276826018</v>
      </c>
      <c r="G49" s="6">
        <f t="shared" si="48"/>
        <v>0.95763974924918593</v>
      </c>
      <c r="H49" s="6">
        <f t="shared" si="48"/>
        <v>0.86657528091592695</v>
      </c>
      <c r="I49" s="4">
        <f t="shared" si="52"/>
        <v>0.88254672431112435</v>
      </c>
      <c r="J49" s="4">
        <f t="shared" si="53"/>
        <v>5.594464765165616E-2</v>
      </c>
    </row>
    <row r="50" spans="2:38">
      <c r="B50" s="7">
        <v>11.2</v>
      </c>
      <c r="C50" s="5">
        <v>7.802876833507824</v>
      </c>
      <c r="D50" s="5">
        <v>9.3144919425177193</v>
      </c>
      <c r="E50" s="5">
        <v>7.2452777211374846</v>
      </c>
      <c r="F50" s="6">
        <f t="shared" si="51"/>
        <v>0.77281790736177935</v>
      </c>
      <c r="G50" s="6">
        <f t="shared" si="48"/>
        <v>0.98520211609392372</v>
      </c>
      <c r="H50" s="6">
        <f t="shared" si="48"/>
        <v>0.83707447874216045</v>
      </c>
      <c r="I50" s="4">
        <f t="shared" si="52"/>
        <v>0.86503150073262114</v>
      </c>
      <c r="J50" s="4">
        <f t="shared" si="53"/>
        <v>8.8930532209608351E-2</v>
      </c>
    </row>
    <row r="51" spans="2:38">
      <c r="B51" s="7">
        <v>15.4</v>
      </c>
      <c r="C51" s="5">
        <v>10.143985789091404</v>
      </c>
      <c r="D51" s="5">
        <v>9.6239286885089417</v>
      </c>
      <c r="E51" s="5">
        <v>9.1487721254311971</v>
      </c>
      <c r="F51" s="6">
        <f t="shared" si="51"/>
        <v>1.0046876347154874</v>
      </c>
      <c r="G51" s="6">
        <f t="shared" si="48"/>
        <v>1.0179315165624765</v>
      </c>
      <c r="H51" s="6">
        <f t="shared" si="48"/>
        <v>1.0569924235870167</v>
      </c>
      <c r="I51" s="4">
        <f t="shared" si="52"/>
        <v>1.0265371916216603</v>
      </c>
      <c r="J51" s="4">
        <f t="shared" si="53"/>
        <v>2.2203467704272492E-2</v>
      </c>
    </row>
    <row r="52" spans="2:38">
      <c r="B52" s="7">
        <v>20.399999999999999</v>
      </c>
      <c r="C52" s="5">
        <v>10.165345956752333</v>
      </c>
      <c r="D52" s="5">
        <v>9.4377781695043641</v>
      </c>
      <c r="E52" s="5">
        <v>8.88727483359955</v>
      </c>
      <c r="F52" s="6">
        <f t="shared" ref="F52" si="57">C52/C$45</f>
        <v>1.0068032031686156</v>
      </c>
      <c r="G52" s="6">
        <f t="shared" ref="G52" si="58">D52/D$45</f>
        <v>0.99824221022488135</v>
      </c>
      <c r="H52" s="6">
        <f t="shared" ref="H52" si="59">E52/E$45</f>
        <v>1.0267806473546355</v>
      </c>
      <c r="I52" s="4">
        <f t="shared" ref="I52" si="60">AVERAGE(F52:H52)</f>
        <v>1.0106086869160442</v>
      </c>
      <c r="J52" s="4">
        <f t="shared" ref="J52" si="61">_xlfn.STDEV.P(F52:H52)</f>
        <v>1.195747683435457E-2</v>
      </c>
    </row>
    <row r="53" spans="2:38">
      <c r="B53" s="21" t="s">
        <v>344</v>
      </c>
      <c r="U53" s="21" t="s">
        <v>420</v>
      </c>
    </row>
    <row r="54" spans="2:38" ht="18">
      <c r="B54" s="2" t="s">
        <v>11</v>
      </c>
      <c r="C54" s="226" t="s">
        <v>464</v>
      </c>
      <c r="D54" s="226"/>
      <c r="E54" s="226"/>
      <c r="F54" s="226" t="s">
        <v>465</v>
      </c>
      <c r="G54" s="226"/>
      <c r="H54" s="226"/>
      <c r="I54" s="226" t="s">
        <v>466</v>
      </c>
      <c r="J54" s="226"/>
      <c r="K54" s="226"/>
      <c r="L54" s="226" t="s">
        <v>467</v>
      </c>
      <c r="M54" s="226"/>
      <c r="N54" s="226"/>
      <c r="O54" s="226" t="s">
        <v>328</v>
      </c>
      <c r="P54" s="226"/>
      <c r="Q54" s="226"/>
      <c r="R54" s="9" t="s">
        <v>3</v>
      </c>
      <c r="S54" s="9" t="s">
        <v>4</v>
      </c>
      <c r="U54" s="3" t="s">
        <v>11</v>
      </c>
      <c r="V54" s="226" t="s">
        <v>464</v>
      </c>
      <c r="W54" s="226"/>
      <c r="X54" s="226"/>
      <c r="Y54" s="226" t="s">
        <v>465</v>
      </c>
      <c r="Z54" s="226"/>
      <c r="AA54" s="226"/>
      <c r="AB54" s="226" t="s">
        <v>466</v>
      </c>
      <c r="AC54" s="226"/>
      <c r="AD54" s="226"/>
      <c r="AE54" s="226" t="s">
        <v>467</v>
      </c>
      <c r="AF54" s="226"/>
      <c r="AG54" s="226"/>
      <c r="AH54" s="226" t="s">
        <v>328</v>
      </c>
      <c r="AI54" s="226"/>
      <c r="AJ54" s="226"/>
      <c r="AK54" s="9" t="s">
        <v>3</v>
      </c>
      <c r="AL54" s="9" t="s">
        <v>4</v>
      </c>
    </row>
    <row r="55" spans="2:38">
      <c r="B55" s="7">
        <v>0</v>
      </c>
      <c r="C55" s="7">
        <v>0</v>
      </c>
      <c r="D55" s="7">
        <v>0</v>
      </c>
      <c r="E55" s="7">
        <v>0</v>
      </c>
      <c r="F55" s="7">
        <v>0</v>
      </c>
      <c r="G55" s="7">
        <v>0</v>
      </c>
      <c r="H55" s="7">
        <v>0</v>
      </c>
      <c r="I55" s="7">
        <v>0</v>
      </c>
      <c r="J55" s="7">
        <v>0</v>
      </c>
      <c r="K55" s="7">
        <v>0</v>
      </c>
      <c r="L55" s="10">
        <v>9.97011</v>
      </c>
      <c r="M55" s="10">
        <v>9.4970099999999995</v>
      </c>
      <c r="N55" s="10">
        <v>8.5594000000000001</v>
      </c>
      <c r="O55" s="9">
        <f t="shared" ref="O55:Q62" si="62">SUM(C55,F55,I55,L55)/C45</f>
        <v>0.9874665089264123</v>
      </c>
      <c r="P55" s="9">
        <f t="shared" si="62"/>
        <v>1.0045072137381748</v>
      </c>
      <c r="Q55" s="9">
        <f t="shared" si="62"/>
        <v>0.98890002138120803</v>
      </c>
      <c r="R55" s="9">
        <f>AVERAGE(O55:Q55)</f>
        <v>0.99362458134859832</v>
      </c>
      <c r="S55" s="9">
        <f>_xlfn.STDEV.P(O55:Q55)</f>
        <v>7.7174048006008909E-3</v>
      </c>
      <c r="U55" s="8">
        <v>0</v>
      </c>
      <c r="V55" s="8">
        <v>0</v>
      </c>
      <c r="W55" s="8">
        <v>0</v>
      </c>
      <c r="X55" s="8">
        <v>0</v>
      </c>
      <c r="Y55" s="8">
        <v>0</v>
      </c>
      <c r="Z55" s="8">
        <v>0</v>
      </c>
      <c r="AA55" s="8">
        <v>0</v>
      </c>
      <c r="AB55" s="8">
        <v>0</v>
      </c>
      <c r="AC55" s="8">
        <v>0</v>
      </c>
      <c r="AD55" s="8">
        <v>0</v>
      </c>
      <c r="AE55" s="10">
        <v>8.6920622339999998</v>
      </c>
      <c r="AF55" s="10">
        <v>9.83939363</v>
      </c>
      <c r="AG55" s="10">
        <v>9.8630428200000004</v>
      </c>
      <c r="AH55" s="9">
        <f t="shared" ref="AH55:AH56" si="63">SUM(V55,Y55,AB55,AE55)/V45</f>
        <v>0.92203906163148408</v>
      </c>
      <c r="AI55" s="9">
        <f t="shared" ref="AI55:AI56" si="64">SUM(W55,Z55,AC55,AF55)/W45</f>
        <v>0.82145547086324933</v>
      </c>
      <c r="AJ55" s="9">
        <f t="shared" ref="AJ55:AJ56" si="65">SUM(X55,AA55,AD55,AG55)/X45</f>
        <v>1.183612482899316</v>
      </c>
      <c r="AK55" s="9">
        <f>AVERAGE(AH55:AJ55)</f>
        <v>0.97570233846468302</v>
      </c>
      <c r="AL55" s="9">
        <f>_xlfn.STDEV.P(AH55:AJ55)</f>
        <v>0.15264170640660543</v>
      </c>
    </row>
    <row r="56" spans="2:38">
      <c r="B56" s="7">
        <v>6.1</v>
      </c>
      <c r="C56" s="7">
        <v>0</v>
      </c>
      <c r="D56" s="7">
        <v>0</v>
      </c>
      <c r="E56" s="7">
        <v>0</v>
      </c>
      <c r="F56" s="7">
        <v>0</v>
      </c>
      <c r="G56" s="7">
        <v>0</v>
      </c>
      <c r="H56" s="7">
        <v>0</v>
      </c>
      <c r="I56" s="7">
        <v>0</v>
      </c>
      <c r="J56" s="7">
        <v>0</v>
      </c>
      <c r="K56" s="7">
        <v>0</v>
      </c>
      <c r="L56" s="10">
        <v>9.3515499999999996</v>
      </c>
      <c r="M56" s="10">
        <v>10.04304</v>
      </c>
      <c r="N56" s="10">
        <v>9.2156000000000002</v>
      </c>
      <c r="O56" s="9">
        <f t="shared" si="62"/>
        <v>0.92352148188996264</v>
      </c>
      <c r="P56" s="9">
        <f t="shared" si="62"/>
        <v>1.0176586211946606</v>
      </c>
      <c r="Q56" s="9">
        <f t="shared" si="62"/>
        <v>0.92379893352833697</v>
      </c>
      <c r="R56" s="9">
        <f t="shared" ref="R56:R61" si="66">AVERAGE(O56:Q56)</f>
        <v>0.95499301220432009</v>
      </c>
      <c r="S56" s="9">
        <f t="shared" ref="S56:S61" si="67">_xlfn.STDEV.P(O56:Q56)</f>
        <v>4.4311421834184711E-2</v>
      </c>
      <c r="U56" s="8">
        <v>20</v>
      </c>
      <c r="V56" s="8">
        <v>0</v>
      </c>
      <c r="W56" s="8">
        <v>0</v>
      </c>
      <c r="X56" s="8">
        <v>0</v>
      </c>
      <c r="Y56" s="8">
        <v>0</v>
      </c>
      <c r="Z56" s="8">
        <v>0</v>
      </c>
      <c r="AA56" s="8">
        <v>0</v>
      </c>
      <c r="AB56" s="8">
        <v>0</v>
      </c>
      <c r="AC56" s="8">
        <v>0</v>
      </c>
      <c r="AD56" s="8">
        <v>0</v>
      </c>
      <c r="AE56" s="10">
        <v>8.2913232969999999</v>
      </c>
      <c r="AF56" s="10">
        <v>11.115310600000001</v>
      </c>
      <c r="AG56" s="10">
        <v>8.4390012339999991</v>
      </c>
      <c r="AH56" s="9">
        <f t="shared" si="63"/>
        <v>0.94844695687485692</v>
      </c>
      <c r="AI56" s="9">
        <f t="shared" si="64"/>
        <v>0.96119946385333799</v>
      </c>
      <c r="AJ56" s="9">
        <f t="shared" si="65"/>
        <v>0.92219443055403771</v>
      </c>
      <c r="AK56" s="9">
        <f t="shared" ref="AK56" si="68">AVERAGE(AH56:AJ56)</f>
        <v>0.94394695042741095</v>
      </c>
      <c r="AL56" s="9">
        <f t="shared" ref="AL56" si="69">_xlfn.STDEV.P(AH56:AJ56)</f>
        <v>1.6238548769110555E-2</v>
      </c>
    </row>
    <row r="57" spans="2:38">
      <c r="B57" s="7">
        <v>6.5</v>
      </c>
      <c r="C57" s="7">
        <v>0</v>
      </c>
      <c r="D57" s="7">
        <v>0</v>
      </c>
      <c r="E57" s="7">
        <v>0</v>
      </c>
      <c r="F57" s="7">
        <v>0</v>
      </c>
      <c r="G57" s="7">
        <v>0</v>
      </c>
      <c r="H57" s="7">
        <v>0</v>
      </c>
      <c r="I57" s="7">
        <v>0</v>
      </c>
      <c r="J57" s="7">
        <v>0</v>
      </c>
      <c r="K57" s="7">
        <v>0</v>
      </c>
      <c r="L57" s="10">
        <v>9.1435300000000002</v>
      </c>
      <c r="M57" s="10">
        <v>9.6954799999999999</v>
      </c>
      <c r="N57" s="10">
        <v>8.0526199999999992</v>
      </c>
      <c r="O57" s="9">
        <f t="shared" si="62"/>
        <v>1.1142922914586</v>
      </c>
      <c r="P57" s="9">
        <f t="shared" si="62"/>
        <v>1.069881499194568</v>
      </c>
      <c r="Q57" s="9">
        <f t="shared" si="62"/>
        <v>1.0540793605437102</v>
      </c>
      <c r="R57" s="9">
        <f t="shared" si="66"/>
        <v>1.0794177170656261</v>
      </c>
      <c r="S57" s="9">
        <f t="shared" si="67"/>
        <v>2.548991762512566E-2</v>
      </c>
    </row>
    <row r="58" spans="2:38">
      <c r="B58" s="7">
        <v>7.1</v>
      </c>
      <c r="C58" s="7">
        <v>0</v>
      </c>
      <c r="D58" s="7">
        <v>0</v>
      </c>
      <c r="E58" s="7">
        <v>0</v>
      </c>
      <c r="F58" s="7">
        <v>0</v>
      </c>
      <c r="G58" s="7">
        <v>0</v>
      </c>
      <c r="H58" s="7">
        <v>0</v>
      </c>
      <c r="I58" s="7">
        <v>0</v>
      </c>
      <c r="J58" s="10">
        <v>0.13811999999999999</v>
      </c>
      <c r="K58" s="7">
        <v>0</v>
      </c>
      <c r="L58" s="10">
        <v>9.3103899999999999</v>
      </c>
      <c r="M58" s="10">
        <v>11.00164</v>
      </c>
      <c r="N58" s="10">
        <v>8.3757699999999993</v>
      </c>
      <c r="O58" s="9">
        <f t="shared" si="62"/>
        <v>1.0513621623447018</v>
      </c>
      <c r="P58" s="9">
        <f t="shared" si="62"/>
        <v>1.2108591025369464</v>
      </c>
      <c r="Q58" s="9">
        <f t="shared" si="62"/>
        <v>1.0839384468138262</v>
      </c>
      <c r="R58" s="9">
        <f t="shared" si="66"/>
        <v>1.1153865705651582</v>
      </c>
      <c r="S58" s="9">
        <f t="shared" si="67"/>
        <v>6.8806767342955572E-2</v>
      </c>
    </row>
    <row r="59" spans="2:38">
      <c r="B59" s="7">
        <v>9.3000000000000007</v>
      </c>
      <c r="C59" s="7">
        <v>0</v>
      </c>
      <c r="D59" s="7">
        <v>0</v>
      </c>
      <c r="E59" s="7">
        <v>0</v>
      </c>
      <c r="F59" s="7">
        <v>0</v>
      </c>
      <c r="G59" s="7">
        <v>0</v>
      </c>
      <c r="H59" s="7">
        <v>0</v>
      </c>
      <c r="I59" s="10">
        <v>0.22445999999999999</v>
      </c>
      <c r="J59" s="10">
        <v>0.45472000000000001</v>
      </c>
      <c r="K59" s="10">
        <v>0.19223999999999999</v>
      </c>
      <c r="L59" s="10">
        <v>8.7603799999999996</v>
      </c>
      <c r="M59" s="10">
        <v>9.7678999999999991</v>
      </c>
      <c r="N59" s="10">
        <v>7.7871800000000002</v>
      </c>
      <c r="O59" s="9">
        <f t="shared" si="62"/>
        <v>1.0807087032336762</v>
      </c>
      <c r="P59" s="9">
        <f t="shared" si="62"/>
        <v>1.1290839077278141</v>
      </c>
      <c r="Q59" s="9">
        <f t="shared" si="62"/>
        <v>1.0638345535971643</v>
      </c>
      <c r="R59" s="9">
        <f t="shared" si="66"/>
        <v>1.091209054852885</v>
      </c>
      <c r="S59" s="9">
        <f t="shared" si="67"/>
        <v>2.7653361359420064E-2</v>
      </c>
    </row>
    <row r="60" spans="2:38">
      <c r="B60" s="7">
        <v>11.2</v>
      </c>
      <c r="C60" s="7">
        <v>0</v>
      </c>
      <c r="D60" s="7">
        <v>0</v>
      </c>
      <c r="E60" s="7">
        <v>0</v>
      </c>
      <c r="F60" s="7">
        <v>0</v>
      </c>
      <c r="G60" s="7">
        <v>0</v>
      </c>
      <c r="H60" s="12">
        <v>1.678E-2</v>
      </c>
      <c r="I60" s="10">
        <v>0.33781</v>
      </c>
      <c r="J60" s="10">
        <v>0.50510999999999995</v>
      </c>
      <c r="K60" s="10">
        <v>0.39865</v>
      </c>
      <c r="L60" s="10">
        <v>8.5383499999999994</v>
      </c>
      <c r="M60" s="10">
        <v>9.0414700000000003</v>
      </c>
      <c r="N60" s="10">
        <v>7.5547399999999998</v>
      </c>
      <c r="O60" s="9">
        <f t="shared" si="62"/>
        <v>1.1375496742282518</v>
      </c>
      <c r="P60" s="9">
        <f t="shared" si="62"/>
        <v>1.024916877798012</v>
      </c>
      <c r="Q60" s="9">
        <f t="shared" si="62"/>
        <v>1.1000503095620067</v>
      </c>
      <c r="R60" s="9">
        <f t="shared" si="66"/>
        <v>1.0875056205294236</v>
      </c>
      <c r="S60" s="9">
        <f t="shared" si="67"/>
        <v>4.6829930778773815E-2</v>
      </c>
    </row>
    <row r="61" spans="2:38">
      <c r="B61" s="7">
        <v>15.4</v>
      </c>
      <c r="C61" s="7">
        <v>0</v>
      </c>
      <c r="D61" s="7">
        <v>0</v>
      </c>
      <c r="E61" s="7">
        <v>0</v>
      </c>
      <c r="F61" s="7">
        <v>0</v>
      </c>
      <c r="G61" s="7">
        <v>0</v>
      </c>
      <c r="H61" s="12">
        <v>2.7529999999999999E-2</v>
      </c>
      <c r="I61" s="10">
        <v>0.34539999999999998</v>
      </c>
      <c r="J61" s="10">
        <v>0.47447</v>
      </c>
      <c r="K61" s="10">
        <v>0.38630999999999999</v>
      </c>
      <c r="L61" s="10">
        <v>6.9451099999999997</v>
      </c>
      <c r="M61" s="10">
        <v>8.0885300000000004</v>
      </c>
      <c r="N61" s="10">
        <v>6.2093800000000003</v>
      </c>
      <c r="O61" s="9">
        <f t="shared" si="62"/>
        <v>0.71870270242689382</v>
      </c>
      <c r="P61" s="9">
        <f t="shared" si="62"/>
        <v>0.8897613726319793</v>
      </c>
      <c r="Q61" s="9">
        <f t="shared" si="62"/>
        <v>0.72394632953958682</v>
      </c>
      <c r="R61" s="9">
        <f t="shared" si="66"/>
        <v>0.77747013486615335</v>
      </c>
      <c r="S61" s="9">
        <f t="shared" si="67"/>
        <v>7.9430747470402074E-2</v>
      </c>
    </row>
    <row r="62" spans="2:38">
      <c r="B62" s="7">
        <v>20.399999999999999</v>
      </c>
      <c r="C62" s="7">
        <v>0</v>
      </c>
      <c r="D62" s="7">
        <v>0</v>
      </c>
      <c r="E62" s="7">
        <v>0</v>
      </c>
      <c r="F62" s="7">
        <v>0</v>
      </c>
      <c r="G62" s="7">
        <v>0</v>
      </c>
      <c r="H62" s="12">
        <v>2.8420000000000001E-2</v>
      </c>
      <c r="I62" s="10">
        <v>0.39356999999999998</v>
      </c>
      <c r="J62" s="10">
        <v>0.48453000000000002</v>
      </c>
      <c r="K62" s="10">
        <v>0.42655999999999999</v>
      </c>
      <c r="L62" s="10">
        <v>7.1868600000000002</v>
      </c>
      <c r="M62" s="10">
        <v>7.9835799999999999</v>
      </c>
      <c r="N62" s="10">
        <v>6.4288100000000004</v>
      </c>
      <c r="O62" s="9">
        <f t="shared" si="62"/>
        <v>0.74571293807907224</v>
      </c>
      <c r="P62" s="9">
        <f t="shared" si="62"/>
        <v>0.8972567322425965</v>
      </c>
      <c r="Q62" s="9">
        <f t="shared" si="62"/>
        <v>0.77456702182483395</v>
      </c>
      <c r="R62" s="9">
        <f t="shared" ref="R62" si="70">AVERAGE(O62:Q62)</f>
        <v>0.80584556404883434</v>
      </c>
      <c r="S62" s="9">
        <f t="shared" ref="S62" si="71">_xlfn.STDEV.P(O62:Q62)</f>
        <v>6.570205877095521E-2</v>
      </c>
    </row>
    <row r="63" spans="2:38">
      <c r="B63" s="22" t="s">
        <v>345</v>
      </c>
      <c r="U63" s="22" t="s">
        <v>425</v>
      </c>
    </row>
    <row r="64" spans="2:38" ht="18">
      <c r="B64" s="2" t="s">
        <v>11</v>
      </c>
      <c r="C64" s="230" t="s">
        <v>468</v>
      </c>
      <c r="D64" s="230"/>
      <c r="E64" s="230"/>
      <c r="F64" s="230" t="s">
        <v>2</v>
      </c>
      <c r="G64" s="230"/>
      <c r="H64" s="230"/>
      <c r="I64" s="4" t="s">
        <v>3</v>
      </c>
      <c r="J64" s="4" t="s">
        <v>4</v>
      </c>
      <c r="U64" s="3" t="s">
        <v>11</v>
      </c>
      <c r="V64" s="230" t="s">
        <v>468</v>
      </c>
      <c r="W64" s="230"/>
      <c r="X64" s="230"/>
      <c r="Y64" s="230" t="s">
        <v>2</v>
      </c>
      <c r="Z64" s="230"/>
      <c r="AA64" s="230"/>
      <c r="AB64" s="4" t="s">
        <v>3</v>
      </c>
      <c r="AC64" s="4" t="s">
        <v>4</v>
      </c>
    </row>
    <row r="65" spans="2:38">
      <c r="B65" s="7">
        <v>0</v>
      </c>
      <c r="C65" s="5">
        <v>52.616493671533348</v>
      </c>
      <c r="D65" s="5">
        <v>53.586132454515194</v>
      </c>
      <c r="E65" s="5">
        <v>51.637169419965446</v>
      </c>
      <c r="F65" s="6">
        <f>C65/C$65</f>
        <v>1</v>
      </c>
      <c r="G65" s="6">
        <f t="shared" ref="G65:H71" si="72">D65/D$65</f>
        <v>1</v>
      </c>
      <c r="H65" s="6">
        <f t="shared" si="72"/>
        <v>1</v>
      </c>
      <c r="I65" s="4">
        <f>AVERAGE(F65:H65)</f>
        <v>1</v>
      </c>
      <c r="J65" s="4">
        <f>_xlfn.STDEV.P(F65:H65)</f>
        <v>0</v>
      </c>
      <c r="U65" s="8">
        <v>0</v>
      </c>
      <c r="V65" s="5">
        <v>55.164999999999999</v>
      </c>
      <c r="W65" s="5">
        <v>60.576999999999998</v>
      </c>
      <c r="X65" s="5">
        <v>57.216999999999999</v>
      </c>
      <c r="Y65" s="6">
        <f>V65/V$65</f>
        <v>1</v>
      </c>
      <c r="Z65" s="6">
        <f t="shared" ref="Z65:Z66" si="73">W65/W$65</f>
        <v>1</v>
      </c>
      <c r="AA65" s="6">
        <f t="shared" ref="AA65:AA66" si="74">X65/X$65</f>
        <v>1</v>
      </c>
      <c r="AB65" s="4">
        <f>AVERAGE(Y65:AA65)</f>
        <v>1</v>
      </c>
      <c r="AC65" s="4">
        <f>_xlfn.STDEV.P(Y65:AA65)</f>
        <v>0</v>
      </c>
    </row>
    <row r="66" spans="2:38">
      <c r="B66" s="7">
        <v>6.1</v>
      </c>
      <c r="C66" s="5">
        <v>50.916606601657399</v>
      </c>
      <c r="D66" s="5">
        <v>51.723648696598865</v>
      </c>
      <c r="E66" s="5">
        <v>50.628512900990486</v>
      </c>
      <c r="F66" s="6">
        <f t="shared" ref="F66:F71" si="75">C66/C$65</f>
        <v>0.96769288579950308</v>
      </c>
      <c r="G66" s="6">
        <f t="shared" si="72"/>
        <v>0.96524317631063905</v>
      </c>
      <c r="H66" s="6">
        <f t="shared" si="72"/>
        <v>0.98046646378364488</v>
      </c>
      <c r="I66" s="4">
        <f t="shared" ref="I66:I71" si="76">AVERAGE(F66:H66)</f>
        <v>0.97113417529792889</v>
      </c>
      <c r="J66" s="4">
        <f t="shared" ref="J66:J71" si="77">_xlfn.STDEV.P(F66:H66)</f>
        <v>6.6742777601988008E-3</v>
      </c>
      <c r="U66" s="8">
        <v>20</v>
      </c>
      <c r="V66" s="5">
        <v>54.95</v>
      </c>
      <c r="W66" s="5">
        <v>61.018999999999998</v>
      </c>
      <c r="X66" s="5">
        <v>58.268999999999998</v>
      </c>
      <c r="Y66" s="6">
        <f t="shared" ref="Y66" si="78">V66/V$65</f>
        <v>0.99610260128704797</v>
      </c>
      <c r="Z66" s="6">
        <f t="shared" si="73"/>
        <v>1.0072964986711128</v>
      </c>
      <c r="AA66" s="6">
        <f t="shared" si="74"/>
        <v>1.0183861439781883</v>
      </c>
      <c r="AB66" s="4">
        <f t="shared" ref="AB66" si="79">AVERAGE(Y66:AA66)</f>
        <v>1.0072617479787829</v>
      </c>
      <c r="AC66" s="4">
        <f t="shared" ref="AC66" si="80">_xlfn.STDEV.P(Y66:AA66)</f>
        <v>9.0972513953366217E-3</v>
      </c>
    </row>
    <row r="67" spans="2:38">
      <c r="B67" s="7">
        <v>6.5</v>
      </c>
      <c r="C67" s="5">
        <v>50.881620553335466</v>
      </c>
      <c r="D67" s="5">
        <v>52.070895948714494</v>
      </c>
      <c r="E67" s="5">
        <v>52.670666275208944</v>
      </c>
      <c r="F67" s="6">
        <f t="shared" si="75"/>
        <v>0.9670279603002796</v>
      </c>
      <c r="G67" s="6">
        <f t="shared" si="72"/>
        <v>0.97172334638841762</v>
      </c>
      <c r="H67" s="6">
        <f t="shared" si="72"/>
        <v>1.0200145915597747</v>
      </c>
      <c r="I67" s="4">
        <f t="shared" si="76"/>
        <v>0.98625529941615719</v>
      </c>
      <c r="J67" s="4">
        <f t="shared" si="77"/>
        <v>2.3948263919788288E-2</v>
      </c>
    </row>
    <row r="68" spans="2:38">
      <c r="B68" s="7">
        <v>7.1</v>
      </c>
      <c r="C68" s="5">
        <v>48.775728860144646</v>
      </c>
      <c r="D68" s="5">
        <v>51.473000207476467</v>
      </c>
      <c r="E68" s="5">
        <v>51.330960825417691</v>
      </c>
      <c r="F68" s="6">
        <f t="shared" si="75"/>
        <v>0.92700454660918163</v>
      </c>
      <c r="G68" s="6">
        <f t="shared" si="72"/>
        <v>0.96056568835542688</v>
      </c>
      <c r="H68" s="6">
        <f t="shared" si="72"/>
        <v>0.99406999651632033</v>
      </c>
      <c r="I68" s="4">
        <f t="shared" si="76"/>
        <v>0.96054674382697625</v>
      </c>
      <c r="J68" s="4">
        <f t="shared" si="77"/>
        <v>2.7379358550839002E-2</v>
      </c>
    </row>
    <row r="69" spans="2:38">
      <c r="B69" s="7">
        <v>9.3000000000000007</v>
      </c>
      <c r="C69" s="5">
        <v>49.149411088688417</v>
      </c>
      <c r="D69" s="5">
        <v>52.443480111526874</v>
      </c>
      <c r="E69" s="5">
        <v>52.845765602962665</v>
      </c>
      <c r="F69" s="6">
        <f t="shared" si="75"/>
        <v>0.93410654452786734</v>
      </c>
      <c r="G69" s="6">
        <f t="shared" si="72"/>
        <v>0.97867634235483925</v>
      </c>
      <c r="H69" s="6">
        <f t="shared" si="72"/>
        <v>1.0234055467519472</v>
      </c>
      <c r="I69" s="4">
        <f t="shared" si="76"/>
        <v>0.97872947787821796</v>
      </c>
      <c r="J69" s="4">
        <f t="shared" si="77"/>
        <v>3.6456184359602024E-2</v>
      </c>
    </row>
    <row r="70" spans="2:38">
      <c r="B70" s="7">
        <v>11.2</v>
      </c>
      <c r="C70" s="5">
        <v>48.952390569274137</v>
      </c>
      <c r="D70" s="5">
        <v>53.88875318890188</v>
      </c>
      <c r="E70" s="5">
        <v>54.683033142914958</v>
      </c>
      <c r="F70" s="6">
        <f t="shared" si="75"/>
        <v>0.93036208142007815</v>
      </c>
      <c r="G70" s="6">
        <f t="shared" si="72"/>
        <v>1.0056473703274547</v>
      </c>
      <c r="H70" s="6">
        <f t="shared" si="72"/>
        <v>1.0589858769789933</v>
      </c>
      <c r="I70" s="4">
        <f t="shared" si="76"/>
        <v>0.99833177624217539</v>
      </c>
      <c r="J70" s="4">
        <f t="shared" si="77"/>
        <v>5.2764625988824677E-2</v>
      </c>
    </row>
    <row r="71" spans="2:38">
      <c r="B71" s="7">
        <v>15.4</v>
      </c>
      <c r="C71" s="5">
        <v>58.707858830377539</v>
      </c>
      <c r="D71" s="5">
        <v>60.950881796938944</v>
      </c>
      <c r="E71" s="5">
        <v>58.419532318031244</v>
      </c>
      <c r="F71" s="6">
        <f t="shared" si="75"/>
        <v>1.1157691197910391</v>
      </c>
      <c r="G71" s="6">
        <f t="shared" si="72"/>
        <v>1.1374375982195593</v>
      </c>
      <c r="H71" s="6">
        <f t="shared" si="72"/>
        <v>1.131346527593424</v>
      </c>
      <c r="I71" s="4">
        <f t="shared" si="76"/>
        <v>1.1281844152013407</v>
      </c>
      <c r="J71" s="4">
        <f t="shared" si="77"/>
        <v>9.1243248311655197E-3</v>
      </c>
    </row>
    <row r="72" spans="2:38">
      <c r="B72" s="7">
        <v>20.399999999999999</v>
      </c>
      <c r="C72" s="5">
        <v>55.927096577849063</v>
      </c>
      <c r="D72" s="5">
        <v>55.531128789243475</v>
      </c>
      <c r="E72" s="5">
        <v>60.75607776549014</v>
      </c>
      <c r="F72" s="6">
        <f t="shared" ref="F72" si="81">C72/C$65</f>
        <v>1.0629194892191538</v>
      </c>
      <c r="G72" s="6">
        <f t="shared" ref="G72" si="82">D72/D$65</f>
        <v>1.0362966358204564</v>
      </c>
      <c r="H72" s="6">
        <f t="shared" ref="H72" si="83">E72/E$65</f>
        <v>1.1765958213425789</v>
      </c>
      <c r="I72" s="4">
        <f t="shared" ref="I72" si="84">AVERAGE(F72:H72)</f>
        <v>1.0919373154607295</v>
      </c>
      <c r="J72" s="4">
        <f t="shared" ref="J72" si="85">_xlfn.STDEV.P(F72:H72)</f>
        <v>6.0841274610702975E-2</v>
      </c>
    </row>
    <row r="73" spans="2:38">
      <c r="B73" s="22" t="s">
        <v>346</v>
      </c>
      <c r="U73" s="22" t="s">
        <v>421</v>
      </c>
    </row>
    <row r="74" spans="2:38" ht="18">
      <c r="B74" s="2" t="s">
        <v>11</v>
      </c>
      <c r="C74" s="226" t="s">
        <v>464</v>
      </c>
      <c r="D74" s="226"/>
      <c r="E74" s="226"/>
      <c r="F74" s="226" t="s">
        <v>465</v>
      </c>
      <c r="G74" s="226"/>
      <c r="H74" s="226"/>
      <c r="I74" s="226" t="s">
        <v>466</v>
      </c>
      <c r="J74" s="226"/>
      <c r="K74" s="226"/>
      <c r="L74" s="226" t="s">
        <v>467</v>
      </c>
      <c r="M74" s="226"/>
      <c r="N74" s="226"/>
      <c r="O74" s="226" t="s">
        <v>328</v>
      </c>
      <c r="P74" s="226"/>
      <c r="Q74" s="226"/>
      <c r="R74" s="4" t="s">
        <v>3</v>
      </c>
      <c r="S74" s="4" t="s">
        <v>4</v>
      </c>
      <c r="U74" s="3" t="s">
        <v>11</v>
      </c>
      <c r="V74" s="226" t="s">
        <v>464</v>
      </c>
      <c r="W74" s="226"/>
      <c r="X74" s="226"/>
      <c r="Y74" s="226" t="s">
        <v>465</v>
      </c>
      <c r="Z74" s="226"/>
      <c r="AA74" s="226"/>
      <c r="AB74" s="226" t="s">
        <v>466</v>
      </c>
      <c r="AC74" s="226"/>
      <c r="AD74" s="226"/>
      <c r="AE74" s="226" t="s">
        <v>467</v>
      </c>
      <c r="AF74" s="226"/>
      <c r="AG74" s="226"/>
      <c r="AH74" s="226" t="s">
        <v>328</v>
      </c>
      <c r="AI74" s="226"/>
      <c r="AJ74" s="226"/>
      <c r="AK74" s="4" t="s">
        <v>3</v>
      </c>
      <c r="AL74" s="4" t="s">
        <v>4</v>
      </c>
    </row>
    <row r="75" spans="2:38">
      <c r="B75" s="7">
        <v>0</v>
      </c>
      <c r="C75" s="2">
        <v>0</v>
      </c>
      <c r="D75" s="2">
        <v>0</v>
      </c>
      <c r="E75" s="2">
        <v>0</v>
      </c>
      <c r="F75" s="2">
        <v>0</v>
      </c>
      <c r="G75" s="2">
        <v>0</v>
      </c>
      <c r="H75" s="2">
        <v>0</v>
      </c>
      <c r="I75" s="2">
        <v>0</v>
      </c>
      <c r="J75" s="2">
        <v>0</v>
      </c>
      <c r="K75" s="2">
        <v>0</v>
      </c>
      <c r="L75" s="5">
        <v>51.253889999999998</v>
      </c>
      <c r="M75" s="5">
        <v>51.905859999999997</v>
      </c>
      <c r="N75" s="5">
        <v>52.8307</v>
      </c>
      <c r="O75" s="4">
        <f t="shared" ref="O75:Q82" si="86">SUM(C75,F75,I75,L75)/C65</f>
        <v>0.97410310766734831</v>
      </c>
      <c r="P75" s="4">
        <f t="shared" si="86"/>
        <v>0.96864352067316217</v>
      </c>
      <c r="Q75" s="4">
        <f t="shared" si="86"/>
        <v>1.023113787867177</v>
      </c>
      <c r="R75" s="4">
        <f>AVERAGE(O75:Q75)</f>
        <v>0.98862013873589571</v>
      </c>
      <c r="S75" s="4">
        <f>_xlfn.STDEV.P(O75:Q75)</f>
        <v>2.4492320501614682E-2</v>
      </c>
      <c r="U75" s="8">
        <v>0</v>
      </c>
      <c r="V75" s="3">
        <v>0</v>
      </c>
      <c r="W75" s="3">
        <v>0</v>
      </c>
      <c r="X75" s="3">
        <v>0</v>
      </c>
      <c r="Y75" s="3">
        <v>0</v>
      </c>
      <c r="Z75" s="3">
        <v>0</v>
      </c>
      <c r="AA75" s="3">
        <v>0</v>
      </c>
      <c r="AB75" s="3">
        <v>0</v>
      </c>
      <c r="AC75" s="3">
        <v>0</v>
      </c>
      <c r="AD75" s="3">
        <v>0</v>
      </c>
      <c r="AE75" s="5">
        <v>51.243699249999999</v>
      </c>
      <c r="AF75" s="5">
        <v>57.391914749999998</v>
      </c>
      <c r="AG75" s="5">
        <v>55.81310629</v>
      </c>
      <c r="AH75" s="4">
        <f t="shared" ref="AH75:AH76" si="87">SUM(V75,Y75,AB75,AE75)/V65</f>
        <v>0.92891687211093987</v>
      </c>
      <c r="AI75" s="4">
        <f t="shared" ref="AI75:AI76" si="88">SUM(W75,Z75,AC75,AF75)/W65</f>
        <v>0.94742088168776928</v>
      </c>
      <c r="AJ75" s="4">
        <f t="shared" ref="AJ75:AJ76" si="89">SUM(X75,AA75,AD75,AG75)/X65</f>
        <v>0.97546369592953142</v>
      </c>
      <c r="AK75" s="4">
        <f>AVERAGE(AH75:AJ75)</f>
        <v>0.95060048324274682</v>
      </c>
      <c r="AL75" s="4">
        <f>_xlfn.STDEV.P(AH75:AJ75)</f>
        <v>1.9135204927673011E-2</v>
      </c>
    </row>
    <row r="76" spans="2:38">
      <c r="B76" s="7">
        <v>6.1</v>
      </c>
      <c r="C76" s="2">
        <v>0</v>
      </c>
      <c r="D76" s="2">
        <v>0</v>
      </c>
      <c r="E76" s="2">
        <v>0</v>
      </c>
      <c r="F76" s="2">
        <v>0</v>
      </c>
      <c r="G76" s="2">
        <v>0</v>
      </c>
      <c r="H76" s="2">
        <v>0</v>
      </c>
      <c r="I76" s="2">
        <v>0</v>
      </c>
      <c r="J76" s="2">
        <v>0</v>
      </c>
      <c r="K76" s="2">
        <v>0</v>
      </c>
      <c r="L76" s="5">
        <v>50.902509999999999</v>
      </c>
      <c r="M76" s="5">
        <v>52.280799000000002</v>
      </c>
      <c r="N76" s="5">
        <v>53.139139999999998</v>
      </c>
      <c r="O76" s="4">
        <f t="shared" si="86"/>
        <v>0.9997231433397028</v>
      </c>
      <c r="P76" s="4">
        <f t="shared" si="86"/>
        <v>1.0107716744166537</v>
      </c>
      <c r="Q76" s="4">
        <f t="shared" si="86"/>
        <v>1.0495891930288237</v>
      </c>
      <c r="R76" s="4">
        <f t="shared" ref="R76:R81" si="90">AVERAGE(O76:Q76)</f>
        <v>1.02002800359506</v>
      </c>
      <c r="S76" s="4">
        <f t="shared" ref="S76:S81" si="91">_xlfn.STDEV.P(O76:Q76)</f>
        <v>2.1384035326908891E-2</v>
      </c>
      <c r="U76" s="8">
        <v>20</v>
      </c>
      <c r="V76" s="3">
        <v>0</v>
      </c>
      <c r="W76" s="3">
        <v>0</v>
      </c>
      <c r="X76" s="3">
        <v>0</v>
      </c>
      <c r="Y76" s="3">
        <v>0</v>
      </c>
      <c r="Z76" s="3">
        <v>0</v>
      </c>
      <c r="AA76" s="3">
        <v>0</v>
      </c>
      <c r="AB76" s="3">
        <v>0</v>
      </c>
      <c r="AC76" s="3">
        <v>0</v>
      </c>
      <c r="AD76" s="3">
        <v>0</v>
      </c>
      <c r="AE76" s="5">
        <v>51.1013965</v>
      </c>
      <c r="AF76" s="5">
        <v>55.323221750000002</v>
      </c>
      <c r="AG76" s="5">
        <v>52.05985819</v>
      </c>
      <c r="AH76" s="4">
        <f t="shared" si="87"/>
        <v>0.9299617197452229</v>
      </c>
      <c r="AI76" s="4">
        <f t="shared" si="88"/>
        <v>0.90665566053196556</v>
      </c>
      <c r="AJ76" s="4">
        <f t="shared" si="89"/>
        <v>0.89344004856784909</v>
      </c>
      <c r="AK76" s="4">
        <f t="shared" ref="AK76" si="92">AVERAGE(AH76:AJ76)</f>
        <v>0.91001914294834574</v>
      </c>
      <c r="AL76" s="4">
        <f t="shared" ref="AL76" si="93">_xlfn.STDEV.P(AH76:AJ76)</f>
        <v>1.509840779400329E-2</v>
      </c>
    </row>
    <row r="77" spans="2:38">
      <c r="B77" s="7">
        <v>6.5</v>
      </c>
      <c r="C77" s="2">
        <v>0</v>
      </c>
      <c r="D77" s="2">
        <v>0</v>
      </c>
      <c r="E77" s="2">
        <v>0</v>
      </c>
      <c r="F77" s="2">
        <v>0</v>
      </c>
      <c r="G77" s="2">
        <v>0</v>
      </c>
      <c r="H77" s="2">
        <v>0</v>
      </c>
      <c r="I77" s="2">
        <v>0</v>
      </c>
      <c r="J77" s="2">
        <v>0</v>
      </c>
      <c r="K77" s="2">
        <v>0</v>
      </c>
      <c r="L77" s="5">
        <v>49.279330000000002</v>
      </c>
      <c r="M77" s="5">
        <v>51.8658</v>
      </c>
      <c r="N77" s="5">
        <v>51.26661</v>
      </c>
      <c r="O77" s="4">
        <f t="shared" si="86"/>
        <v>0.96850944337246692</v>
      </c>
      <c r="P77" s="4">
        <f t="shared" si="86"/>
        <v>0.99606121721207763</v>
      </c>
      <c r="Q77" s="4">
        <f t="shared" si="86"/>
        <v>0.97334272804007027</v>
      </c>
      <c r="R77" s="4">
        <f t="shared" si="90"/>
        <v>0.97930446287487161</v>
      </c>
      <c r="S77" s="4">
        <f t="shared" si="91"/>
        <v>1.2011987681968019E-2</v>
      </c>
    </row>
    <row r="78" spans="2:38">
      <c r="B78" s="7">
        <v>7.1</v>
      </c>
      <c r="C78" s="2">
        <v>0</v>
      </c>
      <c r="D78" s="2">
        <v>0</v>
      </c>
      <c r="E78" s="2">
        <v>0</v>
      </c>
      <c r="F78" s="2">
        <v>0</v>
      </c>
      <c r="G78" s="2">
        <v>0</v>
      </c>
      <c r="H78" s="2">
        <v>0</v>
      </c>
      <c r="I78" s="2">
        <v>0</v>
      </c>
      <c r="J78" s="2">
        <v>0</v>
      </c>
      <c r="K78" s="2">
        <v>0</v>
      </c>
      <c r="L78" s="5">
        <v>55.579129999999999</v>
      </c>
      <c r="M78" s="5">
        <v>51.982680000000002</v>
      </c>
      <c r="N78" s="5">
        <v>55.332790000000003</v>
      </c>
      <c r="O78" s="4">
        <f t="shared" si="86"/>
        <v>1.1394833311330486</v>
      </c>
      <c r="P78" s="4">
        <f t="shared" si="86"/>
        <v>1.0099018862407305</v>
      </c>
      <c r="Q78" s="4">
        <f t="shared" si="86"/>
        <v>1.0779613143847624</v>
      </c>
      <c r="R78" s="4">
        <f t="shared" si="90"/>
        <v>1.0757821772528471</v>
      </c>
      <c r="S78" s="4">
        <f t="shared" si="91"/>
        <v>5.2923839581515517E-2</v>
      </c>
    </row>
    <row r="79" spans="2:38">
      <c r="B79" s="7">
        <v>9.3000000000000007</v>
      </c>
      <c r="C79" s="2">
        <v>0</v>
      </c>
      <c r="D79" s="2">
        <v>0</v>
      </c>
      <c r="E79" s="2">
        <v>0</v>
      </c>
      <c r="F79" s="2">
        <v>0</v>
      </c>
      <c r="G79" s="2">
        <v>0</v>
      </c>
      <c r="H79" s="2">
        <v>0</v>
      </c>
      <c r="I79" s="5">
        <v>0.20363000000000001</v>
      </c>
      <c r="J79" s="5">
        <v>0.34097</v>
      </c>
      <c r="K79" s="5">
        <v>0.25552000000000002</v>
      </c>
      <c r="L79" s="5">
        <v>55.34205</v>
      </c>
      <c r="M79" s="5">
        <v>53.408180000000002</v>
      </c>
      <c r="N79" s="5">
        <v>55.017000000000003</v>
      </c>
      <c r="O79" s="4">
        <f t="shared" si="86"/>
        <v>1.1301392787752784</v>
      </c>
      <c r="P79" s="4">
        <f t="shared" si="86"/>
        <v>1.0248967056666811</v>
      </c>
      <c r="Q79" s="4">
        <f t="shared" si="86"/>
        <v>1.0459214540530999</v>
      </c>
      <c r="R79" s="4">
        <f t="shared" si="90"/>
        <v>1.0669858128316865</v>
      </c>
      <c r="S79" s="4">
        <f t="shared" si="91"/>
        <v>4.5473656891980699E-2</v>
      </c>
    </row>
    <row r="80" spans="2:38">
      <c r="B80" s="7">
        <v>11.2</v>
      </c>
      <c r="C80" s="2">
        <v>0</v>
      </c>
      <c r="D80" s="2">
        <v>0</v>
      </c>
      <c r="E80" s="2">
        <v>0</v>
      </c>
      <c r="F80" s="2">
        <v>0</v>
      </c>
      <c r="G80" s="2">
        <v>0</v>
      </c>
      <c r="H80" s="2">
        <v>0</v>
      </c>
      <c r="I80" s="5">
        <v>0.49536000000000002</v>
      </c>
      <c r="J80" s="5">
        <v>0.45328000000000002</v>
      </c>
      <c r="K80" s="5">
        <v>0.40054000000000001</v>
      </c>
      <c r="L80" s="5">
        <v>52.866610000000001</v>
      </c>
      <c r="M80" s="5">
        <v>53.360990000000001</v>
      </c>
      <c r="N80" s="5">
        <v>53.003070000000001</v>
      </c>
      <c r="O80" s="4">
        <f t="shared" si="86"/>
        <v>1.0900789395460824</v>
      </c>
      <c r="P80" s="4">
        <f t="shared" si="86"/>
        <v>0.99861783425122519</v>
      </c>
      <c r="Q80" s="4">
        <f t="shared" si="86"/>
        <v>0.97660292289253292</v>
      </c>
      <c r="R80" s="4">
        <f t="shared" si="90"/>
        <v>1.0217665655632802</v>
      </c>
      <c r="S80" s="4">
        <f t="shared" si="91"/>
        <v>4.9133148416029976E-2</v>
      </c>
    </row>
    <row r="81" spans="2:19">
      <c r="B81" s="7">
        <v>15.4</v>
      </c>
      <c r="C81" s="2">
        <v>0</v>
      </c>
      <c r="D81" s="2">
        <v>0</v>
      </c>
      <c r="E81" s="2">
        <v>0</v>
      </c>
      <c r="F81" s="2">
        <v>0</v>
      </c>
      <c r="G81" s="2">
        <v>0</v>
      </c>
      <c r="H81" s="5">
        <v>3.8699999999999998E-2</v>
      </c>
      <c r="I81" s="5">
        <v>0.64217000000000002</v>
      </c>
      <c r="J81" s="5">
        <v>0.94993000000000005</v>
      </c>
      <c r="K81" s="5">
        <v>0.60609000000000002</v>
      </c>
      <c r="L81" s="5">
        <v>53.908839999999998</v>
      </c>
      <c r="M81" s="5">
        <v>58.093510000000002</v>
      </c>
      <c r="N81" s="5">
        <v>53.39282</v>
      </c>
      <c r="O81" s="4">
        <f t="shared" si="86"/>
        <v>0.92919433763735493</v>
      </c>
      <c r="P81" s="4">
        <f t="shared" si="86"/>
        <v>0.96870526330868056</v>
      </c>
      <c r="Q81" s="4">
        <f t="shared" si="86"/>
        <v>0.92499217052652172</v>
      </c>
      <c r="R81" s="4">
        <f t="shared" si="90"/>
        <v>0.9409639238241857</v>
      </c>
      <c r="S81" s="4">
        <f t="shared" si="91"/>
        <v>1.969096221455139E-2</v>
      </c>
    </row>
    <row r="82" spans="2:19">
      <c r="B82" s="7">
        <v>20.399999999999999</v>
      </c>
      <c r="C82" s="2">
        <v>0</v>
      </c>
      <c r="D82" s="2">
        <v>0</v>
      </c>
      <c r="E82" s="2">
        <v>0</v>
      </c>
      <c r="F82" s="2">
        <v>0</v>
      </c>
      <c r="G82" s="2">
        <v>0</v>
      </c>
      <c r="H82" s="2">
        <v>0</v>
      </c>
      <c r="I82" s="2">
        <v>0.73</v>
      </c>
      <c r="J82" s="2">
        <v>0.63</v>
      </c>
      <c r="K82" s="2">
        <v>0.71</v>
      </c>
      <c r="L82" s="5">
        <v>55.94032</v>
      </c>
      <c r="M82" s="5">
        <v>50.804769999999998</v>
      </c>
      <c r="N82" s="5">
        <v>56.281289999999998</v>
      </c>
      <c r="O82" s="4">
        <f t="shared" si="86"/>
        <v>1.0132891472582772</v>
      </c>
      <c r="P82" s="4">
        <f t="shared" si="86"/>
        <v>0.92623310783416035</v>
      </c>
      <c r="Q82" s="4">
        <f t="shared" si="86"/>
        <v>0.93803438431260011</v>
      </c>
      <c r="R82" s="4">
        <f t="shared" ref="R82" si="94">AVERAGE(O82:Q82)</f>
        <v>0.95918554646834586</v>
      </c>
      <c r="S82" s="4">
        <f t="shared" ref="S82" si="95">_xlfn.STDEV.P(O82:Q82)</f>
        <v>3.8559194713732786E-2</v>
      </c>
    </row>
  </sheetData>
  <mergeCells count="57">
    <mergeCell ref="A1:AK1"/>
    <mergeCell ref="AE54:AG54"/>
    <mergeCell ref="AH54:AJ54"/>
    <mergeCell ref="V64:X64"/>
    <mergeCell ref="Y64:AA64"/>
    <mergeCell ref="V44:X44"/>
    <mergeCell ref="Y44:AA44"/>
    <mergeCell ref="V54:X54"/>
    <mergeCell ref="Y54:AA54"/>
    <mergeCell ref="AB54:AD54"/>
    <mergeCell ref="AE14:AG14"/>
    <mergeCell ref="AH14:AJ14"/>
    <mergeCell ref="V24:X24"/>
    <mergeCell ref="Y24:AA24"/>
    <mergeCell ref="V34:X34"/>
    <mergeCell ref="Y34:AA34"/>
    <mergeCell ref="V74:X74"/>
    <mergeCell ref="Y74:AA74"/>
    <mergeCell ref="AB74:AD74"/>
    <mergeCell ref="AE74:AG74"/>
    <mergeCell ref="AH74:AJ74"/>
    <mergeCell ref="AB34:AD34"/>
    <mergeCell ref="AE34:AG34"/>
    <mergeCell ref="AH34:AJ34"/>
    <mergeCell ref="V4:X4"/>
    <mergeCell ref="Y4:AA4"/>
    <mergeCell ref="V14:X14"/>
    <mergeCell ref="Y14:AA14"/>
    <mergeCell ref="AB14:AD14"/>
    <mergeCell ref="O54:Q54"/>
    <mergeCell ref="C64:E64"/>
    <mergeCell ref="F64:H64"/>
    <mergeCell ref="C74:E74"/>
    <mergeCell ref="F74:H74"/>
    <mergeCell ref="I74:K74"/>
    <mergeCell ref="L74:N74"/>
    <mergeCell ref="O74:Q74"/>
    <mergeCell ref="L54:N54"/>
    <mergeCell ref="C44:E44"/>
    <mergeCell ref="F44:H44"/>
    <mergeCell ref="C54:E54"/>
    <mergeCell ref="F54:H54"/>
    <mergeCell ref="I54:K54"/>
    <mergeCell ref="O14:Q14"/>
    <mergeCell ref="C24:E24"/>
    <mergeCell ref="F24:H24"/>
    <mergeCell ref="C34:E34"/>
    <mergeCell ref="F34:H34"/>
    <mergeCell ref="I34:K34"/>
    <mergeCell ref="L34:N34"/>
    <mergeCell ref="O34:Q34"/>
    <mergeCell ref="L14:N14"/>
    <mergeCell ref="C4:E4"/>
    <mergeCell ref="F4:H4"/>
    <mergeCell ref="C14:E14"/>
    <mergeCell ref="F14:H14"/>
    <mergeCell ref="I14:K1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4D5C5-F77F-134D-BAC6-DF62CD37BEAB}">
  <dimension ref="A1:Q18"/>
  <sheetViews>
    <sheetView showGridLines="0" workbookViewId="0">
      <selection sqref="A1:Q1"/>
    </sheetView>
  </sheetViews>
  <sheetFormatPr baseColWidth="10" defaultRowHeight="16"/>
  <cols>
    <col min="1" max="1" width="10.83203125" style="1"/>
    <col min="2" max="2" width="15.83203125" style="1" bestFit="1" customWidth="1"/>
    <col min="3" max="16384" width="10.83203125" style="1"/>
  </cols>
  <sheetData>
    <row r="1" spans="1:17" ht="31" customHeight="1">
      <c r="A1" s="223" t="s">
        <v>451</v>
      </c>
      <c r="B1" s="223"/>
      <c r="C1" s="223"/>
      <c r="D1" s="223"/>
      <c r="E1" s="223"/>
      <c r="F1" s="223"/>
      <c r="G1" s="223"/>
      <c r="H1" s="223"/>
      <c r="I1" s="223"/>
      <c r="J1" s="223"/>
      <c r="K1" s="223"/>
      <c r="L1" s="223"/>
      <c r="M1" s="223"/>
      <c r="N1" s="223"/>
      <c r="O1" s="223"/>
      <c r="P1" s="223"/>
      <c r="Q1" s="223"/>
    </row>
    <row r="3" spans="1:17">
      <c r="D3" s="233" t="s">
        <v>381</v>
      </c>
      <c r="E3" s="233"/>
      <c r="F3" s="233"/>
      <c r="G3" s="233"/>
      <c r="H3" s="233"/>
      <c r="I3" s="233"/>
      <c r="J3" s="233"/>
      <c r="K3" s="233"/>
      <c r="L3" s="233"/>
      <c r="M3" s="233"/>
      <c r="N3" s="233"/>
      <c r="O3" s="233"/>
    </row>
    <row r="4" spans="1:17" ht="17" thickBot="1">
      <c r="B4" s="68" t="s">
        <v>329</v>
      </c>
      <c r="C4" s="34" t="s">
        <v>11</v>
      </c>
      <c r="D4" s="232" t="s">
        <v>360</v>
      </c>
      <c r="E4" s="232"/>
      <c r="F4" s="232"/>
      <c r="G4" s="232" t="s">
        <v>359</v>
      </c>
      <c r="H4" s="232"/>
      <c r="I4" s="232"/>
      <c r="J4" s="232" t="s">
        <v>361</v>
      </c>
      <c r="K4" s="232"/>
      <c r="L4" s="232"/>
      <c r="M4" s="232" t="s">
        <v>326</v>
      </c>
      <c r="N4" s="232"/>
      <c r="O4" s="232"/>
    </row>
    <row r="5" spans="1:17">
      <c r="B5" s="111">
        <v>10</v>
      </c>
      <c r="C5" s="115">
        <v>3</v>
      </c>
      <c r="D5" s="24">
        <v>99.2</v>
      </c>
      <c r="E5" s="24">
        <v>98.8</v>
      </c>
      <c r="F5" s="105">
        <v>99.1</v>
      </c>
      <c r="G5" s="24">
        <v>0</v>
      </c>
      <c r="H5" s="24">
        <v>0</v>
      </c>
      <c r="I5" s="105">
        <v>0</v>
      </c>
      <c r="J5" s="24">
        <v>0.8</v>
      </c>
      <c r="K5" s="24">
        <v>1.2</v>
      </c>
      <c r="L5" s="105">
        <v>0.9</v>
      </c>
      <c r="M5" s="24">
        <v>0</v>
      </c>
      <c r="N5" s="24">
        <v>0</v>
      </c>
      <c r="O5" s="24">
        <v>0</v>
      </c>
    </row>
    <row r="6" spans="1:17">
      <c r="B6" s="112"/>
      <c r="C6" s="116">
        <v>4.5999999999999996</v>
      </c>
      <c r="D6" s="24">
        <v>91.3</v>
      </c>
      <c r="E6" s="24">
        <v>92.4</v>
      </c>
      <c r="F6" s="106">
        <v>90.8</v>
      </c>
      <c r="G6" s="24">
        <v>0</v>
      </c>
      <c r="H6" s="24">
        <v>0</v>
      </c>
      <c r="I6" s="106">
        <v>0</v>
      </c>
      <c r="J6" s="24">
        <v>8.6999999999999993</v>
      </c>
      <c r="K6" s="24">
        <v>7.6</v>
      </c>
      <c r="L6" s="106">
        <v>9.1999999999999993</v>
      </c>
      <c r="M6" s="24">
        <v>0</v>
      </c>
      <c r="N6" s="24">
        <v>0</v>
      </c>
      <c r="O6" s="24">
        <v>0</v>
      </c>
    </row>
    <row r="7" spans="1:17">
      <c r="B7" s="112"/>
      <c r="C7" s="116">
        <v>11</v>
      </c>
      <c r="D7" s="24">
        <v>99</v>
      </c>
      <c r="E7" s="24">
        <v>98.2</v>
      </c>
      <c r="F7" s="106">
        <v>99.1</v>
      </c>
      <c r="G7" s="24">
        <v>0</v>
      </c>
      <c r="H7" s="24">
        <v>0.1</v>
      </c>
      <c r="I7" s="106">
        <v>0</v>
      </c>
      <c r="J7" s="24">
        <v>0.8</v>
      </c>
      <c r="K7" s="24">
        <v>1.4</v>
      </c>
      <c r="L7" s="106">
        <v>0.7</v>
      </c>
      <c r="M7" s="24">
        <v>0.2</v>
      </c>
      <c r="N7" s="24">
        <v>0.3</v>
      </c>
      <c r="O7" s="24">
        <v>0.2</v>
      </c>
    </row>
    <row r="8" spans="1:17">
      <c r="B8" s="112"/>
      <c r="C8" s="116">
        <v>16</v>
      </c>
      <c r="D8" s="24">
        <v>97.8</v>
      </c>
      <c r="E8" s="24">
        <v>97.9</v>
      </c>
      <c r="F8" s="106">
        <v>98.1</v>
      </c>
      <c r="G8" s="24">
        <v>0</v>
      </c>
      <c r="H8" s="24">
        <v>0.1</v>
      </c>
      <c r="I8" s="106">
        <v>0</v>
      </c>
      <c r="J8" s="24">
        <v>2</v>
      </c>
      <c r="K8" s="24">
        <v>1.6</v>
      </c>
      <c r="L8" s="106">
        <v>1.5</v>
      </c>
      <c r="M8" s="24">
        <v>0.2</v>
      </c>
      <c r="N8" s="24">
        <v>0.4</v>
      </c>
      <c r="O8" s="24">
        <v>0.4</v>
      </c>
    </row>
    <row r="9" spans="1:17">
      <c r="B9" s="112"/>
      <c r="C9" s="116">
        <v>20</v>
      </c>
      <c r="D9" s="24">
        <v>94.9</v>
      </c>
      <c r="E9" s="24">
        <v>94.6</v>
      </c>
      <c r="F9" s="106">
        <v>85.9</v>
      </c>
      <c r="G9" s="24">
        <v>0.1</v>
      </c>
      <c r="H9" s="24">
        <v>0.4</v>
      </c>
      <c r="I9" s="106">
        <v>1.3</v>
      </c>
      <c r="J9" s="24">
        <v>4.7</v>
      </c>
      <c r="K9" s="24">
        <v>4.3</v>
      </c>
      <c r="L9" s="106">
        <v>6.7</v>
      </c>
      <c r="M9" s="24">
        <v>0.2</v>
      </c>
      <c r="N9" s="24">
        <v>0.8</v>
      </c>
      <c r="O9" s="24">
        <v>6</v>
      </c>
    </row>
    <row r="10" spans="1:17">
      <c r="B10" s="112"/>
      <c r="C10" s="116">
        <v>27</v>
      </c>
      <c r="D10" s="24">
        <v>96.2</v>
      </c>
      <c r="E10" s="24">
        <v>95</v>
      </c>
      <c r="F10" s="106">
        <v>80</v>
      </c>
      <c r="G10" s="24">
        <v>0.1</v>
      </c>
      <c r="H10" s="24">
        <v>0.2</v>
      </c>
      <c r="I10" s="106">
        <v>1.4</v>
      </c>
      <c r="J10" s="24">
        <v>3.6</v>
      </c>
      <c r="K10" s="24">
        <v>4.3</v>
      </c>
      <c r="L10" s="106">
        <v>16.2</v>
      </c>
      <c r="M10" s="24">
        <v>0.2</v>
      </c>
      <c r="N10" s="24">
        <v>0.4</v>
      </c>
      <c r="O10" s="24">
        <v>1.6</v>
      </c>
    </row>
    <row r="11" spans="1:17">
      <c r="B11" s="113"/>
      <c r="C11" s="117">
        <v>34</v>
      </c>
      <c r="D11" s="67">
        <v>82.3</v>
      </c>
      <c r="E11" s="67">
        <v>79.400000000000006</v>
      </c>
      <c r="F11" s="109">
        <v>80.599999999999994</v>
      </c>
      <c r="G11" s="67">
        <v>0.1</v>
      </c>
      <c r="H11" s="67">
        <v>0.3</v>
      </c>
      <c r="I11" s="109">
        <v>0.2</v>
      </c>
      <c r="J11" s="67">
        <v>17.399999999999999</v>
      </c>
      <c r="K11" s="67">
        <v>19.899999999999999</v>
      </c>
      <c r="L11" s="109">
        <v>19</v>
      </c>
      <c r="M11" s="67">
        <v>0.1</v>
      </c>
      <c r="N11" s="67">
        <v>0.4</v>
      </c>
      <c r="O11" s="67">
        <v>0.2</v>
      </c>
    </row>
    <row r="12" spans="1:17">
      <c r="B12" s="112">
        <v>50</v>
      </c>
      <c r="C12" s="116">
        <v>3</v>
      </c>
      <c r="D12" s="24">
        <v>99.5</v>
      </c>
      <c r="E12" s="24">
        <v>99.1</v>
      </c>
      <c r="F12" s="106">
        <v>99.2</v>
      </c>
      <c r="G12" s="24">
        <v>0</v>
      </c>
      <c r="H12" s="24">
        <v>0</v>
      </c>
      <c r="I12" s="106">
        <v>0</v>
      </c>
      <c r="J12" s="24">
        <v>0.5</v>
      </c>
      <c r="K12" s="24">
        <v>0.9</v>
      </c>
      <c r="L12" s="106">
        <v>0.8</v>
      </c>
      <c r="M12" s="24">
        <v>0</v>
      </c>
      <c r="N12" s="24">
        <v>0</v>
      </c>
      <c r="O12" s="24">
        <v>0</v>
      </c>
    </row>
    <row r="13" spans="1:17">
      <c r="B13" s="112"/>
      <c r="C13" s="116">
        <v>4.5999999999999996</v>
      </c>
      <c r="D13" s="24">
        <v>97.8</v>
      </c>
      <c r="E13" s="24">
        <v>91.9</v>
      </c>
      <c r="F13" s="106">
        <v>95.7</v>
      </c>
      <c r="G13" s="24">
        <v>0</v>
      </c>
      <c r="H13" s="24">
        <v>0</v>
      </c>
      <c r="I13" s="106">
        <v>0</v>
      </c>
      <c r="J13" s="24">
        <v>2.2000000000000002</v>
      </c>
      <c r="K13" s="24">
        <v>8.1</v>
      </c>
      <c r="L13" s="106">
        <v>4.3</v>
      </c>
      <c r="M13" s="24">
        <v>0</v>
      </c>
      <c r="N13" s="24">
        <v>0</v>
      </c>
      <c r="O13" s="24">
        <v>0</v>
      </c>
    </row>
    <row r="14" spans="1:17">
      <c r="B14" s="112"/>
      <c r="C14" s="116">
        <v>11</v>
      </c>
      <c r="D14" s="24">
        <v>99</v>
      </c>
      <c r="E14" s="24">
        <v>98.6</v>
      </c>
      <c r="F14" s="106">
        <v>98.6</v>
      </c>
      <c r="G14" s="24">
        <v>0</v>
      </c>
      <c r="H14" s="24">
        <v>0</v>
      </c>
      <c r="I14" s="106">
        <v>0</v>
      </c>
      <c r="J14" s="24">
        <v>0.9</v>
      </c>
      <c r="K14" s="24">
        <v>1</v>
      </c>
      <c r="L14" s="106">
        <v>1</v>
      </c>
      <c r="M14" s="24">
        <v>0.2</v>
      </c>
      <c r="N14" s="24">
        <v>0.3</v>
      </c>
      <c r="O14" s="24">
        <v>0.3</v>
      </c>
    </row>
    <row r="15" spans="1:17">
      <c r="B15" s="112"/>
      <c r="C15" s="116">
        <v>16</v>
      </c>
      <c r="D15" s="24">
        <v>98.1</v>
      </c>
      <c r="E15" s="24">
        <v>98.1</v>
      </c>
      <c r="F15" s="106">
        <v>85.9</v>
      </c>
      <c r="G15" s="24">
        <v>0</v>
      </c>
      <c r="H15" s="24">
        <v>0</v>
      </c>
      <c r="I15" s="106">
        <v>0.1</v>
      </c>
      <c r="J15" s="24">
        <v>1.5</v>
      </c>
      <c r="K15" s="24">
        <v>1.5</v>
      </c>
      <c r="L15" s="106">
        <v>11.2</v>
      </c>
      <c r="M15" s="24">
        <v>0.4</v>
      </c>
      <c r="N15" s="24">
        <v>0.4</v>
      </c>
      <c r="O15" s="24">
        <v>0.2</v>
      </c>
    </row>
    <row r="16" spans="1:17">
      <c r="B16" s="112"/>
      <c r="C16" s="116">
        <v>20</v>
      </c>
      <c r="D16" s="24">
        <v>93.2</v>
      </c>
      <c r="E16" s="24">
        <v>95.5</v>
      </c>
      <c r="F16" s="106">
        <v>93.8</v>
      </c>
      <c r="G16" s="24">
        <v>0.2</v>
      </c>
      <c r="H16" s="24">
        <v>0.2</v>
      </c>
      <c r="I16" s="106">
        <v>0.3</v>
      </c>
      <c r="J16" s="24">
        <v>5.9</v>
      </c>
      <c r="K16" s="24">
        <v>4.2</v>
      </c>
      <c r="L16" s="106">
        <v>5.3</v>
      </c>
      <c r="M16" s="24">
        <v>0.2</v>
      </c>
      <c r="N16" s="24">
        <v>0.2</v>
      </c>
      <c r="O16" s="24">
        <v>0.5</v>
      </c>
    </row>
    <row r="17" spans="2:15">
      <c r="B17" s="112"/>
      <c r="C17" s="116">
        <v>27</v>
      </c>
      <c r="D17" s="24">
        <v>94.4</v>
      </c>
      <c r="E17" s="24">
        <v>93.6</v>
      </c>
      <c r="F17" s="106">
        <v>94.2</v>
      </c>
      <c r="G17" s="24">
        <v>0.1</v>
      </c>
      <c r="H17" s="24">
        <v>0.3</v>
      </c>
      <c r="I17" s="106">
        <v>0.6</v>
      </c>
      <c r="J17" s="24">
        <v>5.2</v>
      </c>
      <c r="K17" s="24">
        <v>5.8</v>
      </c>
      <c r="L17" s="106">
        <v>4.2</v>
      </c>
      <c r="M17" s="24">
        <v>0.2</v>
      </c>
      <c r="N17" s="24">
        <v>0.3</v>
      </c>
      <c r="O17" s="24">
        <v>1</v>
      </c>
    </row>
    <row r="18" spans="2:15" ht="17" thickBot="1">
      <c r="B18" s="114"/>
      <c r="C18" s="118">
        <v>34</v>
      </c>
      <c r="D18" s="44">
        <v>76.7</v>
      </c>
      <c r="E18" s="44">
        <v>71.5</v>
      </c>
      <c r="F18" s="110">
        <v>64</v>
      </c>
      <c r="G18" s="44">
        <v>0.2</v>
      </c>
      <c r="H18" s="44">
        <v>0.1</v>
      </c>
      <c r="I18" s="110">
        <v>0.4</v>
      </c>
      <c r="J18" s="44">
        <v>22.8</v>
      </c>
      <c r="K18" s="44">
        <v>27.5</v>
      </c>
      <c r="L18" s="110">
        <v>30</v>
      </c>
      <c r="M18" s="44">
        <v>0.2</v>
      </c>
      <c r="N18" s="44">
        <v>0</v>
      </c>
      <c r="O18" s="44">
        <v>0.4</v>
      </c>
    </row>
  </sheetData>
  <mergeCells count="6">
    <mergeCell ref="A1:Q1"/>
    <mergeCell ref="G4:I4"/>
    <mergeCell ref="J4:L4"/>
    <mergeCell ref="M4:O4"/>
    <mergeCell ref="D4:F4"/>
    <mergeCell ref="D3:O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F7A36-1751-2347-9733-62F52AD82914}">
  <dimension ref="A1:O17"/>
  <sheetViews>
    <sheetView showGridLines="0" workbookViewId="0"/>
  </sheetViews>
  <sheetFormatPr baseColWidth="10" defaultRowHeight="16"/>
  <cols>
    <col min="1" max="1" width="10.83203125" style="25"/>
    <col min="2" max="2" width="15.83203125" style="25" bestFit="1" customWidth="1"/>
    <col min="3" max="16384" width="10.83203125" style="25"/>
  </cols>
  <sheetData>
    <row r="1" spans="1:15">
      <c r="A1" s="56" t="s">
        <v>450</v>
      </c>
    </row>
    <row r="3" spans="1:15" ht="19" thickBot="1">
      <c r="B3" s="68" t="s">
        <v>329</v>
      </c>
      <c r="C3" s="34" t="s">
        <v>11</v>
      </c>
      <c r="D3" s="232" t="s">
        <v>355</v>
      </c>
      <c r="E3" s="232"/>
      <c r="F3" s="232"/>
      <c r="G3" s="232" t="s">
        <v>356</v>
      </c>
      <c r="H3" s="232"/>
      <c r="I3" s="232"/>
      <c r="J3" s="232" t="s">
        <v>357</v>
      </c>
      <c r="K3" s="232"/>
      <c r="L3" s="232"/>
      <c r="M3" s="232" t="s">
        <v>358</v>
      </c>
      <c r="N3" s="232"/>
      <c r="O3" s="232"/>
    </row>
    <row r="4" spans="1:15">
      <c r="B4" s="111">
        <v>10</v>
      </c>
      <c r="C4" s="105">
        <v>2.6</v>
      </c>
      <c r="D4" s="24">
        <v>0</v>
      </c>
      <c r="E4" s="24">
        <v>0</v>
      </c>
      <c r="F4" s="105">
        <v>0</v>
      </c>
      <c r="G4" s="24">
        <v>0</v>
      </c>
      <c r="H4" s="24">
        <v>0</v>
      </c>
      <c r="I4" s="105">
        <v>0</v>
      </c>
      <c r="J4" s="24">
        <v>0</v>
      </c>
      <c r="K4" s="24">
        <v>0</v>
      </c>
      <c r="L4" s="105">
        <v>0</v>
      </c>
      <c r="M4" s="24">
        <v>8.52</v>
      </c>
      <c r="N4" s="24">
        <v>10.51</v>
      </c>
      <c r="O4" s="24">
        <v>7.56</v>
      </c>
    </row>
    <row r="5" spans="1:15">
      <c r="B5" s="112"/>
      <c r="C5" s="106">
        <v>4.8</v>
      </c>
      <c r="D5" s="24">
        <v>0</v>
      </c>
      <c r="E5" s="24">
        <v>0</v>
      </c>
      <c r="F5" s="106">
        <v>0</v>
      </c>
      <c r="G5" s="24">
        <v>0</v>
      </c>
      <c r="H5" s="24">
        <v>0</v>
      </c>
      <c r="I5" s="106">
        <v>0</v>
      </c>
      <c r="J5" s="24">
        <v>0.02</v>
      </c>
      <c r="K5" s="24">
        <v>0.02</v>
      </c>
      <c r="L5" s="106">
        <v>0.01</v>
      </c>
      <c r="M5" s="24">
        <v>7.52</v>
      </c>
      <c r="N5" s="24">
        <v>9.4700000000000006</v>
      </c>
      <c r="O5" s="24">
        <v>7.01</v>
      </c>
    </row>
    <row r="6" spans="1:15">
      <c r="B6" s="112"/>
      <c r="C6" s="106">
        <v>11</v>
      </c>
      <c r="D6" s="24">
        <v>0</v>
      </c>
      <c r="E6" s="24">
        <v>0</v>
      </c>
      <c r="F6" s="106">
        <v>0</v>
      </c>
      <c r="G6" s="24">
        <v>0</v>
      </c>
      <c r="H6" s="24">
        <v>0</v>
      </c>
      <c r="I6" s="106">
        <v>0</v>
      </c>
      <c r="J6" s="24">
        <v>0.06</v>
      </c>
      <c r="K6" s="24">
        <v>0.05</v>
      </c>
      <c r="L6" s="106">
        <v>0.05</v>
      </c>
      <c r="M6" s="24">
        <v>7.58</v>
      </c>
      <c r="N6" s="24">
        <v>9.6300000000000008</v>
      </c>
      <c r="O6" s="24">
        <v>7.02</v>
      </c>
    </row>
    <row r="7" spans="1:15">
      <c r="B7" s="112"/>
      <c r="C7" s="106">
        <v>16</v>
      </c>
      <c r="D7" s="24">
        <v>0</v>
      </c>
      <c r="E7" s="24">
        <v>0</v>
      </c>
      <c r="F7" s="106">
        <v>0</v>
      </c>
      <c r="G7" s="24">
        <v>0.01</v>
      </c>
      <c r="H7" s="24">
        <v>0</v>
      </c>
      <c r="I7" s="106">
        <v>0</v>
      </c>
      <c r="J7" s="24">
        <v>0.11</v>
      </c>
      <c r="K7" s="24">
        <v>0.11</v>
      </c>
      <c r="L7" s="106">
        <v>0.09</v>
      </c>
      <c r="M7" s="24">
        <v>7.24</v>
      </c>
      <c r="N7" s="24">
        <v>9.92</v>
      </c>
      <c r="O7" s="24">
        <v>6.48</v>
      </c>
    </row>
    <row r="8" spans="1:15">
      <c r="B8" s="112"/>
      <c r="C8" s="106">
        <v>20</v>
      </c>
      <c r="D8" s="24">
        <v>0</v>
      </c>
      <c r="E8" s="24">
        <v>0</v>
      </c>
      <c r="F8" s="106">
        <v>0</v>
      </c>
      <c r="G8" s="24">
        <v>0.03</v>
      </c>
      <c r="H8" s="24">
        <v>0</v>
      </c>
      <c r="I8" s="106">
        <v>0.02</v>
      </c>
      <c r="J8" s="24">
        <v>0.22</v>
      </c>
      <c r="K8" s="24">
        <v>0.17</v>
      </c>
      <c r="L8" s="106">
        <v>0.16</v>
      </c>
      <c r="M8" s="24">
        <v>8.17</v>
      </c>
      <c r="N8" s="24">
        <v>9.77</v>
      </c>
      <c r="O8" s="24">
        <v>6.88</v>
      </c>
    </row>
    <row r="9" spans="1:15">
      <c r="B9" s="112"/>
      <c r="C9" s="106">
        <v>27</v>
      </c>
      <c r="D9" s="24">
        <v>0</v>
      </c>
      <c r="E9" s="24">
        <v>0</v>
      </c>
      <c r="F9" s="106">
        <v>0</v>
      </c>
      <c r="G9" s="24">
        <v>0.04</v>
      </c>
      <c r="H9" s="24">
        <v>0.02</v>
      </c>
      <c r="I9" s="106">
        <v>0.22</v>
      </c>
      <c r="J9" s="24">
        <v>0.32</v>
      </c>
      <c r="K9" s="24">
        <v>0.25</v>
      </c>
      <c r="L9" s="106">
        <v>2.64</v>
      </c>
      <c r="M9" s="24">
        <v>7.78</v>
      </c>
      <c r="N9" s="24">
        <v>9.85</v>
      </c>
      <c r="O9" s="24">
        <v>3.86</v>
      </c>
    </row>
    <row r="10" spans="1:15">
      <c r="B10" s="113"/>
      <c r="C10" s="109">
        <v>34</v>
      </c>
      <c r="D10" s="67">
        <v>0</v>
      </c>
      <c r="E10" s="67">
        <v>0</v>
      </c>
      <c r="F10" s="109">
        <v>0.01</v>
      </c>
      <c r="G10" s="67">
        <v>0.06</v>
      </c>
      <c r="H10" s="67">
        <v>0.03</v>
      </c>
      <c r="I10" s="109">
        <v>0.82</v>
      </c>
      <c r="J10" s="67">
        <v>0.45</v>
      </c>
      <c r="K10" s="67">
        <v>0.36</v>
      </c>
      <c r="L10" s="109">
        <v>5.85</v>
      </c>
      <c r="M10" s="67">
        <v>8.25</v>
      </c>
      <c r="N10" s="67">
        <v>11.38</v>
      </c>
      <c r="O10" s="67">
        <v>1.1200000000000001</v>
      </c>
    </row>
    <row r="11" spans="1:15">
      <c r="B11" s="112">
        <v>50</v>
      </c>
      <c r="C11" s="106">
        <v>2.6</v>
      </c>
      <c r="D11" s="24">
        <v>0</v>
      </c>
      <c r="E11" s="24">
        <v>0</v>
      </c>
      <c r="F11" s="106">
        <v>0</v>
      </c>
      <c r="G11" s="24">
        <v>0</v>
      </c>
      <c r="H11" s="24">
        <v>0</v>
      </c>
      <c r="I11" s="106">
        <v>0</v>
      </c>
      <c r="J11" s="24">
        <v>0</v>
      </c>
      <c r="K11" s="24">
        <v>0</v>
      </c>
      <c r="L11" s="106">
        <v>0</v>
      </c>
      <c r="M11" s="24">
        <v>46.67</v>
      </c>
      <c r="N11" s="24">
        <v>50.14</v>
      </c>
      <c r="O11" s="24">
        <v>48.42</v>
      </c>
    </row>
    <row r="12" spans="1:15">
      <c r="B12" s="112"/>
      <c r="C12" s="106">
        <v>4.5999999999999996</v>
      </c>
      <c r="D12" s="24">
        <v>0</v>
      </c>
      <c r="E12" s="24">
        <v>0</v>
      </c>
      <c r="F12" s="106">
        <v>0</v>
      </c>
      <c r="G12" s="24">
        <v>0</v>
      </c>
      <c r="H12" s="24">
        <v>0</v>
      </c>
      <c r="I12" s="106">
        <v>0</v>
      </c>
      <c r="J12" s="24">
        <v>0.04</v>
      </c>
      <c r="K12" s="24">
        <v>0.06</v>
      </c>
      <c r="L12" s="106">
        <v>0.04</v>
      </c>
      <c r="M12" s="24">
        <v>47.64</v>
      </c>
      <c r="N12" s="24">
        <v>47.88</v>
      </c>
      <c r="O12" s="24">
        <v>42.14</v>
      </c>
    </row>
    <row r="13" spans="1:15">
      <c r="B13" s="112"/>
      <c r="C13" s="106">
        <v>11</v>
      </c>
      <c r="D13" s="24">
        <v>0</v>
      </c>
      <c r="E13" s="24">
        <v>0</v>
      </c>
      <c r="F13" s="106">
        <v>0</v>
      </c>
      <c r="G13" s="24">
        <v>0</v>
      </c>
      <c r="H13" s="24">
        <v>0.02</v>
      </c>
      <c r="I13" s="106">
        <v>0</v>
      </c>
      <c r="J13" s="24">
        <v>0.13</v>
      </c>
      <c r="K13" s="24">
        <v>0.22</v>
      </c>
      <c r="L13" s="106">
        <v>0.16</v>
      </c>
      <c r="M13" s="24">
        <v>45.92</v>
      </c>
      <c r="N13" s="24">
        <v>47.61</v>
      </c>
      <c r="O13" s="24">
        <v>43.76</v>
      </c>
    </row>
    <row r="14" spans="1:15">
      <c r="B14" s="112"/>
      <c r="C14" s="106">
        <v>16</v>
      </c>
      <c r="D14" s="24">
        <v>0</v>
      </c>
      <c r="E14" s="24">
        <v>0</v>
      </c>
      <c r="F14" s="106">
        <v>0</v>
      </c>
      <c r="G14" s="24">
        <v>0.02</v>
      </c>
      <c r="H14" s="24">
        <v>0.05</v>
      </c>
      <c r="I14" s="106">
        <v>0.02</v>
      </c>
      <c r="J14" s="24">
        <v>0.28000000000000003</v>
      </c>
      <c r="K14" s="24">
        <v>0.45</v>
      </c>
      <c r="L14" s="106">
        <v>0.36</v>
      </c>
      <c r="M14" s="24">
        <v>48.39</v>
      </c>
      <c r="N14" s="24">
        <v>48.69</v>
      </c>
      <c r="O14" s="24">
        <v>44.23</v>
      </c>
    </row>
    <row r="15" spans="1:15">
      <c r="B15" s="112"/>
      <c r="C15" s="106">
        <v>20</v>
      </c>
      <c r="D15" s="24">
        <v>0</v>
      </c>
      <c r="E15" s="24">
        <v>0</v>
      </c>
      <c r="F15" s="106">
        <v>0</v>
      </c>
      <c r="G15" s="24">
        <v>0.04</v>
      </c>
      <c r="H15" s="24">
        <v>7.0000000000000007E-2</v>
      </c>
      <c r="I15" s="106">
        <v>0.05</v>
      </c>
      <c r="J15" s="24">
        <v>0.55000000000000004</v>
      </c>
      <c r="K15" s="24">
        <v>0.72</v>
      </c>
      <c r="L15" s="106">
        <v>0.82</v>
      </c>
      <c r="M15" s="24">
        <v>48.83</v>
      </c>
      <c r="N15" s="24">
        <v>47.31</v>
      </c>
      <c r="O15" s="24">
        <v>45.47</v>
      </c>
    </row>
    <row r="16" spans="1:15">
      <c r="B16" s="112"/>
      <c r="C16" s="106">
        <v>27</v>
      </c>
      <c r="D16" s="24">
        <v>0</v>
      </c>
      <c r="E16" s="24">
        <v>0</v>
      </c>
      <c r="F16" s="106">
        <v>0</v>
      </c>
      <c r="G16" s="24">
        <v>0.11</v>
      </c>
      <c r="H16" s="24">
        <v>0.1</v>
      </c>
      <c r="I16" s="106">
        <v>7.0000000000000007E-2</v>
      </c>
      <c r="J16" s="24">
        <v>2.1</v>
      </c>
      <c r="K16" s="24">
        <v>1.1200000000000001</v>
      </c>
      <c r="L16" s="106">
        <v>1.1000000000000001</v>
      </c>
      <c r="M16" s="24">
        <v>44.12</v>
      </c>
      <c r="N16" s="24">
        <v>48.05</v>
      </c>
      <c r="O16" s="24">
        <v>41.25</v>
      </c>
    </row>
    <row r="17" spans="2:15" ht="17" thickBot="1">
      <c r="B17" s="114"/>
      <c r="C17" s="110">
        <v>34</v>
      </c>
      <c r="D17" s="44">
        <v>0</v>
      </c>
      <c r="E17" s="44">
        <v>0</v>
      </c>
      <c r="F17" s="110">
        <v>0</v>
      </c>
      <c r="G17" s="44">
        <v>0.16</v>
      </c>
      <c r="H17" s="44">
        <v>0.19</v>
      </c>
      <c r="I17" s="110">
        <v>0.13</v>
      </c>
      <c r="J17" s="44">
        <v>4.92</v>
      </c>
      <c r="K17" s="44">
        <v>3.25</v>
      </c>
      <c r="L17" s="110">
        <v>4.0599999999999996</v>
      </c>
      <c r="M17" s="44">
        <v>45.39</v>
      </c>
      <c r="N17" s="44">
        <v>39.54</v>
      </c>
      <c r="O17" s="44">
        <v>35.869999999999997</v>
      </c>
    </row>
  </sheetData>
  <mergeCells count="4">
    <mergeCell ref="D3:F3"/>
    <mergeCell ref="G3:I3"/>
    <mergeCell ref="J3:L3"/>
    <mergeCell ref="M3:O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1DE60-E972-DF4A-A565-649206EC2A45}">
  <dimension ref="A1:L25"/>
  <sheetViews>
    <sheetView showGridLines="0" workbookViewId="0"/>
  </sheetViews>
  <sheetFormatPr baseColWidth="10" defaultRowHeight="16"/>
  <cols>
    <col min="1" max="16384" width="10.83203125" style="25"/>
  </cols>
  <sheetData>
    <row r="1" spans="1:12" ht="18">
      <c r="A1" s="221" t="s">
        <v>452</v>
      </c>
      <c r="B1" s="221"/>
      <c r="C1" s="221"/>
      <c r="D1" s="221"/>
      <c r="E1" s="221"/>
      <c r="F1" s="221"/>
      <c r="G1" s="221"/>
      <c r="H1" s="221"/>
      <c r="I1" s="221"/>
      <c r="J1" s="221"/>
      <c r="K1" s="221"/>
      <c r="L1" s="221"/>
    </row>
    <row r="2" spans="1:12">
      <c r="A2" s="56"/>
    </row>
    <row r="3" spans="1:12">
      <c r="B3" s="39"/>
      <c r="C3" s="233" t="s">
        <v>375</v>
      </c>
      <c r="D3" s="233"/>
      <c r="E3" s="233"/>
      <c r="F3" s="233"/>
      <c r="G3" s="233"/>
      <c r="H3" s="233"/>
    </row>
    <row r="4" spans="1:12" ht="17" thickBot="1">
      <c r="B4" s="44" t="s">
        <v>11</v>
      </c>
      <c r="C4" s="234" t="s">
        <v>333</v>
      </c>
      <c r="D4" s="234"/>
      <c r="E4" s="234"/>
      <c r="F4" s="234" t="s">
        <v>334</v>
      </c>
      <c r="G4" s="234"/>
      <c r="H4" s="234"/>
    </row>
    <row r="5" spans="1:12">
      <c r="B5" s="105">
        <v>0</v>
      </c>
      <c r="C5" s="24">
        <v>2E-3</v>
      </c>
      <c r="D5" s="24">
        <v>1.6E-2</v>
      </c>
      <c r="E5" s="105">
        <v>1.0999999999999999E-2</v>
      </c>
      <c r="F5" s="24">
        <v>3.0000000000000001E-3</v>
      </c>
      <c r="G5" s="24">
        <v>0</v>
      </c>
      <c r="H5" s="24">
        <v>1.2E-2</v>
      </c>
    </row>
    <row r="6" spans="1:12">
      <c r="B6" s="106">
        <v>2</v>
      </c>
      <c r="C6" s="24">
        <v>5.3999999999999999E-2</v>
      </c>
      <c r="D6" s="24">
        <v>0.06</v>
      </c>
      <c r="E6" s="106">
        <v>5.0999999999999997E-2</v>
      </c>
      <c r="F6" s="24">
        <v>5.1999999999999998E-2</v>
      </c>
      <c r="G6" s="24">
        <v>5.2999999999999999E-2</v>
      </c>
      <c r="H6" s="24">
        <v>6.8000000000000005E-2</v>
      </c>
    </row>
    <row r="7" spans="1:12">
      <c r="B7" s="107">
        <v>2.6</v>
      </c>
      <c r="C7" s="64">
        <v>0.122</v>
      </c>
      <c r="D7" s="64">
        <v>0.13100000000000001</v>
      </c>
      <c r="E7" s="107">
        <v>0.13700000000000001</v>
      </c>
      <c r="F7" s="64">
        <v>0.126</v>
      </c>
      <c r="G7" s="64">
        <v>0.14499999999999999</v>
      </c>
      <c r="H7" s="64">
        <v>0.152</v>
      </c>
    </row>
    <row r="8" spans="1:12">
      <c r="B8" s="106">
        <v>3.6</v>
      </c>
      <c r="C8" s="24">
        <v>0.26200000000000001</v>
      </c>
      <c r="D8" s="24">
        <v>0.28299999999999997</v>
      </c>
      <c r="E8" s="106">
        <v>0.26600000000000001</v>
      </c>
      <c r="F8" s="24">
        <v>0.24399999999999999</v>
      </c>
      <c r="G8" s="24">
        <v>0.32100000000000001</v>
      </c>
      <c r="H8" s="24">
        <v>0.29099999999999998</v>
      </c>
    </row>
    <row r="9" spans="1:12">
      <c r="B9" s="107">
        <v>4.8</v>
      </c>
      <c r="C9" s="64">
        <v>0.312</v>
      </c>
      <c r="D9" s="64">
        <v>0.30199999999999999</v>
      </c>
      <c r="E9" s="107">
        <v>0.317</v>
      </c>
      <c r="F9" s="64">
        <v>0.29499999999999998</v>
      </c>
      <c r="G9" s="64">
        <v>0.40100000000000002</v>
      </c>
      <c r="H9" s="64">
        <v>0.315</v>
      </c>
    </row>
    <row r="10" spans="1:12">
      <c r="B10" s="106">
        <v>5.7</v>
      </c>
      <c r="C10" s="24">
        <v>0.376</v>
      </c>
      <c r="D10" s="24">
        <v>0.35799999999999998</v>
      </c>
      <c r="E10" s="106">
        <v>0.38600000000000001</v>
      </c>
      <c r="F10" s="24">
        <v>0.35599999999999998</v>
      </c>
      <c r="G10" s="24">
        <v>0.48199999999999998</v>
      </c>
      <c r="H10" s="24">
        <v>0.38</v>
      </c>
    </row>
    <row r="11" spans="1:12">
      <c r="B11" s="106">
        <v>6.6</v>
      </c>
      <c r="C11" s="24">
        <v>0.435</v>
      </c>
      <c r="D11" s="24">
        <v>0.41499999999999998</v>
      </c>
      <c r="E11" s="106">
        <v>0.44500000000000001</v>
      </c>
      <c r="F11" s="24">
        <v>0.40300000000000002</v>
      </c>
      <c r="G11" s="24">
        <v>0.65400000000000003</v>
      </c>
      <c r="H11" s="24">
        <v>0.41299999999999998</v>
      </c>
    </row>
    <row r="12" spans="1:12">
      <c r="B12" s="106">
        <v>9.6999999999999993</v>
      </c>
      <c r="C12" s="24">
        <v>0.70099999999999996</v>
      </c>
      <c r="D12" s="24">
        <v>0.56799999999999995</v>
      </c>
      <c r="E12" s="106">
        <v>0.64200000000000002</v>
      </c>
      <c r="F12" s="24">
        <v>0.60299999999999998</v>
      </c>
      <c r="G12" s="24">
        <v>0.80400000000000005</v>
      </c>
      <c r="H12" s="24">
        <v>0.79400000000000004</v>
      </c>
    </row>
    <row r="13" spans="1:12">
      <c r="B13" s="107">
        <v>11</v>
      </c>
      <c r="C13" s="64">
        <v>0.67300000000000004</v>
      </c>
      <c r="D13" s="64">
        <v>0.56699999999999995</v>
      </c>
      <c r="E13" s="107">
        <v>0.67200000000000004</v>
      </c>
      <c r="F13" s="64">
        <v>0.60199999999999998</v>
      </c>
      <c r="G13" s="64">
        <v>0.78800000000000003</v>
      </c>
      <c r="H13" s="64">
        <v>0.80100000000000005</v>
      </c>
    </row>
    <row r="14" spans="1:12">
      <c r="B14" s="106">
        <v>12</v>
      </c>
      <c r="C14" s="24">
        <v>0.66300000000000003</v>
      </c>
      <c r="D14" s="24">
        <v>0.57299999999999995</v>
      </c>
      <c r="E14" s="106">
        <v>0.67300000000000004</v>
      </c>
      <c r="F14" s="24">
        <v>0.60699999999999998</v>
      </c>
      <c r="G14" s="24">
        <v>0.88700000000000001</v>
      </c>
      <c r="H14" s="24">
        <v>0.82799999999999996</v>
      </c>
    </row>
    <row r="15" spans="1:12">
      <c r="B15" s="106">
        <v>13</v>
      </c>
      <c r="C15" s="24">
        <v>0.626</v>
      </c>
      <c r="D15" s="24">
        <v>0.52900000000000003</v>
      </c>
      <c r="E15" s="106">
        <v>0.63100000000000001</v>
      </c>
      <c r="F15" s="24">
        <v>0.62</v>
      </c>
      <c r="G15" s="24">
        <v>0.72499999999999998</v>
      </c>
      <c r="H15" s="24">
        <v>0.80400000000000005</v>
      </c>
    </row>
    <row r="16" spans="1:12">
      <c r="B16" s="106">
        <v>14</v>
      </c>
      <c r="C16" s="24">
        <v>0.61699999999999999</v>
      </c>
      <c r="D16" s="24">
        <v>0.56399999999999995</v>
      </c>
      <c r="E16" s="106">
        <v>0.64600000000000002</v>
      </c>
      <c r="F16" s="24">
        <v>0.59699999999999998</v>
      </c>
      <c r="G16" s="24">
        <v>0.76900000000000002</v>
      </c>
      <c r="H16" s="24">
        <v>0.81499999999999995</v>
      </c>
    </row>
    <row r="17" spans="2:8">
      <c r="B17" s="107">
        <v>16</v>
      </c>
      <c r="C17" s="64">
        <v>0.72</v>
      </c>
      <c r="D17" s="64">
        <v>0.40699999999999997</v>
      </c>
      <c r="E17" s="107">
        <v>0.43099999999999999</v>
      </c>
      <c r="F17" s="64">
        <v>0.44400000000000001</v>
      </c>
      <c r="G17" s="64">
        <v>0.41699999999999998</v>
      </c>
      <c r="H17" s="64">
        <v>0.71499999999999997</v>
      </c>
    </row>
    <row r="18" spans="2:8">
      <c r="B18" s="106">
        <v>18</v>
      </c>
      <c r="C18" s="24">
        <v>0.78100000000000003</v>
      </c>
      <c r="D18" s="24">
        <v>0.67600000000000005</v>
      </c>
      <c r="E18" s="106">
        <v>0.69499999999999995</v>
      </c>
      <c r="F18" s="24">
        <v>0.65</v>
      </c>
      <c r="G18" s="24">
        <v>0.60499999999999998</v>
      </c>
      <c r="H18" s="24">
        <v>0.72899999999999998</v>
      </c>
    </row>
    <row r="19" spans="2:8">
      <c r="B19" s="106">
        <v>19</v>
      </c>
      <c r="C19" s="24">
        <v>0.81899999999999995</v>
      </c>
      <c r="D19" s="24">
        <v>0.64800000000000002</v>
      </c>
      <c r="E19" s="106">
        <v>0.70099999999999996</v>
      </c>
      <c r="F19" s="24">
        <v>0.71699999999999997</v>
      </c>
      <c r="G19" s="24">
        <v>0.65300000000000002</v>
      </c>
      <c r="H19" s="24">
        <v>0.79500000000000004</v>
      </c>
    </row>
    <row r="20" spans="2:8">
      <c r="B20" s="107">
        <v>20</v>
      </c>
      <c r="C20" s="64">
        <v>0.80400000000000005</v>
      </c>
      <c r="D20" s="64">
        <v>0.66600000000000004</v>
      </c>
      <c r="E20" s="107">
        <v>0.70399999999999996</v>
      </c>
      <c r="F20" s="64">
        <v>0.68100000000000005</v>
      </c>
      <c r="G20" s="64">
        <v>0.66100000000000003</v>
      </c>
      <c r="H20" s="64">
        <v>0.73599999999999999</v>
      </c>
    </row>
    <row r="21" spans="2:8">
      <c r="B21" s="106">
        <v>21</v>
      </c>
      <c r="C21" s="24">
        <v>0.71399999999999997</v>
      </c>
      <c r="D21" s="24">
        <v>0.62</v>
      </c>
      <c r="E21" s="106">
        <v>0.622</v>
      </c>
      <c r="F21" s="24">
        <v>0.64</v>
      </c>
      <c r="G21" s="24">
        <v>0.65200000000000002</v>
      </c>
      <c r="H21" s="24">
        <v>0.66400000000000003</v>
      </c>
    </row>
    <row r="22" spans="2:8">
      <c r="B22" s="106">
        <v>24</v>
      </c>
      <c r="C22" s="24">
        <v>0.79900000000000004</v>
      </c>
      <c r="D22" s="24">
        <v>0.61099999999999999</v>
      </c>
      <c r="E22" s="106">
        <v>0.66600000000000004</v>
      </c>
      <c r="F22" s="24">
        <v>0.69799999999999995</v>
      </c>
      <c r="G22" s="24">
        <v>0.72699999999999998</v>
      </c>
      <c r="H22" s="24">
        <v>0.51300000000000001</v>
      </c>
    </row>
    <row r="23" spans="2:8">
      <c r="B23" s="106">
        <v>25</v>
      </c>
      <c r="C23" s="24">
        <v>0.72099999999999997</v>
      </c>
      <c r="D23" s="24">
        <v>0.56299999999999994</v>
      </c>
      <c r="E23" s="106">
        <v>0.59699999999999998</v>
      </c>
      <c r="F23" s="24">
        <v>0.626</v>
      </c>
      <c r="G23" s="24">
        <v>0.65600000000000003</v>
      </c>
      <c r="H23" s="24">
        <v>0.41499999999999998</v>
      </c>
    </row>
    <row r="24" spans="2:8">
      <c r="B24" s="107">
        <v>27</v>
      </c>
      <c r="C24" s="64">
        <v>0.82299999999999995</v>
      </c>
      <c r="D24" s="64">
        <v>0.64800000000000002</v>
      </c>
      <c r="E24" s="107">
        <v>0.65600000000000003</v>
      </c>
      <c r="F24" s="64">
        <v>0.84199999999999997</v>
      </c>
      <c r="G24" s="64">
        <v>0.77800000000000002</v>
      </c>
      <c r="H24" s="64">
        <v>0.48099999999999998</v>
      </c>
    </row>
    <row r="25" spans="2:8" ht="17" thickBot="1">
      <c r="B25" s="108">
        <v>34</v>
      </c>
      <c r="C25" s="65">
        <v>0.91700000000000004</v>
      </c>
      <c r="D25" s="65">
        <v>0.65500000000000003</v>
      </c>
      <c r="E25" s="108">
        <v>0.61199999999999999</v>
      </c>
      <c r="F25" s="65">
        <v>1.0880000000000001</v>
      </c>
      <c r="G25" s="65">
        <v>1.0640000000000001</v>
      </c>
      <c r="H25" s="65">
        <v>0.76200000000000001</v>
      </c>
    </row>
  </sheetData>
  <mergeCells count="3">
    <mergeCell ref="C4:E4"/>
    <mergeCell ref="F4:H4"/>
    <mergeCell ref="C3:H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486AB-0661-7443-AEF4-BB33417ADF4B}">
  <dimension ref="A1:I30"/>
  <sheetViews>
    <sheetView showGridLines="0" zoomScaleNormal="100" workbookViewId="0"/>
  </sheetViews>
  <sheetFormatPr baseColWidth="10" defaultRowHeight="16"/>
  <cols>
    <col min="1" max="1" width="10.83203125" style="26"/>
    <col min="2" max="2" width="22.5" style="26" bestFit="1" customWidth="1"/>
    <col min="3" max="16384" width="10.83203125" style="26"/>
  </cols>
  <sheetData>
    <row r="1" spans="1:9" ht="18">
      <c r="A1" s="48" t="s">
        <v>449</v>
      </c>
      <c r="B1" s="48"/>
    </row>
    <row r="3" spans="1:9">
      <c r="D3" s="225" t="s">
        <v>375</v>
      </c>
      <c r="E3" s="225"/>
      <c r="F3" s="225"/>
      <c r="G3" s="225"/>
      <c r="H3" s="225"/>
      <c r="I3" s="225"/>
    </row>
    <row r="4" spans="1:9" ht="17" thickBot="1">
      <c r="B4" s="37" t="s">
        <v>376</v>
      </c>
      <c r="C4" s="37" t="s">
        <v>0</v>
      </c>
      <c r="D4" s="235" t="s">
        <v>379</v>
      </c>
      <c r="E4" s="235"/>
      <c r="F4" s="235"/>
      <c r="G4" s="235" t="s">
        <v>380</v>
      </c>
      <c r="H4" s="235"/>
      <c r="I4" s="235"/>
    </row>
    <row r="5" spans="1:9">
      <c r="B5" s="156" t="s">
        <v>314</v>
      </c>
      <c r="C5" s="135">
        <v>0</v>
      </c>
      <c r="D5" s="27">
        <v>0</v>
      </c>
      <c r="E5" s="27">
        <v>2.5000000000000001E-2</v>
      </c>
      <c r="F5" s="139">
        <v>3.1E-2</v>
      </c>
      <c r="G5" s="27">
        <v>0</v>
      </c>
      <c r="H5" s="27">
        <v>0</v>
      </c>
      <c r="I5" s="27">
        <v>2E-3</v>
      </c>
    </row>
    <row r="6" spans="1:9">
      <c r="B6" s="126"/>
      <c r="C6" s="136">
        <v>12</v>
      </c>
      <c r="D6" s="27">
        <v>2.7E-2</v>
      </c>
      <c r="E6" s="27">
        <v>5.5E-2</v>
      </c>
      <c r="F6" s="140">
        <v>5.8999999999999997E-2</v>
      </c>
      <c r="G6" s="27">
        <v>1E-3</v>
      </c>
      <c r="H6" s="27">
        <v>2.9000000000000001E-2</v>
      </c>
      <c r="I6" s="27">
        <v>3.5000000000000003E-2</v>
      </c>
    </row>
    <row r="7" spans="1:9">
      <c r="B7" s="126"/>
      <c r="C7" s="136">
        <v>15</v>
      </c>
      <c r="D7" s="27">
        <v>0.218</v>
      </c>
      <c r="E7" s="27">
        <v>0.497</v>
      </c>
      <c r="F7" s="140">
        <v>0.45400000000000001</v>
      </c>
      <c r="G7" s="27">
        <v>0.16400000000000001</v>
      </c>
      <c r="H7" s="27">
        <v>0.24399999999999999</v>
      </c>
      <c r="I7" s="27">
        <v>0.25</v>
      </c>
    </row>
    <row r="8" spans="1:9">
      <c r="B8" s="126"/>
      <c r="C8" s="136">
        <v>20</v>
      </c>
      <c r="D8" s="27">
        <v>1.1040000000000001</v>
      </c>
      <c r="E8" s="27">
        <v>1.0580000000000001</v>
      </c>
      <c r="F8" s="140">
        <v>1.367</v>
      </c>
      <c r="G8" s="27">
        <v>1.2350000000000001</v>
      </c>
      <c r="H8" s="27">
        <v>1.2010000000000001</v>
      </c>
      <c r="I8" s="27">
        <v>1.3420000000000001</v>
      </c>
    </row>
    <row r="9" spans="1:9">
      <c r="B9" s="126"/>
      <c r="C9" s="136">
        <v>24.5</v>
      </c>
      <c r="D9" s="27">
        <v>2.39</v>
      </c>
      <c r="E9" s="27">
        <v>2.5070000000000001</v>
      </c>
      <c r="F9" s="140">
        <v>2.5209999999999999</v>
      </c>
      <c r="G9" s="27">
        <v>2.165</v>
      </c>
      <c r="H9" s="27">
        <v>2.25</v>
      </c>
      <c r="I9" s="27">
        <v>2.3340000000000001</v>
      </c>
    </row>
    <row r="10" spans="1:9">
      <c r="B10" s="126"/>
      <c r="C10" s="136">
        <v>37</v>
      </c>
      <c r="D10" s="27">
        <v>2.774</v>
      </c>
      <c r="E10" s="27">
        <v>2.7440000000000002</v>
      </c>
      <c r="F10" s="140">
        <v>2.8679999999999999</v>
      </c>
      <c r="G10" s="27">
        <v>2.7570000000000001</v>
      </c>
      <c r="H10" s="27">
        <v>2.831</v>
      </c>
      <c r="I10" s="27">
        <v>2.7690000000000001</v>
      </c>
    </row>
    <row r="11" spans="1:9">
      <c r="B11" s="126"/>
      <c r="C11" s="136">
        <v>44</v>
      </c>
      <c r="D11" s="27">
        <v>2.8730000000000002</v>
      </c>
      <c r="E11" s="27">
        <v>2.907</v>
      </c>
      <c r="F11" s="140">
        <v>2.7679999999999998</v>
      </c>
      <c r="G11" s="27">
        <v>2.8860000000000001</v>
      </c>
      <c r="H11" s="27">
        <v>2.867</v>
      </c>
      <c r="I11" s="27">
        <v>2.8330000000000002</v>
      </c>
    </row>
    <row r="12" spans="1:9">
      <c r="B12" s="126"/>
      <c r="C12" s="136">
        <v>70</v>
      </c>
      <c r="D12" s="27">
        <v>2.8340000000000001</v>
      </c>
      <c r="E12" s="27">
        <v>2.7949999999999999</v>
      </c>
      <c r="F12" s="140">
        <v>2.8980000000000001</v>
      </c>
      <c r="G12" s="27">
        <v>2.8639999999999999</v>
      </c>
      <c r="H12" s="27">
        <v>2.8260000000000001</v>
      </c>
      <c r="I12" s="27">
        <v>2.827</v>
      </c>
    </row>
    <row r="13" spans="1:9">
      <c r="B13" s="133"/>
      <c r="C13" s="137">
        <v>95</v>
      </c>
      <c r="D13" s="30">
        <v>2.883</v>
      </c>
      <c r="E13" s="30">
        <v>2.8290000000000002</v>
      </c>
      <c r="F13" s="141">
        <v>2.839</v>
      </c>
      <c r="G13" s="30">
        <v>2.8820000000000001</v>
      </c>
      <c r="H13" s="30">
        <v>2.7650000000000001</v>
      </c>
      <c r="I13" s="30">
        <v>2.9209999999999998</v>
      </c>
    </row>
    <row r="14" spans="1:9">
      <c r="B14" s="126" t="s">
        <v>377</v>
      </c>
      <c r="C14" s="136">
        <v>0</v>
      </c>
      <c r="D14" s="27">
        <v>1.2999999999999999E-2</v>
      </c>
      <c r="E14" s="27">
        <v>1.4999999999999999E-2</v>
      </c>
      <c r="F14" s="140">
        <v>0</v>
      </c>
      <c r="G14" s="27">
        <v>1.4E-2</v>
      </c>
      <c r="H14" s="27">
        <v>3.0000000000000001E-3</v>
      </c>
      <c r="I14" s="27">
        <v>3.9E-2</v>
      </c>
    </row>
    <row r="15" spans="1:9">
      <c r="B15" s="126"/>
      <c r="C15" s="136">
        <v>12</v>
      </c>
      <c r="D15" s="27">
        <v>3.4000000000000002E-2</v>
      </c>
      <c r="E15" s="27">
        <v>3.9E-2</v>
      </c>
      <c r="F15" s="140">
        <v>2.3E-2</v>
      </c>
      <c r="G15" s="27">
        <v>3.4000000000000002E-2</v>
      </c>
      <c r="H15" s="27">
        <v>2.9000000000000001E-2</v>
      </c>
      <c r="I15" s="27">
        <v>2.1999999999999999E-2</v>
      </c>
    </row>
    <row r="16" spans="1:9">
      <c r="B16" s="126"/>
      <c r="C16" s="136">
        <v>15</v>
      </c>
      <c r="D16" s="27">
        <v>3.7999999999999999E-2</v>
      </c>
      <c r="E16" s="27">
        <v>7.1999999999999995E-2</v>
      </c>
      <c r="F16" s="140">
        <v>4.1000000000000002E-2</v>
      </c>
      <c r="G16" s="27">
        <v>2.5000000000000001E-2</v>
      </c>
      <c r="H16" s="27">
        <v>2.1999999999999999E-2</v>
      </c>
      <c r="I16" s="27">
        <v>0.01</v>
      </c>
    </row>
    <row r="17" spans="2:9">
      <c r="B17" s="126"/>
      <c r="C17" s="136">
        <v>20</v>
      </c>
      <c r="D17" s="27">
        <v>0.79300000000000004</v>
      </c>
      <c r="E17" s="27">
        <v>1.0249999999999999</v>
      </c>
      <c r="F17" s="140">
        <v>0.81100000000000005</v>
      </c>
      <c r="G17" s="27">
        <v>4.2999999999999997E-2</v>
      </c>
      <c r="H17" s="27">
        <v>4.4999999999999998E-2</v>
      </c>
      <c r="I17" s="27">
        <v>2.8000000000000001E-2</v>
      </c>
    </row>
    <row r="18" spans="2:9">
      <c r="B18" s="126"/>
      <c r="C18" s="136">
        <v>24.5</v>
      </c>
      <c r="D18" s="27">
        <v>1.7809999999999999</v>
      </c>
      <c r="E18" s="27">
        <v>1.8740000000000001</v>
      </c>
      <c r="F18" s="140">
        <v>1.819</v>
      </c>
      <c r="G18" s="27">
        <v>6.5000000000000002E-2</v>
      </c>
      <c r="H18" s="27">
        <v>0.13100000000000001</v>
      </c>
      <c r="I18" s="27">
        <v>7.0000000000000007E-2</v>
      </c>
    </row>
    <row r="19" spans="2:9">
      <c r="B19" s="126"/>
      <c r="C19" s="136">
        <v>37</v>
      </c>
      <c r="D19" s="27">
        <v>2.7029999999999998</v>
      </c>
      <c r="E19" s="27">
        <v>2.7730000000000001</v>
      </c>
      <c r="F19" s="140">
        <v>2.718</v>
      </c>
      <c r="G19" s="27">
        <v>0.83799999999999997</v>
      </c>
      <c r="H19" s="27">
        <v>1.2470000000000001</v>
      </c>
      <c r="I19" s="27">
        <v>0.85299999999999998</v>
      </c>
    </row>
    <row r="20" spans="2:9">
      <c r="B20" s="126"/>
      <c r="C20" s="136">
        <v>44</v>
      </c>
      <c r="D20" s="27">
        <v>2.6840000000000002</v>
      </c>
      <c r="E20" s="27">
        <v>2.8149999999999999</v>
      </c>
      <c r="F20" s="140">
        <v>2.9249999999999998</v>
      </c>
      <c r="G20" s="27">
        <v>0.86299999999999999</v>
      </c>
      <c r="H20" s="27">
        <v>1.4419999999999999</v>
      </c>
      <c r="I20" s="27">
        <v>0.96199999999999997</v>
      </c>
    </row>
    <row r="21" spans="2:9">
      <c r="B21" s="126"/>
      <c r="C21" s="136">
        <v>70</v>
      </c>
      <c r="D21" s="27">
        <v>2.8450000000000002</v>
      </c>
      <c r="E21" s="27">
        <v>2.8119999999999998</v>
      </c>
      <c r="F21" s="140">
        <v>2.7959999999999998</v>
      </c>
      <c r="G21" s="27">
        <v>1.107</v>
      </c>
      <c r="H21" s="27">
        <v>1.599</v>
      </c>
      <c r="I21" s="27">
        <v>1.2290000000000001</v>
      </c>
    </row>
    <row r="22" spans="2:9">
      <c r="B22" s="133"/>
      <c r="C22" s="137">
        <v>95</v>
      </c>
      <c r="D22" s="30">
        <v>2.7959999999999998</v>
      </c>
      <c r="E22" s="30">
        <v>2.9180000000000001</v>
      </c>
      <c r="F22" s="141">
        <v>2.8090000000000002</v>
      </c>
      <c r="G22" s="30">
        <v>1.2130000000000001</v>
      </c>
      <c r="H22" s="30">
        <v>1.6220000000000001</v>
      </c>
      <c r="I22" s="30">
        <v>1.2370000000000001</v>
      </c>
    </row>
    <row r="23" spans="2:9">
      <c r="B23" s="126" t="s">
        <v>378</v>
      </c>
      <c r="C23" s="136">
        <v>0</v>
      </c>
      <c r="D23" s="27">
        <v>2.9000000000000001E-2</v>
      </c>
      <c r="E23" s="27">
        <v>6.2E-2</v>
      </c>
      <c r="F23" s="140">
        <v>2.5000000000000001E-2</v>
      </c>
      <c r="G23" s="27">
        <v>5.1999999999999998E-2</v>
      </c>
      <c r="H23" s="27">
        <v>1.9E-2</v>
      </c>
      <c r="I23" s="27">
        <v>3.6999999999999998E-2</v>
      </c>
    </row>
    <row r="24" spans="2:9">
      <c r="B24" s="126"/>
      <c r="C24" s="136">
        <v>4.5</v>
      </c>
      <c r="D24" s="27">
        <v>4.1000000000000002E-2</v>
      </c>
      <c r="E24" s="27">
        <v>7.0000000000000007E-2</v>
      </c>
      <c r="F24" s="140">
        <v>4.7E-2</v>
      </c>
      <c r="G24" s="27">
        <v>5.7000000000000002E-2</v>
      </c>
      <c r="H24" s="27">
        <v>0.04</v>
      </c>
      <c r="I24" s="27">
        <v>5.5E-2</v>
      </c>
    </row>
    <row r="25" spans="2:9">
      <c r="B25" s="126"/>
      <c r="C25" s="136">
        <v>8</v>
      </c>
      <c r="D25" s="27">
        <v>0.28799999999999998</v>
      </c>
      <c r="E25" s="27">
        <v>0.44400000000000001</v>
      </c>
      <c r="F25" s="140">
        <v>0.44700000000000001</v>
      </c>
      <c r="G25" s="27">
        <v>0.42499999999999999</v>
      </c>
      <c r="H25" s="27">
        <v>0.41899999999999998</v>
      </c>
      <c r="I25" s="27">
        <v>0.40899999999999997</v>
      </c>
    </row>
    <row r="26" spans="2:9">
      <c r="B26" s="126"/>
      <c r="C26" s="136">
        <v>10</v>
      </c>
      <c r="D26" s="27">
        <v>0.82599999999999996</v>
      </c>
      <c r="E26" s="27">
        <v>0.96499999999999997</v>
      </c>
      <c r="F26" s="140">
        <v>0.98599999999999999</v>
      </c>
      <c r="G26" s="27">
        <v>1.0620000000000001</v>
      </c>
      <c r="H26" s="27">
        <v>1.038</v>
      </c>
      <c r="I26" s="27">
        <v>1.0469999999999999</v>
      </c>
    </row>
    <row r="27" spans="2:9">
      <c r="B27" s="126"/>
      <c r="C27" s="136">
        <v>14.5</v>
      </c>
      <c r="D27" s="27">
        <v>2.294</v>
      </c>
      <c r="E27" s="27">
        <v>2.504</v>
      </c>
      <c r="F27" s="140">
        <v>2.5760000000000001</v>
      </c>
      <c r="G27" s="27">
        <v>2.0089999999999999</v>
      </c>
      <c r="H27" s="27">
        <v>2.6349999999999998</v>
      </c>
      <c r="I27" s="27">
        <v>2.41</v>
      </c>
    </row>
    <row r="28" spans="2:9">
      <c r="B28" s="126"/>
      <c r="C28" s="136">
        <v>19.5</v>
      </c>
      <c r="D28" s="27">
        <v>2.718</v>
      </c>
      <c r="E28" s="27">
        <v>2.7160000000000002</v>
      </c>
      <c r="F28" s="140">
        <v>2.6930000000000001</v>
      </c>
      <c r="G28" s="27">
        <v>2.645</v>
      </c>
      <c r="H28" s="27">
        <v>2.6829999999999998</v>
      </c>
      <c r="I28" s="27">
        <v>2.5529999999999999</v>
      </c>
    </row>
    <row r="29" spans="2:9">
      <c r="B29" s="126"/>
      <c r="C29" s="136">
        <v>23.5</v>
      </c>
      <c r="D29" s="27">
        <v>2.843</v>
      </c>
      <c r="E29" s="27">
        <v>2.8370000000000002</v>
      </c>
      <c r="F29" s="140">
        <v>2.8639999999999999</v>
      </c>
      <c r="G29" s="27">
        <v>2.88</v>
      </c>
      <c r="H29" s="27">
        <v>2.762</v>
      </c>
      <c r="I29" s="27">
        <v>2.7850000000000001</v>
      </c>
    </row>
    <row r="30" spans="2:9" ht="17" thickBot="1">
      <c r="B30" s="127"/>
      <c r="C30" s="138">
        <v>62</v>
      </c>
      <c r="D30" s="32">
        <v>3.0009999999999999</v>
      </c>
      <c r="E30" s="32">
        <v>2.9249999999999998</v>
      </c>
      <c r="F30" s="157">
        <v>2.996</v>
      </c>
      <c r="G30" s="32">
        <v>2.9580000000000002</v>
      </c>
      <c r="H30" s="32">
        <v>2.9969999999999999</v>
      </c>
      <c r="I30" s="32">
        <v>2.9289999999999998</v>
      </c>
    </row>
  </sheetData>
  <mergeCells count="3">
    <mergeCell ref="D3:I3"/>
    <mergeCell ref="D4:F4"/>
    <mergeCell ref="G4:I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953FD-7E51-4B4B-A412-3CAF20EA5988}">
  <dimension ref="A1:V38"/>
  <sheetViews>
    <sheetView showGridLines="0" workbookViewId="0">
      <selection sqref="A1:V1"/>
    </sheetView>
  </sheetViews>
  <sheetFormatPr baseColWidth="10" defaultRowHeight="16"/>
  <cols>
    <col min="1" max="1" width="10.83203125" style="1"/>
    <col min="2" max="2" width="22" style="1" bestFit="1" customWidth="1"/>
    <col min="3" max="16384" width="10.83203125" style="1"/>
  </cols>
  <sheetData>
    <row r="1" spans="1:22" ht="49" customHeight="1">
      <c r="A1" s="223" t="s">
        <v>472</v>
      </c>
      <c r="B1" s="223"/>
      <c r="C1" s="223"/>
      <c r="D1" s="223"/>
      <c r="E1" s="223"/>
      <c r="F1" s="223"/>
      <c r="G1" s="223"/>
      <c r="H1" s="223"/>
      <c r="I1" s="223"/>
      <c r="J1" s="223"/>
      <c r="K1" s="223"/>
      <c r="L1" s="223"/>
      <c r="M1" s="223"/>
      <c r="N1" s="223"/>
      <c r="O1" s="223"/>
      <c r="P1" s="223"/>
      <c r="Q1" s="223"/>
      <c r="R1" s="223"/>
      <c r="S1" s="223"/>
      <c r="T1" s="223"/>
      <c r="U1" s="223"/>
      <c r="V1" s="223"/>
    </row>
    <row r="3" spans="1:22">
      <c r="B3" s="78" t="s">
        <v>367</v>
      </c>
      <c r="C3" s="45"/>
      <c r="D3" s="45"/>
      <c r="E3" s="45"/>
      <c r="F3" s="236"/>
      <c r="G3" s="236"/>
      <c r="H3" s="236"/>
      <c r="I3" s="236"/>
      <c r="J3" s="236"/>
      <c r="K3" s="236"/>
    </row>
    <row r="4" spans="1:22" ht="19" thickBot="1">
      <c r="B4" s="36" t="s">
        <v>372</v>
      </c>
      <c r="C4" s="37" t="s">
        <v>0</v>
      </c>
      <c r="D4" s="224" t="s">
        <v>366</v>
      </c>
      <c r="E4" s="224"/>
      <c r="F4" s="224"/>
      <c r="I4" s="45"/>
    </row>
    <row r="5" spans="1:22">
      <c r="B5" s="156" t="s">
        <v>314</v>
      </c>
      <c r="C5" s="135">
        <v>0</v>
      </c>
      <c r="D5" s="76">
        <v>102.27136820588893</v>
      </c>
      <c r="E5" s="76">
        <v>107.53485173458621</v>
      </c>
      <c r="F5" s="76">
        <v>102.72463244247952</v>
      </c>
      <c r="I5" s="45"/>
    </row>
    <row r="6" spans="1:22">
      <c r="B6" s="126"/>
      <c r="C6" s="136">
        <v>37</v>
      </c>
      <c r="D6" s="76">
        <v>90.436641789076646</v>
      </c>
      <c r="E6" s="76">
        <v>106.69565385503644</v>
      </c>
      <c r="F6" s="76">
        <v>96.962691797869581</v>
      </c>
      <c r="I6" s="45"/>
    </row>
    <row r="7" spans="1:22">
      <c r="B7" s="126"/>
      <c r="C7" s="136">
        <v>44</v>
      </c>
      <c r="D7" s="76">
        <v>100.52559819958167</v>
      </c>
      <c r="E7" s="76">
        <v>106.28830982033008</v>
      </c>
      <c r="F7" s="76">
        <v>96.802879351895967</v>
      </c>
      <c r="I7" s="45"/>
    </row>
    <row r="8" spans="1:22">
      <c r="B8" s="133"/>
      <c r="C8" s="137">
        <v>70</v>
      </c>
      <c r="D8" s="82">
        <v>97.065512934617644</v>
      </c>
      <c r="E8" s="82">
        <v>117.78675705058944</v>
      </c>
      <c r="F8" s="82">
        <v>99.201802374150603</v>
      </c>
      <c r="I8" s="45"/>
    </row>
    <row r="9" spans="1:22">
      <c r="B9" s="126" t="s">
        <v>370</v>
      </c>
      <c r="C9" s="136">
        <v>0</v>
      </c>
      <c r="D9" s="76">
        <v>106.94373339156965</v>
      </c>
      <c r="E9" s="76">
        <v>96.946652685131099</v>
      </c>
      <c r="F9" s="76">
        <v>105.9414081732493</v>
      </c>
      <c r="I9" s="45"/>
    </row>
    <row r="10" spans="1:22">
      <c r="B10" s="126"/>
      <c r="C10" s="136">
        <v>37</v>
      </c>
      <c r="D10" s="76">
        <v>107.09015532601104</v>
      </c>
      <c r="E10" s="76">
        <v>95.777771792937301</v>
      </c>
      <c r="F10" s="76">
        <v>102.8532566523409</v>
      </c>
      <c r="I10" s="45"/>
    </row>
    <row r="11" spans="1:22">
      <c r="B11" s="126"/>
      <c r="C11" s="136">
        <v>44</v>
      </c>
      <c r="D11" s="76">
        <v>105.45436118278812</v>
      </c>
      <c r="E11" s="76">
        <v>97.495950884150929</v>
      </c>
      <c r="F11" s="76">
        <v>103.05202472405981</v>
      </c>
      <c r="I11" s="45"/>
    </row>
    <row r="12" spans="1:22">
      <c r="B12" s="133"/>
      <c r="C12" s="137">
        <v>70</v>
      </c>
      <c r="D12" s="82">
        <v>102.31985623698769</v>
      </c>
      <c r="E12" s="82">
        <v>93.205112599002973</v>
      </c>
      <c r="F12" s="82">
        <v>101.83240808321983</v>
      </c>
      <c r="I12" s="45"/>
    </row>
    <row r="13" spans="1:22">
      <c r="B13" s="140" t="s">
        <v>373</v>
      </c>
      <c r="C13" s="136">
        <v>23.5</v>
      </c>
      <c r="D13" s="76">
        <v>100.454455167254</v>
      </c>
      <c r="E13" s="76">
        <v>104.22243698282401</v>
      </c>
      <c r="F13" s="76">
        <v>86.101865730704361</v>
      </c>
    </row>
    <row r="14" spans="1:22" ht="17" thickBot="1">
      <c r="B14" s="157"/>
      <c r="C14" s="138">
        <v>62</v>
      </c>
      <c r="D14" s="94">
        <v>100.311243141509</v>
      </c>
      <c r="E14" s="94">
        <v>103.59485159115734</v>
      </c>
      <c r="F14" s="94">
        <v>100.0591899523472</v>
      </c>
    </row>
    <row r="16" spans="1:22">
      <c r="B16" s="79" t="s">
        <v>368</v>
      </c>
    </row>
    <row r="17" spans="2:20" ht="19" thickBot="1">
      <c r="B17" s="36" t="s">
        <v>372</v>
      </c>
      <c r="C17" s="37" t="s">
        <v>0</v>
      </c>
      <c r="D17" s="224" t="s">
        <v>355</v>
      </c>
      <c r="E17" s="224"/>
      <c r="F17" s="224"/>
      <c r="G17" s="224" t="s">
        <v>356</v>
      </c>
      <c r="H17" s="224"/>
      <c r="I17" s="224"/>
      <c r="J17" s="224" t="s">
        <v>357</v>
      </c>
      <c r="K17" s="224"/>
      <c r="L17" s="224"/>
      <c r="M17" s="224" t="s">
        <v>358</v>
      </c>
      <c r="N17" s="224"/>
      <c r="O17" s="224"/>
      <c r="P17" s="232" t="s">
        <v>328</v>
      </c>
      <c r="Q17" s="232"/>
      <c r="R17" s="232"/>
      <c r="S17" s="68" t="s">
        <v>3</v>
      </c>
      <c r="T17" s="68" t="s">
        <v>4</v>
      </c>
    </row>
    <row r="18" spans="2:20">
      <c r="B18" s="156" t="s">
        <v>314</v>
      </c>
      <c r="C18" s="135">
        <v>0</v>
      </c>
      <c r="D18" s="27">
        <v>0</v>
      </c>
      <c r="E18" s="27">
        <v>0</v>
      </c>
      <c r="F18" s="139">
        <v>0</v>
      </c>
      <c r="G18" s="27">
        <v>0</v>
      </c>
      <c r="H18" s="27">
        <v>0</v>
      </c>
      <c r="I18" s="139">
        <v>0</v>
      </c>
      <c r="J18" s="27">
        <v>0</v>
      </c>
      <c r="K18" s="27">
        <v>0</v>
      </c>
      <c r="L18" s="139">
        <v>0</v>
      </c>
      <c r="M18" s="76">
        <v>93.028450000000007</v>
      </c>
      <c r="N18" s="76">
        <v>104.50709999999999</v>
      </c>
      <c r="O18" s="161">
        <v>92.775989999999993</v>
      </c>
      <c r="P18" s="70">
        <f>SUM(D18,G18,J18,M18)/D5</f>
        <v>0.90962359878395849</v>
      </c>
      <c r="Q18" s="70">
        <f t="shared" ref="Q18:R18" si="0">SUM(E18,H18,K18,N18)/E5</f>
        <v>0.97184399582324055</v>
      </c>
      <c r="R18" s="165">
        <f t="shared" si="0"/>
        <v>0.9031523189138666</v>
      </c>
      <c r="S18" s="169">
        <f>AVERAGE(P18:R18)</f>
        <v>0.92820663784035518</v>
      </c>
      <c r="T18" s="70">
        <f>_xlfn.STDEV.P(P18:R18)</f>
        <v>3.0969163421960336E-2</v>
      </c>
    </row>
    <row r="19" spans="2:20">
      <c r="B19" s="126"/>
      <c r="C19" s="136">
        <v>37</v>
      </c>
      <c r="D19" s="27">
        <v>0</v>
      </c>
      <c r="E19" s="27">
        <v>0</v>
      </c>
      <c r="F19" s="140">
        <v>0</v>
      </c>
      <c r="G19" s="27">
        <v>0</v>
      </c>
      <c r="H19" s="27">
        <v>0</v>
      </c>
      <c r="I19" s="140">
        <v>0</v>
      </c>
      <c r="J19" s="27">
        <v>0</v>
      </c>
      <c r="K19" s="75">
        <v>8.6677000000000004E-3</v>
      </c>
      <c r="L19" s="159">
        <v>1.34845E-2</v>
      </c>
      <c r="M19" s="76">
        <v>92.718249999999998</v>
      </c>
      <c r="N19" s="76">
        <v>105.2801</v>
      </c>
      <c r="O19" s="162">
        <v>97.103989999999996</v>
      </c>
      <c r="P19" s="70">
        <f t="shared" ref="P19:P25" si="1">SUM(D19,G19,J19,M19)/D6</f>
        <v>1.0252288029031937</v>
      </c>
      <c r="Q19" s="70">
        <f t="shared" ref="Q19:Q25" si="2">SUM(E19,H19,K19,N19)/E6</f>
        <v>0.98681402564955534</v>
      </c>
      <c r="R19" s="166">
        <f t="shared" ref="R19:R25" si="3">SUM(F19,I19,L19,O19)/F6</f>
        <v>1.0015963119346263</v>
      </c>
      <c r="S19" s="170">
        <f t="shared" ref="S19:S24" si="4">AVERAGE(P19:R19)</f>
        <v>1.0045463801624586</v>
      </c>
      <c r="T19" s="70">
        <f t="shared" ref="T19:T25" si="5">_xlfn.STDEV.P(P19:R19)</f>
        <v>1.5820892405788663E-2</v>
      </c>
    </row>
    <row r="20" spans="2:20">
      <c r="B20" s="126"/>
      <c r="C20" s="136">
        <v>44</v>
      </c>
      <c r="D20" s="27">
        <v>0</v>
      </c>
      <c r="E20" s="27">
        <v>0</v>
      </c>
      <c r="F20" s="140">
        <v>0</v>
      </c>
      <c r="G20" s="27">
        <v>0</v>
      </c>
      <c r="H20" s="27">
        <v>0</v>
      </c>
      <c r="I20" s="140">
        <v>0</v>
      </c>
      <c r="J20" s="75">
        <v>1.35978E-2</v>
      </c>
      <c r="K20" s="75">
        <v>1.10741E-2</v>
      </c>
      <c r="L20" s="159">
        <v>5.3784999999999996E-3</v>
      </c>
      <c r="M20" s="76">
        <v>99.779240000000001</v>
      </c>
      <c r="N20" s="76">
        <v>99.873500000000007</v>
      </c>
      <c r="O20" s="162">
        <v>99.853700000000003</v>
      </c>
      <c r="P20" s="70">
        <f t="shared" si="1"/>
        <v>0.99271070838964959</v>
      </c>
      <c r="Q20" s="70">
        <f t="shared" si="2"/>
        <v>0.93975126962546529</v>
      </c>
      <c r="R20" s="166">
        <f t="shared" si="3"/>
        <v>1.0315713661470152</v>
      </c>
      <c r="S20" s="170">
        <f t="shared" si="4"/>
        <v>0.98801111472071002</v>
      </c>
      <c r="T20" s="70">
        <f t="shared" si="5"/>
        <v>3.7632407725226552E-2</v>
      </c>
    </row>
    <row r="21" spans="2:20">
      <c r="B21" s="133"/>
      <c r="C21" s="137">
        <v>70</v>
      </c>
      <c r="D21" s="30">
        <v>0</v>
      </c>
      <c r="E21" s="30">
        <v>0</v>
      </c>
      <c r="F21" s="141">
        <v>0</v>
      </c>
      <c r="G21" s="30">
        <v>0</v>
      </c>
      <c r="H21" s="30">
        <v>0</v>
      </c>
      <c r="I21" s="141">
        <v>0</v>
      </c>
      <c r="J21" s="80">
        <v>1.0023199999999999E-2</v>
      </c>
      <c r="K21" s="80">
        <v>1.3776699999999999E-2</v>
      </c>
      <c r="L21" s="160">
        <v>1.00093E-2</v>
      </c>
      <c r="M21" s="82">
        <v>97.729730000000004</v>
      </c>
      <c r="N21" s="82">
        <v>104.783</v>
      </c>
      <c r="O21" s="163">
        <v>103.5318</v>
      </c>
      <c r="P21" s="95">
        <f t="shared" si="1"/>
        <v>1.0069462391430057</v>
      </c>
      <c r="Q21" s="95">
        <f t="shared" si="2"/>
        <v>0.8897161219490044</v>
      </c>
      <c r="R21" s="167">
        <f t="shared" si="3"/>
        <v>1.0437492749323301</v>
      </c>
      <c r="S21" s="171">
        <f t="shared" si="4"/>
        <v>0.98013721200811332</v>
      </c>
      <c r="T21" s="95">
        <f t="shared" si="5"/>
        <v>6.5678997182943732E-2</v>
      </c>
    </row>
    <row r="22" spans="2:20">
      <c r="B22" s="126" t="s">
        <v>370</v>
      </c>
      <c r="C22" s="136">
        <v>0</v>
      </c>
      <c r="D22" s="27">
        <v>0</v>
      </c>
      <c r="E22" s="27">
        <v>0</v>
      </c>
      <c r="F22" s="140">
        <v>0</v>
      </c>
      <c r="G22" s="27">
        <v>0</v>
      </c>
      <c r="H22" s="27">
        <v>0</v>
      </c>
      <c r="I22" s="140">
        <v>0</v>
      </c>
      <c r="J22" s="27">
        <v>0</v>
      </c>
      <c r="K22" s="27">
        <v>0</v>
      </c>
      <c r="L22" s="140">
        <v>0</v>
      </c>
      <c r="M22" s="76">
        <v>97.606049999999996</v>
      </c>
      <c r="N22" s="76">
        <v>91.01952</v>
      </c>
      <c r="O22" s="162">
        <v>95.210899999999995</v>
      </c>
      <c r="P22" s="70">
        <f t="shared" si="1"/>
        <v>0.91268601632430257</v>
      </c>
      <c r="Q22" s="70">
        <f t="shared" si="2"/>
        <v>0.93886191507424621</v>
      </c>
      <c r="R22" s="166">
        <f t="shared" si="3"/>
        <v>0.89871280400859532</v>
      </c>
      <c r="S22" s="170">
        <f t="shared" si="4"/>
        <v>0.91675357846904804</v>
      </c>
      <c r="T22" s="70">
        <f t="shared" si="5"/>
        <v>1.6641245470046553E-2</v>
      </c>
    </row>
    <row r="23" spans="2:20">
      <c r="B23" s="126"/>
      <c r="C23" s="136">
        <v>37</v>
      </c>
      <c r="D23" s="27">
        <v>0</v>
      </c>
      <c r="E23" s="27">
        <v>0</v>
      </c>
      <c r="F23" s="140">
        <v>0</v>
      </c>
      <c r="G23" s="41">
        <v>3.6562499999999998E-2</v>
      </c>
      <c r="H23" s="41">
        <v>7.8733399999999995E-2</v>
      </c>
      <c r="I23" s="146">
        <v>3.8427500000000003E-2</v>
      </c>
      <c r="J23" s="41">
        <v>8.4489499999999995E-2</v>
      </c>
      <c r="K23" s="41">
        <v>0.16193479999999999</v>
      </c>
      <c r="L23" s="146">
        <v>9.4364699999999996E-2</v>
      </c>
      <c r="M23" s="76">
        <v>101.8583</v>
      </c>
      <c r="N23" s="76">
        <v>89.223159999999993</v>
      </c>
      <c r="O23" s="162">
        <v>100.1788</v>
      </c>
      <c r="P23" s="70">
        <f t="shared" si="1"/>
        <v>0.95227569415272217</v>
      </c>
      <c r="Q23" s="70">
        <f t="shared" si="2"/>
        <v>0.93407715094283594</v>
      </c>
      <c r="R23" s="166">
        <f t="shared" si="3"/>
        <v>0.97528843971433876</v>
      </c>
      <c r="S23" s="170">
        <f t="shared" si="4"/>
        <v>0.95388042826996555</v>
      </c>
      <c r="T23" s="70">
        <f t="shared" si="5"/>
        <v>1.6862660115223665E-2</v>
      </c>
    </row>
    <row r="24" spans="2:20">
      <c r="B24" s="126"/>
      <c r="C24" s="136">
        <v>44</v>
      </c>
      <c r="D24" s="27">
        <v>0</v>
      </c>
      <c r="E24" s="41">
        <v>7.7975880000000003E-3</v>
      </c>
      <c r="F24" s="140">
        <v>0</v>
      </c>
      <c r="G24" s="41">
        <v>8.1890500000000005E-2</v>
      </c>
      <c r="H24" s="41">
        <v>0.19344520000000001</v>
      </c>
      <c r="I24" s="146">
        <v>0.1102722</v>
      </c>
      <c r="J24" s="41">
        <v>0.17633070000000001</v>
      </c>
      <c r="K24" s="41">
        <v>0.21693119999999999</v>
      </c>
      <c r="L24" s="146">
        <v>0.20509849999999999</v>
      </c>
      <c r="M24" s="76">
        <v>105.696</v>
      </c>
      <c r="N24" s="76">
        <v>96.316559999999996</v>
      </c>
      <c r="O24" s="162">
        <v>103.39579999999999</v>
      </c>
      <c r="P24" s="70">
        <f t="shared" si="1"/>
        <v>1.0047400601701568</v>
      </c>
      <c r="Q24" s="70">
        <f t="shared" si="2"/>
        <v>0.99219232297087456</v>
      </c>
      <c r="R24" s="166">
        <f t="shared" si="3"/>
        <v>1.0063962447870887</v>
      </c>
      <c r="S24" s="170">
        <f t="shared" si="4"/>
        <v>1.0011095426427066</v>
      </c>
      <c r="T24" s="70">
        <f t="shared" si="5"/>
        <v>6.3415740358432962E-3</v>
      </c>
    </row>
    <row r="25" spans="2:20">
      <c r="B25" s="133"/>
      <c r="C25" s="137">
        <v>70</v>
      </c>
      <c r="D25" s="81">
        <v>6.3406077000000005E-2</v>
      </c>
      <c r="E25" s="30">
        <v>0</v>
      </c>
      <c r="F25" s="158">
        <v>4.1788789E-2</v>
      </c>
      <c r="G25" s="81">
        <v>0.94365370000000004</v>
      </c>
      <c r="H25" s="81">
        <v>0.22992180000000001</v>
      </c>
      <c r="I25" s="158">
        <v>0.78374140000000003</v>
      </c>
      <c r="J25" s="81">
        <v>0.26149270000000002</v>
      </c>
      <c r="K25" s="81">
        <v>0.2173823</v>
      </c>
      <c r="L25" s="158">
        <v>0.26977820000000002</v>
      </c>
      <c r="M25" s="82">
        <v>102.34780000000001</v>
      </c>
      <c r="N25" s="82">
        <v>94.853819999999999</v>
      </c>
      <c r="O25" s="163">
        <v>106.5307</v>
      </c>
      <c r="P25" s="95">
        <f t="shared" si="1"/>
        <v>1.0126710131121515</v>
      </c>
      <c r="Q25" s="95">
        <f t="shared" si="2"/>
        <v>1.0224881601722291</v>
      </c>
      <c r="R25" s="167">
        <f t="shared" si="3"/>
        <v>1.0568934822895035</v>
      </c>
      <c r="S25" s="171">
        <f>AVERAGE(P25:R25)</f>
        <v>1.0306842185246281</v>
      </c>
      <c r="T25" s="95">
        <f t="shared" si="5"/>
        <v>1.8961157215430523E-2</v>
      </c>
    </row>
    <row r="26" spans="2:20">
      <c r="B26" s="140" t="s">
        <v>373</v>
      </c>
      <c r="C26" s="136">
        <v>23.5</v>
      </c>
      <c r="D26" s="27">
        <v>0</v>
      </c>
      <c r="E26" s="27">
        <v>0</v>
      </c>
      <c r="F26" s="140">
        <v>0</v>
      </c>
      <c r="G26" s="27">
        <v>0</v>
      </c>
      <c r="H26" s="27">
        <v>0</v>
      </c>
      <c r="I26" s="140">
        <v>0</v>
      </c>
      <c r="J26" s="27">
        <v>0</v>
      </c>
      <c r="K26" s="41">
        <v>1.5750731E-2</v>
      </c>
      <c r="L26" s="146">
        <v>5.2687790000000003E-3</v>
      </c>
      <c r="M26" s="76">
        <v>86.10186573</v>
      </c>
      <c r="N26" s="76">
        <v>95.397591410000004</v>
      </c>
      <c r="O26" s="162">
        <v>84.649865180000006</v>
      </c>
      <c r="P26" s="70">
        <f t="shared" ref="P26:R27" si="6">SUM(D26,G26,J26,M26)/D13</f>
        <v>0.85712341564784444</v>
      </c>
      <c r="Q26" s="70">
        <f t="shared" si="6"/>
        <v>0.91547794220858836</v>
      </c>
      <c r="R26" s="166">
        <f t="shared" si="6"/>
        <v>0.98319743992273978</v>
      </c>
      <c r="S26" s="170">
        <f t="shared" ref="S26:S27" si="7">AVERAGE(P26:R26)</f>
        <v>0.91859959925972412</v>
      </c>
      <c r="T26" s="70">
        <f t="shared" ref="T26:T27" si="8">_xlfn.STDEV.P(P26:R26)</f>
        <v>5.1516815741887642E-2</v>
      </c>
    </row>
    <row r="27" spans="2:20" ht="17" thickBot="1">
      <c r="B27" s="157"/>
      <c r="C27" s="138">
        <v>62</v>
      </c>
      <c r="D27" s="32">
        <v>0</v>
      </c>
      <c r="E27" s="32">
        <v>0</v>
      </c>
      <c r="F27" s="157">
        <v>0</v>
      </c>
      <c r="G27" s="47">
        <v>1.1218608E-2</v>
      </c>
      <c r="H27" s="47">
        <v>7.3441399999999999E-3</v>
      </c>
      <c r="I27" s="147">
        <v>1.0394561E-2</v>
      </c>
      <c r="J27" s="47">
        <v>1.5338844000000001E-2</v>
      </c>
      <c r="K27" s="47">
        <v>1.2910072999999999E-2</v>
      </c>
      <c r="L27" s="147">
        <v>1.1739059E-2</v>
      </c>
      <c r="M27" s="94">
        <v>95.387038399999994</v>
      </c>
      <c r="N27" s="94">
        <v>92.006001499999996</v>
      </c>
      <c r="O27" s="164">
        <v>86.78093484</v>
      </c>
      <c r="P27" s="96">
        <f t="shared" si="6"/>
        <v>0.95117549004352497</v>
      </c>
      <c r="Q27" s="96">
        <f t="shared" si="6"/>
        <v>0.88832846709589941</v>
      </c>
      <c r="R27" s="168">
        <f t="shared" si="6"/>
        <v>0.86751720158178003</v>
      </c>
      <c r="S27" s="172">
        <f t="shared" si="7"/>
        <v>0.90234038624040147</v>
      </c>
      <c r="T27" s="96">
        <f t="shared" si="8"/>
        <v>3.5561474619510924E-2</v>
      </c>
    </row>
    <row r="29" spans="2:20">
      <c r="B29" s="79" t="s">
        <v>374</v>
      </c>
    </row>
    <row r="30" spans="2:20" ht="19" thickBot="1">
      <c r="B30" s="36" t="s">
        <v>372</v>
      </c>
      <c r="C30" s="37" t="s">
        <v>0</v>
      </c>
      <c r="D30" s="224" t="s">
        <v>355</v>
      </c>
      <c r="E30" s="224"/>
      <c r="F30" s="224"/>
      <c r="G30" s="224" t="s">
        <v>356</v>
      </c>
      <c r="H30" s="224"/>
      <c r="I30" s="224"/>
      <c r="J30" s="224" t="s">
        <v>357</v>
      </c>
      <c r="K30" s="224"/>
      <c r="L30" s="224"/>
      <c r="M30" s="224" t="s">
        <v>358</v>
      </c>
      <c r="N30" s="224"/>
      <c r="O30" s="224"/>
    </row>
    <row r="31" spans="2:20">
      <c r="B31" s="156" t="s">
        <v>314</v>
      </c>
      <c r="C31" s="135">
        <v>37</v>
      </c>
      <c r="D31" s="27">
        <v>0</v>
      </c>
      <c r="E31" s="27">
        <v>0</v>
      </c>
      <c r="F31" s="139">
        <v>0</v>
      </c>
      <c r="G31" s="27">
        <v>0</v>
      </c>
      <c r="H31" s="27">
        <v>0</v>
      </c>
      <c r="I31" s="139">
        <v>0</v>
      </c>
      <c r="J31" s="27">
        <v>0</v>
      </c>
      <c r="K31" s="27">
        <v>0</v>
      </c>
      <c r="L31" s="139">
        <v>0</v>
      </c>
      <c r="M31" s="76">
        <v>4.6919000000000004</v>
      </c>
      <c r="N31" s="76">
        <v>5.3502000000000001</v>
      </c>
      <c r="O31" s="76">
        <v>5.2599</v>
      </c>
    </row>
    <row r="32" spans="2:20">
      <c r="B32" s="126"/>
      <c r="C32" s="136">
        <v>44</v>
      </c>
      <c r="D32" s="27">
        <v>0</v>
      </c>
      <c r="E32" s="27">
        <v>0</v>
      </c>
      <c r="F32" s="140">
        <v>0</v>
      </c>
      <c r="G32" s="27">
        <v>0</v>
      </c>
      <c r="H32" s="27">
        <v>0</v>
      </c>
      <c r="I32" s="140">
        <v>0</v>
      </c>
      <c r="J32" s="27">
        <v>0</v>
      </c>
      <c r="K32" s="27">
        <v>0</v>
      </c>
      <c r="L32" s="140">
        <v>0</v>
      </c>
      <c r="M32" s="76">
        <v>6.3193999999999999</v>
      </c>
      <c r="N32" s="76">
        <v>7.6452</v>
      </c>
      <c r="O32" s="76">
        <v>7.7175000000000002</v>
      </c>
    </row>
    <row r="33" spans="2:15">
      <c r="B33" s="173"/>
      <c r="C33" s="137">
        <v>70</v>
      </c>
      <c r="D33" s="30">
        <v>0</v>
      </c>
      <c r="E33" s="30">
        <v>0</v>
      </c>
      <c r="F33" s="141">
        <v>0</v>
      </c>
      <c r="G33" s="30">
        <v>0</v>
      </c>
      <c r="H33" s="30">
        <v>0</v>
      </c>
      <c r="I33" s="141">
        <v>0</v>
      </c>
      <c r="J33" s="30">
        <v>0</v>
      </c>
      <c r="K33" s="30">
        <v>0</v>
      </c>
      <c r="L33" s="141">
        <v>0</v>
      </c>
      <c r="M33" s="82">
        <v>2.1394000000000002</v>
      </c>
      <c r="N33" s="82">
        <v>2.4192</v>
      </c>
      <c r="O33" s="82">
        <v>2.1806000000000001</v>
      </c>
    </row>
    <row r="34" spans="2:15">
      <c r="B34" s="126" t="s">
        <v>370</v>
      </c>
      <c r="C34" s="136">
        <v>37</v>
      </c>
      <c r="D34" s="84">
        <v>8.5500000000000007E-2</v>
      </c>
      <c r="E34" s="23">
        <v>0</v>
      </c>
      <c r="F34" s="177">
        <v>0</v>
      </c>
      <c r="G34" s="84">
        <v>0.26629999999999998</v>
      </c>
      <c r="H34" s="84">
        <v>5.2200000000000003E-2</v>
      </c>
      <c r="I34" s="181">
        <v>0.107</v>
      </c>
      <c r="J34" s="84">
        <v>1.3741000000000001</v>
      </c>
      <c r="K34" s="84">
        <v>0.62390000000000001</v>
      </c>
      <c r="L34" s="181">
        <v>1.298</v>
      </c>
      <c r="M34" s="86">
        <v>21.398199999999999</v>
      </c>
      <c r="N34" s="86">
        <v>8.1353000000000009</v>
      </c>
      <c r="O34" s="86">
        <v>16.158799999999999</v>
      </c>
    </row>
    <row r="35" spans="2:15">
      <c r="B35" s="126"/>
      <c r="C35" s="136">
        <v>44</v>
      </c>
      <c r="D35" s="23">
        <v>0</v>
      </c>
      <c r="E35" s="23">
        <v>0</v>
      </c>
      <c r="F35" s="177">
        <v>0</v>
      </c>
      <c r="G35" s="84">
        <v>0.1085</v>
      </c>
      <c r="H35" s="84">
        <v>0.25169999999999998</v>
      </c>
      <c r="I35" s="181">
        <v>0.23930000000000001</v>
      </c>
      <c r="J35" s="84">
        <v>1.7658</v>
      </c>
      <c r="K35" s="84">
        <v>1.8312999999999999</v>
      </c>
      <c r="L35" s="181">
        <v>2.7583000000000002</v>
      </c>
      <c r="M35" s="86">
        <v>15.617800000000001</v>
      </c>
      <c r="N35" s="86">
        <v>13.239599999999999</v>
      </c>
      <c r="O35" s="86">
        <v>21.014399999999998</v>
      </c>
    </row>
    <row r="36" spans="2:15">
      <c r="B36" s="173"/>
      <c r="C36" s="137">
        <v>70</v>
      </c>
      <c r="D36" s="83">
        <v>0</v>
      </c>
      <c r="E36" s="85">
        <v>2.6800000000000001E-2</v>
      </c>
      <c r="F36" s="178">
        <v>0</v>
      </c>
      <c r="G36" s="85">
        <v>0.33410000000000001</v>
      </c>
      <c r="H36" s="85">
        <v>2.76E-2</v>
      </c>
      <c r="I36" s="182">
        <v>0.1099</v>
      </c>
      <c r="J36" s="85">
        <v>0.23569999999999999</v>
      </c>
      <c r="K36" s="85">
        <v>0.1021</v>
      </c>
      <c r="L36" s="182">
        <v>0.1268</v>
      </c>
      <c r="M36" s="87">
        <v>7.5533999999999999</v>
      </c>
      <c r="N36" s="87">
        <v>2.5935000000000001</v>
      </c>
      <c r="O36" s="87">
        <v>3.677</v>
      </c>
    </row>
    <row r="37" spans="2:15" ht="17">
      <c r="B37" s="174" t="s">
        <v>371</v>
      </c>
      <c r="C37" s="176">
        <v>23.5</v>
      </c>
      <c r="D37" s="88">
        <v>0</v>
      </c>
      <c r="E37" s="88">
        <v>0</v>
      </c>
      <c r="F37" s="179">
        <v>0</v>
      </c>
      <c r="G37" s="89">
        <v>0</v>
      </c>
      <c r="H37" s="89">
        <v>0</v>
      </c>
      <c r="I37" s="183">
        <v>0</v>
      </c>
      <c r="J37" s="89">
        <v>0</v>
      </c>
      <c r="K37" s="89">
        <v>0</v>
      </c>
      <c r="L37" s="183">
        <v>0</v>
      </c>
      <c r="M37" s="92">
        <v>1.024</v>
      </c>
      <c r="N37" s="92">
        <v>0.73060000000000003</v>
      </c>
      <c r="O37" s="92">
        <v>0.92700000000000005</v>
      </c>
    </row>
    <row r="38" spans="2:15" ht="18" thickBot="1">
      <c r="B38" s="175"/>
      <c r="C38" s="138">
        <v>62</v>
      </c>
      <c r="D38" s="90">
        <v>0</v>
      </c>
      <c r="E38" s="91">
        <v>0</v>
      </c>
      <c r="F38" s="180">
        <v>0</v>
      </c>
      <c r="G38" s="91">
        <v>0</v>
      </c>
      <c r="H38" s="91">
        <v>0</v>
      </c>
      <c r="I38" s="184">
        <v>0</v>
      </c>
      <c r="J38" s="91">
        <v>0</v>
      </c>
      <c r="K38" s="91">
        <v>0</v>
      </c>
      <c r="L38" s="184">
        <v>0</v>
      </c>
      <c r="M38" s="93">
        <v>1.1912</v>
      </c>
      <c r="N38" s="93">
        <v>0.99370000000000003</v>
      </c>
      <c r="O38" s="93">
        <v>0.91769999999999996</v>
      </c>
    </row>
  </sheetData>
  <mergeCells count="13">
    <mergeCell ref="A1:V1"/>
    <mergeCell ref="D30:F30"/>
    <mergeCell ref="G30:I30"/>
    <mergeCell ref="J30:L30"/>
    <mergeCell ref="M30:O30"/>
    <mergeCell ref="P17:R17"/>
    <mergeCell ref="M17:O17"/>
    <mergeCell ref="F3:H3"/>
    <mergeCell ref="I3:K3"/>
    <mergeCell ref="D4:F4"/>
    <mergeCell ref="D17:F17"/>
    <mergeCell ref="G17:I17"/>
    <mergeCell ref="J17:L17"/>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4C147-A467-C842-84F3-E8A18A652BBB}">
  <dimension ref="A1:F33"/>
  <sheetViews>
    <sheetView showGridLines="0" zoomScaleNormal="100" workbookViewId="0"/>
  </sheetViews>
  <sheetFormatPr baseColWidth="10" defaultRowHeight="16"/>
  <cols>
    <col min="1" max="1" width="10.83203125" style="1"/>
    <col min="2" max="2" width="27" style="1" bestFit="1" customWidth="1"/>
    <col min="3" max="4" width="26.6640625" style="1" customWidth="1"/>
    <col min="5" max="6" width="16.5" style="1" customWidth="1"/>
    <col min="7" max="16384" width="10.83203125" style="1"/>
  </cols>
  <sheetData>
    <row r="1" spans="1:6">
      <c r="A1" s="1" t="s">
        <v>426</v>
      </c>
      <c r="B1" s="49"/>
      <c r="C1" s="49"/>
      <c r="D1" s="49"/>
    </row>
    <row r="2" spans="1:6">
      <c r="B2" s="99"/>
      <c r="C2" s="100"/>
      <c r="D2" s="99"/>
      <c r="E2" s="43"/>
      <c r="F2" s="43"/>
    </row>
    <row r="3" spans="1:6" ht="52" customHeight="1">
      <c r="B3" s="185" t="s">
        <v>150</v>
      </c>
      <c r="C3" s="237" t="s">
        <v>151</v>
      </c>
      <c r="D3" s="238"/>
      <c r="E3" s="239" t="s">
        <v>152</v>
      </c>
      <c r="F3" s="239"/>
    </row>
    <row r="4" spans="1:6" ht="35" thickBot="1">
      <c r="B4" s="195" t="s">
        <v>101</v>
      </c>
      <c r="C4" s="97" t="s">
        <v>102</v>
      </c>
      <c r="D4" s="195" t="s">
        <v>103</v>
      </c>
      <c r="E4" s="97" t="s">
        <v>102</v>
      </c>
      <c r="F4" s="97" t="s">
        <v>103</v>
      </c>
    </row>
    <row r="5" spans="1:6" ht="17" customHeight="1">
      <c r="B5" s="186" t="s">
        <v>104</v>
      </c>
      <c r="C5" s="194" t="s">
        <v>153</v>
      </c>
      <c r="D5" s="120" t="s">
        <v>153</v>
      </c>
      <c r="E5" s="194" t="s">
        <v>105</v>
      </c>
      <c r="F5" s="52" t="s">
        <v>105</v>
      </c>
    </row>
    <row r="6" spans="1:6" ht="17" customHeight="1">
      <c r="B6" s="120" t="s">
        <v>106</v>
      </c>
      <c r="C6" s="123" t="s">
        <v>154</v>
      </c>
      <c r="D6" s="120" t="s">
        <v>154</v>
      </c>
      <c r="E6" s="123" t="s">
        <v>107</v>
      </c>
      <c r="F6" s="52" t="s">
        <v>107</v>
      </c>
    </row>
    <row r="7" spans="1:6" ht="18">
      <c r="B7" s="120" t="s">
        <v>108</v>
      </c>
      <c r="C7" s="123" t="s">
        <v>155</v>
      </c>
      <c r="D7" s="126" t="s">
        <v>156</v>
      </c>
      <c r="E7" s="123" t="s">
        <v>109</v>
      </c>
      <c r="F7" s="26" t="s">
        <v>110</v>
      </c>
    </row>
    <row r="8" spans="1:6">
      <c r="B8" s="120" t="s">
        <v>111</v>
      </c>
      <c r="C8" s="123" t="s">
        <v>112</v>
      </c>
      <c r="D8" s="126" t="s">
        <v>113</v>
      </c>
      <c r="E8" s="123" t="s">
        <v>112</v>
      </c>
      <c r="F8" s="26" t="s">
        <v>113</v>
      </c>
    </row>
    <row r="9" spans="1:6" ht="17" customHeight="1">
      <c r="B9" s="120" t="s">
        <v>114</v>
      </c>
      <c r="C9" s="123" t="s">
        <v>157</v>
      </c>
      <c r="D9" s="120" t="s">
        <v>157</v>
      </c>
      <c r="E9" s="123" t="s">
        <v>115</v>
      </c>
      <c r="F9" s="52" t="s">
        <v>115</v>
      </c>
    </row>
    <row r="10" spans="1:6" ht="18">
      <c r="B10" s="120" t="s">
        <v>116</v>
      </c>
      <c r="C10" s="123" t="s">
        <v>158</v>
      </c>
      <c r="D10" s="120" t="s">
        <v>158</v>
      </c>
      <c r="E10" s="123" t="s">
        <v>158</v>
      </c>
      <c r="F10" s="52" t="s">
        <v>158</v>
      </c>
    </row>
    <row r="11" spans="1:6" ht="18">
      <c r="B11" s="120" t="s">
        <v>117</v>
      </c>
      <c r="C11" s="123" t="s">
        <v>159</v>
      </c>
      <c r="D11" s="120" t="s">
        <v>159</v>
      </c>
      <c r="E11" s="123" t="s">
        <v>160</v>
      </c>
      <c r="F11" s="52" t="s">
        <v>160</v>
      </c>
    </row>
    <row r="12" spans="1:6" ht="19">
      <c r="B12" s="120" t="s">
        <v>118</v>
      </c>
      <c r="C12" s="192" t="s">
        <v>161</v>
      </c>
      <c r="D12" s="196" t="s">
        <v>162</v>
      </c>
      <c r="E12" s="123" t="s">
        <v>165</v>
      </c>
      <c r="F12" s="26" t="s">
        <v>167</v>
      </c>
    </row>
    <row r="13" spans="1:6" ht="19">
      <c r="B13" s="187" t="s">
        <v>119</v>
      </c>
      <c r="C13" s="198" t="s">
        <v>163</v>
      </c>
      <c r="D13" s="197" t="s">
        <v>164</v>
      </c>
      <c r="E13" s="199" t="s">
        <v>166</v>
      </c>
      <c r="F13" s="53" t="s">
        <v>168</v>
      </c>
    </row>
    <row r="14" spans="1:6" ht="17" thickBot="1">
      <c r="B14" s="98" t="s">
        <v>120</v>
      </c>
      <c r="C14" s="35"/>
      <c r="D14" s="35"/>
      <c r="E14" s="98"/>
      <c r="F14" s="36"/>
    </row>
    <row r="15" spans="1:6" ht="17">
      <c r="B15" s="186" t="s">
        <v>121</v>
      </c>
      <c r="C15" s="188" t="s">
        <v>169</v>
      </c>
      <c r="D15" s="188" t="s">
        <v>170</v>
      </c>
      <c r="E15" s="186" t="s">
        <v>122</v>
      </c>
      <c r="F15" s="52" t="s">
        <v>123</v>
      </c>
    </row>
    <row r="16" spans="1:6" ht="17">
      <c r="B16" s="120" t="s">
        <v>124</v>
      </c>
      <c r="C16" s="189" t="s">
        <v>171</v>
      </c>
      <c r="D16" s="189" t="s">
        <v>125</v>
      </c>
      <c r="E16" s="120" t="s">
        <v>125</v>
      </c>
      <c r="F16" s="52" t="s">
        <v>126</v>
      </c>
    </row>
    <row r="17" spans="2:6" ht="17">
      <c r="B17" s="120" t="s">
        <v>127</v>
      </c>
      <c r="C17" s="189" t="s">
        <v>172</v>
      </c>
      <c r="D17" s="189" t="s">
        <v>173</v>
      </c>
      <c r="E17" s="120" t="s">
        <v>128</v>
      </c>
      <c r="F17" s="52" t="s">
        <v>129</v>
      </c>
    </row>
    <row r="18" spans="2:6" ht="17">
      <c r="B18" s="120" t="s">
        <v>130</v>
      </c>
      <c r="C18" s="189" t="s">
        <v>174</v>
      </c>
      <c r="D18" s="189" t="s">
        <v>175</v>
      </c>
      <c r="E18" s="120" t="s">
        <v>131</v>
      </c>
      <c r="F18" s="52" t="s">
        <v>132</v>
      </c>
    </row>
    <row r="19" spans="2:6" ht="17">
      <c r="B19" s="120" t="s">
        <v>133</v>
      </c>
      <c r="C19" s="189" t="s">
        <v>1</v>
      </c>
      <c r="D19" s="189" t="s">
        <v>1</v>
      </c>
      <c r="E19" s="120" t="s">
        <v>134</v>
      </c>
      <c r="F19" s="52" t="s">
        <v>134</v>
      </c>
    </row>
    <row r="20" spans="2:6" ht="17">
      <c r="B20" s="120" t="s">
        <v>135</v>
      </c>
      <c r="C20" s="189" t="s">
        <v>1</v>
      </c>
      <c r="D20" s="189" t="s">
        <v>1</v>
      </c>
      <c r="E20" s="120" t="s">
        <v>136</v>
      </c>
      <c r="F20" s="52" t="s">
        <v>136</v>
      </c>
    </row>
    <row r="21" spans="2:6" ht="16" customHeight="1">
      <c r="B21" s="120" t="s">
        <v>137</v>
      </c>
      <c r="C21" s="189" t="s">
        <v>176</v>
      </c>
      <c r="D21" s="189" t="s">
        <v>176</v>
      </c>
      <c r="E21" s="120" t="s">
        <v>134</v>
      </c>
      <c r="F21" s="52" t="s">
        <v>134</v>
      </c>
    </row>
    <row r="22" spans="2:6" ht="17">
      <c r="B22" s="120" t="s">
        <v>138</v>
      </c>
      <c r="C22" s="189" t="s">
        <v>139</v>
      </c>
      <c r="D22" s="189" t="s">
        <v>134</v>
      </c>
      <c r="E22" s="120" t="s">
        <v>139</v>
      </c>
      <c r="F22" s="52" t="s">
        <v>139</v>
      </c>
    </row>
    <row r="23" spans="2:6" ht="17">
      <c r="B23" s="120" t="s">
        <v>140</v>
      </c>
      <c r="C23" s="189" t="s">
        <v>177</v>
      </c>
      <c r="D23" s="189" t="s">
        <v>178</v>
      </c>
      <c r="E23" s="120" t="s">
        <v>141</v>
      </c>
      <c r="F23" s="52" t="s">
        <v>141</v>
      </c>
    </row>
    <row r="24" spans="2:6" ht="17">
      <c r="B24" s="120" t="s">
        <v>142</v>
      </c>
      <c r="C24" s="190" t="s">
        <v>139</v>
      </c>
      <c r="D24" s="190" t="s">
        <v>134</v>
      </c>
      <c r="E24" s="187" t="s">
        <v>139</v>
      </c>
      <c r="F24" s="52" t="s">
        <v>139</v>
      </c>
    </row>
    <row r="25" spans="2:6" ht="17" thickBot="1">
      <c r="B25" s="98" t="s">
        <v>143</v>
      </c>
      <c r="C25" s="35"/>
      <c r="D25" s="35"/>
      <c r="E25" s="98"/>
      <c r="F25" s="98"/>
    </row>
    <row r="26" spans="2:6" ht="16" customHeight="1">
      <c r="B26" s="120" t="s">
        <v>144</v>
      </c>
      <c r="C26" s="191" t="s">
        <v>179</v>
      </c>
      <c r="D26" s="191" t="s">
        <v>179</v>
      </c>
      <c r="E26" s="194" t="s">
        <v>145</v>
      </c>
      <c r="F26" s="52" t="s">
        <v>145</v>
      </c>
    </row>
    <row r="27" spans="2:6" ht="16" customHeight="1">
      <c r="B27" s="120" t="s">
        <v>146</v>
      </c>
      <c r="C27" s="192" t="s">
        <v>180</v>
      </c>
      <c r="D27" s="192" t="s">
        <v>180</v>
      </c>
      <c r="E27" s="123" t="s">
        <v>147</v>
      </c>
      <c r="F27" s="52" t="s">
        <v>147</v>
      </c>
    </row>
    <row r="28" spans="2:6" ht="20" thickBot="1">
      <c r="B28" s="121" t="s">
        <v>148</v>
      </c>
      <c r="C28" s="193" t="s">
        <v>181</v>
      </c>
      <c r="D28" s="193" t="s">
        <v>1</v>
      </c>
      <c r="E28" s="124" t="s">
        <v>149</v>
      </c>
      <c r="F28" s="54" t="s">
        <v>149</v>
      </c>
    </row>
    <row r="29" spans="2:6">
      <c r="B29" s="222" t="s">
        <v>182</v>
      </c>
      <c r="C29" s="222"/>
      <c r="D29" s="222"/>
      <c r="E29" s="222"/>
      <c r="F29" s="222"/>
    </row>
    <row r="30" spans="2:6">
      <c r="B30" s="223"/>
      <c r="C30" s="223"/>
      <c r="D30" s="223"/>
      <c r="E30" s="223"/>
      <c r="F30" s="223"/>
    </row>
    <row r="31" spans="2:6">
      <c r="B31" s="223"/>
      <c r="C31" s="223"/>
      <c r="D31" s="223"/>
      <c r="E31" s="223"/>
      <c r="F31" s="223"/>
    </row>
    <row r="32" spans="2:6">
      <c r="B32" s="223"/>
      <c r="C32" s="223"/>
      <c r="D32" s="223"/>
      <c r="E32" s="223"/>
      <c r="F32" s="223"/>
    </row>
    <row r="33" spans="2:6">
      <c r="B33" s="223"/>
      <c r="C33" s="223"/>
      <c r="D33" s="223"/>
      <c r="E33" s="223"/>
      <c r="F33" s="223"/>
    </row>
  </sheetData>
  <mergeCells count="3">
    <mergeCell ref="B29:F33"/>
    <mergeCell ref="C3:D3"/>
    <mergeCell ref="E3:F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0444C-70E2-DD42-B271-7DE0FD2DEDD2}">
  <dimension ref="A1:D14"/>
  <sheetViews>
    <sheetView showGridLines="0" zoomScaleNormal="100" workbookViewId="0"/>
  </sheetViews>
  <sheetFormatPr baseColWidth="10" defaultRowHeight="16"/>
  <cols>
    <col min="1" max="1" width="10.83203125" style="26"/>
    <col min="2" max="2" width="12.83203125" style="26" bestFit="1" customWidth="1"/>
    <col min="3" max="3" width="70.33203125" style="26" customWidth="1"/>
    <col min="4" max="4" width="26.1640625" style="26" bestFit="1" customWidth="1"/>
    <col min="5" max="16384" width="10.83203125" style="26"/>
  </cols>
  <sheetData>
    <row r="1" spans="1:4">
      <c r="A1" s="48" t="s">
        <v>428</v>
      </c>
      <c r="B1" s="58"/>
      <c r="C1" s="58"/>
      <c r="D1" s="58"/>
    </row>
    <row r="2" spans="1:4" ht="17" thickBot="1">
      <c r="B2" s="58"/>
      <c r="C2" s="58"/>
      <c r="D2" s="58"/>
    </row>
    <row r="3" spans="1:4" ht="17">
      <c r="B3" s="51" t="s">
        <v>211</v>
      </c>
      <c r="C3" s="51" t="s">
        <v>212</v>
      </c>
      <c r="D3" s="51" t="s">
        <v>213</v>
      </c>
    </row>
    <row r="4" spans="1:4" ht="17" customHeight="1">
      <c r="B4" s="119" t="s">
        <v>214</v>
      </c>
      <c r="C4" s="128" t="s">
        <v>215</v>
      </c>
      <c r="D4" s="52" t="s">
        <v>216</v>
      </c>
    </row>
    <row r="5" spans="1:4" ht="17" customHeight="1">
      <c r="B5" s="120" t="s">
        <v>217</v>
      </c>
      <c r="C5" s="129" t="s">
        <v>218</v>
      </c>
      <c r="D5" s="52" t="s">
        <v>219</v>
      </c>
    </row>
    <row r="6" spans="1:4" ht="17">
      <c r="B6" s="120" t="s">
        <v>220</v>
      </c>
      <c r="C6" s="129" t="s">
        <v>221</v>
      </c>
      <c r="D6" s="26" t="s">
        <v>222</v>
      </c>
    </row>
    <row r="7" spans="1:4" ht="17">
      <c r="B7" s="120" t="s">
        <v>223</v>
      </c>
      <c r="C7" s="129" t="s">
        <v>224</v>
      </c>
      <c r="D7" s="26" t="s">
        <v>225</v>
      </c>
    </row>
    <row r="8" spans="1:4" ht="51">
      <c r="B8" s="120" t="s">
        <v>226</v>
      </c>
      <c r="C8" s="129" t="s">
        <v>227</v>
      </c>
      <c r="D8" s="52" t="s">
        <v>246</v>
      </c>
    </row>
    <row r="9" spans="1:4" ht="34">
      <c r="B9" s="120" t="s">
        <v>228</v>
      </c>
      <c r="C9" s="129" t="s">
        <v>229</v>
      </c>
      <c r="D9" s="52" t="s">
        <v>230</v>
      </c>
    </row>
    <row r="10" spans="1:4" ht="17">
      <c r="B10" s="126" t="s">
        <v>231</v>
      </c>
      <c r="C10" s="130" t="s">
        <v>232</v>
      </c>
      <c r="D10" s="26" t="s">
        <v>233</v>
      </c>
    </row>
    <row r="11" spans="1:4" ht="17">
      <c r="B11" s="126" t="s">
        <v>234</v>
      </c>
      <c r="C11" s="130" t="s">
        <v>235</v>
      </c>
      <c r="D11" s="26" t="s">
        <v>236</v>
      </c>
    </row>
    <row r="12" spans="1:4" ht="17">
      <c r="B12" s="126" t="s">
        <v>237</v>
      </c>
      <c r="C12" s="130" t="s">
        <v>238</v>
      </c>
      <c r="D12" s="26" t="s">
        <v>239</v>
      </c>
    </row>
    <row r="13" spans="1:4" ht="17">
      <c r="B13" s="126" t="s">
        <v>240</v>
      </c>
      <c r="C13" s="130" t="s">
        <v>241</v>
      </c>
      <c r="D13" s="26" t="s">
        <v>244</v>
      </c>
    </row>
    <row r="14" spans="1:4" ht="18" thickBot="1">
      <c r="B14" s="127" t="s">
        <v>242</v>
      </c>
      <c r="C14" s="131" t="s">
        <v>243</v>
      </c>
      <c r="D14" s="31" t="s">
        <v>245</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E42FD-65D5-4B44-83B1-8EE99639789C}">
  <dimension ref="A1:D14"/>
  <sheetViews>
    <sheetView showGridLines="0" zoomScaleNormal="100" workbookViewId="0"/>
  </sheetViews>
  <sheetFormatPr baseColWidth="10" defaultRowHeight="16"/>
  <cols>
    <col min="1" max="1" width="10.83203125" style="26"/>
    <col min="2" max="2" width="38.33203125" style="26" bestFit="1" customWidth="1"/>
    <col min="3" max="3" width="36.33203125" style="26" bestFit="1" customWidth="1"/>
    <col min="4" max="4" width="18.5" style="26" bestFit="1" customWidth="1"/>
    <col min="5" max="16384" width="10.83203125" style="26"/>
  </cols>
  <sheetData>
    <row r="1" spans="1:4">
      <c r="A1" s="48" t="s">
        <v>369</v>
      </c>
      <c r="B1" s="58"/>
      <c r="C1" s="58"/>
      <c r="D1" s="58"/>
    </row>
    <row r="2" spans="1:4" ht="17" thickBot="1">
      <c r="B2" s="58"/>
      <c r="C2" s="58"/>
      <c r="D2" s="58"/>
    </row>
    <row r="3" spans="1:4" ht="17">
      <c r="B3" s="51" t="s">
        <v>183</v>
      </c>
      <c r="C3" s="51" t="s">
        <v>184</v>
      </c>
      <c r="D3" s="51" t="s">
        <v>185</v>
      </c>
    </row>
    <row r="4" spans="1:4" ht="17" customHeight="1">
      <c r="B4" s="119" t="s">
        <v>203</v>
      </c>
      <c r="C4" s="200" t="s">
        <v>265</v>
      </c>
      <c r="D4" s="61" t="s">
        <v>266</v>
      </c>
    </row>
    <row r="5" spans="1:4" ht="17" customHeight="1">
      <c r="B5" s="120" t="s">
        <v>207</v>
      </c>
      <c r="C5" s="201" t="s">
        <v>267</v>
      </c>
      <c r="D5" s="61" t="s">
        <v>268</v>
      </c>
    </row>
    <row r="6" spans="1:4" ht="17">
      <c r="B6" s="120" t="s">
        <v>204</v>
      </c>
      <c r="C6" s="201" t="s">
        <v>269</v>
      </c>
      <c r="D6" s="61" t="s">
        <v>270</v>
      </c>
    </row>
    <row r="7" spans="1:4" ht="17">
      <c r="B7" s="120" t="s">
        <v>208</v>
      </c>
      <c r="C7" s="201" t="s">
        <v>271</v>
      </c>
      <c r="D7" s="61" t="s">
        <v>272</v>
      </c>
    </row>
    <row r="8" spans="1:4" ht="17">
      <c r="B8" s="120" t="s">
        <v>279</v>
      </c>
      <c r="C8" s="201" t="s">
        <v>273</v>
      </c>
      <c r="D8" s="61" t="s">
        <v>274</v>
      </c>
    </row>
    <row r="9" spans="1:4" ht="17">
      <c r="B9" s="120" t="s">
        <v>280</v>
      </c>
      <c r="C9" s="201" t="s">
        <v>275</v>
      </c>
      <c r="D9" s="61" t="s">
        <v>276</v>
      </c>
    </row>
    <row r="10" spans="1:4" ht="18" thickBot="1">
      <c r="B10" s="127" t="s">
        <v>205</v>
      </c>
      <c r="C10" s="193" t="s">
        <v>277</v>
      </c>
      <c r="D10" s="62" t="s">
        <v>278</v>
      </c>
    </row>
    <row r="11" spans="1:4">
      <c r="B11" s="222" t="s">
        <v>310</v>
      </c>
      <c r="C11" s="222"/>
      <c r="D11" s="222"/>
    </row>
    <row r="12" spans="1:4">
      <c r="B12" s="223"/>
      <c r="C12" s="223"/>
      <c r="D12" s="223"/>
    </row>
    <row r="13" spans="1:4">
      <c r="B13" s="223"/>
      <c r="C13" s="223"/>
      <c r="D13" s="223"/>
    </row>
    <row r="14" spans="1:4">
      <c r="B14" s="223"/>
      <c r="C14" s="223"/>
      <c r="D14" s="223"/>
    </row>
  </sheetData>
  <mergeCells count="1">
    <mergeCell ref="B11:D1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343554-03D0-A84C-840D-B16245442EE1}">
  <dimension ref="A1:C17"/>
  <sheetViews>
    <sheetView showGridLines="0" zoomScaleNormal="100" workbookViewId="0"/>
  </sheetViews>
  <sheetFormatPr baseColWidth="10" defaultRowHeight="16"/>
  <cols>
    <col min="1" max="1" width="10.83203125" style="26"/>
    <col min="2" max="2" width="21.1640625" style="26" bestFit="1" customWidth="1"/>
    <col min="3" max="3" width="69" style="26" bestFit="1" customWidth="1"/>
    <col min="4" max="16384" width="10.83203125" style="26"/>
  </cols>
  <sheetData>
    <row r="1" spans="1:3">
      <c r="A1" s="48" t="s">
        <v>455</v>
      </c>
      <c r="B1" s="58"/>
      <c r="C1" s="58"/>
    </row>
    <row r="2" spans="1:3" ht="17" thickBot="1">
      <c r="B2" s="58"/>
      <c r="C2" s="58"/>
    </row>
    <row r="3" spans="1:3" ht="17">
      <c r="B3" s="51" t="s">
        <v>281</v>
      </c>
      <c r="C3" s="51" t="s">
        <v>248</v>
      </c>
    </row>
    <row r="4" spans="1:3" ht="17" customHeight="1">
      <c r="B4" s="119" t="s">
        <v>282</v>
      </c>
      <c r="C4" s="57" t="s">
        <v>283</v>
      </c>
    </row>
    <row r="5" spans="1:3" ht="17" customHeight="1">
      <c r="B5" s="120" t="s">
        <v>284</v>
      </c>
      <c r="C5" s="57" t="s">
        <v>285</v>
      </c>
    </row>
    <row r="6" spans="1:3" ht="17">
      <c r="B6" s="120" t="s">
        <v>286</v>
      </c>
      <c r="C6" s="57" t="s">
        <v>287</v>
      </c>
    </row>
    <row r="7" spans="1:3" ht="17">
      <c r="B7" s="120" t="s">
        <v>288</v>
      </c>
      <c r="C7" s="57" t="s">
        <v>289</v>
      </c>
    </row>
    <row r="8" spans="1:3" ht="17">
      <c r="B8" s="120" t="s">
        <v>290</v>
      </c>
      <c r="C8" s="57" t="s">
        <v>291</v>
      </c>
    </row>
    <row r="9" spans="1:3" ht="17">
      <c r="B9" s="120" t="s">
        <v>292</v>
      </c>
      <c r="C9" s="57" t="s">
        <v>293</v>
      </c>
    </row>
    <row r="10" spans="1:3" ht="17">
      <c r="B10" s="126" t="s">
        <v>294</v>
      </c>
      <c r="C10" s="59" t="s">
        <v>295</v>
      </c>
    </row>
    <row r="11" spans="1:3">
      <c r="B11" s="126" t="s">
        <v>296</v>
      </c>
      <c r="C11" s="48" t="s">
        <v>297</v>
      </c>
    </row>
    <row r="12" spans="1:3">
      <c r="B12" s="126" t="s">
        <v>298</v>
      </c>
      <c r="C12" s="48" t="s">
        <v>299</v>
      </c>
    </row>
    <row r="13" spans="1:3">
      <c r="B13" s="126" t="s">
        <v>300</v>
      </c>
      <c r="C13" s="48" t="s">
        <v>301</v>
      </c>
    </row>
    <row r="14" spans="1:3">
      <c r="B14" s="126" t="s">
        <v>302</v>
      </c>
      <c r="C14" s="48" t="s">
        <v>303</v>
      </c>
    </row>
    <row r="15" spans="1:3">
      <c r="B15" s="126" t="s">
        <v>304</v>
      </c>
      <c r="C15" s="48" t="s">
        <v>305</v>
      </c>
    </row>
    <row r="16" spans="1:3">
      <c r="B16" s="126" t="s">
        <v>306</v>
      </c>
      <c r="C16" s="48" t="s">
        <v>307</v>
      </c>
    </row>
    <row r="17" spans="2:3" ht="17" thickBot="1">
      <c r="B17" s="127" t="s">
        <v>308</v>
      </c>
      <c r="C17" s="63" t="s">
        <v>309</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C6AE8-AECB-0245-9559-F9B5E185F486}">
  <dimension ref="A1:C11"/>
  <sheetViews>
    <sheetView showGridLines="0" zoomScaleNormal="100" workbookViewId="0"/>
  </sheetViews>
  <sheetFormatPr baseColWidth="10" defaultRowHeight="16"/>
  <cols>
    <col min="1" max="1" width="10.83203125" style="26"/>
    <col min="2" max="2" width="18.6640625" style="26" bestFit="1" customWidth="1"/>
    <col min="3" max="3" width="36.33203125" style="26" bestFit="1" customWidth="1"/>
    <col min="4" max="16384" width="10.83203125" style="26"/>
  </cols>
  <sheetData>
    <row r="1" spans="1:3">
      <c r="A1" s="48" t="s">
        <v>456</v>
      </c>
      <c r="B1" s="58"/>
      <c r="C1" s="58"/>
    </row>
    <row r="2" spans="1:3" ht="17" thickBot="1">
      <c r="B2" s="58"/>
      <c r="C2" s="58"/>
    </row>
    <row r="3" spans="1:3" ht="17">
      <c r="B3" s="51" t="s">
        <v>247</v>
      </c>
      <c r="C3" s="51" t="s">
        <v>248</v>
      </c>
    </row>
    <row r="4" spans="1:3" ht="17" customHeight="1">
      <c r="B4" s="119" t="s">
        <v>249</v>
      </c>
      <c r="C4" s="57" t="s">
        <v>250</v>
      </c>
    </row>
    <row r="5" spans="1:3" ht="17" customHeight="1">
      <c r="B5" s="120" t="s">
        <v>251</v>
      </c>
      <c r="C5" s="57" t="s">
        <v>252</v>
      </c>
    </row>
    <row r="6" spans="1:3" ht="17">
      <c r="B6" s="120" t="s">
        <v>253</v>
      </c>
      <c r="C6" s="57" t="s">
        <v>254</v>
      </c>
    </row>
    <row r="7" spans="1:3" ht="17">
      <c r="B7" s="120" t="s">
        <v>255</v>
      </c>
      <c r="C7" s="57" t="s">
        <v>256</v>
      </c>
    </row>
    <row r="8" spans="1:3" ht="17">
      <c r="B8" s="120" t="s">
        <v>257</v>
      </c>
      <c r="C8" s="57" t="s">
        <v>258</v>
      </c>
    </row>
    <row r="9" spans="1:3" ht="17">
      <c r="B9" s="120" t="s">
        <v>259</v>
      </c>
      <c r="C9" s="57" t="s">
        <v>260</v>
      </c>
    </row>
    <row r="10" spans="1:3" ht="17">
      <c r="B10" s="126" t="s">
        <v>261</v>
      </c>
      <c r="C10" s="59" t="s">
        <v>262</v>
      </c>
    </row>
    <row r="11" spans="1:3" ht="18" thickBot="1">
      <c r="B11" s="127" t="s">
        <v>263</v>
      </c>
      <c r="C11" s="60" t="s">
        <v>264</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BA147-A269-CC40-8059-DA7C724823D6}">
  <dimension ref="A1:AK1814"/>
  <sheetViews>
    <sheetView showGridLines="0" workbookViewId="0"/>
  </sheetViews>
  <sheetFormatPr baseColWidth="10" defaultRowHeight="16"/>
  <cols>
    <col min="1" max="2" width="10.83203125" style="1"/>
    <col min="3" max="3" width="3.33203125" style="1" customWidth="1"/>
    <col min="4" max="4" width="10.83203125" style="1"/>
    <col min="5" max="7" width="23.5" style="1" bestFit="1" customWidth="1"/>
    <col min="8" max="8" width="3.33203125" style="1" customWidth="1"/>
    <col min="9" max="9" width="10.83203125" style="1"/>
    <col min="10" max="10" width="22.33203125" style="1" bestFit="1" customWidth="1"/>
    <col min="11" max="11" width="22.1640625" style="1" bestFit="1" customWidth="1"/>
    <col min="12" max="12" width="25" style="1" bestFit="1" customWidth="1"/>
    <col min="13" max="13" width="3.33203125" style="1" customWidth="1"/>
    <col min="14" max="14" width="10.83203125" style="1" customWidth="1"/>
    <col min="15" max="15" width="24" style="1" bestFit="1" customWidth="1"/>
    <col min="16" max="16" width="22.1640625" style="1" bestFit="1" customWidth="1"/>
    <col min="17" max="17" width="23.33203125" style="1" bestFit="1" customWidth="1"/>
    <col min="18" max="18" width="3.33203125" style="1" customWidth="1"/>
    <col min="19" max="19" width="10.83203125" style="1"/>
    <col min="20" max="20" width="22.33203125" style="1" bestFit="1" customWidth="1"/>
    <col min="21" max="21" width="22.1640625" style="1" bestFit="1" customWidth="1"/>
    <col min="22" max="22" width="23.33203125" style="1" bestFit="1" customWidth="1"/>
    <col min="23" max="23" width="3.33203125" style="1" customWidth="1"/>
    <col min="24" max="24" width="10.83203125" style="1"/>
    <col min="25" max="25" width="22.33203125" style="1" bestFit="1" customWidth="1"/>
    <col min="26" max="26" width="22.1640625" style="1" bestFit="1" customWidth="1"/>
    <col min="27" max="27" width="23.33203125" style="1" bestFit="1" customWidth="1"/>
    <col min="28" max="28" width="3.33203125" style="1" customWidth="1"/>
    <col min="29" max="29" width="10.83203125" style="1"/>
    <col min="30" max="30" width="22.33203125" style="1" bestFit="1" customWidth="1"/>
    <col min="31" max="31" width="22.1640625" style="1" bestFit="1" customWidth="1"/>
    <col min="32" max="32" width="23.33203125" style="1" bestFit="1" customWidth="1"/>
    <col min="33" max="33" width="3.33203125" style="1" customWidth="1"/>
    <col min="34" max="34" width="10.83203125" style="1"/>
    <col min="35" max="35" width="22.33203125" style="1" bestFit="1" customWidth="1"/>
    <col min="36" max="36" width="22.1640625" style="1" bestFit="1" customWidth="1"/>
    <col min="37" max="37" width="23.33203125" style="1" bestFit="1" customWidth="1"/>
    <col min="38" max="16384" width="10.83203125" style="1"/>
  </cols>
  <sheetData>
    <row r="1" spans="1:37">
      <c r="A1" s="1" t="s">
        <v>453</v>
      </c>
    </row>
    <row r="3" spans="1:37">
      <c r="D3" s="103" t="s">
        <v>444</v>
      </c>
      <c r="E3" s="103"/>
      <c r="F3" s="103"/>
      <c r="G3" s="103"/>
      <c r="I3" s="103" t="s">
        <v>443</v>
      </c>
      <c r="J3" s="103"/>
      <c r="K3" s="103"/>
      <c r="L3" s="103"/>
      <c r="N3" s="103" t="s">
        <v>442</v>
      </c>
      <c r="O3" s="103"/>
      <c r="P3" s="103"/>
      <c r="Q3" s="103"/>
      <c r="S3" s="103" t="s">
        <v>441</v>
      </c>
      <c r="T3" s="103"/>
      <c r="U3" s="103"/>
      <c r="V3" s="103"/>
      <c r="X3" s="103" t="s">
        <v>440</v>
      </c>
      <c r="Y3" s="103"/>
      <c r="Z3" s="103"/>
      <c r="AA3" s="103"/>
      <c r="AC3" s="103" t="s">
        <v>445</v>
      </c>
      <c r="AD3" s="103"/>
      <c r="AE3" s="103"/>
      <c r="AF3" s="103"/>
      <c r="AH3" s="103" t="s">
        <v>446</v>
      </c>
      <c r="AI3" s="103"/>
      <c r="AJ3" s="103"/>
      <c r="AK3" s="103"/>
    </row>
    <row r="4" spans="1:37" ht="17" thickBot="1">
      <c r="A4" s="35" t="s">
        <v>430</v>
      </c>
      <c r="B4" s="35" t="s">
        <v>429</v>
      </c>
      <c r="D4" s="36" t="s">
        <v>431</v>
      </c>
      <c r="E4" s="36" t="s">
        <v>432</v>
      </c>
      <c r="F4" s="36" t="s">
        <v>434</v>
      </c>
      <c r="G4" s="36" t="s">
        <v>433</v>
      </c>
      <c r="I4" s="36" t="s">
        <v>431</v>
      </c>
      <c r="J4" s="36" t="s">
        <v>435</v>
      </c>
      <c r="K4" s="36" t="s">
        <v>436</v>
      </c>
      <c r="L4" s="36" t="s">
        <v>438</v>
      </c>
      <c r="M4" s="26"/>
      <c r="N4" s="36" t="s">
        <v>431</v>
      </c>
      <c r="O4" s="36" t="s">
        <v>439</v>
      </c>
      <c r="P4" s="36" t="s">
        <v>436</v>
      </c>
      <c r="Q4" s="36" t="s">
        <v>437</v>
      </c>
      <c r="R4" s="26"/>
      <c r="S4" s="36" t="s">
        <v>431</v>
      </c>
      <c r="T4" s="36" t="s">
        <v>435</v>
      </c>
      <c r="U4" s="36" t="s">
        <v>436</v>
      </c>
      <c r="V4" s="36" t="s">
        <v>437</v>
      </c>
      <c r="W4" s="26"/>
      <c r="X4" s="36" t="s">
        <v>431</v>
      </c>
      <c r="Y4" s="36" t="s">
        <v>435</v>
      </c>
      <c r="Z4" s="36" t="s">
        <v>436</v>
      </c>
      <c r="AA4" s="36" t="s">
        <v>437</v>
      </c>
      <c r="AB4" s="26"/>
      <c r="AC4" s="36" t="s">
        <v>431</v>
      </c>
      <c r="AD4" s="36" t="s">
        <v>435</v>
      </c>
      <c r="AE4" s="36" t="s">
        <v>436</v>
      </c>
      <c r="AF4" s="36" t="s">
        <v>437</v>
      </c>
      <c r="AG4" s="26"/>
      <c r="AH4" s="36" t="s">
        <v>431</v>
      </c>
      <c r="AI4" s="36" t="s">
        <v>435</v>
      </c>
      <c r="AJ4" s="36" t="s">
        <v>436</v>
      </c>
      <c r="AK4" s="36" t="s">
        <v>437</v>
      </c>
    </row>
    <row r="5" spans="1:37">
      <c r="A5" s="202">
        <v>0.4461</v>
      </c>
      <c r="B5" s="1">
        <v>7.4349999999999998E-3</v>
      </c>
      <c r="D5" s="156">
        <v>660.02</v>
      </c>
      <c r="E5" s="143">
        <v>626.67999999999995</v>
      </c>
      <c r="F5" s="143">
        <v>723.35</v>
      </c>
      <c r="G5" s="26">
        <v>726.69</v>
      </c>
      <c r="I5" s="156">
        <v>736.69</v>
      </c>
      <c r="J5" s="143">
        <v>776.69</v>
      </c>
      <c r="K5" s="143">
        <v>680.02</v>
      </c>
      <c r="L5" s="26">
        <v>686.69</v>
      </c>
      <c r="M5" s="26"/>
      <c r="N5" s="156">
        <v>586.67999999999995</v>
      </c>
      <c r="O5" s="143">
        <v>676.68</v>
      </c>
      <c r="P5" s="143">
        <v>683.35</v>
      </c>
      <c r="Q5" s="26">
        <v>743.36</v>
      </c>
      <c r="R5" s="26"/>
      <c r="S5" s="205">
        <v>680.02</v>
      </c>
      <c r="T5" s="207">
        <v>743.36</v>
      </c>
      <c r="U5" s="207">
        <v>626.67999999999995</v>
      </c>
      <c r="V5" s="204">
        <v>756.69</v>
      </c>
      <c r="W5" s="26"/>
      <c r="X5" s="205">
        <v>620.02</v>
      </c>
      <c r="Y5" s="143">
        <v>873.36</v>
      </c>
      <c r="Z5" s="143">
        <v>916.7</v>
      </c>
      <c r="AA5" s="26">
        <v>756.69</v>
      </c>
      <c r="AB5" s="26"/>
      <c r="AC5" s="156">
        <v>706.69</v>
      </c>
      <c r="AD5" s="143">
        <v>753.36</v>
      </c>
      <c r="AE5" s="143">
        <v>833.36</v>
      </c>
      <c r="AF5" s="26">
        <v>726.69</v>
      </c>
      <c r="AG5" s="26"/>
      <c r="AH5" s="156">
        <v>680.02</v>
      </c>
      <c r="AI5" s="143">
        <v>750.02</v>
      </c>
      <c r="AJ5" s="143">
        <v>770.02</v>
      </c>
      <c r="AK5" s="26">
        <v>893.36</v>
      </c>
    </row>
    <row r="6" spans="1:37">
      <c r="A6" s="203">
        <v>0.86409999999999998</v>
      </c>
      <c r="B6" s="1">
        <v>1.4401666666666667E-2</v>
      </c>
      <c r="D6" s="126">
        <v>753.36</v>
      </c>
      <c r="E6" s="125">
        <v>633.35</v>
      </c>
      <c r="F6" s="125">
        <v>676.68</v>
      </c>
      <c r="G6" s="26">
        <v>640.02</v>
      </c>
      <c r="I6" s="126">
        <v>560.01</v>
      </c>
      <c r="J6" s="125">
        <v>740.02</v>
      </c>
      <c r="K6" s="125">
        <v>590.01</v>
      </c>
      <c r="L6" s="26">
        <v>726.69</v>
      </c>
      <c r="M6" s="26"/>
      <c r="N6" s="126">
        <v>643.35</v>
      </c>
      <c r="O6" s="125">
        <v>726.69</v>
      </c>
      <c r="P6" s="125">
        <v>580.01</v>
      </c>
      <c r="Q6" s="26">
        <v>663.35</v>
      </c>
      <c r="R6" s="26"/>
      <c r="S6" s="206">
        <v>660.02</v>
      </c>
      <c r="T6" s="208">
        <v>620.02</v>
      </c>
      <c r="U6" s="208">
        <v>713.35</v>
      </c>
      <c r="V6" s="204">
        <v>626.67999999999995</v>
      </c>
      <c r="W6" s="26"/>
      <c r="X6" s="206">
        <v>616.67999999999995</v>
      </c>
      <c r="Y6" s="125">
        <v>833.36</v>
      </c>
      <c r="Z6" s="125">
        <v>873.36</v>
      </c>
      <c r="AA6" s="26">
        <v>700.02</v>
      </c>
      <c r="AB6" s="26"/>
      <c r="AC6" s="126">
        <v>696.69</v>
      </c>
      <c r="AD6" s="125">
        <v>763.36</v>
      </c>
      <c r="AE6" s="125">
        <v>800.03</v>
      </c>
      <c r="AF6" s="26">
        <v>713.35</v>
      </c>
      <c r="AG6" s="26"/>
      <c r="AH6" s="126">
        <v>706.69</v>
      </c>
      <c r="AI6" s="125">
        <v>636.67999999999995</v>
      </c>
      <c r="AJ6" s="125">
        <v>776.69</v>
      </c>
      <c r="AK6" s="26">
        <v>763.36</v>
      </c>
    </row>
    <row r="7" spans="1:37">
      <c r="A7" s="203">
        <v>1.2821</v>
      </c>
      <c r="B7" s="1">
        <v>2.1368333333333333E-2</v>
      </c>
      <c r="D7" s="126">
        <v>660.02</v>
      </c>
      <c r="E7" s="125">
        <v>543.35</v>
      </c>
      <c r="F7" s="125">
        <v>716.69</v>
      </c>
      <c r="G7" s="26">
        <v>650.02</v>
      </c>
      <c r="I7" s="126">
        <v>600.01</v>
      </c>
      <c r="J7" s="125">
        <v>856.7</v>
      </c>
      <c r="K7" s="125">
        <v>623.35</v>
      </c>
      <c r="L7" s="26">
        <v>663.35</v>
      </c>
      <c r="M7" s="26"/>
      <c r="N7" s="126">
        <v>666.68</v>
      </c>
      <c r="O7" s="125">
        <v>663.35</v>
      </c>
      <c r="P7" s="125">
        <v>620.02</v>
      </c>
      <c r="Q7" s="26">
        <v>600.01</v>
      </c>
      <c r="R7" s="26"/>
      <c r="S7" s="206">
        <v>566.67999999999995</v>
      </c>
      <c r="T7" s="208">
        <v>680.02</v>
      </c>
      <c r="U7" s="208">
        <v>620.02</v>
      </c>
      <c r="V7" s="204">
        <v>766.69</v>
      </c>
      <c r="W7" s="26"/>
      <c r="X7" s="206">
        <v>690.02</v>
      </c>
      <c r="Y7" s="125">
        <v>903.37</v>
      </c>
      <c r="Z7" s="125">
        <v>870.03</v>
      </c>
      <c r="AA7" s="26">
        <v>583.35</v>
      </c>
      <c r="AB7" s="26"/>
      <c r="AC7" s="126">
        <v>743.36</v>
      </c>
      <c r="AD7" s="125">
        <v>730.02</v>
      </c>
      <c r="AE7" s="125">
        <v>766.69</v>
      </c>
      <c r="AF7" s="26">
        <v>706.69</v>
      </c>
      <c r="AG7" s="26"/>
      <c r="AH7" s="126">
        <v>826.69</v>
      </c>
      <c r="AI7" s="125">
        <v>653.35</v>
      </c>
      <c r="AJ7" s="125">
        <v>700.02</v>
      </c>
      <c r="AK7" s="26">
        <v>723.35</v>
      </c>
    </row>
    <row r="8" spans="1:37">
      <c r="A8" s="203">
        <v>1.7000999999999999</v>
      </c>
      <c r="B8" s="1">
        <v>2.8334999999999999E-2</v>
      </c>
      <c r="D8" s="126">
        <v>633.35</v>
      </c>
      <c r="E8" s="125">
        <v>640.02</v>
      </c>
      <c r="F8" s="125">
        <v>683.35</v>
      </c>
      <c r="G8" s="26">
        <v>686.69</v>
      </c>
      <c r="I8" s="126">
        <v>643.35</v>
      </c>
      <c r="J8" s="125">
        <v>796.69</v>
      </c>
      <c r="K8" s="125">
        <v>680.02</v>
      </c>
      <c r="L8" s="26">
        <v>813.36</v>
      </c>
      <c r="M8" s="26"/>
      <c r="N8" s="126">
        <v>653.35</v>
      </c>
      <c r="O8" s="125">
        <v>623.35</v>
      </c>
      <c r="P8" s="125">
        <v>630.02</v>
      </c>
      <c r="Q8" s="26">
        <v>730.02</v>
      </c>
      <c r="R8" s="26"/>
      <c r="S8" s="206">
        <v>630.02</v>
      </c>
      <c r="T8" s="208">
        <v>636.67999999999995</v>
      </c>
      <c r="U8" s="208">
        <v>680.02</v>
      </c>
      <c r="V8" s="204">
        <v>760.02</v>
      </c>
      <c r="W8" s="26"/>
      <c r="X8" s="206">
        <v>723.35</v>
      </c>
      <c r="Y8" s="125">
        <v>856.7</v>
      </c>
      <c r="Z8" s="125">
        <v>916.7</v>
      </c>
      <c r="AA8" s="26">
        <v>560.01</v>
      </c>
      <c r="AB8" s="26"/>
      <c r="AC8" s="126">
        <v>700.02</v>
      </c>
      <c r="AD8" s="125">
        <v>736.69</v>
      </c>
      <c r="AE8" s="125">
        <v>793.36</v>
      </c>
      <c r="AF8" s="26">
        <v>720.02</v>
      </c>
      <c r="AG8" s="26"/>
      <c r="AH8" s="126">
        <v>770.02</v>
      </c>
      <c r="AI8" s="125">
        <v>650.02</v>
      </c>
      <c r="AJ8" s="125">
        <v>743.36</v>
      </c>
      <c r="AK8" s="26">
        <v>730.02</v>
      </c>
    </row>
    <row r="9" spans="1:37">
      <c r="A9" s="203">
        <v>2.1181000000000001</v>
      </c>
      <c r="B9" s="1">
        <v>3.5301666666666669E-2</v>
      </c>
      <c r="D9" s="126">
        <v>633.35</v>
      </c>
      <c r="E9" s="125">
        <v>570.01</v>
      </c>
      <c r="F9" s="125">
        <v>776.69</v>
      </c>
      <c r="G9" s="26">
        <v>686.69</v>
      </c>
      <c r="I9" s="126">
        <v>563.35</v>
      </c>
      <c r="J9" s="125">
        <v>766.69</v>
      </c>
      <c r="K9" s="125">
        <v>696.69</v>
      </c>
      <c r="L9" s="26">
        <v>620.02</v>
      </c>
      <c r="M9" s="26"/>
      <c r="N9" s="126">
        <v>670.02</v>
      </c>
      <c r="O9" s="125">
        <v>683.35</v>
      </c>
      <c r="P9" s="125">
        <v>676.68</v>
      </c>
      <c r="Q9" s="26">
        <v>590.01</v>
      </c>
      <c r="R9" s="26"/>
      <c r="S9" s="206">
        <v>556.67999999999995</v>
      </c>
      <c r="T9" s="208">
        <v>720.02</v>
      </c>
      <c r="U9" s="208">
        <v>740.02</v>
      </c>
      <c r="V9" s="204">
        <v>653.35</v>
      </c>
      <c r="W9" s="26"/>
      <c r="X9" s="206">
        <v>600.01</v>
      </c>
      <c r="Y9" s="125">
        <v>830.03</v>
      </c>
      <c r="Z9" s="125">
        <v>906.7</v>
      </c>
      <c r="AA9" s="26">
        <v>726.69</v>
      </c>
      <c r="AB9" s="26"/>
      <c r="AC9" s="126">
        <v>656.68</v>
      </c>
      <c r="AD9" s="125">
        <v>790.02</v>
      </c>
      <c r="AE9" s="125">
        <v>813.36</v>
      </c>
      <c r="AF9" s="26">
        <v>810.03</v>
      </c>
      <c r="AG9" s="26"/>
      <c r="AH9" s="126">
        <v>806.69</v>
      </c>
      <c r="AI9" s="125">
        <v>693.35</v>
      </c>
      <c r="AJ9" s="125">
        <v>880.03</v>
      </c>
      <c r="AK9" s="26">
        <v>766.69</v>
      </c>
    </row>
    <row r="10" spans="1:37">
      <c r="A10" s="203">
        <v>2.5360999999999998</v>
      </c>
      <c r="B10" s="1">
        <v>4.2268333333333331E-2</v>
      </c>
      <c r="D10" s="126">
        <v>683.35</v>
      </c>
      <c r="E10" s="125">
        <v>646.67999999999995</v>
      </c>
      <c r="F10" s="125">
        <v>673.35</v>
      </c>
      <c r="G10" s="26">
        <v>733.35</v>
      </c>
      <c r="I10" s="126">
        <v>556.67999999999995</v>
      </c>
      <c r="J10" s="125">
        <v>746.69</v>
      </c>
      <c r="K10" s="125">
        <v>633.35</v>
      </c>
      <c r="L10" s="26">
        <v>706.69</v>
      </c>
      <c r="M10" s="26"/>
      <c r="N10" s="126">
        <v>750.02</v>
      </c>
      <c r="O10" s="125">
        <v>716.69</v>
      </c>
      <c r="P10" s="125">
        <v>633.35</v>
      </c>
      <c r="Q10" s="26">
        <v>700.02</v>
      </c>
      <c r="R10" s="26"/>
      <c r="S10" s="206">
        <v>633.35</v>
      </c>
      <c r="T10" s="208">
        <v>620.02</v>
      </c>
      <c r="U10" s="208">
        <v>740.02</v>
      </c>
      <c r="V10" s="204">
        <v>710.02</v>
      </c>
      <c r="W10" s="26"/>
      <c r="X10" s="206">
        <v>683.35</v>
      </c>
      <c r="Y10" s="125">
        <v>780.02</v>
      </c>
      <c r="Z10" s="125">
        <v>850.03</v>
      </c>
      <c r="AA10" s="26">
        <v>630.02</v>
      </c>
      <c r="AB10" s="26"/>
      <c r="AC10" s="126">
        <v>620.02</v>
      </c>
      <c r="AD10" s="125">
        <v>770.02</v>
      </c>
      <c r="AE10" s="125">
        <v>743.36</v>
      </c>
      <c r="AF10" s="26">
        <v>776.69</v>
      </c>
      <c r="AG10" s="26"/>
      <c r="AH10" s="126">
        <v>800.03</v>
      </c>
      <c r="AI10" s="125">
        <v>633.35</v>
      </c>
      <c r="AJ10" s="125">
        <v>793.36</v>
      </c>
      <c r="AK10" s="26">
        <v>756.69</v>
      </c>
    </row>
    <row r="11" spans="1:37">
      <c r="A11" s="203">
        <v>2.9540999999999999</v>
      </c>
      <c r="B11" s="1">
        <v>4.9235000000000001E-2</v>
      </c>
      <c r="D11" s="126">
        <v>726.69</v>
      </c>
      <c r="E11" s="125">
        <v>693.35</v>
      </c>
      <c r="F11" s="125">
        <v>690.02</v>
      </c>
      <c r="G11" s="26">
        <v>700.02</v>
      </c>
      <c r="I11" s="126">
        <v>690.02</v>
      </c>
      <c r="J11" s="125">
        <v>773.36</v>
      </c>
      <c r="K11" s="125">
        <v>673.35</v>
      </c>
      <c r="L11" s="26">
        <v>703.35</v>
      </c>
      <c r="M11" s="26"/>
      <c r="N11" s="126">
        <v>673.35</v>
      </c>
      <c r="O11" s="125">
        <v>733.35</v>
      </c>
      <c r="P11" s="125">
        <v>743.36</v>
      </c>
      <c r="Q11" s="26">
        <v>693.35</v>
      </c>
      <c r="R11" s="26"/>
      <c r="S11" s="206">
        <v>540.01</v>
      </c>
      <c r="T11" s="208">
        <v>673.35</v>
      </c>
      <c r="U11" s="208">
        <v>643.35</v>
      </c>
      <c r="V11" s="204">
        <v>643.35</v>
      </c>
      <c r="W11" s="26"/>
      <c r="X11" s="206">
        <v>720.02</v>
      </c>
      <c r="Y11" s="125">
        <v>796.69</v>
      </c>
      <c r="Z11" s="125">
        <v>903.37</v>
      </c>
      <c r="AA11" s="26">
        <v>693.35</v>
      </c>
      <c r="AB11" s="26"/>
      <c r="AC11" s="126">
        <v>590.01</v>
      </c>
      <c r="AD11" s="125">
        <v>736.69</v>
      </c>
      <c r="AE11" s="125">
        <v>786.69</v>
      </c>
      <c r="AF11" s="26">
        <v>833.36</v>
      </c>
      <c r="AG11" s="26"/>
      <c r="AH11" s="126">
        <v>823.36</v>
      </c>
      <c r="AI11" s="125">
        <v>640.02</v>
      </c>
      <c r="AJ11" s="125">
        <v>693.35</v>
      </c>
      <c r="AK11" s="26">
        <v>620.02</v>
      </c>
    </row>
    <row r="12" spans="1:37">
      <c r="A12" s="203">
        <v>3.3721000000000001</v>
      </c>
      <c r="B12" s="1">
        <v>5.6201666666666671E-2</v>
      </c>
      <c r="D12" s="126">
        <v>740.02</v>
      </c>
      <c r="E12" s="125">
        <v>576.67999999999995</v>
      </c>
      <c r="F12" s="125">
        <v>676.68</v>
      </c>
      <c r="G12" s="26">
        <v>650.02</v>
      </c>
      <c r="I12" s="126">
        <v>650.02</v>
      </c>
      <c r="J12" s="125">
        <v>733.35</v>
      </c>
      <c r="K12" s="125">
        <v>646.67999999999995</v>
      </c>
      <c r="L12" s="26">
        <v>746.69</v>
      </c>
      <c r="M12" s="26"/>
      <c r="N12" s="126">
        <v>586.67999999999995</v>
      </c>
      <c r="O12" s="125">
        <v>706.69</v>
      </c>
      <c r="P12" s="125">
        <v>620.02</v>
      </c>
      <c r="Q12" s="26">
        <v>750.02</v>
      </c>
      <c r="R12" s="26"/>
      <c r="S12" s="206">
        <v>583.35</v>
      </c>
      <c r="T12" s="208">
        <v>600.01</v>
      </c>
      <c r="U12" s="208">
        <v>633.35</v>
      </c>
      <c r="V12" s="204">
        <v>673.35</v>
      </c>
      <c r="W12" s="26"/>
      <c r="X12" s="206">
        <v>590.01</v>
      </c>
      <c r="Y12" s="125">
        <v>970.04</v>
      </c>
      <c r="Z12" s="125">
        <v>840.03</v>
      </c>
      <c r="AA12" s="26">
        <v>710.02</v>
      </c>
      <c r="AB12" s="26"/>
      <c r="AC12" s="126">
        <v>603.35</v>
      </c>
      <c r="AD12" s="125">
        <v>780.02</v>
      </c>
      <c r="AE12" s="125">
        <v>736.69</v>
      </c>
      <c r="AF12" s="26">
        <v>756.69</v>
      </c>
      <c r="AG12" s="26"/>
      <c r="AH12" s="126">
        <v>846.7</v>
      </c>
      <c r="AI12" s="125">
        <v>706.69</v>
      </c>
      <c r="AJ12" s="125">
        <v>676.68</v>
      </c>
      <c r="AK12" s="26">
        <v>723.35</v>
      </c>
    </row>
    <row r="13" spans="1:37">
      <c r="A13" s="203">
        <v>3.7900999999999998</v>
      </c>
      <c r="B13" s="1">
        <v>6.3168333333333326E-2</v>
      </c>
      <c r="D13" s="126">
        <v>610.01</v>
      </c>
      <c r="E13" s="125">
        <v>626.67999999999995</v>
      </c>
      <c r="F13" s="125">
        <v>743.36</v>
      </c>
      <c r="G13" s="26">
        <v>676.68</v>
      </c>
      <c r="I13" s="126">
        <v>656.68</v>
      </c>
      <c r="J13" s="125">
        <v>803.36</v>
      </c>
      <c r="K13" s="125">
        <v>636.67999999999995</v>
      </c>
      <c r="L13" s="26">
        <v>716.69</v>
      </c>
      <c r="M13" s="26"/>
      <c r="N13" s="126">
        <v>676.68</v>
      </c>
      <c r="O13" s="125">
        <v>680.02</v>
      </c>
      <c r="P13" s="125">
        <v>700.02</v>
      </c>
      <c r="Q13" s="26">
        <v>626.67999999999995</v>
      </c>
      <c r="R13" s="26"/>
      <c r="S13" s="206">
        <v>620.02</v>
      </c>
      <c r="T13" s="208">
        <v>693.35</v>
      </c>
      <c r="U13" s="208">
        <v>646.67999999999995</v>
      </c>
      <c r="V13" s="204">
        <v>716.69</v>
      </c>
      <c r="W13" s="26"/>
      <c r="X13" s="206">
        <v>686.69</v>
      </c>
      <c r="Y13" s="125">
        <v>773.36</v>
      </c>
      <c r="Z13" s="125">
        <v>903.37</v>
      </c>
      <c r="AA13" s="26">
        <v>683.35</v>
      </c>
      <c r="AB13" s="26"/>
      <c r="AC13" s="126">
        <v>610.01</v>
      </c>
      <c r="AD13" s="125">
        <v>780.02</v>
      </c>
      <c r="AE13" s="125">
        <v>753.36</v>
      </c>
      <c r="AF13" s="26">
        <v>723.35</v>
      </c>
      <c r="AG13" s="26"/>
      <c r="AH13" s="126">
        <v>863.36</v>
      </c>
      <c r="AI13" s="125">
        <v>670.02</v>
      </c>
      <c r="AJ13" s="125">
        <v>820.03</v>
      </c>
      <c r="AK13" s="26">
        <v>753.36</v>
      </c>
    </row>
    <row r="14" spans="1:37">
      <c r="A14" s="203">
        <v>4.2081999999999997</v>
      </c>
      <c r="B14" s="1">
        <v>7.0136666666666667E-2</v>
      </c>
      <c r="D14" s="126">
        <v>660.02</v>
      </c>
      <c r="E14" s="125">
        <v>593.35</v>
      </c>
      <c r="F14" s="125">
        <v>743.36</v>
      </c>
      <c r="G14" s="26">
        <v>683.35</v>
      </c>
      <c r="I14" s="126">
        <v>623.35</v>
      </c>
      <c r="J14" s="125">
        <v>773.36</v>
      </c>
      <c r="K14" s="125">
        <v>606.67999999999995</v>
      </c>
      <c r="L14" s="26">
        <v>730.02</v>
      </c>
      <c r="M14" s="26"/>
      <c r="N14" s="126">
        <v>673.35</v>
      </c>
      <c r="O14" s="125">
        <v>680.02</v>
      </c>
      <c r="P14" s="125">
        <v>640.02</v>
      </c>
      <c r="Q14" s="26">
        <v>763.36</v>
      </c>
      <c r="R14" s="26"/>
      <c r="S14" s="206">
        <v>640.02</v>
      </c>
      <c r="T14" s="208">
        <v>780.02</v>
      </c>
      <c r="U14" s="208">
        <v>636.67999999999995</v>
      </c>
      <c r="V14" s="204">
        <v>663.35</v>
      </c>
      <c r="W14" s="26"/>
      <c r="X14" s="206">
        <v>716.69</v>
      </c>
      <c r="Y14" s="125">
        <v>890.03</v>
      </c>
      <c r="Z14" s="125">
        <v>980.04</v>
      </c>
      <c r="AA14" s="26">
        <v>616.67999999999995</v>
      </c>
      <c r="AB14" s="26"/>
      <c r="AC14" s="126">
        <v>666.68</v>
      </c>
      <c r="AD14" s="125">
        <v>756.69</v>
      </c>
      <c r="AE14" s="125">
        <v>700.02</v>
      </c>
      <c r="AF14" s="26">
        <v>723.35</v>
      </c>
      <c r="AG14" s="26"/>
      <c r="AH14" s="126">
        <v>743.36</v>
      </c>
      <c r="AI14" s="125">
        <v>633.35</v>
      </c>
      <c r="AJ14" s="125">
        <v>830.03</v>
      </c>
      <c r="AK14" s="26">
        <v>850.03</v>
      </c>
    </row>
    <row r="15" spans="1:37">
      <c r="A15" s="203">
        <v>4.6261999999999999</v>
      </c>
      <c r="B15" s="1">
        <v>7.7103333333333329E-2</v>
      </c>
      <c r="D15" s="126">
        <v>586.67999999999995</v>
      </c>
      <c r="E15" s="125">
        <v>553.35</v>
      </c>
      <c r="F15" s="125">
        <v>650.02</v>
      </c>
      <c r="G15" s="26">
        <v>646.67999999999995</v>
      </c>
      <c r="I15" s="126">
        <v>663.35</v>
      </c>
      <c r="J15" s="125">
        <v>776.69</v>
      </c>
      <c r="K15" s="125">
        <v>606.67999999999995</v>
      </c>
      <c r="L15" s="26">
        <v>723.35</v>
      </c>
      <c r="M15" s="26"/>
      <c r="N15" s="126">
        <v>783.36</v>
      </c>
      <c r="O15" s="125">
        <v>746.69</v>
      </c>
      <c r="P15" s="125">
        <v>690.02</v>
      </c>
      <c r="Q15" s="26">
        <v>720.02</v>
      </c>
      <c r="R15" s="26"/>
      <c r="S15" s="206">
        <v>663.35</v>
      </c>
      <c r="T15" s="208">
        <v>690.02</v>
      </c>
      <c r="U15" s="208">
        <v>580.01</v>
      </c>
      <c r="V15" s="204">
        <v>656.68</v>
      </c>
      <c r="W15" s="26"/>
      <c r="X15" s="206">
        <v>760.02</v>
      </c>
      <c r="Y15" s="125">
        <v>930.03</v>
      </c>
      <c r="Z15" s="125">
        <v>863.36</v>
      </c>
      <c r="AA15" s="26">
        <v>636.67999999999995</v>
      </c>
      <c r="AB15" s="26"/>
      <c r="AC15" s="126">
        <v>680.02</v>
      </c>
      <c r="AD15" s="125">
        <v>800.03</v>
      </c>
      <c r="AE15" s="125">
        <v>813.36</v>
      </c>
      <c r="AF15" s="26">
        <v>710.02</v>
      </c>
      <c r="AG15" s="26"/>
      <c r="AH15" s="126">
        <v>743.36</v>
      </c>
      <c r="AI15" s="125">
        <v>693.35</v>
      </c>
      <c r="AJ15" s="125">
        <v>770.02</v>
      </c>
      <c r="AK15" s="26">
        <v>680.02</v>
      </c>
    </row>
    <row r="16" spans="1:37">
      <c r="A16" s="203">
        <v>5.0442</v>
      </c>
      <c r="B16" s="1">
        <v>8.4070000000000006E-2</v>
      </c>
      <c r="D16" s="126">
        <v>633.35</v>
      </c>
      <c r="E16" s="125">
        <v>626.67999999999995</v>
      </c>
      <c r="F16" s="125">
        <v>706.69</v>
      </c>
      <c r="G16" s="26">
        <v>630.02</v>
      </c>
      <c r="I16" s="126">
        <v>726.69</v>
      </c>
      <c r="J16" s="125">
        <v>740.02</v>
      </c>
      <c r="K16" s="125">
        <v>566.67999999999995</v>
      </c>
      <c r="L16" s="26">
        <v>746.69</v>
      </c>
      <c r="M16" s="26"/>
      <c r="N16" s="126">
        <v>720.02</v>
      </c>
      <c r="O16" s="125">
        <v>720.02</v>
      </c>
      <c r="P16" s="125">
        <v>703.35</v>
      </c>
      <c r="Q16" s="26">
        <v>793.36</v>
      </c>
      <c r="R16" s="26"/>
      <c r="S16" s="206">
        <v>650.02</v>
      </c>
      <c r="T16" s="208">
        <v>623.35</v>
      </c>
      <c r="U16" s="208">
        <v>566.67999999999995</v>
      </c>
      <c r="V16" s="204">
        <v>756.69</v>
      </c>
      <c r="W16" s="26"/>
      <c r="X16" s="206">
        <v>713.35</v>
      </c>
      <c r="Y16" s="125">
        <v>1013.37</v>
      </c>
      <c r="Z16" s="125">
        <v>943.37</v>
      </c>
      <c r="AA16" s="26">
        <v>730.02</v>
      </c>
      <c r="AB16" s="26"/>
      <c r="AC16" s="126">
        <v>600.01</v>
      </c>
      <c r="AD16" s="125">
        <v>773.36</v>
      </c>
      <c r="AE16" s="125">
        <v>773.36</v>
      </c>
      <c r="AF16" s="26">
        <v>726.69</v>
      </c>
      <c r="AG16" s="26"/>
      <c r="AH16" s="126">
        <v>816.69</v>
      </c>
      <c r="AI16" s="125">
        <v>670.02</v>
      </c>
      <c r="AJ16" s="125">
        <v>780.02</v>
      </c>
      <c r="AK16" s="26">
        <v>780.02</v>
      </c>
    </row>
    <row r="17" spans="1:37">
      <c r="A17" s="203">
        <v>5.4622000000000002</v>
      </c>
      <c r="B17" s="1">
        <v>9.1036666666666669E-2</v>
      </c>
      <c r="D17" s="126">
        <v>733.35</v>
      </c>
      <c r="E17" s="125">
        <v>576.67999999999995</v>
      </c>
      <c r="F17" s="125">
        <v>650.02</v>
      </c>
      <c r="G17" s="26">
        <v>596.67999999999995</v>
      </c>
      <c r="I17" s="126">
        <v>553.35</v>
      </c>
      <c r="J17" s="125">
        <v>753.36</v>
      </c>
      <c r="K17" s="125">
        <v>616.67999999999995</v>
      </c>
      <c r="L17" s="26">
        <v>610.01</v>
      </c>
      <c r="M17" s="26"/>
      <c r="N17" s="126">
        <v>713.35</v>
      </c>
      <c r="O17" s="125">
        <v>923.37</v>
      </c>
      <c r="P17" s="125">
        <v>666.68</v>
      </c>
      <c r="Q17" s="26">
        <v>696.69</v>
      </c>
      <c r="R17" s="26"/>
      <c r="S17" s="206">
        <v>616.67999999999995</v>
      </c>
      <c r="T17" s="208">
        <v>666.68</v>
      </c>
      <c r="U17" s="208">
        <v>653.35</v>
      </c>
      <c r="V17" s="204">
        <v>690.02</v>
      </c>
      <c r="W17" s="26"/>
      <c r="X17" s="206">
        <v>653.35</v>
      </c>
      <c r="Y17" s="125">
        <v>830.03</v>
      </c>
      <c r="Z17" s="125">
        <v>830.03</v>
      </c>
      <c r="AA17" s="26">
        <v>613.35</v>
      </c>
      <c r="AB17" s="26"/>
      <c r="AC17" s="126">
        <v>663.35</v>
      </c>
      <c r="AD17" s="125">
        <v>760.02</v>
      </c>
      <c r="AE17" s="125">
        <v>783.36</v>
      </c>
      <c r="AF17" s="26">
        <v>796.69</v>
      </c>
      <c r="AG17" s="26"/>
      <c r="AH17" s="126">
        <v>736.69</v>
      </c>
      <c r="AI17" s="125">
        <v>633.35</v>
      </c>
      <c r="AJ17" s="125">
        <v>793.36</v>
      </c>
      <c r="AK17" s="26">
        <v>700.02</v>
      </c>
    </row>
    <row r="18" spans="1:37">
      <c r="A18" s="203">
        <v>5.8802000000000003</v>
      </c>
      <c r="B18" s="1">
        <v>9.8003333333333345E-2</v>
      </c>
      <c r="D18" s="126">
        <v>713.35</v>
      </c>
      <c r="E18" s="125">
        <v>580.01</v>
      </c>
      <c r="F18" s="125">
        <v>816.69</v>
      </c>
      <c r="G18" s="26">
        <v>653.35</v>
      </c>
      <c r="I18" s="126">
        <v>673.35</v>
      </c>
      <c r="J18" s="125">
        <v>796.69</v>
      </c>
      <c r="K18" s="125">
        <v>646.67999999999995</v>
      </c>
      <c r="L18" s="26">
        <v>736.69</v>
      </c>
      <c r="M18" s="26"/>
      <c r="N18" s="126">
        <v>706.69</v>
      </c>
      <c r="O18" s="125">
        <v>906.7</v>
      </c>
      <c r="P18" s="125">
        <v>723.35</v>
      </c>
      <c r="Q18" s="26">
        <v>696.69</v>
      </c>
      <c r="R18" s="26"/>
      <c r="S18" s="206">
        <v>533.34</v>
      </c>
      <c r="T18" s="208">
        <v>636.67999999999995</v>
      </c>
      <c r="U18" s="208">
        <v>690.02</v>
      </c>
      <c r="V18" s="204">
        <v>743.36</v>
      </c>
      <c r="W18" s="26"/>
      <c r="X18" s="206">
        <v>600.01</v>
      </c>
      <c r="Y18" s="125">
        <v>883.36</v>
      </c>
      <c r="Z18" s="125">
        <v>910.03</v>
      </c>
      <c r="AA18" s="26">
        <v>710.02</v>
      </c>
      <c r="AB18" s="26"/>
      <c r="AC18" s="126">
        <v>683.35</v>
      </c>
      <c r="AD18" s="125">
        <v>766.69</v>
      </c>
      <c r="AE18" s="125">
        <v>810.03</v>
      </c>
      <c r="AF18" s="26">
        <v>753.36</v>
      </c>
      <c r="AG18" s="26"/>
      <c r="AH18" s="126">
        <v>803.36</v>
      </c>
      <c r="AI18" s="125">
        <v>636.67999999999995</v>
      </c>
      <c r="AJ18" s="125">
        <v>763.36</v>
      </c>
      <c r="AK18" s="26">
        <v>763.36</v>
      </c>
    </row>
    <row r="19" spans="1:37">
      <c r="A19" s="203">
        <v>6.2981999999999996</v>
      </c>
      <c r="B19" s="1">
        <v>0.10496999999999999</v>
      </c>
      <c r="D19" s="126">
        <v>693.35</v>
      </c>
      <c r="E19" s="125">
        <v>653.35</v>
      </c>
      <c r="F19" s="125">
        <v>790.02</v>
      </c>
      <c r="G19" s="26">
        <v>696.69</v>
      </c>
      <c r="I19" s="126">
        <v>680.02</v>
      </c>
      <c r="J19" s="125">
        <v>756.69</v>
      </c>
      <c r="K19" s="125">
        <v>610.01</v>
      </c>
      <c r="L19" s="26">
        <v>696.69</v>
      </c>
      <c r="M19" s="26"/>
      <c r="N19" s="126">
        <v>626.67999999999995</v>
      </c>
      <c r="O19" s="125">
        <v>630.02</v>
      </c>
      <c r="P19" s="125">
        <v>710.02</v>
      </c>
      <c r="Q19" s="26">
        <v>563.35</v>
      </c>
      <c r="R19" s="26"/>
      <c r="S19" s="206">
        <v>660.02</v>
      </c>
      <c r="T19" s="208">
        <v>713.35</v>
      </c>
      <c r="U19" s="208">
        <v>676.68</v>
      </c>
      <c r="V19" s="204">
        <v>660.02</v>
      </c>
      <c r="W19" s="26"/>
      <c r="X19" s="206">
        <v>780.02</v>
      </c>
      <c r="Y19" s="125">
        <v>860.03</v>
      </c>
      <c r="Z19" s="125">
        <v>846.7</v>
      </c>
      <c r="AA19" s="26">
        <v>650.02</v>
      </c>
      <c r="AB19" s="26"/>
      <c r="AC19" s="126">
        <v>756.69</v>
      </c>
      <c r="AD19" s="125">
        <v>710.02</v>
      </c>
      <c r="AE19" s="125">
        <v>806.69</v>
      </c>
      <c r="AF19" s="26">
        <v>660.02</v>
      </c>
      <c r="AG19" s="26"/>
      <c r="AH19" s="126">
        <v>796.69</v>
      </c>
      <c r="AI19" s="125">
        <v>656.68</v>
      </c>
      <c r="AJ19" s="125">
        <v>783.36</v>
      </c>
      <c r="AK19" s="26">
        <v>780.02</v>
      </c>
    </row>
    <row r="20" spans="1:37">
      <c r="A20" s="203">
        <v>6.7161999999999997</v>
      </c>
      <c r="B20" s="1">
        <v>0.11193666666666666</v>
      </c>
      <c r="D20" s="126">
        <v>616.67999999999995</v>
      </c>
      <c r="E20" s="125">
        <v>620.02</v>
      </c>
      <c r="F20" s="125">
        <v>680.02</v>
      </c>
      <c r="G20" s="26">
        <v>620.02</v>
      </c>
      <c r="I20" s="126">
        <v>636.67999999999995</v>
      </c>
      <c r="J20" s="125">
        <v>870.03</v>
      </c>
      <c r="K20" s="125">
        <v>546.67999999999995</v>
      </c>
      <c r="L20" s="26">
        <v>770.02</v>
      </c>
      <c r="M20" s="26"/>
      <c r="N20" s="126">
        <v>686.69</v>
      </c>
      <c r="O20" s="125">
        <v>663.35</v>
      </c>
      <c r="P20" s="125">
        <v>670.02</v>
      </c>
      <c r="Q20" s="26">
        <v>656.68</v>
      </c>
      <c r="R20" s="26"/>
      <c r="S20" s="206">
        <v>670.02</v>
      </c>
      <c r="T20" s="208">
        <v>653.35</v>
      </c>
      <c r="U20" s="208">
        <v>676.68</v>
      </c>
      <c r="V20" s="204">
        <v>673.35</v>
      </c>
      <c r="W20" s="26"/>
      <c r="X20" s="206">
        <v>686.69</v>
      </c>
      <c r="Y20" s="125">
        <v>970.04</v>
      </c>
      <c r="Z20" s="125">
        <v>893.36</v>
      </c>
      <c r="AA20" s="26">
        <v>693.35</v>
      </c>
      <c r="AB20" s="26"/>
      <c r="AC20" s="126">
        <v>723.35</v>
      </c>
      <c r="AD20" s="125">
        <v>776.69</v>
      </c>
      <c r="AE20" s="125">
        <v>646.67999999999995</v>
      </c>
      <c r="AF20" s="26">
        <v>743.36</v>
      </c>
      <c r="AG20" s="26"/>
      <c r="AH20" s="126">
        <v>760.02</v>
      </c>
      <c r="AI20" s="125">
        <v>706.69</v>
      </c>
      <c r="AJ20" s="125">
        <v>766.69</v>
      </c>
      <c r="AK20" s="26">
        <v>713.35</v>
      </c>
    </row>
    <row r="21" spans="1:37">
      <c r="A21" s="203">
        <v>7.1341999999999999</v>
      </c>
      <c r="B21" s="1">
        <v>0.11890333333333333</v>
      </c>
      <c r="D21" s="126">
        <v>596.67999999999995</v>
      </c>
      <c r="E21" s="125">
        <v>593.35</v>
      </c>
      <c r="F21" s="125">
        <v>793.36</v>
      </c>
      <c r="G21" s="26">
        <v>666.68</v>
      </c>
      <c r="I21" s="126">
        <v>613.35</v>
      </c>
      <c r="J21" s="125">
        <v>786.69</v>
      </c>
      <c r="K21" s="125">
        <v>613.35</v>
      </c>
      <c r="L21" s="26">
        <v>726.69</v>
      </c>
      <c r="M21" s="26"/>
      <c r="N21" s="126">
        <v>646.67999999999995</v>
      </c>
      <c r="O21" s="125">
        <v>840.03</v>
      </c>
      <c r="P21" s="125">
        <v>723.35</v>
      </c>
      <c r="Q21" s="26">
        <v>643.35</v>
      </c>
      <c r="R21" s="26"/>
      <c r="S21" s="206">
        <v>660.02</v>
      </c>
      <c r="T21" s="208">
        <v>653.35</v>
      </c>
      <c r="U21" s="208">
        <v>776.69</v>
      </c>
      <c r="V21" s="204">
        <v>686.69</v>
      </c>
      <c r="W21" s="26"/>
      <c r="X21" s="206">
        <v>710.02</v>
      </c>
      <c r="Y21" s="125">
        <v>880.03</v>
      </c>
      <c r="Z21" s="125">
        <v>933.37</v>
      </c>
      <c r="AA21" s="26">
        <v>746.69</v>
      </c>
      <c r="AB21" s="26"/>
      <c r="AC21" s="126">
        <v>720.02</v>
      </c>
      <c r="AD21" s="125">
        <v>630.02</v>
      </c>
      <c r="AE21" s="125">
        <v>760.02</v>
      </c>
      <c r="AF21" s="26">
        <v>673.35</v>
      </c>
      <c r="AG21" s="26"/>
      <c r="AH21" s="126">
        <v>830.03</v>
      </c>
      <c r="AI21" s="125">
        <v>663.35</v>
      </c>
      <c r="AJ21" s="125">
        <v>726.69</v>
      </c>
      <c r="AK21" s="26">
        <v>773.36</v>
      </c>
    </row>
    <row r="22" spans="1:37">
      <c r="A22" s="203">
        <v>7.5522</v>
      </c>
      <c r="B22" s="1">
        <v>0.12587000000000001</v>
      </c>
      <c r="D22" s="126">
        <v>640.02</v>
      </c>
      <c r="E22" s="125">
        <v>606.67999999999995</v>
      </c>
      <c r="F22" s="125">
        <v>720.02</v>
      </c>
      <c r="G22" s="26">
        <v>630.02</v>
      </c>
      <c r="I22" s="126">
        <v>606.67999999999995</v>
      </c>
      <c r="J22" s="125">
        <v>790.02</v>
      </c>
      <c r="K22" s="125">
        <v>636.67999999999995</v>
      </c>
      <c r="L22" s="26">
        <v>660.02</v>
      </c>
      <c r="M22" s="26"/>
      <c r="N22" s="126">
        <v>670.02</v>
      </c>
      <c r="O22" s="125">
        <v>690.02</v>
      </c>
      <c r="P22" s="125">
        <v>703.35</v>
      </c>
      <c r="Q22" s="26">
        <v>670.02</v>
      </c>
      <c r="R22" s="26"/>
      <c r="S22" s="206">
        <v>703.35</v>
      </c>
      <c r="T22" s="208">
        <v>636.67999999999995</v>
      </c>
      <c r="U22" s="208">
        <v>663.35</v>
      </c>
      <c r="V22" s="204">
        <v>726.69</v>
      </c>
      <c r="W22" s="26"/>
      <c r="X22" s="206">
        <v>660.02</v>
      </c>
      <c r="Y22" s="125">
        <v>986.71</v>
      </c>
      <c r="Z22" s="125">
        <v>943.37</v>
      </c>
      <c r="AA22" s="26">
        <v>646.67999999999995</v>
      </c>
      <c r="AB22" s="26"/>
      <c r="AC22" s="126">
        <v>723.35</v>
      </c>
      <c r="AD22" s="125">
        <v>656.68</v>
      </c>
      <c r="AE22" s="125">
        <v>766.69</v>
      </c>
      <c r="AF22" s="26">
        <v>696.69</v>
      </c>
      <c r="AG22" s="26"/>
      <c r="AH22" s="126">
        <v>790.02</v>
      </c>
      <c r="AI22" s="125">
        <v>763.36</v>
      </c>
      <c r="AJ22" s="125">
        <v>656.68</v>
      </c>
      <c r="AK22" s="26">
        <v>706.69</v>
      </c>
    </row>
    <row r="23" spans="1:37">
      <c r="A23" s="203">
        <v>7.9702000000000002</v>
      </c>
      <c r="B23" s="1">
        <v>0.13283666666666666</v>
      </c>
      <c r="D23" s="126">
        <v>640.02</v>
      </c>
      <c r="E23" s="125">
        <v>646.67999999999995</v>
      </c>
      <c r="F23" s="125">
        <v>733.35</v>
      </c>
      <c r="G23" s="26">
        <v>600.01</v>
      </c>
      <c r="I23" s="126">
        <v>670.02</v>
      </c>
      <c r="J23" s="125">
        <v>726.69</v>
      </c>
      <c r="K23" s="125">
        <v>656.68</v>
      </c>
      <c r="L23" s="26">
        <v>706.69</v>
      </c>
      <c r="M23" s="26"/>
      <c r="N23" s="126">
        <v>690.02</v>
      </c>
      <c r="O23" s="125">
        <v>770.02</v>
      </c>
      <c r="P23" s="125">
        <v>646.67999999999995</v>
      </c>
      <c r="Q23" s="26">
        <v>733.35</v>
      </c>
      <c r="R23" s="26"/>
      <c r="S23" s="206">
        <v>686.69</v>
      </c>
      <c r="T23" s="208">
        <v>670.02</v>
      </c>
      <c r="U23" s="208">
        <v>646.67999999999995</v>
      </c>
      <c r="V23" s="204">
        <v>723.35</v>
      </c>
      <c r="W23" s="26"/>
      <c r="X23" s="206">
        <v>626.67999999999995</v>
      </c>
      <c r="Y23" s="125">
        <v>970.04</v>
      </c>
      <c r="Z23" s="125">
        <v>860.03</v>
      </c>
      <c r="AA23" s="26">
        <v>653.35</v>
      </c>
      <c r="AB23" s="26"/>
      <c r="AC23" s="126">
        <v>640.02</v>
      </c>
      <c r="AD23" s="125">
        <v>786.69</v>
      </c>
      <c r="AE23" s="125">
        <v>823.36</v>
      </c>
      <c r="AF23" s="26">
        <v>750.02</v>
      </c>
      <c r="AG23" s="26"/>
      <c r="AH23" s="126">
        <v>753.36</v>
      </c>
      <c r="AI23" s="125">
        <v>716.69</v>
      </c>
      <c r="AJ23" s="125">
        <v>733.35</v>
      </c>
      <c r="AK23" s="26">
        <v>770.02</v>
      </c>
    </row>
    <row r="24" spans="1:37">
      <c r="A24" s="203">
        <v>8.3881999999999994</v>
      </c>
      <c r="B24" s="1">
        <v>0.13980333333333334</v>
      </c>
      <c r="D24" s="126">
        <v>656.68</v>
      </c>
      <c r="E24" s="125">
        <v>646.67999999999995</v>
      </c>
      <c r="F24" s="125">
        <v>666.68</v>
      </c>
      <c r="G24" s="26">
        <v>670.02</v>
      </c>
      <c r="I24" s="126">
        <v>616.67999999999995</v>
      </c>
      <c r="J24" s="125">
        <v>763.36</v>
      </c>
      <c r="K24" s="125">
        <v>613.35</v>
      </c>
      <c r="L24" s="26">
        <v>733.35</v>
      </c>
      <c r="M24" s="26"/>
      <c r="N24" s="126">
        <v>593.35</v>
      </c>
      <c r="O24" s="125">
        <v>700.02</v>
      </c>
      <c r="P24" s="125">
        <v>683.35</v>
      </c>
      <c r="Q24" s="26">
        <v>703.35</v>
      </c>
      <c r="R24" s="26"/>
      <c r="S24" s="206">
        <v>640.02</v>
      </c>
      <c r="T24" s="208">
        <v>730.02</v>
      </c>
      <c r="U24" s="208">
        <v>663.35</v>
      </c>
      <c r="V24" s="204">
        <v>670.02</v>
      </c>
      <c r="W24" s="26"/>
      <c r="X24" s="206">
        <v>676.68</v>
      </c>
      <c r="Y24" s="125">
        <v>916.7</v>
      </c>
      <c r="Z24" s="125">
        <v>943.37</v>
      </c>
      <c r="AA24" s="26">
        <v>726.69</v>
      </c>
      <c r="AB24" s="26"/>
      <c r="AC24" s="126">
        <v>713.35</v>
      </c>
      <c r="AD24" s="125">
        <v>773.36</v>
      </c>
      <c r="AE24" s="125">
        <v>790.02</v>
      </c>
      <c r="AF24" s="26">
        <v>746.69</v>
      </c>
      <c r="AG24" s="26"/>
      <c r="AH24" s="126">
        <v>806.69</v>
      </c>
      <c r="AI24" s="125">
        <v>656.68</v>
      </c>
      <c r="AJ24" s="125">
        <v>796.69</v>
      </c>
      <c r="AK24" s="26">
        <v>880.03</v>
      </c>
    </row>
    <row r="25" spans="1:37">
      <c r="A25" s="203">
        <v>8.8062000000000005</v>
      </c>
      <c r="B25" s="1">
        <v>0.14677000000000001</v>
      </c>
      <c r="D25" s="126">
        <v>646.67999999999995</v>
      </c>
      <c r="E25" s="125">
        <v>606.67999999999995</v>
      </c>
      <c r="F25" s="125">
        <v>676.68</v>
      </c>
      <c r="G25" s="26">
        <v>730.02</v>
      </c>
      <c r="I25" s="126">
        <v>696.69</v>
      </c>
      <c r="J25" s="125">
        <v>763.36</v>
      </c>
      <c r="K25" s="125">
        <v>550.01</v>
      </c>
      <c r="L25" s="26">
        <v>670.02</v>
      </c>
      <c r="M25" s="26"/>
      <c r="N25" s="126">
        <v>640.02</v>
      </c>
      <c r="O25" s="125">
        <v>660.02</v>
      </c>
      <c r="P25" s="125">
        <v>723.35</v>
      </c>
      <c r="Q25" s="26">
        <v>666.68</v>
      </c>
      <c r="R25" s="26"/>
      <c r="S25" s="206">
        <v>670.02</v>
      </c>
      <c r="T25" s="208">
        <v>673.35</v>
      </c>
      <c r="U25" s="208">
        <v>720.02</v>
      </c>
      <c r="V25" s="204">
        <v>710.02</v>
      </c>
      <c r="W25" s="26"/>
      <c r="X25" s="206">
        <v>653.35</v>
      </c>
      <c r="Y25" s="125">
        <v>793.36</v>
      </c>
      <c r="Z25" s="125">
        <v>840.03</v>
      </c>
      <c r="AA25" s="26">
        <v>656.68</v>
      </c>
      <c r="AB25" s="26"/>
      <c r="AC25" s="126">
        <v>770.02</v>
      </c>
      <c r="AD25" s="125">
        <v>733.35</v>
      </c>
      <c r="AE25" s="125">
        <v>756.69</v>
      </c>
      <c r="AF25" s="26">
        <v>700.02</v>
      </c>
      <c r="AG25" s="26"/>
      <c r="AH25" s="126">
        <v>783.36</v>
      </c>
      <c r="AI25" s="125">
        <v>623.35</v>
      </c>
      <c r="AJ25" s="125">
        <v>860.03</v>
      </c>
      <c r="AK25" s="26">
        <v>726.69</v>
      </c>
    </row>
    <row r="26" spans="1:37">
      <c r="A26" s="203">
        <v>9.2241999999999997</v>
      </c>
      <c r="B26" s="1">
        <v>0.15373666666666666</v>
      </c>
      <c r="D26" s="126">
        <v>776.69</v>
      </c>
      <c r="E26" s="125">
        <v>673.35</v>
      </c>
      <c r="F26" s="125">
        <v>753.36</v>
      </c>
      <c r="G26" s="26">
        <v>720.02</v>
      </c>
      <c r="I26" s="126">
        <v>650.02</v>
      </c>
      <c r="J26" s="125">
        <v>743.36</v>
      </c>
      <c r="K26" s="125">
        <v>650.02</v>
      </c>
      <c r="L26" s="26">
        <v>700.02</v>
      </c>
      <c r="M26" s="26"/>
      <c r="N26" s="126">
        <v>566.67999999999995</v>
      </c>
      <c r="O26" s="125">
        <v>696.69</v>
      </c>
      <c r="P26" s="125">
        <v>580.01</v>
      </c>
      <c r="Q26" s="26">
        <v>706.69</v>
      </c>
      <c r="R26" s="26"/>
      <c r="S26" s="206">
        <v>650.02</v>
      </c>
      <c r="T26" s="208">
        <v>683.35</v>
      </c>
      <c r="U26" s="208">
        <v>686.69</v>
      </c>
      <c r="V26" s="204">
        <v>770.02</v>
      </c>
      <c r="W26" s="26"/>
      <c r="X26" s="206">
        <v>606.67999999999995</v>
      </c>
      <c r="Y26" s="125">
        <v>966.7</v>
      </c>
      <c r="Z26" s="125">
        <v>946.7</v>
      </c>
      <c r="AA26" s="26">
        <v>670.02</v>
      </c>
      <c r="AB26" s="26"/>
      <c r="AC26" s="126">
        <v>700.02</v>
      </c>
      <c r="AD26" s="125">
        <v>743.36</v>
      </c>
      <c r="AE26" s="125">
        <v>770.02</v>
      </c>
      <c r="AF26" s="26">
        <v>773.36</v>
      </c>
      <c r="AG26" s="26"/>
      <c r="AH26" s="126">
        <v>750.02</v>
      </c>
      <c r="AI26" s="125">
        <v>623.35</v>
      </c>
      <c r="AJ26" s="125">
        <v>790.02</v>
      </c>
      <c r="AK26" s="26">
        <v>800.03</v>
      </c>
    </row>
    <row r="27" spans="1:37">
      <c r="A27" s="203">
        <v>9.6422000000000008</v>
      </c>
      <c r="B27" s="1">
        <v>0.16070333333333334</v>
      </c>
      <c r="D27" s="126">
        <v>740.02</v>
      </c>
      <c r="E27" s="125">
        <v>656.68</v>
      </c>
      <c r="F27" s="125">
        <v>730.02</v>
      </c>
      <c r="G27" s="26">
        <v>696.69</v>
      </c>
      <c r="I27" s="126">
        <v>666.68</v>
      </c>
      <c r="J27" s="125">
        <v>876.7</v>
      </c>
      <c r="K27" s="125">
        <v>586.67999999999995</v>
      </c>
      <c r="L27" s="26">
        <v>680.02</v>
      </c>
      <c r="M27" s="26"/>
      <c r="N27" s="126">
        <v>683.35</v>
      </c>
      <c r="O27" s="125">
        <v>726.69</v>
      </c>
      <c r="P27" s="125">
        <v>660.02</v>
      </c>
      <c r="Q27" s="26">
        <v>660.02</v>
      </c>
      <c r="R27" s="26"/>
      <c r="S27" s="206">
        <v>596.67999999999995</v>
      </c>
      <c r="T27" s="208">
        <v>686.69</v>
      </c>
      <c r="U27" s="208">
        <v>720.02</v>
      </c>
      <c r="V27" s="204">
        <v>663.35</v>
      </c>
      <c r="W27" s="26"/>
      <c r="X27" s="206">
        <v>680.02</v>
      </c>
      <c r="Y27" s="125">
        <v>1016.71</v>
      </c>
      <c r="Z27" s="125">
        <v>880.03</v>
      </c>
      <c r="AA27" s="26">
        <v>743.36</v>
      </c>
      <c r="AB27" s="26"/>
      <c r="AC27" s="126">
        <v>563.35</v>
      </c>
      <c r="AD27" s="125">
        <v>833.36</v>
      </c>
      <c r="AE27" s="125">
        <v>770.02</v>
      </c>
      <c r="AF27" s="26">
        <v>756.69</v>
      </c>
      <c r="AG27" s="26"/>
      <c r="AH27" s="126">
        <v>723.35</v>
      </c>
      <c r="AI27" s="125">
        <v>676.68</v>
      </c>
      <c r="AJ27" s="125">
        <v>713.35</v>
      </c>
      <c r="AK27" s="26">
        <v>760.02</v>
      </c>
    </row>
    <row r="28" spans="1:37">
      <c r="A28" s="203">
        <v>10.0602</v>
      </c>
      <c r="B28" s="1">
        <v>0.16767000000000001</v>
      </c>
      <c r="D28" s="126">
        <v>643.35</v>
      </c>
      <c r="E28" s="125">
        <v>720.02</v>
      </c>
      <c r="F28" s="125">
        <v>740.02</v>
      </c>
      <c r="G28" s="26">
        <v>680.02</v>
      </c>
      <c r="I28" s="126">
        <v>670.02</v>
      </c>
      <c r="J28" s="125">
        <v>720.02</v>
      </c>
      <c r="K28" s="125">
        <v>666.68</v>
      </c>
      <c r="L28" s="26">
        <v>730.02</v>
      </c>
      <c r="M28" s="26"/>
      <c r="N28" s="126">
        <v>743.36</v>
      </c>
      <c r="O28" s="125">
        <v>633.35</v>
      </c>
      <c r="P28" s="125">
        <v>653.35</v>
      </c>
      <c r="Q28" s="26">
        <v>663.35</v>
      </c>
      <c r="R28" s="26"/>
      <c r="S28" s="206">
        <v>680.02</v>
      </c>
      <c r="T28" s="208">
        <v>720.02</v>
      </c>
      <c r="U28" s="208">
        <v>690.02</v>
      </c>
      <c r="V28" s="204">
        <v>670.02</v>
      </c>
      <c r="W28" s="26"/>
      <c r="X28" s="206">
        <v>680.02</v>
      </c>
      <c r="Y28" s="125">
        <v>883.36</v>
      </c>
      <c r="Z28" s="125">
        <v>970.04</v>
      </c>
      <c r="AA28" s="26">
        <v>773.36</v>
      </c>
      <c r="AB28" s="26"/>
      <c r="AC28" s="126">
        <v>733.35</v>
      </c>
      <c r="AD28" s="125">
        <v>763.36</v>
      </c>
      <c r="AE28" s="125">
        <v>786.69</v>
      </c>
      <c r="AF28" s="26">
        <v>743.36</v>
      </c>
      <c r="AG28" s="26"/>
      <c r="AH28" s="126">
        <v>766.69</v>
      </c>
      <c r="AI28" s="125">
        <v>643.35</v>
      </c>
      <c r="AJ28" s="125">
        <v>776.69</v>
      </c>
      <c r="AK28" s="26">
        <v>726.69</v>
      </c>
    </row>
    <row r="29" spans="1:37">
      <c r="A29" s="203">
        <v>10.478199999999999</v>
      </c>
      <c r="B29" s="1">
        <v>0.17463666666666666</v>
      </c>
      <c r="D29" s="126">
        <v>653.35</v>
      </c>
      <c r="E29" s="125">
        <v>540.01</v>
      </c>
      <c r="F29" s="125">
        <v>710.02</v>
      </c>
      <c r="G29" s="26">
        <v>726.69</v>
      </c>
      <c r="I29" s="126">
        <v>580.01</v>
      </c>
      <c r="J29" s="125">
        <v>776.69</v>
      </c>
      <c r="K29" s="125">
        <v>633.35</v>
      </c>
      <c r="L29" s="26">
        <v>780.02</v>
      </c>
      <c r="M29" s="26"/>
      <c r="N29" s="126">
        <v>670.02</v>
      </c>
      <c r="O29" s="125">
        <v>683.35</v>
      </c>
      <c r="P29" s="125">
        <v>653.35</v>
      </c>
      <c r="Q29" s="26">
        <v>666.68</v>
      </c>
      <c r="R29" s="26"/>
      <c r="S29" s="206">
        <v>730.02</v>
      </c>
      <c r="T29" s="208">
        <v>723.35</v>
      </c>
      <c r="U29" s="208">
        <v>716.69</v>
      </c>
      <c r="V29" s="204">
        <v>763.36</v>
      </c>
      <c r="W29" s="26"/>
      <c r="X29" s="206">
        <v>576.67999999999995</v>
      </c>
      <c r="Y29" s="125">
        <v>876.7</v>
      </c>
      <c r="Z29" s="125">
        <v>790.02</v>
      </c>
      <c r="AA29" s="26">
        <v>686.69</v>
      </c>
      <c r="AB29" s="26"/>
      <c r="AC29" s="126">
        <v>703.35</v>
      </c>
      <c r="AD29" s="125">
        <v>790.02</v>
      </c>
      <c r="AE29" s="125">
        <v>803.36</v>
      </c>
      <c r="AF29" s="26">
        <v>750.02</v>
      </c>
      <c r="AG29" s="26"/>
      <c r="AH29" s="126">
        <v>780.02</v>
      </c>
      <c r="AI29" s="125">
        <v>660.02</v>
      </c>
      <c r="AJ29" s="125">
        <v>696.69</v>
      </c>
      <c r="AK29" s="26">
        <v>786.69</v>
      </c>
    </row>
    <row r="30" spans="1:37">
      <c r="A30" s="203">
        <v>10.8962</v>
      </c>
      <c r="B30" s="1">
        <v>0.18160333333333334</v>
      </c>
      <c r="D30" s="126">
        <v>666.68</v>
      </c>
      <c r="E30" s="125">
        <v>683.35</v>
      </c>
      <c r="F30" s="125">
        <v>623.35</v>
      </c>
      <c r="G30" s="26">
        <v>673.35</v>
      </c>
      <c r="I30" s="126">
        <v>670.02</v>
      </c>
      <c r="J30" s="125">
        <v>736.69</v>
      </c>
      <c r="K30" s="125">
        <v>613.35</v>
      </c>
      <c r="L30" s="26">
        <v>693.35</v>
      </c>
      <c r="M30" s="26"/>
      <c r="N30" s="126">
        <v>696.69</v>
      </c>
      <c r="O30" s="125">
        <v>633.35</v>
      </c>
      <c r="P30" s="125">
        <v>720.02</v>
      </c>
      <c r="Q30" s="26">
        <v>563.35</v>
      </c>
      <c r="R30" s="26"/>
      <c r="S30" s="206">
        <v>616.67999999999995</v>
      </c>
      <c r="T30" s="208">
        <v>630.02</v>
      </c>
      <c r="U30" s="208">
        <v>696.69</v>
      </c>
      <c r="V30" s="204">
        <v>713.35</v>
      </c>
      <c r="W30" s="26"/>
      <c r="X30" s="206">
        <v>710.02</v>
      </c>
      <c r="Y30" s="125">
        <v>943.37</v>
      </c>
      <c r="Z30" s="125">
        <v>880.03</v>
      </c>
      <c r="AA30" s="26">
        <v>753.36</v>
      </c>
      <c r="AB30" s="26"/>
      <c r="AC30" s="126">
        <v>693.35</v>
      </c>
      <c r="AD30" s="125">
        <v>763.36</v>
      </c>
      <c r="AE30" s="125">
        <v>716.69</v>
      </c>
      <c r="AF30" s="26">
        <v>750.02</v>
      </c>
      <c r="AG30" s="26"/>
      <c r="AH30" s="126">
        <v>743.36</v>
      </c>
      <c r="AI30" s="125">
        <v>743.36</v>
      </c>
      <c r="AJ30" s="125">
        <v>743.36</v>
      </c>
      <c r="AK30" s="26">
        <v>766.69</v>
      </c>
    </row>
    <row r="31" spans="1:37">
      <c r="A31" s="203">
        <v>11.3142</v>
      </c>
      <c r="B31" s="1">
        <v>0.18856999999999999</v>
      </c>
      <c r="D31" s="126">
        <v>666.68</v>
      </c>
      <c r="E31" s="125">
        <v>686.69</v>
      </c>
      <c r="F31" s="125">
        <v>800.03</v>
      </c>
      <c r="G31" s="26">
        <v>660.02</v>
      </c>
      <c r="I31" s="126">
        <v>653.35</v>
      </c>
      <c r="J31" s="125">
        <v>790.02</v>
      </c>
      <c r="K31" s="125">
        <v>660.02</v>
      </c>
      <c r="L31" s="26">
        <v>703.35</v>
      </c>
      <c r="M31" s="26"/>
      <c r="N31" s="126">
        <v>673.35</v>
      </c>
      <c r="O31" s="125">
        <v>686.69</v>
      </c>
      <c r="P31" s="125">
        <v>686.69</v>
      </c>
      <c r="Q31" s="26">
        <v>680.02</v>
      </c>
      <c r="R31" s="26"/>
      <c r="S31" s="206">
        <v>720.02</v>
      </c>
      <c r="T31" s="208">
        <v>710.02</v>
      </c>
      <c r="U31" s="208">
        <v>740.02</v>
      </c>
      <c r="V31" s="204">
        <v>703.35</v>
      </c>
      <c r="W31" s="26"/>
      <c r="X31" s="206">
        <v>663.35</v>
      </c>
      <c r="Y31" s="125">
        <v>920.03</v>
      </c>
      <c r="Z31" s="125">
        <v>840.03</v>
      </c>
      <c r="AA31" s="26">
        <v>696.69</v>
      </c>
      <c r="AB31" s="26"/>
      <c r="AC31" s="126">
        <v>623.35</v>
      </c>
      <c r="AD31" s="125">
        <v>790.02</v>
      </c>
      <c r="AE31" s="125">
        <v>790.02</v>
      </c>
      <c r="AF31" s="26">
        <v>646.67999999999995</v>
      </c>
      <c r="AG31" s="26"/>
      <c r="AH31" s="126">
        <v>733.35</v>
      </c>
      <c r="AI31" s="125">
        <v>640.02</v>
      </c>
      <c r="AJ31" s="125">
        <v>693.35</v>
      </c>
      <c r="AK31" s="26">
        <v>756.69</v>
      </c>
    </row>
    <row r="32" spans="1:37">
      <c r="A32" s="203">
        <v>11.732200000000001</v>
      </c>
      <c r="B32" s="1">
        <v>0.19553666666666666</v>
      </c>
      <c r="D32" s="126">
        <v>703.35</v>
      </c>
      <c r="E32" s="125">
        <v>710.02</v>
      </c>
      <c r="F32" s="125">
        <v>626.67999999999995</v>
      </c>
      <c r="G32" s="26">
        <v>626.67999999999995</v>
      </c>
      <c r="I32" s="126">
        <v>733.35</v>
      </c>
      <c r="J32" s="125">
        <v>676.68</v>
      </c>
      <c r="K32" s="125">
        <v>680.02</v>
      </c>
      <c r="L32" s="26">
        <v>623.35</v>
      </c>
      <c r="M32" s="26"/>
      <c r="N32" s="126">
        <v>810.03</v>
      </c>
      <c r="O32" s="125">
        <v>720.02</v>
      </c>
      <c r="P32" s="125">
        <v>703.35</v>
      </c>
      <c r="Q32" s="26">
        <v>653.35</v>
      </c>
      <c r="R32" s="26"/>
      <c r="S32" s="206">
        <v>606.67999999999995</v>
      </c>
      <c r="T32" s="208">
        <v>680.02</v>
      </c>
      <c r="U32" s="208">
        <v>690.02</v>
      </c>
      <c r="V32" s="204">
        <v>740.02</v>
      </c>
      <c r="W32" s="26"/>
      <c r="X32" s="206">
        <v>690.02</v>
      </c>
      <c r="Y32" s="125">
        <v>846.7</v>
      </c>
      <c r="Z32" s="125">
        <v>970.04</v>
      </c>
      <c r="AA32" s="26">
        <v>666.68</v>
      </c>
      <c r="AB32" s="26"/>
      <c r="AC32" s="126">
        <v>746.69</v>
      </c>
      <c r="AD32" s="125">
        <v>723.35</v>
      </c>
      <c r="AE32" s="125">
        <v>686.69</v>
      </c>
      <c r="AF32" s="26">
        <v>740.02</v>
      </c>
      <c r="AG32" s="26"/>
      <c r="AH32" s="126">
        <v>840.03</v>
      </c>
      <c r="AI32" s="125">
        <v>670.02</v>
      </c>
      <c r="AJ32" s="125">
        <v>780.02</v>
      </c>
      <c r="AK32" s="26">
        <v>863.36</v>
      </c>
    </row>
    <row r="33" spans="1:37">
      <c r="A33" s="203">
        <v>12.1502</v>
      </c>
      <c r="B33" s="1">
        <v>0.20250333333333334</v>
      </c>
      <c r="D33" s="126">
        <v>683.35</v>
      </c>
      <c r="E33" s="125">
        <v>660.02</v>
      </c>
      <c r="F33" s="125">
        <v>643.35</v>
      </c>
      <c r="G33" s="26">
        <v>763.36</v>
      </c>
      <c r="I33" s="126">
        <v>686.69</v>
      </c>
      <c r="J33" s="125">
        <v>833.36</v>
      </c>
      <c r="K33" s="125">
        <v>676.68</v>
      </c>
      <c r="L33" s="26">
        <v>773.36</v>
      </c>
      <c r="M33" s="26"/>
      <c r="N33" s="126">
        <v>560.01</v>
      </c>
      <c r="O33" s="125">
        <v>726.69</v>
      </c>
      <c r="P33" s="125">
        <v>690.02</v>
      </c>
      <c r="Q33" s="26">
        <v>743.36</v>
      </c>
      <c r="R33" s="26"/>
      <c r="S33" s="206">
        <v>670.02</v>
      </c>
      <c r="T33" s="208">
        <v>630.02</v>
      </c>
      <c r="U33" s="208">
        <v>616.67999999999995</v>
      </c>
      <c r="V33" s="204">
        <v>723.35</v>
      </c>
      <c r="W33" s="26"/>
      <c r="X33" s="206">
        <v>780.02</v>
      </c>
      <c r="Y33" s="125">
        <v>810.03</v>
      </c>
      <c r="Z33" s="125">
        <v>916.7</v>
      </c>
      <c r="AA33" s="26">
        <v>690.02</v>
      </c>
      <c r="AB33" s="26"/>
      <c r="AC33" s="126">
        <v>633.35</v>
      </c>
      <c r="AD33" s="125">
        <v>780.02</v>
      </c>
      <c r="AE33" s="125">
        <v>796.69</v>
      </c>
      <c r="AF33" s="26">
        <v>780.02</v>
      </c>
      <c r="AG33" s="26"/>
      <c r="AH33" s="126">
        <v>860.03</v>
      </c>
      <c r="AI33" s="125">
        <v>616.67999999999995</v>
      </c>
      <c r="AJ33" s="125">
        <v>750.02</v>
      </c>
      <c r="AK33" s="26">
        <v>890.03</v>
      </c>
    </row>
    <row r="34" spans="1:37">
      <c r="A34" s="203">
        <v>12.568300000000001</v>
      </c>
      <c r="B34" s="1">
        <v>0.20947166666666667</v>
      </c>
      <c r="D34" s="126">
        <v>636.67999999999995</v>
      </c>
      <c r="E34" s="125">
        <v>666.68</v>
      </c>
      <c r="F34" s="125">
        <v>783.36</v>
      </c>
      <c r="G34" s="26">
        <v>696.69</v>
      </c>
      <c r="I34" s="126">
        <v>636.67999999999995</v>
      </c>
      <c r="J34" s="125">
        <v>806.69</v>
      </c>
      <c r="K34" s="125">
        <v>563.35</v>
      </c>
      <c r="L34" s="26">
        <v>620.02</v>
      </c>
      <c r="M34" s="26"/>
      <c r="N34" s="126">
        <v>706.69</v>
      </c>
      <c r="O34" s="125">
        <v>670.02</v>
      </c>
      <c r="P34" s="125">
        <v>740.02</v>
      </c>
      <c r="Q34" s="26">
        <v>703.35</v>
      </c>
      <c r="R34" s="26"/>
      <c r="S34" s="206">
        <v>636.67999999999995</v>
      </c>
      <c r="T34" s="208">
        <v>740.02</v>
      </c>
      <c r="U34" s="208">
        <v>666.68</v>
      </c>
      <c r="V34" s="204">
        <v>740.02</v>
      </c>
      <c r="W34" s="26"/>
      <c r="X34" s="206">
        <v>673.35</v>
      </c>
      <c r="Y34" s="125">
        <v>910.03</v>
      </c>
      <c r="Z34" s="125">
        <v>896.7</v>
      </c>
      <c r="AA34" s="26">
        <v>653.35</v>
      </c>
      <c r="AB34" s="26"/>
      <c r="AC34" s="126">
        <v>793.36</v>
      </c>
      <c r="AD34" s="125">
        <v>743.36</v>
      </c>
      <c r="AE34" s="125">
        <v>743.36</v>
      </c>
      <c r="AF34" s="26">
        <v>740.02</v>
      </c>
      <c r="AG34" s="26"/>
      <c r="AH34" s="126">
        <v>843.36</v>
      </c>
      <c r="AI34" s="125">
        <v>590.01</v>
      </c>
      <c r="AJ34" s="125">
        <v>813.36</v>
      </c>
      <c r="AK34" s="26">
        <v>773.36</v>
      </c>
    </row>
    <row r="35" spans="1:37">
      <c r="A35" s="203">
        <v>12.9863</v>
      </c>
      <c r="B35" s="1">
        <v>0.21643833333333334</v>
      </c>
      <c r="D35" s="126">
        <v>743.36</v>
      </c>
      <c r="E35" s="125">
        <v>646.67999999999995</v>
      </c>
      <c r="F35" s="125">
        <v>716.69</v>
      </c>
      <c r="G35" s="26">
        <v>706.69</v>
      </c>
      <c r="I35" s="126">
        <v>750.02</v>
      </c>
      <c r="J35" s="125">
        <v>796.69</v>
      </c>
      <c r="K35" s="125">
        <v>666.68</v>
      </c>
      <c r="L35" s="26">
        <v>723.35</v>
      </c>
      <c r="M35" s="26"/>
      <c r="N35" s="126">
        <v>626.67999999999995</v>
      </c>
      <c r="O35" s="125">
        <v>780.02</v>
      </c>
      <c r="P35" s="125">
        <v>693.35</v>
      </c>
      <c r="Q35" s="26">
        <v>766.69</v>
      </c>
      <c r="R35" s="26"/>
      <c r="S35" s="206">
        <v>673.35</v>
      </c>
      <c r="T35" s="208">
        <v>700.02</v>
      </c>
      <c r="U35" s="208">
        <v>630.02</v>
      </c>
      <c r="V35" s="204">
        <v>696.69</v>
      </c>
      <c r="W35" s="26"/>
      <c r="X35" s="206">
        <v>763.36</v>
      </c>
      <c r="Y35" s="125">
        <v>763.36</v>
      </c>
      <c r="Z35" s="125">
        <v>886.7</v>
      </c>
      <c r="AA35" s="26">
        <v>650.02</v>
      </c>
      <c r="AB35" s="26"/>
      <c r="AC35" s="126">
        <v>710.02</v>
      </c>
      <c r="AD35" s="125">
        <v>756.69</v>
      </c>
      <c r="AE35" s="125">
        <v>763.36</v>
      </c>
      <c r="AF35" s="26">
        <v>763.36</v>
      </c>
      <c r="AG35" s="26"/>
      <c r="AH35" s="126">
        <v>770.02</v>
      </c>
      <c r="AI35" s="125">
        <v>720.02</v>
      </c>
      <c r="AJ35" s="125">
        <v>870.03</v>
      </c>
      <c r="AK35" s="26">
        <v>770.02</v>
      </c>
    </row>
    <row r="36" spans="1:37">
      <c r="A36" s="203">
        <v>13.404299999999999</v>
      </c>
      <c r="B36" s="1">
        <v>0.22340499999999999</v>
      </c>
      <c r="D36" s="126">
        <v>666.68</v>
      </c>
      <c r="E36" s="125">
        <v>646.67999999999995</v>
      </c>
      <c r="F36" s="125">
        <v>660.02</v>
      </c>
      <c r="G36" s="26">
        <v>706.69</v>
      </c>
      <c r="I36" s="126">
        <v>600.01</v>
      </c>
      <c r="J36" s="125">
        <v>763.36</v>
      </c>
      <c r="K36" s="125">
        <v>540.01</v>
      </c>
      <c r="L36" s="26">
        <v>720.02</v>
      </c>
      <c r="M36" s="26"/>
      <c r="N36" s="126">
        <v>706.69</v>
      </c>
      <c r="O36" s="125">
        <v>740.02</v>
      </c>
      <c r="P36" s="125">
        <v>643.35</v>
      </c>
      <c r="Q36" s="26">
        <v>703.35</v>
      </c>
      <c r="R36" s="26"/>
      <c r="S36" s="206">
        <v>646.67999999999995</v>
      </c>
      <c r="T36" s="208">
        <v>586.67999999999995</v>
      </c>
      <c r="U36" s="208">
        <v>723.35</v>
      </c>
      <c r="V36" s="204">
        <v>726.69</v>
      </c>
      <c r="W36" s="26"/>
      <c r="X36" s="206">
        <v>663.35</v>
      </c>
      <c r="Y36" s="125">
        <v>940.04</v>
      </c>
      <c r="Z36" s="125">
        <v>880.03</v>
      </c>
      <c r="AA36" s="26">
        <v>713.35</v>
      </c>
      <c r="AB36" s="26"/>
      <c r="AC36" s="126">
        <v>703.35</v>
      </c>
      <c r="AD36" s="125">
        <v>786.69</v>
      </c>
      <c r="AE36" s="125">
        <v>743.36</v>
      </c>
      <c r="AF36" s="26">
        <v>680.02</v>
      </c>
      <c r="AG36" s="26"/>
      <c r="AH36" s="126">
        <v>740.02</v>
      </c>
      <c r="AI36" s="125">
        <v>673.35</v>
      </c>
      <c r="AJ36" s="125">
        <v>813.36</v>
      </c>
      <c r="AK36" s="26">
        <v>826.69</v>
      </c>
    </row>
    <row r="37" spans="1:37">
      <c r="A37" s="203">
        <v>13.8223</v>
      </c>
      <c r="B37" s="1">
        <v>0.23037166666666667</v>
      </c>
      <c r="D37" s="126">
        <v>580.01</v>
      </c>
      <c r="E37" s="125">
        <v>636.67999999999995</v>
      </c>
      <c r="F37" s="125">
        <v>723.35</v>
      </c>
      <c r="G37" s="26">
        <v>610.01</v>
      </c>
      <c r="I37" s="126">
        <v>616.67999999999995</v>
      </c>
      <c r="J37" s="125">
        <v>773.36</v>
      </c>
      <c r="K37" s="125">
        <v>596.67999999999995</v>
      </c>
      <c r="L37" s="26">
        <v>793.36</v>
      </c>
      <c r="M37" s="26"/>
      <c r="N37" s="126">
        <v>700.02</v>
      </c>
      <c r="O37" s="125">
        <v>673.35</v>
      </c>
      <c r="P37" s="125">
        <v>670.02</v>
      </c>
      <c r="Q37" s="26">
        <v>583.35</v>
      </c>
      <c r="R37" s="26"/>
      <c r="S37" s="206">
        <v>640.02</v>
      </c>
      <c r="T37" s="208">
        <v>663.35</v>
      </c>
      <c r="U37" s="208">
        <v>696.69</v>
      </c>
      <c r="V37" s="204">
        <v>723.35</v>
      </c>
      <c r="W37" s="26"/>
      <c r="X37" s="206">
        <v>730.02</v>
      </c>
      <c r="Y37" s="125">
        <v>823.36</v>
      </c>
      <c r="Z37" s="125">
        <v>876.7</v>
      </c>
      <c r="AA37" s="26">
        <v>673.35</v>
      </c>
      <c r="AB37" s="26"/>
      <c r="AC37" s="126">
        <v>696.69</v>
      </c>
      <c r="AD37" s="125">
        <v>756.69</v>
      </c>
      <c r="AE37" s="125">
        <v>746.69</v>
      </c>
      <c r="AF37" s="26">
        <v>746.69</v>
      </c>
      <c r="AG37" s="26"/>
      <c r="AH37" s="126">
        <v>893.36</v>
      </c>
      <c r="AI37" s="125">
        <v>616.67999999999995</v>
      </c>
      <c r="AJ37" s="125">
        <v>670.02</v>
      </c>
      <c r="AK37" s="26">
        <v>766.69</v>
      </c>
    </row>
    <row r="38" spans="1:37">
      <c r="A38" s="203">
        <v>14.2403</v>
      </c>
      <c r="B38" s="1">
        <v>0.23733833333333332</v>
      </c>
      <c r="D38" s="126">
        <v>673.35</v>
      </c>
      <c r="E38" s="125">
        <v>596.67999999999995</v>
      </c>
      <c r="F38" s="125">
        <v>700.02</v>
      </c>
      <c r="G38" s="26">
        <v>770.02</v>
      </c>
      <c r="I38" s="126">
        <v>720.02</v>
      </c>
      <c r="J38" s="125">
        <v>656.68</v>
      </c>
      <c r="K38" s="125">
        <v>613.35</v>
      </c>
      <c r="L38" s="26">
        <v>683.35</v>
      </c>
      <c r="M38" s="26"/>
      <c r="N38" s="126">
        <v>683.35</v>
      </c>
      <c r="O38" s="125">
        <v>670.02</v>
      </c>
      <c r="P38" s="125">
        <v>673.35</v>
      </c>
      <c r="Q38" s="26">
        <v>706.69</v>
      </c>
      <c r="R38" s="26"/>
      <c r="S38" s="206">
        <v>636.67999999999995</v>
      </c>
      <c r="T38" s="208">
        <v>630.02</v>
      </c>
      <c r="U38" s="208">
        <v>673.35</v>
      </c>
      <c r="V38" s="204">
        <v>660.02</v>
      </c>
      <c r="W38" s="26"/>
      <c r="X38" s="206">
        <v>600.01</v>
      </c>
      <c r="Y38" s="125">
        <v>896.7</v>
      </c>
      <c r="Z38" s="125">
        <v>826.69</v>
      </c>
      <c r="AA38" s="26">
        <v>660.02</v>
      </c>
      <c r="AB38" s="26"/>
      <c r="AC38" s="126">
        <v>673.35</v>
      </c>
      <c r="AD38" s="125">
        <v>796.69</v>
      </c>
      <c r="AE38" s="125">
        <v>786.69</v>
      </c>
      <c r="AF38" s="26">
        <v>733.35</v>
      </c>
      <c r="AG38" s="26"/>
      <c r="AH38" s="126">
        <v>780.02</v>
      </c>
      <c r="AI38" s="125">
        <v>666.68</v>
      </c>
      <c r="AJ38" s="125">
        <v>840.03</v>
      </c>
      <c r="AK38" s="26">
        <v>693.35</v>
      </c>
    </row>
    <row r="39" spans="1:37">
      <c r="A39" s="203">
        <v>14.658300000000001</v>
      </c>
      <c r="B39" s="1">
        <v>0.24430500000000002</v>
      </c>
      <c r="D39" s="126">
        <v>693.35</v>
      </c>
      <c r="E39" s="125">
        <v>636.67999999999995</v>
      </c>
      <c r="F39" s="125">
        <v>700.02</v>
      </c>
      <c r="G39" s="26">
        <v>646.67999999999995</v>
      </c>
      <c r="I39" s="126">
        <v>640.02</v>
      </c>
      <c r="J39" s="125">
        <v>766.69</v>
      </c>
      <c r="K39" s="125">
        <v>653.35</v>
      </c>
      <c r="L39" s="26">
        <v>793.36</v>
      </c>
      <c r="M39" s="26"/>
      <c r="N39" s="126">
        <v>600.01</v>
      </c>
      <c r="O39" s="125">
        <v>793.36</v>
      </c>
      <c r="P39" s="125">
        <v>590.01</v>
      </c>
      <c r="Q39" s="26">
        <v>743.36</v>
      </c>
      <c r="R39" s="26"/>
      <c r="S39" s="206">
        <v>643.35</v>
      </c>
      <c r="T39" s="208">
        <v>713.35</v>
      </c>
      <c r="U39" s="208">
        <v>803.36</v>
      </c>
      <c r="V39" s="204">
        <v>680.02</v>
      </c>
      <c r="W39" s="26"/>
      <c r="X39" s="206">
        <v>613.35</v>
      </c>
      <c r="Y39" s="125">
        <v>866.7</v>
      </c>
      <c r="Z39" s="125">
        <v>813.36</v>
      </c>
      <c r="AA39" s="26">
        <v>706.69</v>
      </c>
      <c r="AB39" s="26"/>
      <c r="AC39" s="126">
        <v>623.35</v>
      </c>
      <c r="AD39" s="125">
        <v>803.36</v>
      </c>
      <c r="AE39" s="125">
        <v>746.69</v>
      </c>
      <c r="AF39" s="26">
        <v>893.36</v>
      </c>
      <c r="AG39" s="26"/>
      <c r="AH39" s="126">
        <v>806.69</v>
      </c>
      <c r="AI39" s="125">
        <v>600.01</v>
      </c>
      <c r="AJ39" s="125">
        <v>696.69</v>
      </c>
      <c r="AK39" s="26">
        <v>730.02</v>
      </c>
    </row>
    <row r="40" spans="1:37">
      <c r="A40" s="203">
        <v>15.0763</v>
      </c>
      <c r="B40" s="1">
        <v>0.25127166666666667</v>
      </c>
      <c r="D40" s="126">
        <v>690.02</v>
      </c>
      <c r="E40" s="125">
        <v>640.02</v>
      </c>
      <c r="F40" s="125">
        <v>663.35</v>
      </c>
      <c r="G40" s="26">
        <v>640.02</v>
      </c>
      <c r="I40" s="126">
        <v>670.02</v>
      </c>
      <c r="J40" s="125">
        <v>773.36</v>
      </c>
      <c r="K40" s="125">
        <v>596.67999999999995</v>
      </c>
      <c r="L40" s="26">
        <v>713.35</v>
      </c>
      <c r="M40" s="26"/>
      <c r="N40" s="126">
        <v>706.69</v>
      </c>
      <c r="O40" s="125">
        <v>683.35</v>
      </c>
      <c r="P40" s="125">
        <v>693.35</v>
      </c>
      <c r="Q40" s="26">
        <v>740.02</v>
      </c>
      <c r="R40" s="26"/>
      <c r="S40" s="206">
        <v>636.67999999999995</v>
      </c>
      <c r="T40" s="208">
        <v>656.68</v>
      </c>
      <c r="U40" s="208">
        <v>623.35</v>
      </c>
      <c r="V40" s="204">
        <v>676.68</v>
      </c>
      <c r="W40" s="26"/>
      <c r="X40" s="206">
        <v>706.69</v>
      </c>
      <c r="Y40" s="125">
        <v>866.7</v>
      </c>
      <c r="Z40" s="125">
        <v>866.7</v>
      </c>
      <c r="AA40" s="26">
        <v>646.67999999999995</v>
      </c>
      <c r="AB40" s="26"/>
      <c r="AC40" s="126">
        <v>673.35</v>
      </c>
      <c r="AD40" s="125">
        <v>793.36</v>
      </c>
      <c r="AE40" s="125">
        <v>786.69</v>
      </c>
      <c r="AF40" s="26">
        <v>813.36</v>
      </c>
      <c r="AG40" s="26"/>
      <c r="AH40" s="126">
        <v>813.36</v>
      </c>
      <c r="AI40" s="125">
        <v>726.69</v>
      </c>
      <c r="AJ40" s="125">
        <v>696.69</v>
      </c>
      <c r="AK40" s="26">
        <v>706.69</v>
      </c>
    </row>
    <row r="41" spans="1:37">
      <c r="A41" s="203">
        <v>15.494300000000001</v>
      </c>
      <c r="B41" s="1">
        <v>0.25823833333333335</v>
      </c>
      <c r="D41" s="126">
        <v>640.02</v>
      </c>
      <c r="E41" s="125">
        <v>610.01</v>
      </c>
      <c r="F41" s="125">
        <v>653.35</v>
      </c>
      <c r="G41" s="26">
        <v>683.35</v>
      </c>
      <c r="I41" s="126">
        <v>703.35</v>
      </c>
      <c r="J41" s="125">
        <v>710.02</v>
      </c>
      <c r="K41" s="125">
        <v>630.02</v>
      </c>
      <c r="L41" s="26">
        <v>703.35</v>
      </c>
      <c r="M41" s="26"/>
      <c r="N41" s="126">
        <v>673.35</v>
      </c>
      <c r="O41" s="125">
        <v>673.35</v>
      </c>
      <c r="P41" s="125">
        <v>626.67999999999995</v>
      </c>
      <c r="Q41" s="26">
        <v>716.69</v>
      </c>
      <c r="R41" s="26"/>
      <c r="S41" s="206">
        <v>646.67999999999995</v>
      </c>
      <c r="T41" s="208">
        <v>603.35</v>
      </c>
      <c r="U41" s="208">
        <v>693.35</v>
      </c>
      <c r="V41" s="204">
        <v>696.69</v>
      </c>
      <c r="W41" s="26"/>
      <c r="X41" s="206">
        <v>696.69</v>
      </c>
      <c r="Y41" s="125">
        <v>1016.71</v>
      </c>
      <c r="Z41" s="125">
        <v>953.37</v>
      </c>
      <c r="AA41" s="26">
        <v>653.35</v>
      </c>
      <c r="AB41" s="26"/>
      <c r="AC41" s="126">
        <v>820.03</v>
      </c>
      <c r="AD41" s="125">
        <v>776.69</v>
      </c>
      <c r="AE41" s="125">
        <v>700.02</v>
      </c>
      <c r="AF41" s="26">
        <v>730.02</v>
      </c>
      <c r="AG41" s="26"/>
      <c r="AH41" s="126">
        <v>770.02</v>
      </c>
      <c r="AI41" s="125">
        <v>656.68</v>
      </c>
      <c r="AJ41" s="125">
        <v>803.36</v>
      </c>
      <c r="AK41" s="26">
        <v>863.36</v>
      </c>
    </row>
    <row r="42" spans="1:37">
      <c r="A42" s="203">
        <v>15.9123</v>
      </c>
      <c r="B42" s="1">
        <v>0.26520500000000002</v>
      </c>
      <c r="D42" s="126">
        <v>760.02</v>
      </c>
      <c r="E42" s="125">
        <v>686.69</v>
      </c>
      <c r="F42" s="125">
        <v>680.02</v>
      </c>
      <c r="G42" s="26">
        <v>673.35</v>
      </c>
      <c r="I42" s="126">
        <v>700.02</v>
      </c>
      <c r="J42" s="125">
        <v>760.02</v>
      </c>
      <c r="K42" s="125">
        <v>576.67999999999995</v>
      </c>
      <c r="L42" s="26">
        <v>706.69</v>
      </c>
      <c r="M42" s="26"/>
      <c r="N42" s="126">
        <v>523.34</v>
      </c>
      <c r="O42" s="125">
        <v>666.68</v>
      </c>
      <c r="P42" s="125">
        <v>690.02</v>
      </c>
      <c r="Q42" s="26">
        <v>796.69</v>
      </c>
      <c r="R42" s="26"/>
      <c r="S42" s="206">
        <v>690.02</v>
      </c>
      <c r="T42" s="208">
        <v>720.02</v>
      </c>
      <c r="U42" s="208">
        <v>653.35</v>
      </c>
      <c r="V42" s="204">
        <v>713.35</v>
      </c>
      <c r="W42" s="26"/>
      <c r="X42" s="206">
        <v>676.68</v>
      </c>
      <c r="Y42" s="125">
        <v>896.7</v>
      </c>
      <c r="Z42" s="125">
        <v>853.36</v>
      </c>
      <c r="AA42" s="26">
        <v>766.69</v>
      </c>
      <c r="AB42" s="26"/>
      <c r="AC42" s="126">
        <v>700.02</v>
      </c>
      <c r="AD42" s="125">
        <v>693.35</v>
      </c>
      <c r="AE42" s="125">
        <v>856.7</v>
      </c>
      <c r="AF42" s="26">
        <v>770.02</v>
      </c>
      <c r="AG42" s="26"/>
      <c r="AH42" s="126">
        <v>773.36</v>
      </c>
      <c r="AI42" s="125">
        <v>680.02</v>
      </c>
      <c r="AJ42" s="125">
        <v>766.69</v>
      </c>
      <c r="AK42" s="26">
        <v>813.36</v>
      </c>
    </row>
    <row r="43" spans="1:37">
      <c r="A43" s="203">
        <v>16.330300000000001</v>
      </c>
      <c r="B43" s="1">
        <v>0.2721716666666667</v>
      </c>
      <c r="D43" s="126">
        <v>596.67999999999995</v>
      </c>
      <c r="E43" s="125">
        <v>663.35</v>
      </c>
      <c r="F43" s="125">
        <v>646.67999999999995</v>
      </c>
      <c r="G43" s="26">
        <v>716.69</v>
      </c>
      <c r="I43" s="126">
        <v>623.35</v>
      </c>
      <c r="J43" s="125">
        <v>756.69</v>
      </c>
      <c r="K43" s="125">
        <v>633.35</v>
      </c>
      <c r="L43" s="26">
        <v>633.35</v>
      </c>
      <c r="M43" s="26"/>
      <c r="N43" s="126">
        <v>693.35</v>
      </c>
      <c r="O43" s="125">
        <v>623.35</v>
      </c>
      <c r="P43" s="125">
        <v>576.67999999999995</v>
      </c>
      <c r="Q43" s="26">
        <v>710.02</v>
      </c>
      <c r="R43" s="26"/>
      <c r="S43" s="206">
        <v>603.35</v>
      </c>
      <c r="T43" s="208">
        <v>643.35</v>
      </c>
      <c r="U43" s="208">
        <v>770.02</v>
      </c>
      <c r="V43" s="204">
        <v>683.35</v>
      </c>
      <c r="W43" s="26"/>
      <c r="X43" s="206">
        <v>620.02</v>
      </c>
      <c r="Y43" s="125">
        <v>890.03</v>
      </c>
      <c r="Z43" s="125">
        <v>850.03</v>
      </c>
      <c r="AA43" s="26">
        <v>633.35</v>
      </c>
      <c r="AB43" s="26"/>
      <c r="AC43" s="126">
        <v>680.02</v>
      </c>
      <c r="AD43" s="125">
        <v>796.69</v>
      </c>
      <c r="AE43" s="125">
        <v>700.02</v>
      </c>
      <c r="AF43" s="26">
        <v>760.02</v>
      </c>
      <c r="AG43" s="26"/>
      <c r="AH43" s="126">
        <v>920.03</v>
      </c>
      <c r="AI43" s="125">
        <v>623.35</v>
      </c>
      <c r="AJ43" s="125">
        <v>800.03</v>
      </c>
      <c r="AK43" s="26">
        <v>726.69</v>
      </c>
    </row>
    <row r="44" spans="1:37">
      <c r="A44" s="203">
        <v>16.7483</v>
      </c>
      <c r="B44" s="1">
        <v>0.27913833333333332</v>
      </c>
      <c r="D44" s="126">
        <v>603.35</v>
      </c>
      <c r="E44" s="125">
        <v>676.68</v>
      </c>
      <c r="F44" s="125">
        <v>790.02</v>
      </c>
      <c r="G44" s="26">
        <v>696.69</v>
      </c>
      <c r="I44" s="126">
        <v>653.35</v>
      </c>
      <c r="J44" s="125">
        <v>783.36</v>
      </c>
      <c r="K44" s="125">
        <v>586.67999999999995</v>
      </c>
      <c r="L44" s="26">
        <v>716.69</v>
      </c>
      <c r="M44" s="26"/>
      <c r="N44" s="126">
        <v>706.69</v>
      </c>
      <c r="O44" s="125">
        <v>623.35</v>
      </c>
      <c r="P44" s="125">
        <v>710.02</v>
      </c>
      <c r="Q44" s="26">
        <v>656.68</v>
      </c>
      <c r="R44" s="26"/>
      <c r="S44" s="206">
        <v>663.35</v>
      </c>
      <c r="T44" s="208">
        <v>673.35</v>
      </c>
      <c r="U44" s="208">
        <v>656.68</v>
      </c>
      <c r="V44" s="204">
        <v>620.02</v>
      </c>
      <c r="W44" s="26"/>
      <c r="X44" s="206">
        <v>650.02</v>
      </c>
      <c r="Y44" s="125">
        <v>1006.71</v>
      </c>
      <c r="Z44" s="125">
        <v>800.03</v>
      </c>
      <c r="AA44" s="26">
        <v>626.67999999999995</v>
      </c>
      <c r="AB44" s="26"/>
      <c r="AC44" s="126">
        <v>713.35</v>
      </c>
      <c r="AD44" s="125">
        <v>816.69</v>
      </c>
      <c r="AE44" s="125">
        <v>760.02</v>
      </c>
      <c r="AF44" s="26">
        <v>703.35</v>
      </c>
      <c r="AG44" s="26"/>
      <c r="AH44" s="126">
        <v>873.36</v>
      </c>
      <c r="AI44" s="125">
        <v>636.67999999999995</v>
      </c>
      <c r="AJ44" s="125">
        <v>733.35</v>
      </c>
      <c r="AK44" s="26">
        <v>660.02</v>
      </c>
    </row>
    <row r="45" spans="1:37">
      <c r="A45" s="203">
        <v>17.1663</v>
      </c>
      <c r="B45" s="1">
        <v>0.286105</v>
      </c>
      <c r="D45" s="126">
        <v>673.35</v>
      </c>
      <c r="E45" s="125">
        <v>750.02</v>
      </c>
      <c r="F45" s="125">
        <v>680.02</v>
      </c>
      <c r="G45" s="26">
        <v>626.67999999999995</v>
      </c>
      <c r="I45" s="126">
        <v>603.35</v>
      </c>
      <c r="J45" s="125">
        <v>783.36</v>
      </c>
      <c r="K45" s="125">
        <v>623.35</v>
      </c>
      <c r="L45" s="26">
        <v>686.69</v>
      </c>
      <c r="M45" s="26"/>
      <c r="N45" s="126">
        <v>683.35</v>
      </c>
      <c r="O45" s="125">
        <v>703.35</v>
      </c>
      <c r="P45" s="125">
        <v>610.01</v>
      </c>
      <c r="Q45" s="26">
        <v>740.02</v>
      </c>
      <c r="R45" s="26"/>
      <c r="S45" s="206">
        <v>663.35</v>
      </c>
      <c r="T45" s="208">
        <v>686.69</v>
      </c>
      <c r="U45" s="208">
        <v>686.69</v>
      </c>
      <c r="V45" s="204">
        <v>660.02</v>
      </c>
      <c r="W45" s="26"/>
      <c r="X45" s="206">
        <v>690.02</v>
      </c>
      <c r="Y45" s="125">
        <v>930.03</v>
      </c>
      <c r="Z45" s="125">
        <v>876.7</v>
      </c>
      <c r="AA45" s="26">
        <v>753.36</v>
      </c>
      <c r="AB45" s="26"/>
      <c r="AC45" s="126">
        <v>636.67999999999995</v>
      </c>
      <c r="AD45" s="125">
        <v>716.69</v>
      </c>
      <c r="AE45" s="125">
        <v>723.35</v>
      </c>
      <c r="AF45" s="26">
        <v>793.36</v>
      </c>
      <c r="AG45" s="26"/>
      <c r="AH45" s="126">
        <v>786.69</v>
      </c>
      <c r="AI45" s="125">
        <v>656.68</v>
      </c>
      <c r="AJ45" s="125">
        <v>663.35</v>
      </c>
      <c r="AK45" s="26">
        <v>720.02</v>
      </c>
    </row>
    <row r="46" spans="1:37">
      <c r="A46" s="203">
        <v>17.584299999999999</v>
      </c>
      <c r="B46" s="1">
        <v>0.29307166666666667</v>
      </c>
      <c r="D46" s="126">
        <v>590.01</v>
      </c>
      <c r="E46" s="125">
        <v>666.68</v>
      </c>
      <c r="F46" s="125">
        <v>806.69</v>
      </c>
      <c r="G46" s="26">
        <v>660.02</v>
      </c>
      <c r="I46" s="126">
        <v>690.02</v>
      </c>
      <c r="J46" s="125">
        <v>886.7</v>
      </c>
      <c r="K46" s="125">
        <v>600.01</v>
      </c>
      <c r="L46" s="26">
        <v>696.69</v>
      </c>
      <c r="M46" s="26"/>
      <c r="N46" s="126">
        <v>770.02</v>
      </c>
      <c r="O46" s="125">
        <v>790.02</v>
      </c>
      <c r="P46" s="125">
        <v>623.35</v>
      </c>
      <c r="Q46" s="26">
        <v>740.02</v>
      </c>
      <c r="R46" s="26"/>
      <c r="S46" s="206">
        <v>566.67999999999995</v>
      </c>
      <c r="T46" s="208">
        <v>660.02</v>
      </c>
      <c r="U46" s="208">
        <v>646.67999999999995</v>
      </c>
      <c r="V46" s="204">
        <v>746.69</v>
      </c>
      <c r="W46" s="26"/>
      <c r="X46" s="206">
        <v>663.35</v>
      </c>
      <c r="Y46" s="125">
        <v>813.36</v>
      </c>
      <c r="Z46" s="125">
        <v>830.03</v>
      </c>
      <c r="AA46" s="26">
        <v>680.02</v>
      </c>
      <c r="AB46" s="26"/>
      <c r="AC46" s="126">
        <v>646.67999999999995</v>
      </c>
      <c r="AD46" s="125">
        <v>783.36</v>
      </c>
      <c r="AE46" s="125">
        <v>810.03</v>
      </c>
      <c r="AF46" s="26">
        <v>820.03</v>
      </c>
      <c r="AG46" s="26"/>
      <c r="AH46" s="126">
        <v>893.36</v>
      </c>
      <c r="AI46" s="125">
        <v>546.67999999999995</v>
      </c>
      <c r="AJ46" s="125">
        <v>753.36</v>
      </c>
      <c r="AK46" s="26">
        <v>700.02</v>
      </c>
    </row>
    <row r="47" spans="1:37">
      <c r="A47" s="203">
        <v>18.002300000000002</v>
      </c>
      <c r="B47" s="1">
        <v>0.30003833333333335</v>
      </c>
      <c r="D47" s="126">
        <v>706.69</v>
      </c>
      <c r="E47" s="125">
        <v>636.67999999999995</v>
      </c>
      <c r="F47" s="125">
        <v>706.69</v>
      </c>
      <c r="G47" s="26">
        <v>646.67999999999995</v>
      </c>
      <c r="I47" s="126">
        <v>666.68</v>
      </c>
      <c r="J47" s="125">
        <v>746.69</v>
      </c>
      <c r="K47" s="125">
        <v>600.01</v>
      </c>
      <c r="L47" s="26">
        <v>736.69</v>
      </c>
      <c r="M47" s="26"/>
      <c r="N47" s="126">
        <v>686.69</v>
      </c>
      <c r="O47" s="125">
        <v>633.35</v>
      </c>
      <c r="P47" s="125">
        <v>620.02</v>
      </c>
      <c r="Q47" s="26">
        <v>713.35</v>
      </c>
      <c r="R47" s="26"/>
      <c r="S47" s="206">
        <v>603.35</v>
      </c>
      <c r="T47" s="208">
        <v>703.35</v>
      </c>
      <c r="U47" s="208">
        <v>683.35</v>
      </c>
      <c r="V47" s="204">
        <v>700.02</v>
      </c>
      <c r="W47" s="26"/>
      <c r="X47" s="206">
        <v>716.69</v>
      </c>
      <c r="Y47" s="125">
        <v>913.37</v>
      </c>
      <c r="Z47" s="125">
        <v>963.37</v>
      </c>
      <c r="AA47" s="26">
        <v>643.35</v>
      </c>
      <c r="AB47" s="26"/>
      <c r="AC47" s="126">
        <v>653.35</v>
      </c>
      <c r="AD47" s="125">
        <v>673.35</v>
      </c>
      <c r="AE47" s="125">
        <v>803.36</v>
      </c>
      <c r="AF47" s="26">
        <v>866.7</v>
      </c>
      <c r="AG47" s="26"/>
      <c r="AH47" s="126">
        <v>706.69</v>
      </c>
      <c r="AI47" s="125">
        <v>646.67999999999995</v>
      </c>
      <c r="AJ47" s="125">
        <v>810.03</v>
      </c>
      <c r="AK47" s="26">
        <v>740.02</v>
      </c>
    </row>
    <row r="48" spans="1:37">
      <c r="A48" s="203">
        <v>18.420300000000001</v>
      </c>
      <c r="B48" s="1">
        <v>0.30700500000000003</v>
      </c>
      <c r="D48" s="126">
        <v>653.35</v>
      </c>
      <c r="E48" s="125">
        <v>590.01</v>
      </c>
      <c r="F48" s="125">
        <v>746.69</v>
      </c>
      <c r="G48" s="26">
        <v>686.69</v>
      </c>
      <c r="I48" s="126">
        <v>650.02</v>
      </c>
      <c r="J48" s="125">
        <v>776.69</v>
      </c>
      <c r="K48" s="125">
        <v>603.35</v>
      </c>
      <c r="L48" s="26">
        <v>636.67999999999995</v>
      </c>
      <c r="M48" s="26"/>
      <c r="N48" s="126">
        <v>680.02</v>
      </c>
      <c r="O48" s="125">
        <v>613.35</v>
      </c>
      <c r="P48" s="125">
        <v>740.02</v>
      </c>
      <c r="Q48" s="26">
        <v>686.69</v>
      </c>
      <c r="R48" s="26"/>
      <c r="S48" s="206">
        <v>636.67999999999995</v>
      </c>
      <c r="T48" s="208">
        <v>720.02</v>
      </c>
      <c r="U48" s="208">
        <v>710.02</v>
      </c>
      <c r="V48" s="204">
        <v>736.69</v>
      </c>
      <c r="W48" s="26"/>
      <c r="X48" s="206">
        <v>693.35</v>
      </c>
      <c r="Y48" s="125">
        <v>913.37</v>
      </c>
      <c r="Z48" s="125">
        <v>826.69</v>
      </c>
      <c r="AA48" s="26">
        <v>703.35</v>
      </c>
      <c r="AB48" s="26"/>
      <c r="AC48" s="126">
        <v>690.02</v>
      </c>
      <c r="AD48" s="125">
        <v>813.36</v>
      </c>
      <c r="AE48" s="125">
        <v>753.36</v>
      </c>
      <c r="AF48" s="26">
        <v>730.02</v>
      </c>
      <c r="AG48" s="26"/>
      <c r="AH48" s="126">
        <v>770.02</v>
      </c>
      <c r="AI48" s="125">
        <v>683.35</v>
      </c>
      <c r="AJ48" s="125">
        <v>786.69</v>
      </c>
      <c r="AK48" s="26">
        <v>726.69</v>
      </c>
    </row>
    <row r="49" spans="1:37">
      <c r="A49" s="203">
        <v>18.8383</v>
      </c>
      <c r="B49" s="1">
        <v>0.31397166666666665</v>
      </c>
      <c r="D49" s="126">
        <v>683.35</v>
      </c>
      <c r="E49" s="125">
        <v>690.02</v>
      </c>
      <c r="F49" s="125">
        <v>636.67999999999995</v>
      </c>
      <c r="G49" s="26">
        <v>600.01</v>
      </c>
      <c r="I49" s="126">
        <v>680.02</v>
      </c>
      <c r="J49" s="125">
        <v>763.36</v>
      </c>
      <c r="K49" s="125">
        <v>676.68</v>
      </c>
      <c r="L49" s="26">
        <v>776.69</v>
      </c>
      <c r="M49" s="26"/>
      <c r="N49" s="126">
        <v>680.02</v>
      </c>
      <c r="O49" s="125">
        <v>650.02</v>
      </c>
      <c r="P49" s="125">
        <v>700.02</v>
      </c>
      <c r="Q49" s="26">
        <v>766.69</v>
      </c>
      <c r="R49" s="26"/>
      <c r="S49" s="206">
        <v>746.69</v>
      </c>
      <c r="T49" s="208">
        <v>666.68</v>
      </c>
      <c r="U49" s="208">
        <v>746.69</v>
      </c>
      <c r="V49" s="204">
        <v>680.02</v>
      </c>
      <c r="W49" s="26"/>
      <c r="X49" s="206">
        <v>666.68</v>
      </c>
      <c r="Y49" s="125">
        <v>886.7</v>
      </c>
      <c r="Z49" s="125">
        <v>786.69</v>
      </c>
      <c r="AA49" s="26">
        <v>636.67999999999995</v>
      </c>
      <c r="AB49" s="26"/>
      <c r="AC49" s="126">
        <v>666.68</v>
      </c>
      <c r="AD49" s="125">
        <v>710.02</v>
      </c>
      <c r="AE49" s="125">
        <v>793.36</v>
      </c>
      <c r="AF49" s="26">
        <v>790.02</v>
      </c>
      <c r="AG49" s="26"/>
      <c r="AH49" s="126">
        <v>796.69</v>
      </c>
      <c r="AI49" s="125">
        <v>700.02</v>
      </c>
      <c r="AJ49" s="125">
        <v>810.03</v>
      </c>
      <c r="AK49" s="26">
        <v>726.69</v>
      </c>
    </row>
    <row r="50" spans="1:37">
      <c r="A50" s="203">
        <v>19.2563</v>
      </c>
      <c r="B50" s="1">
        <v>0.32093833333333333</v>
      </c>
      <c r="D50" s="126">
        <v>650.02</v>
      </c>
      <c r="E50" s="125">
        <v>643.35</v>
      </c>
      <c r="F50" s="125">
        <v>743.36</v>
      </c>
      <c r="G50" s="26">
        <v>670.02</v>
      </c>
      <c r="I50" s="126">
        <v>733.35</v>
      </c>
      <c r="J50" s="125">
        <v>776.69</v>
      </c>
      <c r="K50" s="125">
        <v>553.35</v>
      </c>
      <c r="L50" s="26">
        <v>740.02</v>
      </c>
      <c r="M50" s="26"/>
      <c r="N50" s="126">
        <v>803.36</v>
      </c>
      <c r="O50" s="125">
        <v>706.69</v>
      </c>
      <c r="P50" s="125">
        <v>806.69</v>
      </c>
      <c r="Q50" s="26">
        <v>640.02</v>
      </c>
      <c r="R50" s="26"/>
      <c r="S50" s="206">
        <v>743.36</v>
      </c>
      <c r="T50" s="208">
        <v>753.36</v>
      </c>
      <c r="U50" s="208">
        <v>666.68</v>
      </c>
      <c r="V50" s="204">
        <v>646.67999999999995</v>
      </c>
      <c r="W50" s="26"/>
      <c r="X50" s="206">
        <v>796.69</v>
      </c>
      <c r="Y50" s="125">
        <v>920.03</v>
      </c>
      <c r="Z50" s="125">
        <v>856.7</v>
      </c>
      <c r="AA50" s="26">
        <v>670.02</v>
      </c>
      <c r="AB50" s="26"/>
      <c r="AC50" s="126">
        <v>723.35</v>
      </c>
      <c r="AD50" s="125">
        <v>883.36</v>
      </c>
      <c r="AE50" s="125">
        <v>753.36</v>
      </c>
      <c r="AF50" s="26">
        <v>720.02</v>
      </c>
      <c r="AG50" s="26"/>
      <c r="AH50" s="126">
        <v>753.36</v>
      </c>
      <c r="AI50" s="125">
        <v>763.36</v>
      </c>
      <c r="AJ50" s="125">
        <v>770.02</v>
      </c>
      <c r="AK50" s="26">
        <v>796.69</v>
      </c>
    </row>
    <row r="51" spans="1:37">
      <c r="A51" s="203">
        <v>19.674299999999999</v>
      </c>
      <c r="B51" s="1">
        <v>0.327905</v>
      </c>
      <c r="D51" s="126">
        <v>706.69</v>
      </c>
      <c r="E51" s="125">
        <v>676.68</v>
      </c>
      <c r="F51" s="125">
        <v>686.69</v>
      </c>
      <c r="G51" s="26">
        <v>610.01</v>
      </c>
      <c r="I51" s="126">
        <v>730.02</v>
      </c>
      <c r="J51" s="125">
        <v>763.36</v>
      </c>
      <c r="K51" s="125">
        <v>533.34</v>
      </c>
      <c r="L51" s="26">
        <v>686.69</v>
      </c>
      <c r="M51" s="26"/>
      <c r="N51" s="126">
        <v>676.68</v>
      </c>
      <c r="O51" s="125">
        <v>703.35</v>
      </c>
      <c r="P51" s="125">
        <v>616.67999999999995</v>
      </c>
      <c r="Q51" s="26">
        <v>703.35</v>
      </c>
      <c r="R51" s="26"/>
      <c r="S51" s="206">
        <v>613.35</v>
      </c>
      <c r="T51" s="208">
        <v>696.69</v>
      </c>
      <c r="U51" s="208">
        <v>706.69</v>
      </c>
      <c r="V51" s="204">
        <v>736.69</v>
      </c>
      <c r="W51" s="26"/>
      <c r="X51" s="206">
        <v>676.68</v>
      </c>
      <c r="Y51" s="125">
        <v>950.04</v>
      </c>
      <c r="Z51" s="125">
        <v>866.7</v>
      </c>
      <c r="AA51" s="26">
        <v>716.69</v>
      </c>
      <c r="AB51" s="26"/>
      <c r="AC51" s="126">
        <v>736.69</v>
      </c>
      <c r="AD51" s="125">
        <v>813.36</v>
      </c>
      <c r="AE51" s="125">
        <v>796.69</v>
      </c>
      <c r="AF51" s="26">
        <v>783.36</v>
      </c>
      <c r="AG51" s="26"/>
      <c r="AH51" s="126">
        <v>806.69</v>
      </c>
      <c r="AI51" s="125">
        <v>706.69</v>
      </c>
      <c r="AJ51" s="125">
        <v>743.36</v>
      </c>
      <c r="AK51" s="26">
        <v>653.35</v>
      </c>
    </row>
    <row r="52" spans="1:37">
      <c r="A52" s="203">
        <v>20.092400000000001</v>
      </c>
      <c r="B52" s="1">
        <v>0.33487333333333336</v>
      </c>
      <c r="D52" s="126">
        <v>600.01</v>
      </c>
      <c r="E52" s="125">
        <v>673.35</v>
      </c>
      <c r="F52" s="125">
        <v>776.69</v>
      </c>
      <c r="G52" s="26">
        <v>656.68</v>
      </c>
      <c r="I52" s="126">
        <v>670.02</v>
      </c>
      <c r="J52" s="125">
        <v>726.69</v>
      </c>
      <c r="K52" s="125">
        <v>610.01</v>
      </c>
      <c r="L52" s="26">
        <v>743.36</v>
      </c>
      <c r="M52" s="26"/>
      <c r="N52" s="126">
        <v>603.35</v>
      </c>
      <c r="O52" s="125">
        <v>686.69</v>
      </c>
      <c r="P52" s="125">
        <v>736.69</v>
      </c>
      <c r="Q52" s="26">
        <v>693.35</v>
      </c>
      <c r="R52" s="26"/>
      <c r="S52" s="206">
        <v>696.69</v>
      </c>
      <c r="T52" s="208">
        <v>726.69</v>
      </c>
      <c r="U52" s="208">
        <v>753.36</v>
      </c>
      <c r="V52" s="204">
        <v>853.36</v>
      </c>
      <c r="W52" s="26"/>
      <c r="X52" s="206">
        <v>773.36</v>
      </c>
      <c r="Y52" s="125">
        <v>836.69</v>
      </c>
      <c r="Z52" s="125">
        <v>896.7</v>
      </c>
      <c r="AA52" s="26">
        <v>660.02</v>
      </c>
      <c r="AB52" s="26"/>
      <c r="AC52" s="126">
        <v>683.35</v>
      </c>
      <c r="AD52" s="125">
        <v>760.02</v>
      </c>
      <c r="AE52" s="125">
        <v>686.69</v>
      </c>
      <c r="AF52" s="26">
        <v>743.36</v>
      </c>
      <c r="AG52" s="26"/>
      <c r="AH52" s="126">
        <v>773.36</v>
      </c>
      <c r="AI52" s="125">
        <v>696.69</v>
      </c>
      <c r="AJ52" s="125">
        <v>780.02</v>
      </c>
      <c r="AK52" s="26">
        <v>796.69</v>
      </c>
    </row>
    <row r="53" spans="1:37">
      <c r="A53" s="203">
        <v>20.510300000000001</v>
      </c>
      <c r="B53" s="1">
        <v>0.34183833333333336</v>
      </c>
      <c r="D53" s="126">
        <v>656.68</v>
      </c>
      <c r="E53" s="125">
        <v>606.67999999999995</v>
      </c>
      <c r="F53" s="125">
        <v>710.02</v>
      </c>
      <c r="G53" s="26">
        <v>586.67999999999995</v>
      </c>
      <c r="I53" s="126">
        <v>653.35</v>
      </c>
      <c r="J53" s="125">
        <v>693.35</v>
      </c>
      <c r="K53" s="125">
        <v>690.02</v>
      </c>
      <c r="L53" s="26">
        <v>740.02</v>
      </c>
      <c r="M53" s="26"/>
      <c r="N53" s="126">
        <v>646.67999999999995</v>
      </c>
      <c r="O53" s="125">
        <v>696.69</v>
      </c>
      <c r="P53" s="125">
        <v>733.35</v>
      </c>
      <c r="Q53" s="26">
        <v>710.02</v>
      </c>
      <c r="R53" s="26"/>
      <c r="S53" s="206">
        <v>713.35</v>
      </c>
      <c r="T53" s="208">
        <v>646.67999999999995</v>
      </c>
      <c r="U53" s="208">
        <v>670.02</v>
      </c>
      <c r="V53" s="204">
        <v>593.35</v>
      </c>
      <c r="W53" s="26"/>
      <c r="X53" s="206">
        <v>743.36</v>
      </c>
      <c r="Y53" s="125">
        <v>886.7</v>
      </c>
      <c r="Z53" s="125">
        <v>880.03</v>
      </c>
      <c r="AA53" s="26">
        <v>636.67999999999995</v>
      </c>
      <c r="AB53" s="26"/>
      <c r="AC53" s="126">
        <v>733.35</v>
      </c>
      <c r="AD53" s="125">
        <v>676.68</v>
      </c>
      <c r="AE53" s="125">
        <v>766.69</v>
      </c>
      <c r="AF53" s="26">
        <v>720.02</v>
      </c>
      <c r="AG53" s="26"/>
      <c r="AH53" s="126">
        <v>890.03</v>
      </c>
      <c r="AI53" s="125">
        <v>596.67999999999995</v>
      </c>
      <c r="AJ53" s="125">
        <v>750.02</v>
      </c>
      <c r="AK53" s="26">
        <v>800.03</v>
      </c>
    </row>
    <row r="54" spans="1:37">
      <c r="A54" s="203">
        <v>20.9284</v>
      </c>
      <c r="B54" s="1">
        <v>0.34880666666666665</v>
      </c>
      <c r="D54" s="126">
        <v>730.02</v>
      </c>
      <c r="E54" s="125">
        <v>603.35</v>
      </c>
      <c r="F54" s="125">
        <v>676.68</v>
      </c>
      <c r="G54" s="26">
        <v>690.02</v>
      </c>
      <c r="I54" s="126">
        <v>640.02</v>
      </c>
      <c r="J54" s="125">
        <v>773.36</v>
      </c>
      <c r="K54" s="125">
        <v>550.01</v>
      </c>
      <c r="L54" s="26">
        <v>670.02</v>
      </c>
      <c r="M54" s="26"/>
      <c r="N54" s="126">
        <v>693.35</v>
      </c>
      <c r="O54" s="125">
        <v>693.35</v>
      </c>
      <c r="P54" s="125">
        <v>753.36</v>
      </c>
      <c r="Q54" s="26">
        <v>760.02</v>
      </c>
      <c r="R54" s="26"/>
      <c r="S54" s="206">
        <v>630.02</v>
      </c>
      <c r="T54" s="208">
        <v>676.68</v>
      </c>
      <c r="U54" s="208">
        <v>680.02</v>
      </c>
      <c r="V54" s="204">
        <v>746.69</v>
      </c>
      <c r="W54" s="26"/>
      <c r="X54" s="206">
        <v>683.35</v>
      </c>
      <c r="Y54" s="125">
        <v>853.36</v>
      </c>
      <c r="Z54" s="125">
        <v>976.7</v>
      </c>
      <c r="AA54" s="26">
        <v>610.01</v>
      </c>
      <c r="AB54" s="26"/>
      <c r="AC54" s="126">
        <v>623.35</v>
      </c>
      <c r="AD54" s="125">
        <v>780.02</v>
      </c>
      <c r="AE54" s="125">
        <v>820.03</v>
      </c>
      <c r="AF54" s="26">
        <v>670.02</v>
      </c>
      <c r="AG54" s="26"/>
      <c r="AH54" s="126">
        <v>893.36</v>
      </c>
      <c r="AI54" s="125">
        <v>653.35</v>
      </c>
      <c r="AJ54" s="125">
        <v>803.36</v>
      </c>
      <c r="AK54" s="26">
        <v>763.36</v>
      </c>
    </row>
    <row r="55" spans="1:37">
      <c r="A55" s="203">
        <v>21.346399999999999</v>
      </c>
      <c r="B55" s="1">
        <v>0.35577333333333333</v>
      </c>
      <c r="D55" s="126">
        <v>716.69</v>
      </c>
      <c r="E55" s="125">
        <v>630.02</v>
      </c>
      <c r="F55" s="125">
        <v>683.35</v>
      </c>
      <c r="G55" s="26">
        <v>673.35</v>
      </c>
      <c r="I55" s="126">
        <v>673.35</v>
      </c>
      <c r="J55" s="125">
        <v>733.35</v>
      </c>
      <c r="K55" s="125">
        <v>646.67999999999995</v>
      </c>
      <c r="L55" s="26">
        <v>626.67999999999995</v>
      </c>
      <c r="M55" s="26"/>
      <c r="N55" s="126">
        <v>706.69</v>
      </c>
      <c r="O55" s="125">
        <v>710.02</v>
      </c>
      <c r="P55" s="125">
        <v>776.69</v>
      </c>
      <c r="Q55" s="26">
        <v>680.02</v>
      </c>
      <c r="R55" s="26"/>
      <c r="S55" s="206">
        <v>696.69</v>
      </c>
      <c r="T55" s="208">
        <v>653.35</v>
      </c>
      <c r="U55" s="208">
        <v>666.68</v>
      </c>
      <c r="V55" s="204">
        <v>746.69</v>
      </c>
      <c r="W55" s="26"/>
      <c r="X55" s="206">
        <v>720.02</v>
      </c>
      <c r="Y55" s="125">
        <v>860.03</v>
      </c>
      <c r="Z55" s="125">
        <v>903.37</v>
      </c>
      <c r="AA55" s="26">
        <v>660.02</v>
      </c>
      <c r="AB55" s="26"/>
      <c r="AC55" s="126">
        <v>626.67999999999995</v>
      </c>
      <c r="AD55" s="125">
        <v>816.69</v>
      </c>
      <c r="AE55" s="125">
        <v>713.35</v>
      </c>
      <c r="AF55" s="26">
        <v>676.68</v>
      </c>
      <c r="AG55" s="26"/>
      <c r="AH55" s="126">
        <v>843.36</v>
      </c>
      <c r="AI55" s="125">
        <v>616.67999999999995</v>
      </c>
      <c r="AJ55" s="125">
        <v>803.36</v>
      </c>
      <c r="AK55" s="26">
        <v>770.02</v>
      </c>
    </row>
    <row r="56" spans="1:37">
      <c r="A56" s="203">
        <v>21.764399999999998</v>
      </c>
      <c r="B56" s="1">
        <v>0.36273999999999995</v>
      </c>
      <c r="D56" s="126">
        <v>646.67999999999995</v>
      </c>
      <c r="E56" s="125">
        <v>596.67999999999995</v>
      </c>
      <c r="F56" s="125">
        <v>696.69</v>
      </c>
      <c r="G56" s="26">
        <v>693.35</v>
      </c>
      <c r="I56" s="126">
        <v>640.02</v>
      </c>
      <c r="J56" s="125">
        <v>743.36</v>
      </c>
      <c r="K56" s="125">
        <v>636.67999999999995</v>
      </c>
      <c r="L56" s="26">
        <v>616.67999999999995</v>
      </c>
      <c r="M56" s="26"/>
      <c r="N56" s="126">
        <v>640.02</v>
      </c>
      <c r="O56" s="125">
        <v>630.02</v>
      </c>
      <c r="P56" s="125">
        <v>606.67999999999995</v>
      </c>
      <c r="Q56" s="26">
        <v>656.68</v>
      </c>
      <c r="R56" s="26"/>
      <c r="S56" s="206">
        <v>660.02</v>
      </c>
      <c r="T56" s="208">
        <v>666.68</v>
      </c>
      <c r="U56" s="208">
        <v>710.02</v>
      </c>
      <c r="V56" s="204">
        <v>703.35</v>
      </c>
      <c r="W56" s="26"/>
      <c r="X56" s="206">
        <v>600.01</v>
      </c>
      <c r="Y56" s="125">
        <v>906.7</v>
      </c>
      <c r="Z56" s="125">
        <v>946.7</v>
      </c>
      <c r="AA56" s="26">
        <v>706.69</v>
      </c>
      <c r="AB56" s="26"/>
      <c r="AC56" s="126">
        <v>710.02</v>
      </c>
      <c r="AD56" s="125">
        <v>730.02</v>
      </c>
      <c r="AE56" s="125">
        <v>786.69</v>
      </c>
      <c r="AF56" s="26">
        <v>693.35</v>
      </c>
      <c r="AG56" s="26"/>
      <c r="AH56" s="126">
        <v>793.36</v>
      </c>
      <c r="AI56" s="125">
        <v>633.35</v>
      </c>
      <c r="AJ56" s="125">
        <v>703.35</v>
      </c>
      <c r="AK56" s="26">
        <v>706.69</v>
      </c>
    </row>
    <row r="57" spans="1:37">
      <c r="A57" s="203">
        <v>22.182400000000001</v>
      </c>
      <c r="B57" s="1">
        <v>0.36970666666666668</v>
      </c>
      <c r="D57" s="126">
        <v>666.68</v>
      </c>
      <c r="E57" s="125">
        <v>613.35</v>
      </c>
      <c r="F57" s="125">
        <v>673.35</v>
      </c>
      <c r="G57" s="26">
        <v>640.02</v>
      </c>
      <c r="I57" s="126">
        <v>710.02</v>
      </c>
      <c r="J57" s="125">
        <v>750.02</v>
      </c>
      <c r="K57" s="125">
        <v>576.67999999999995</v>
      </c>
      <c r="L57" s="26">
        <v>770.02</v>
      </c>
      <c r="M57" s="26"/>
      <c r="N57" s="126">
        <v>770.02</v>
      </c>
      <c r="O57" s="125">
        <v>720.02</v>
      </c>
      <c r="P57" s="125">
        <v>743.36</v>
      </c>
      <c r="Q57" s="26">
        <v>693.35</v>
      </c>
      <c r="R57" s="26"/>
      <c r="S57" s="206">
        <v>753.36</v>
      </c>
      <c r="T57" s="208">
        <v>763.36</v>
      </c>
      <c r="U57" s="208">
        <v>766.69</v>
      </c>
      <c r="V57" s="204">
        <v>706.69</v>
      </c>
      <c r="W57" s="26"/>
      <c r="X57" s="206">
        <v>630.02</v>
      </c>
      <c r="Y57" s="125">
        <v>913.37</v>
      </c>
      <c r="Z57" s="125">
        <v>803.36</v>
      </c>
      <c r="AA57" s="26">
        <v>616.67999999999995</v>
      </c>
      <c r="AB57" s="26"/>
      <c r="AC57" s="126">
        <v>643.35</v>
      </c>
      <c r="AD57" s="125">
        <v>773.36</v>
      </c>
      <c r="AE57" s="125">
        <v>686.69</v>
      </c>
      <c r="AF57" s="26">
        <v>760.02</v>
      </c>
      <c r="AG57" s="26"/>
      <c r="AH57" s="126">
        <v>700.02</v>
      </c>
      <c r="AI57" s="125">
        <v>663.35</v>
      </c>
      <c r="AJ57" s="125">
        <v>843.36</v>
      </c>
      <c r="AK57" s="26">
        <v>723.35</v>
      </c>
    </row>
    <row r="58" spans="1:37">
      <c r="A58" s="203">
        <v>22.6004</v>
      </c>
      <c r="B58" s="1">
        <v>0.37667333333333336</v>
      </c>
      <c r="D58" s="126">
        <v>726.69</v>
      </c>
      <c r="E58" s="125">
        <v>610.01</v>
      </c>
      <c r="F58" s="125">
        <v>720.02</v>
      </c>
      <c r="G58" s="26">
        <v>656.68</v>
      </c>
      <c r="I58" s="126">
        <v>596.67999999999995</v>
      </c>
      <c r="J58" s="125">
        <v>786.69</v>
      </c>
      <c r="K58" s="125">
        <v>563.35</v>
      </c>
      <c r="L58" s="26">
        <v>723.35</v>
      </c>
      <c r="M58" s="26"/>
      <c r="N58" s="126">
        <v>650.02</v>
      </c>
      <c r="O58" s="125">
        <v>700.02</v>
      </c>
      <c r="P58" s="125">
        <v>623.35</v>
      </c>
      <c r="Q58" s="26">
        <v>696.69</v>
      </c>
      <c r="R58" s="26"/>
      <c r="S58" s="206">
        <v>670.02</v>
      </c>
      <c r="T58" s="208">
        <v>726.69</v>
      </c>
      <c r="U58" s="208">
        <v>806.69</v>
      </c>
      <c r="V58" s="204">
        <v>653.35</v>
      </c>
      <c r="W58" s="26"/>
      <c r="X58" s="206">
        <v>730.02</v>
      </c>
      <c r="Y58" s="125">
        <v>893.36</v>
      </c>
      <c r="Z58" s="125">
        <v>796.69</v>
      </c>
      <c r="AA58" s="26">
        <v>683.35</v>
      </c>
      <c r="AB58" s="26"/>
      <c r="AC58" s="126">
        <v>636.67999999999995</v>
      </c>
      <c r="AD58" s="125">
        <v>773.36</v>
      </c>
      <c r="AE58" s="125">
        <v>863.36</v>
      </c>
      <c r="AF58" s="26">
        <v>776.69</v>
      </c>
      <c r="AG58" s="26"/>
      <c r="AH58" s="126">
        <v>683.35</v>
      </c>
      <c r="AI58" s="125">
        <v>693.35</v>
      </c>
      <c r="AJ58" s="125">
        <v>796.69</v>
      </c>
      <c r="AK58" s="26">
        <v>833.36</v>
      </c>
    </row>
    <row r="59" spans="1:37">
      <c r="A59" s="203">
        <v>23.0184</v>
      </c>
      <c r="B59" s="1">
        <v>0.38363999999999998</v>
      </c>
      <c r="D59" s="126">
        <v>583.35</v>
      </c>
      <c r="E59" s="125">
        <v>650.02</v>
      </c>
      <c r="F59" s="125">
        <v>623.35</v>
      </c>
      <c r="G59" s="26">
        <v>593.35</v>
      </c>
      <c r="I59" s="126">
        <v>736.69</v>
      </c>
      <c r="J59" s="125">
        <v>743.36</v>
      </c>
      <c r="K59" s="125">
        <v>623.35</v>
      </c>
      <c r="L59" s="26">
        <v>693.35</v>
      </c>
      <c r="M59" s="26"/>
      <c r="N59" s="126">
        <v>600.01</v>
      </c>
      <c r="O59" s="125">
        <v>830.03</v>
      </c>
      <c r="P59" s="125">
        <v>586.67999999999995</v>
      </c>
      <c r="Q59" s="26">
        <v>663.35</v>
      </c>
      <c r="R59" s="26"/>
      <c r="S59" s="206">
        <v>670.02</v>
      </c>
      <c r="T59" s="208">
        <v>726.69</v>
      </c>
      <c r="U59" s="208">
        <v>686.69</v>
      </c>
      <c r="V59" s="204">
        <v>653.35</v>
      </c>
      <c r="W59" s="26"/>
      <c r="X59" s="206">
        <v>733.35</v>
      </c>
      <c r="Y59" s="125">
        <v>920.03</v>
      </c>
      <c r="Z59" s="125">
        <v>760.02</v>
      </c>
      <c r="AA59" s="26">
        <v>723.35</v>
      </c>
      <c r="AB59" s="26"/>
      <c r="AC59" s="126">
        <v>663.35</v>
      </c>
      <c r="AD59" s="125">
        <v>790.02</v>
      </c>
      <c r="AE59" s="125">
        <v>706.69</v>
      </c>
      <c r="AF59" s="26">
        <v>783.36</v>
      </c>
      <c r="AG59" s="26"/>
      <c r="AH59" s="126">
        <v>840.03</v>
      </c>
      <c r="AI59" s="125">
        <v>636.67999999999995</v>
      </c>
      <c r="AJ59" s="125">
        <v>700.02</v>
      </c>
      <c r="AK59" s="26">
        <v>683.35</v>
      </c>
    </row>
    <row r="60" spans="1:37">
      <c r="A60" s="203">
        <v>23.436399999999999</v>
      </c>
      <c r="B60" s="1">
        <v>0.39060666666666666</v>
      </c>
      <c r="D60" s="126">
        <v>646.67999999999995</v>
      </c>
      <c r="E60" s="125">
        <v>626.67999999999995</v>
      </c>
      <c r="F60" s="125">
        <v>753.36</v>
      </c>
      <c r="G60" s="26">
        <v>573.35</v>
      </c>
      <c r="I60" s="126">
        <v>680.02</v>
      </c>
      <c r="J60" s="125">
        <v>876.7</v>
      </c>
      <c r="K60" s="125">
        <v>643.35</v>
      </c>
      <c r="L60" s="26">
        <v>656.68</v>
      </c>
      <c r="M60" s="26"/>
      <c r="N60" s="126">
        <v>640.02</v>
      </c>
      <c r="O60" s="125">
        <v>786.69</v>
      </c>
      <c r="P60" s="125">
        <v>690.02</v>
      </c>
      <c r="Q60" s="26">
        <v>683.35</v>
      </c>
      <c r="R60" s="26"/>
      <c r="S60" s="206">
        <v>680.02</v>
      </c>
      <c r="T60" s="208">
        <v>670.02</v>
      </c>
      <c r="U60" s="208">
        <v>626.67999999999995</v>
      </c>
      <c r="V60" s="204">
        <v>736.69</v>
      </c>
      <c r="W60" s="26"/>
      <c r="X60" s="206">
        <v>623.35</v>
      </c>
      <c r="Y60" s="125">
        <v>826.69</v>
      </c>
      <c r="Z60" s="125">
        <v>970.04</v>
      </c>
      <c r="AA60" s="26">
        <v>600.01</v>
      </c>
      <c r="AB60" s="26"/>
      <c r="AC60" s="126">
        <v>696.69</v>
      </c>
      <c r="AD60" s="125">
        <v>796.69</v>
      </c>
      <c r="AE60" s="125">
        <v>743.36</v>
      </c>
      <c r="AF60" s="26">
        <v>683.35</v>
      </c>
      <c r="AG60" s="26"/>
      <c r="AH60" s="126">
        <v>853.36</v>
      </c>
      <c r="AI60" s="125">
        <v>680.02</v>
      </c>
      <c r="AJ60" s="125">
        <v>723.35</v>
      </c>
      <c r="AK60" s="26">
        <v>730.02</v>
      </c>
    </row>
    <row r="61" spans="1:37">
      <c r="A61" s="203">
        <v>23.854399999999998</v>
      </c>
      <c r="B61" s="1">
        <v>0.39757333333333328</v>
      </c>
      <c r="D61" s="126">
        <v>613.35</v>
      </c>
      <c r="E61" s="125">
        <v>576.67999999999995</v>
      </c>
      <c r="F61" s="125">
        <v>730.02</v>
      </c>
      <c r="G61" s="26">
        <v>700.02</v>
      </c>
      <c r="I61" s="126">
        <v>703.35</v>
      </c>
      <c r="J61" s="125">
        <v>716.69</v>
      </c>
      <c r="K61" s="125">
        <v>610.01</v>
      </c>
      <c r="L61" s="26">
        <v>733.35</v>
      </c>
      <c r="M61" s="26"/>
      <c r="N61" s="126">
        <v>610.01</v>
      </c>
      <c r="O61" s="125">
        <v>670.02</v>
      </c>
      <c r="P61" s="125">
        <v>666.68</v>
      </c>
      <c r="Q61" s="26">
        <v>613.35</v>
      </c>
      <c r="R61" s="26"/>
      <c r="S61" s="206">
        <v>600.01</v>
      </c>
      <c r="T61" s="208">
        <v>750.02</v>
      </c>
      <c r="U61" s="208">
        <v>653.35</v>
      </c>
      <c r="V61" s="204">
        <v>643.35</v>
      </c>
      <c r="W61" s="26"/>
      <c r="X61" s="206">
        <v>636.67999999999995</v>
      </c>
      <c r="Y61" s="125">
        <v>836.69</v>
      </c>
      <c r="Z61" s="125">
        <v>930.03</v>
      </c>
      <c r="AA61" s="26">
        <v>703.35</v>
      </c>
      <c r="AB61" s="26"/>
      <c r="AC61" s="126">
        <v>636.67999999999995</v>
      </c>
      <c r="AD61" s="125">
        <v>910.03</v>
      </c>
      <c r="AE61" s="125">
        <v>790.02</v>
      </c>
      <c r="AF61" s="26">
        <v>783.36</v>
      </c>
      <c r="AG61" s="26"/>
      <c r="AH61" s="126">
        <v>783.36</v>
      </c>
      <c r="AI61" s="125">
        <v>696.69</v>
      </c>
      <c r="AJ61" s="125">
        <v>756.69</v>
      </c>
      <c r="AK61" s="26">
        <v>853.36</v>
      </c>
    </row>
    <row r="62" spans="1:37">
      <c r="A62" s="203">
        <v>24.272400000000001</v>
      </c>
      <c r="B62" s="1">
        <v>0.40454000000000001</v>
      </c>
      <c r="D62" s="126">
        <v>726.69</v>
      </c>
      <c r="E62" s="125">
        <v>613.35</v>
      </c>
      <c r="F62" s="125">
        <v>760.02</v>
      </c>
      <c r="G62" s="26">
        <v>630.02</v>
      </c>
      <c r="I62" s="126">
        <v>696.69</v>
      </c>
      <c r="J62" s="125">
        <v>760.02</v>
      </c>
      <c r="K62" s="125">
        <v>680.02</v>
      </c>
      <c r="L62" s="26">
        <v>636.67999999999995</v>
      </c>
      <c r="M62" s="26"/>
      <c r="N62" s="126">
        <v>673.35</v>
      </c>
      <c r="O62" s="125">
        <v>666.68</v>
      </c>
      <c r="P62" s="125">
        <v>673.35</v>
      </c>
      <c r="Q62" s="26">
        <v>720.02</v>
      </c>
      <c r="R62" s="26"/>
      <c r="S62" s="206">
        <v>633.35</v>
      </c>
      <c r="T62" s="208">
        <v>653.35</v>
      </c>
      <c r="U62" s="208">
        <v>790.02</v>
      </c>
      <c r="V62" s="204">
        <v>723.35</v>
      </c>
      <c r="W62" s="26"/>
      <c r="X62" s="206">
        <v>573.35</v>
      </c>
      <c r="Y62" s="125">
        <v>850.03</v>
      </c>
      <c r="Z62" s="125">
        <v>870.03</v>
      </c>
      <c r="AA62" s="26">
        <v>740.02</v>
      </c>
      <c r="AB62" s="26"/>
      <c r="AC62" s="126">
        <v>700.02</v>
      </c>
      <c r="AD62" s="125">
        <v>660.02</v>
      </c>
      <c r="AE62" s="125">
        <v>733.35</v>
      </c>
      <c r="AF62" s="26">
        <v>800.03</v>
      </c>
      <c r="AG62" s="26"/>
      <c r="AH62" s="126">
        <v>796.69</v>
      </c>
      <c r="AI62" s="125">
        <v>683.35</v>
      </c>
      <c r="AJ62" s="125">
        <v>743.36</v>
      </c>
      <c r="AK62" s="26">
        <v>833.36</v>
      </c>
    </row>
    <row r="63" spans="1:37">
      <c r="A63" s="203">
        <v>24.6904</v>
      </c>
      <c r="B63" s="1">
        <v>0.41150666666666669</v>
      </c>
      <c r="D63" s="126">
        <v>623.35</v>
      </c>
      <c r="E63" s="125">
        <v>610.01</v>
      </c>
      <c r="F63" s="125">
        <v>616.67999999999995</v>
      </c>
      <c r="G63" s="26">
        <v>690.02</v>
      </c>
      <c r="I63" s="126">
        <v>756.69</v>
      </c>
      <c r="J63" s="125">
        <v>753.36</v>
      </c>
      <c r="K63" s="125">
        <v>603.35</v>
      </c>
      <c r="L63" s="26">
        <v>710.02</v>
      </c>
      <c r="M63" s="26"/>
      <c r="N63" s="126">
        <v>573.35</v>
      </c>
      <c r="O63" s="125">
        <v>666.68</v>
      </c>
      <c r="P63" s="125">
        <v>730.02</v>
      </c>
      <c r="Q63" s="26">
        <v>683.35</v>
      </c>
      <c r="R63" s="26"/>
      <c r="S63" s="206">
        <v>683.35</v>
      </c>
      <c r="T63" s="208">
        <v>643.35</v>
      </c>
      <c r="U63" s="208">
        <v>713.35</v>
      </c>
      <c r="V63" s="204">
        <v>633.35</v>
      </c>
      <c r="W63" s="26"/>
      <c r="X63" s="206">
        <v>753.36</v>
      </c>
      <c r="Y63" s="125">
        <v>956.7</v>
      </c>
      <c r="Z63" s="125">
        <v>903.37</v>
      </c>
      <c r="AA63" s="26">
        <v>680.02</v>
      </c>
      <c r="AB63" s="26"/>
      <c r="AC63" s="126">
        <v>753.36</v>
      </c>
      <c r="AD63" s="125">
        <v>713.35</v>
      </c>
      <c r="AE63" s="125">
        <v>806.69</v>
      </c>
      <c r="AF63" s="26">
        <v>743.36</v>
      </c>
      <c r="AG63" s="26"/>
      <c r="AH63" s="126">
        <v>713.35</v>
      </c>
      <c r="AI63" s="125">
        <v>540.01</v>
      </c>
      <c r="AJ63" s="125">
        <v>763.36</v>
      </c>
      <c r="AK63" s="26">
        <v>756.69</v>
      </c>
    </row>
    <row r="64" spans="1:37">
      <c r="A64" s="203">
        <v>25.1084</v>
      </c>
      <c r="B64" s="1">
        <v>0.41847333333333331</v>
      </c>
      <c r="D64" s="126">
        <v>663.35</v>
      </c>
      <c r="E64" s="125">
        <v>600.01</v>
      </c>
      <c r="F64" s="125">
        <v>663.35</v>
      </c>
      <c r="G64" s="26">
        <v>570.01</v>
      </c>
      <c r="I64" s="126">
        <v>676.68</v>
      </c>
      <c r="J64" s="125">
        <v>796.69</v>
      </c>
      <c r="K64" s="125">
        <v>636.67999999999995</v>
      </c>
      <c r="L64" s="26">
        <v>700.02</v>
      </c>
      <c r="M64" s="26"/>
      <c r="N64" s="126">
        <v>696.69</v>
      </c>
      <c r="O64" s="125">
        <v>693.35</v>
      </c>
      <c r="P64" s="125">
        <v>750.02</v>
      </c>
      <c r="Q64" s="26">
        <v>586.67999999999995</v>
      </c>
      <c r="R64" s="26"/>
      <c r="S64" s="206">
        <v>650.02</v>
      </c>
      <c r="T64" s="208">
        <v>670.02</v>
      </c>
      <c r="U64" s="208">
        <v>656.68</v>
      </c>
      <c r="V64" s="204">
        <v>680.02</v>
      </c>
      <c r="W64" s="26"/>
      <c r="X64" s="206">
        <v>666.68</v>
      </c>
      <c r="Y64" s="125">
        <v>880.03</v>
      </c>
      <c r="Z64" s="125">
        <v>910.03</v>
      </c>
      <c r="AA64" s="26">
        <v>716.69</v>
      </c>
      <c r="AB64" s="26"/>
      <c r="AC64" s="126">
        <v>710.02</v>
      </c>
      <c r="AD64" s="125">
        <v>780.02</v>
      </c>
      <c r="AE64" s="125">
        <v>836.69</v>
      </c>
      <c r="AF64" s="26">
        <v>733.35</v>
      </c>
      <c r="AG64" s="26"/>
      <c r="AH64" s="126">
        <v>856.7</v>
      </c>
      <c r="AI64" s="125">
        <v>690.02</v>
      </c>
      <c r="AJ64" s="125">
        <v>830.03</v>
      </c>
      <c r="AK64" s="26">
        <v>760.02</v>
      </c>
    </row>
    <row r="65" spans="1:37">
      <c r="A65" s="203">
        <v>25.526399999999999</v>
      </c>
      <c r="B65" s="1">
        <v>0.42543999999999998</v>
      </c>
      <c r="D65" s="126">
        <v>703.35</v>
      </c>
      <c r="E65" s="125">
        <v>620.02</v>
      </c>
      <c r="F65" s="125">
        <v>660.02</v>
      </c>
      <c r="G65" s="26">
        <v>690.02</v>
      </c>
      <c r="I65" s="126">
        <v>640.02</v>
      </c>
      <c r="J65" s="125">
        <v>800.03</v>
      </c>
      <c r="K65" s="125">
        <v>653.35</v>
      </c>
      <c r="L65" s="26">
        <v>706.69</v>
      </c>
      <c r="M65" s="26"/>
      <c r="N65" s="126">
        <v>650.02</v>
      </c>
      <c r="O65" s="125">
        <v>663.35</v>
      </c>
      <c r="P65" s="125">
        <v>686.69</v>
      </c>
      <c r="Q65" s="26">
        <v>663.35</v>
      </c>
      <c r="R65" s="26"/>
      <c r="S65" s="206">
        <v>670.02</v>
      </c>
      <c r="T65" s="208">
        <v>660.02</v>
      </c>
      <c r="U65" s="208">
        <v>640.02</v>
      </c>
      <c r="V65" s="204">
        <v>760.02</v>
      </c>
      <c r="W65" s="26"/>
      <c r="X65" s="206">
        <v>676.68</v>
      </c>
      <c r="Y65" s="125">
        <v>890.03</v>
      </c>
      <c r="Z65" s="125">
        <v>870.03</v>
      </c>
      <c r="AA65" s="26">
        <v>740.02</v>
      </c>
      <c r="AB65" s="26"/>
      <c r="AC65" s="126">
        <v>676.68</v>
      </c>
      <c r="AD65" s="125">
        <v>743.36</v>
      </c>
      <c r="AE65" s="125">
        <v>810.03</v>
      </c>
      <c r="AF65" s="26">
        <v>783.36</v>
      </c>
      <c r="AG65" s="26"/>
      <c r="AH65" s="126">
        <v>723.35</v>
      </c>
      <c r="AI65" s="125">
        <v>680.02</v>
      </c>
      <c r="AJ65" s="125">
        <v>766.69</v>
      </c>
      <c r="AK65" s="26">
        <v>740.02</v>
      </c>
    </row>
    <row r="66" spans="1:37">
      <c r="A66" s="203">
        <v>25.944400000000002</v>
      </c>
      <c r="B66" s="1">
        <v>0.43240666666666672</v>
      </c>
      <c r="D66" s="126">
        <v>676.68</v>
      </c>
      <c r="E66" s="125">
        <v>660.02</v>
      </c>
      <c r="F66" s="125">
        <v>653.35</v>
      </c>
      <c r="G66" s="26">
        <v>660.02</v>
      </c>
      <c r="I66" s="126">
        <v>660.02</v>
      </c>
      <c r="J66" s="125">
        <v>763.36</v>
      </c>
      <c r="K66" s="125">
        <v>663.35</v>
      </c>
      <c r="L66" s="26">
        <v>710.02</v>
      </c>
      <c r="M66" s="26"/>
      <c r="N66" s="126">
        <v>620.02</v>
      </c>
      <c r="O66" s="125">
        <v>640.02</v>
      </c>
      <c r="P66" s="125">
        <v>626.67999999999995</v>
      </c>
      <c r="Q66" s="26">
        <v>620.02</v>
      </c>
      <c r="R66" s="26"/>
      <c r="S66" s="206">
        <v>576.67999999999995</v>
      </c>
      <c r="T66" s="208">
        <v>536.67999999999995</v>
      </c>
      <c r="U66" s="208">
        <v>670.02</v>
      </c>
      <c r="V66" s="204">
        <v>740.02</v>
      </c>
      <c r="W66" s="26"/>
      <c r="X66" s="206">
        <v>643.35</v>
      </c>
      <c r="Y66" s="125">
        <v>866.7</v>
      </c>
      <c r="Z66" s="125">
        <v>946.7</v>
      </c>
      <c r="AA66" s="26">
        <v>646.67999999999995</v>
      </c>
      <c r="AB66" s="26"/>
      <c r="AC66" s="126">
        <v>820.03</v>
      </c>
      <c r="AD66" s="125">
        <v>736.69</v>
      </c>
      <c r="AE66" s="125">
        <v>756.69</v>
      </c>
      <c r="AF66" s="26">
        <v>810.03</v>
      </c>
      <c r="AG66" s="26"/>
      <c r="AH66" s="126">
        <v>900.03</v>
      </c>
      <c r="AI66" s="125">
        <v>613.35</v>
      </c>
      <c r="AJ66" s="125">
        <v>893.36</v>
      </c>
      <c r="AK66" s="26">
        <v>686.69</v>
      </c>
    </row>
    <row r="67" spans="1:37">
      <c r="A67" s="203">
        <v>26.362400000000001</v>
      </c>
      <c r="B67" s="1">
        <v>0.43937333333333334</v>
      </c>
      <c r="D67" s="126">
        <v>616.67999999999995</v>
      </c>
      <c r="E67" s="125">
        <v>680.02</v>
      </c>
      <c r="F67" s="125">
        <v>700.02</v>
      </c>
      <c r="G67" s="26">
        <v>693.35</v>
      </c>
      <c r="I67" s="126">
        <v>703.35</v>
      </c>
      <c r="J67" s="125">
        <v>780.02</v>
      </c>
      <c r="K67" s="125">
        <v>656.68</v>
      </c>
      <c r="L67" s="26">
        <v>690.02</v>
      </c>
      <c r="M67" s="26"/>
      <c r="N67" s="126">
        <v>716.69</v>
      </c>
      <c r="O67" s="125">
        <v>643.35</v>
      </c>
      <c r="P67" s="125">
        <v>683.35</v>
      </c>
      <c r="Q67" s="26">
        <v>646.67999999999995</v>
      </c>
      <c r="R67" s="26"/>
      <c r="S67" s="206">
        <v>573.35</v>
      </c>
      <c r="T67" s="208">
        <v>713.35</v>
      </c>
      <c r="U67" s="208">
        <v>736.69</v>
      </c>
      <c r="V67" s="204">
        <v>666.68</v>
      </c>
      <c r="W67" s="26"/>
      <c r="X67" s="206">
        <v>640.02</v>
      </c>
      <c r="Y67" s="125">
        <v>786.69</v>
      </c>
      <c r="Z67" s="125">
        <v>983.37</v>
      </c>
      <c r="AA67" s="26">
        <v>660.02</v>
      </c>
      <c r="AB67" s="26"/>
      <c r="AC67" s="126">
        <v>686.69</v>
      </c>
      <c r="AD67" s="125">
        <v>796.69</v>
      </c>
      <c r="AE67" s="125">
        <v>746.69</v>
      </c>
      <c r="AF67" s="26">
        <v>700.02</v>
      </c>
      <c r="AG67" s="26"/>
      <c r="AH67" s="126">
        <v>823.36</v>
      </c>
      <c r="AI67" s="125">
        <v>680.02</v>
      </c>
      <c r="AJ67" s="125">
        <v>780.02</v>
      </c>
      <c r="AK67" s="26">
        <v>723.35</v>
      </c>
    </row>
    <row r="68" spans="1:37">
      <c r="A68" s="203">
        <v>26.7804</v>
      </c>
      <c r="B68" s="1">
        <v>0.44634000000000001</v>
      </c>
      <c r="D68" s="126">
        <v>733.35</v>
      </c>
      <c r="E68" s="125">
        <v>643.35</v>
      </c>
      <c r="F68" s="125">
        <v>670.02</v>
      </c>
      <c r="G68" s="26">
        <v>623.35</v>
      </c>
      <c r="I68" s="126">
        <v>623.35</v>
      </c>
      <c r="J68" s="125">
        <v>843.36</v>
      </c>
      <c r="K68" s="125">
        <v>743.36</v>
      </c>
      <c r="L68" s="26">
        <v>813.36</v>
      </c>
      <c r="M68" s="26"/>
      <c r="N68" s="126">
        <v>660.02</v>
      </c>
      <c r="O68" s="125">
        <v>706.69</v>
      </c>
      <c r="P68" s="125">
        <v>763.36</v>
      </c>
      <c r="Q68" s="26">
        <v>636.67999999999995</v>
      </c>
      <c r="R68" s="26"/>
      <c r="S68" s="206">
        <v>700.02</v>
      </c>
      <c r="T68" s="208">
        <v>596.67999999999995</v>
      </c>
      <c r="U68" s="208">
        <v>600.01</v>
      </c>
      <c r="V68" s="204">
        <v>650.02</v>
      </c>
      <c r="W68" s="26"/>
      <c r="X68" s="206">
        <v>580.01</v>
      </c>
      <c r="Y68" s="125">
        <v>856.7</v>
      </c>
      <c r="Z68" s="125">
        <v>796.69</v>
      </c>
      <c r="AA68" s="26">
        <v>620.02</v>
      </c>
      <c r="AB68" s="26"/>
      <c r="AC68" s="126">
        <v>696.69</v>
      </c>
      <c r="AD68" s="125">
        <v>726.69</v>
      </c>
      <c r="AE68" s="125">
        <v>720.02</v>
      </c>
      <c r="AF68" s="26">
        <v>890.03</v>
      </c>
      <c r="AG68" s="26"/>
      <c r="AH68" s="126">
        <v>900.03</v>
      </c>
      <c r="AI68" s="125">
        <v>756.69</v>
      </c>
      <c r="AJ68" s="125">
        <v>786.69</v>
      </c>
      <c r="AK68" s="26">
        <v>786.69</v>
      </c>
    </row>
    <row r="69" spans="1:37">
      <c r="A69" s="203">
        <v>27.198399999999999</v>
      </c>
      <c r="B69" s="1">
        <v>0.45330666666666664</v>
      </c>
      <c r="D69" s="126">
        <v>713.35</v>
      </c>
      <c r="E69" s="125">
        <v>570.01</v>
      </c>
      <c r="F69" s="125">
        <v>733.35</v>
      </c>
      <c r="G69" s="26">
        <v>680.02</v>
      </c>
      <c r="I69" s="126">
        <v>603.35</v>
      </c>
      <c r="J69" s="125">
        <v>716.69</v>
      </c>
      <c r="K69" s="125">
        <v>643.35</v>
      </c>
      <c r="L69" s="26">
        <v>700.02</v>
      </c>
      <c r="M69" s="26"/>
      <c r="N69" s="126">
        <v>553.35</v>
      </c>
      <c r="O69" s="125">
        <v>1023.37</v>
      </c>
      <c r="P69" s="125">
        <v>740.02</v>
      </c>
      <c r="Q69" s="26">
        <v>690.02</v>
      </c>
      <c r="R69" s="26"/>
      <c r="S69" s="206">
        <v>560.01</v>
      </c>
      <c r="T69" s="208">
        <v>663.35</v>
      </c>
      <c r="U69" s="208">
        <v>680.02</v>
      </c>
      <c r="V69" s="204">
        <v>653.35</v>
      </c>
      <c r="W69" s="26"/>
      <c r="X69" s="206">
        <v>733.35</v>
      </c>
      <c r="Y69" s="125">
        <v>843.36</v>
      </c>
      <c r="Z69" s="125">
        <v>906.7</v>
      </c>
      <c r="AA69" s="26">
        <v>656.68</v>
      </c>
      <c r="AB69" s="26"/>
      <c r="AC69" s="126">
        <v>673.35</v>
      </c>
      <c r="AD69" s="125">
        <v>666.68</v>
      </c>
      <c r="AE69" s="125">
        <v>803.36</v>
      </c>
      <c r="AF69" s="26">
        <v>850.03</v>
      </c>
      <c r="AG69" s="26"/>
      <c r="AH69" s="126">
        <v>746.69</v>
      </c>
      <c r="AI69" s="125">
        <v>650.02</v>
      </c>
      <c r="AJ69" s="125">
        <v>723.35</v>
      </c>
      <c r="AK69" s="26">
        <v>696.69</v>
      </c>
    </row>
    <row r="70" spans="1:37">
      <c r="A70" s="203">
        <v>27.616399999999999</v>
      </c>
      <c r="B70" s="1">
        <v>0.46027333333333331</v>
      </c>
      <c r="D70" s="126">
        <v>666.68</v>
      </c>
      <c r="E70" s="125">
        <v>653.35</v>
      </c>
      <c r="F70" s="125">
        <v>750.02</v>
      </c>
      <c r="G70" s="26">
        <v>640.02</v>
      </c>
      <c r="I70" s="126">
        <v>636.67999999999995</v>
      </c>
      <c r="J70" s="125">
        <v>716.69</v>
      </c>
      <c r="K70" s="125">
        <v>666.68</v>
      </c>
      <c r="L70" s="26">
        <v>713.35</v>
      </c>
      <c r="M70" s="26"/>
      <c r="N70" s="126">
        <v>633.35</v>
      </c>
      <c r="O70" s="125">
        <v>716.69</v>
      </c>
      <c r="P70" s="125">
        <v>676.68</v>
      </c>
      <c r="Q70" s="26">
        <v>673.35</v>
      </c>
      <c r="R70" s="26"/>
      <c r="S70" s="206">
        <v>650.02</v>
      </c>
      <c r="T70" s="208">
        <v>736.69</v>
      </c>
      <c r="U70" s="208">
        <v>740.02</v>
      </c>
      <c r="V70" s="204">
        <v>790.02</v>
      </c>
      <c r="W70" s="26"/>
      <c r="X70" s="206">
        <v>746.69</v>
      </c>
      <c r="Y70" s="125">
        <v>906.7</v>
      </c>
      <c r="Z70" s="125">
        <v>940.04</v>
      </c>
      <c r="AA70" s="26">
        <v>693.35</v>
      </c>
      <c r="AB70" s="26"/>
      <c r="AC70" s="126">
        <v>686.69</v>
      </c>
      <c r="AD70" s="125">
        <v>736.69</v>
      </c>
      <c r="AE70" s="125">
        <v>783.36</v>
      </c>
      <c r="AF70" s="26">
        <v>820.03</v>
      </c>
      <c r="AG70" s="26"/>
      <c r="AH70" s="126">
        <v>773.36</v>
      </c>
      <c r="AI70" s="125">
        <v>670.02</v>
      </c>
      <c r="AJ70" s="125">
        <v>726.69</v>
      </c>
      <c r="AK70" s="26">
        <v>693.35</v>
      </c>
    </row>
    <row r="71" spans="1:37">
      <c r="A71" s="203">
        <v>28.034400000000002</v>
      </c>
      <c r="B71" s="1">
        <v>0.46724000000000004</v>
      </c>
      <c r="D71" s="126">
        <v>746.69</v>
      </c>
      <c r="E71" s="125">
        <v>576.67999999999995</v>
      </c>
      <c r="F71" s="125">
        <v>716.69</v>
      </c>
      <c r="G71" s="26">
        <v>793.36</v>
      </c>
      <c r="I71" s="126">
        <v>693.35</v>
      </c>
      <c r="J71" s="125">
        <v>813.36</v>
      </c>
      <c r="K71" s="125">
        <v>653.35</v>
      </c>
      <c r="L71" s="26">
        <v>763.36</v>
      </c>
      <c r="M71" s="26"/>
      <c r="N71" s="126">
        <v>630.02</v>
      </c>
      <c r="O71" s="125">
        <v>720.02</v>
      </c>
      <c r="P71" s="125">
        <v>733.35</v>
      </c>
      <c r="Q71" s="26">
        <v>630.02</v>
      </c>
      <c r="R71" s="26"/>
      <c r="S71" s="206">
        <v>683.35</v>
      </c>
      <c r="T71" s="208">
        <v>620.02</v>
      </c>
      <c r="U71" s="208">
        <v>706.69</v>
      </c>
      <c r="V71" s="204">
        <v>656.68</v>
      </c>
      <c r="W71" s="26"/>
      <c r="X71" s="206">
        <v>706.69</v>
      </c>
      <c r="Y71" s="125">
        <v>876.7</v>
      </c>
      <c r="Z71" s="125">
        <v>786.69</v>
      </c>
      <c r="AA71" s="26">
        <v>643.35</v>
      </c>
      <c r="AB71" s="26"/>
      <c r="AC71" s="126">
        <v>730.02</v>
      </c>
      <c r="AD71" s="125">
        <v>776.69</v>
      </c>
      <c r="AE71" s="125">
        <v>826.69</v>
      </c>
      <c r="AF71" s="26">
        <v>783.36</v>
      </c>
      <c r="AG71" s="26"/>
      <c r="AH71" s="126">
        <v>713.35</v>
      </c>
      <c r="AI71" s="125">
        <v>590.01</v>
      </c>
      <c r="AJ71" s="125">
        <v>916.7</v>
      </c>
      <c r="AK71" s="26">
        <v>703.35</v>
      </c>
    </row>
    <row r="72" spans="1:37">
      <c r="A72" s="203">
        <v>28.452400000000001</v>
      </c>
      <c r="B72" s="1">
        <v>0.47420666666666667</v>
      </c>
      <c r="D72" s="126">
        <v>626.67999999999995</v>
      </c>
      <c r="E72" s="125">
        <v>600.01</v>
      </c>
      <c r="F72" s="125">
        <v>706.69</v>
      </c>
      <c r="G72" s="26">
        <v>643.35</v>
      </c>
      <c r="I72" s="126">
        <v>610.01</v>
      </c>
      <c r="J72" s="125">
        <v>723.35</v>
      </c>
      <c r="K72" s="125">
        <v>540.01</v>
      </c>
      <c r="L72" s="26">
        <v>616.67999999999995</v>
      </c>
      <c r="M72" s="26"/>
      <c r="N72" s="126">
        <v>746.69</v>
      </c>
      <c r="O72" s="125">
        <v>800.03</v>
      </c>
      <c r="P72" s="125">
        <v>673.35</v>
      </c>
      <c r="Q72" s="26">
        <v>616.67999999999995</v>
      </c>
      <c r="R72" s="26"/>
      <c r="S72" s="206">
        <v>686.69</v>
      </c>
      <c r="T72" s="208">
        <v>603.35</v>
      </c>
      <c r="U72" s="208">
        <v>716.69</v>
      </c>
      <c r="V72" s="204">
        <v>756.69</v>
      </c>
      <c r="W72" s="26"/>
      <c r="X72" s="206">
        <v>673.35</v>
      </c>
      <c r="Y72" s="125">
        <v>913.37</v>
      </c>
      <c r="Z72" s="125">
        <v>846.7</v>
      </c>
      <c r="AA72" s="26">
        <v>616.67999999999995</v>
      </c>
      <c r="AB72" s="26"/>
      <c r="AC72" s="126">
        <v>626.67999999999995</v>
      </c>
      <c r="AD72" s="125">
        <v>766.69</v>
      </c>
      <c r="AE72" s="125">
        <v>853.36</v>
      </c>
      <c r="AF72" s="26">
        <v>676.68</v>
      </c>
      <c r="AG72" s="26"/>
      <c r="AH72" s="126">
        <v>810.03</v>
      </c>
      <c r="AI72" s="125">
        <v>603.35</v>
      </c>
      <c r="AJ72" s="125">
        <v>840.03</v>
      </c>
      <c r="AK72" s="26">
        <v>820.03</v>
      </c>
    </row>
    <row r="73" spans="1:37">
      <c r="A73" s="203">
        <v>28.8704</v>
      </c>
      <c r="B73" s="1">
        <v>0.48117333333333334</v>
      </c>
      <c r="D73" s="126">
        <v>653.35</v>
      </c>
      <c r="E73" s="125">
        <v>776.69</v>
      </c>
      <c r="F73" s="125">
        <v>820.03</v>
      </c>
      <c r="G73" s="26">
        <v>773.36</v>
      </c>
      <c r="I73" s="126">
        <v>676.68</v>
      </c>
      <c r="J73" s="125">
        <v>843.36</v>
      </c>
      <c r="K73" s="125">
        <v>626.67999999999995</v>
      </c>
      <c r="L73" s="26">
        <v>703.35</v>
      </c>
      <c r="M73" s="26"/>
      <c r="N73" s="126">
        <v>690.02</v>
      </c>
      <c r="O73" s="125">
        <v>690.02</v>
      </c>
      <c r="P73" s="125">
        <v>690.02</v>
      </c>
      <c r="Q73" s="26">
        <v>796.69</v>
      </c>
      <c r="R73" s="26"/>
      <c r="S73" s="206">
        <v>683.35</v>
      </c>
      <c r="T73" s="208">
        <v>633.35</v>
      </c>
      <c r="U73" s="208">
        <v>746.69</v>
      </c>
      <c r="V73" s="204">
        <v>690.02</v>
      </c>
      <c r="W73" s="26"/>
      <c r="X73" s="206">
        <v>586.67999999999995</v>
      </c>
      <c r="Y73" s="125">
        <v>790.02</v>
      </c>
      <c r="Z73" s="125">
        <v>783.36</v>
      </c>
      <c r="AA73" s="26">
        <v>680.02</v>
      </c>
      <c r="AB73" s="26"/>
      <c r="AC73" s="126">
        <v>620.02</v>
      </c>
      <c r="AD73" s="125">
        <v>693.35</v>
      </c>
      <c r="AE73" s="125">
        <v>753.36</v>
      </c>
      <c r="AF73" s="26">
        <v>810.03</v>
      </c>
      <c r="AG73" s="26"/>
      <c r="AH73" s="126">
        <v>826.69</v>
      </c>
      <c r="AI73" s="125">
        <v>650.02</v>
      </c>
      <c r="AJ73" s="125">
        <v>836.69</v>
      </c>
      <c r="AK73" s="26">
        <v>686.69</v>
      </c>
    </row>
    <row r="74" spans="1:37">
      <c r="A74" s="203">
        <v>29.288499999999999</v>
      </c>
      <c r="B74" s="1">
        <v>0.48814166666666664</v>
      </c>
      <c r="D74" s="126">
        <v>653.35</v>
      </c>
      <c r="E74" s="125">
        <v>590.01</v>
      </c>
      <c r="F74" s="125">
        <v>710.02</v>
      </c>
      <c r="G74" s="26">
        <v>710.02</v>
      </c>
      <c r="I74" s="126">
        <v>660.02</v>
      </c>
      <c r="J74" s="125">
        <v>670.02</v>
      </c>
      <c r="K74" s="125">
        <v>596.67999999999995</v>
      </c>
      <c r="L74" s="26">
        <v>696.69</v>
      </c>
      <c r="M74" s="26"/>
      <c r="N74" s="126">
        <v>716.69</v>
      </c>
      <c r="O74" s="125">
        <v>720.02</v>
      </c>
      <c r="P74" s="125">
        <v>683.35</v>
      </c>
      <c r="Q74" s="26">
        <v>663.35</v>
      </c>
      <c r="R74" s="26"/>
      <c r="S74" s="206">
        <v>660.02</v>
      </c>
      <c r="T74" s="208">
        <v>640.02</v>
      </c>
      <c r="U74" s="208">
        <v>766.69</v>
      </c>
      <c r="V74" s="204">
        <v>793.36</v>
      </c>
      <c r="W74" s="26"/>
      <c r="X74" s="206">
        <v>673.35</v>
      </c>
      <c r="Y74" s="125">
        <v>853.36</v>
      </c>
      <c r="Z74" s="125">
        <v>940.04</v>
      </c>
      <c r="AA74" s="26">
        <v>703.35</v>
      </c>
      <c r="AB74" s="26"/>
      <c r="AC74" s="126">
        <v>693.35</v>
      </c>
      <c r="AD74" s="125">
        <v>713.35</v>
      </c>
      <c r="AE74" s="125">
        <v>716.69</v>
      </c>
      <c r="AF74" s="26">
        <v>736.69</v>
      </c>
      <c r="AG74" s="26"/>
      <c r="AH74" s="126">
        <v>826.69</v>
      </c>
      <c r="AI74" s="125">
        <v>790.02</v>
      </c>
      <c r="AJ74" s="125">
        <v>850.03</v>
      </c>
      <c r="AK74" s="26">
        <v>703.35</v>
      </c>
    </row>
    <row r="75" spans="1:37">
      <c r="A75" s="203">
        <v>29.706499999999998</v>
      </c>
      <c r="B75" s="1">
        <v>0.49510833333333332</v>
      </c>
      <c r="D75" s="126">
        <v>696.69</v>
      </c>
      <c r="E75" s="125">
        <v>643.35</v>
      </c>
      <c r="F75" s="125">
        <v>643.35</v>
      </c>
      <c r="G75" s="26">
        <v>640.02</v>
      </c>
      <c r="I75" s="126">
        <v>620.02</v>
      </c>
      <c r="J75" s="125">
        <v>746.69</v>
      </c>
      <c r="K75" s="125">
        <v>636.67999999999995</v>
      </c>
      <c r="L75" s="26">
        <v>783.36</v>
      </c>
      <c r="M75" s="26"/>
      <c r="N75" s="126">
        <v>633.35</v>
      </c>
      <c r="O75" s="125">
        <v>716.69</v>
      </c>
      <c r="P75" s="125">
        <v>693.35</v>
      </c>
      <c r="Q75" s="26">
        <v>663.35</v>
      </c>
      <c r="R75" s="26"/>
      <c r="S75" s="206">
        <v>636.67999999999995</v>
      </c>
      <c r="T75" s="208">
        <v>710.02</v>
      </c>
      <c r="U75" s="208">
        <v>693.35</v>
      </c>
      <c r="V75" s="204">
        <v>676.68</v>
      </c>
      <c r="W75" s="26"/>
      <c r="X75" s="206">
        <v>626.67999999999995</v>
      </c>
      <c r="Y75" s="125">
        <v>780.02</v>
      </c>
      <c r="Z75" s="125">
        <v>820.03</v>
      </c>
      <c r="AA75" s="26">
        <v>716.69</v>
      </c>
      <c r="AB75" s="26"/>
      <c r="AC75" s="126">
        <v>740.02</v>
      </c>
      <c r="AD75" s="125">
        <v>680.02</v>
      </c>
      <c r="AE75" s="125">
        <v>746.69</v>
      </c>
      <c r="AF75" s="26">
        <v>823.36</v>
      </c>
      <c r="AG75" s="26"/>
      <c r="AH75" s="126">
        <v>756.69</v>
      </c>
      <c r="AI75" s="125">
        <v>736.69</v>
      </c>
      <c r="AJ75" s="125">
        <v>796.69</v>
      </c>
      <c r="AK75" s="26">
        <v>763.36</v>
      </c>
    </row>
    <row r="76" spans="1:37">
      <c r="A76" s="203">
        <v>30.124500000000001</v>
      </c>
      <c r="B76" s="1">
        <v>0.50207500000000005</v>
      </c>
      <c r="D76" s="126">
        <v>630.02</v>
      </c>
      <c r="E76" s="125">
        <v>573.35</v>
      </c>
      <c r="F76" s="125">
        <v>670.02</v>
      </c>
      <c r="G76" s="26">
        <v>720.02</v>
      </c>
      <c r="I76" s="126">
        <v>680.02</v>
      </c>
      <c r="J76" s="125">
        <v>736.69</v>
      </c>
      <c r="K76" s="125">
        <v>713.35</v>
      </c>
      <c r="L76" s="26">
        <v>613.35</v>
      </c>
      <c r="M76" s="26"/>
      <c r="N76" s="126">
        <v>696.69</v>
      </c>
      <c r="O76" s="125">
        <v>670.02</v>
      </c>
      <c r="P76" s="125">
        <v>706.69</v>
      </c>
      <c r="Q76" s="26">
        <v>606.67999999999995</v>
      </c>
      <c r="R76" s="26"/>
      <c r="S76" s="206">
        <v>640.02</v>
      </c>
      <c r="T76" s="208">
        <v>733.35</v>
      </c>
      <c r="U76" s="208">
        <v>656.68</v>
      </c>
      <c r="V76" s="204">
        <v>583.35</v>
      </c>
      <c r="W76" s="26"/>
      <c r="X76" s="206">
        <v>673.35</v>
      </c>
      <c r="Y76" s="125">
        <v>890.03</v>
      </c>
      <c r="Z76" s="125">
        <v>836.69</v>
      </c>
      <c r="AA76" s="26">
        <v>696.69</v>
      </c>
      <c r="AB76" s="26"/>
      <c r="AC76" s="126">
        <v>670.02</v>
      </c>
      <c r="AD76" s="125">
        <v>770.02</v>
      </c>
      <c r="AE76" s="125">
        <v>703.35</v>
      </c>
      <c r="AF76" s="26">
        <v>670.02</v>
      </c>
      <c r="AG76" s="26"/>
      <c r="AH76" s="126">
        <v>696.69</v>
      </c>
      <c r="AI76" s="125">
        <v>736.69</v>
      </c>
      <c r="AJ76" s="125">
        <v>780.02</v>
      </c>
      <c r="AK76" s="26">
        <v>756.69</v>
      </c>
    </row>
    <row r="77" spans="1:37">
      <c r="A77" s="203">
        <v>30.5425</v>
      </c>
      <c r="B77" s="1">
        <v>0.50904166666666673</v>
      </c>
      <c r="D77" s="126">
        <v>733.35</v>
      </c>
      <c r="E77" s="125">
        <v>726.69</v>
      </c>
      <c r="F77" s="125">
        <v>806.69</v>
      </c>
      <c r="G77" s="26">
        <v>686.69</v>
      </c>
      <c r="I77" s="126">
        <v>600.01</v>
      </c>
      <c r="J77" s="125">
        <v>836.69</v>
      </c>
      <c r="K77" s="125">
        <v>650.02</v>
      </c>
      <c r="L77" s="26">
        <v>783.36</v>
      </c>
      <c r="M77" s="26"/>
      <c r="N77" s="126">
        <v>766.69</v>
      </c>
      <c r="O77" s="125">
        <v>666.68</v>
      </c>
      <c r="P77" s="125">
        <v>620.02</v>
      </c>
      <c r="Q77" s="26">
        <v>700.02</v>
      </c>
      <c r="R77" s="26"/>
      <c r="S77" s="206">
        <v>560.01</v>
      </c>
      <c r="T77" s="208">
        <v>620.02</v>
      </c>
      <c r="U77" s="208">
        <v>740.02</v>
      </c>
      <c r="V77" s="204">
        <v>640.02</v>
      </c>
      <c r="W77" s="26"/>
      <c r="X77" s="206">
        <v>563.35</v>
      </c>
      <c r="Y77" s="125">
        <v>933.37</v>
      </c>
      <c r="Z77" s="125">
        <v>796.69</v>
      </c>
      <c r="AA77" s="26">
        <v>830.03</v>
      </c>
      <c r="AB77" s="26"/>
      <c r="AC77" s="126">
        <v>693.35</v>
      </c>
      <c r="AD77" s="125">
        <v>713.35</v>
      </c>
      <c r="AE77" s="125">
        <v>793.36</v>
      </c>
      <c r="AF77" s="26">
        <v>796.69</v>
      </c>
      <c r="AG77" s="26"/>
      <c r="AH77" s="126">
        <v>823.36</v>
      </c>
      <c r="AI77" s="125">
        <v>693.35</v>
      </c>
      <c r="AJ77" s="125">
        <v>803.36</v>
      </c>
      <c r="AK77" s="26">
        <v>766.69</v>
      </c>
    </row>
    <row r="78" spans="1:37">
      <c r="A78" s="203">
        <v>30.9605</v>
      </c>
      <c r="B78" s="1">
        <v>0.51600833333333329</v>
      </c>
      <c r="D78" s="126">
        <v>666.68</v>
      </c>
      <c r="E78" s="125">
        <v>626.67999999999995</v>
      </c>
      <c r="F78" s="125">
        <v>696.69</v>
      </c>
      <c r="G78" s="26">
        <v>693.35</v>
      </c>
      <c r="I78" s="126">
        <v>663.35</v>
      </c>
      <c r="J78" s="125">
        <v>786.69</v>
      </c>
      <c r="K78" s="125">
        <v>680.02</v>
      </c>
      <c r="L78" s="26">
        <v>793.36</v>
      </c>
      <c r="M78" s="26"/>
      <c r="N78" s="126">
        <v>670.02</v>
      </c>
      <c r="O78" s="125">
        <v>706.69</v>
      </c>
      <c r="P78" s="125">
        <v>676.68</v>
      </c>
      <c r="Q78" s="26">
        <v>676.68</v>
      </c>
      <c r="R78" s="26"/>
      <c r="S78" s="206">
        <v>623.35</v>
      </c>
      <c r="T78" s="208">
        <v>723.35</v>
      </c>
      <c r="U78" s="208">
        <v>590.01</v>
      </c>
      <c r="V78" s="204">
        <v>586.67999999999995</v>
      </c>
      <c r="W78" s="26"/>
      <c r="X78" s="206">
        <v>683.35</v>
      </c>
      <c r="Y78" s="125">
        <v>906.7</v>
      </c>
      <c r="Z78" s="125">
        <v>843.36</v>
      </c>
      <c r="AA78" s="26">
        <v>686.69</v>
      </c>
      <c r="AB78" s="26"/>
      <c r="AC78" s="126">
        <v>703.35</v>
      </c>
      <c r="AD78" s="125">
        <v>756.69</v>
      </c>
      <c r="AE78" s="125">
        <v>793.36</v>
      </c>
      <c r="AF78" s="26">
        <v>823.36</v>
      </c>
      <c r="AG78" s="26"/>
      <c r="AH78" s="126">
        <v>753.36</v>
      </c>
      <c r="AI78" s="125">
        <v>663.35</v>
      </c>
      <c r="AJ78" s="125">
        <v>720.02</v>
      </c>
      <c r="AK78" s="26">
        <v>723.35</v>
      </c>
    </row>
    <row r="79" spans="1:37">
      <c r="A79" s="203">
        <v>31.378499999999999</v>
      </c>
      <c r="B79" s="1">
        <v>0.52297499999999997</v>
      </c>
      <c r="D79" s="126">
        <v>670.02</v>
      </c>
      <c r="E79" s="125">
        <v>603.35</v>
      </c>
      <c r="F79" s="125">
        <v>666.68</v>
      </c>
      <c r="G79" s="26">
        <v>706.69</v>
      </c>
      <c r="I79" s="126">
        <v>633.35</v>
      </c>
      <c r="J79" s="125">
        <v>690.02</v>
      </c>
      <c r="K79" s="125">
        <v>606.67999999999995</v>
      </c>
      <c r="L79" s="26">
        <v>720.02</v>
      </c>
      <c r="M79" s="26"/>
      <c r="N79" s="126">
        <v>673.35</v>
      </c>
      <c r="O79" s="125">
        <v>710.02</v>
      </c>
      <c r="P79" s="125">
        <v>703.35</v>
      </c>
      <c r="Q79" s="26">
        <v>720.02</v>
      </c>
      <c r="R79" s="26"/>
      <c r="S79" s="206">
        <v>643.35</v>
      </c>
      <c r="T79" s="208">
        <v>623.35</v>
      </c>
      <c r="U79" s="208">
        <v>783.36</v>
      </c>
      <c r="V79" s="204">
        <v>743.36</v>
      </c>
      <c r="W79" s="26"/>
      <c r="X79" s="206">
        <v>760.02</v>
      </c>
      <c r="Y79" s="125">
        <v>846.7</v>
      </c>
      <c r="Z79" s="125">
        <v>833.36</v>
      </c>
      <c r="AA79" s="26">
        <v>673.35</v>
      </c>
      <c r="AB79" s="26"/>
      <c r="AC79" s="126">
        <v>630.02</v>
      </c>
      <c r="AD79" s="125">
        <v>730.02</v>
      </c>
      <c r="AE79" s="125">
        <v>776.69</v>
      </c>
      <c r="AF79" s="26">
        <v>746.69</v>
      </c>
      <c r="AG79" s="26"/>
      <c r="AH79" s="126">
        <v>706.69</v>
      </c>
      <c r="AI79" s="125">
        <v>723.35</v>
      </c>
      <c r="AJ79" s="125">
        <v>750.02</v>
      </c>
      <c r="AK79" s="26">
        <v>906.7</v>
      </c>
    </row>
    <row r="80" spans="1:37">
      <c r="A80" s="203">
        <v>31.796500000000002</v>
      </c>
      <c r="B80" s="1">
        <v>0.52994166666666664</v>
      </c>
      <c r="D80" s="126">
        <v>656.68</v>
      </c>
      <c r="E80" s="125">
        <v>706.69</v>
      </c>
      <c r="F80" s="125">
        <v>670.02</v>
      </c>
      <c r="G80" s="26">
        <v>640.02</v>
      </c>
      <c r="I80" s="126">
        <v>660.02</v>
      </c>
      <c r="J80" s="125">
        <v>770.02</v>
      </c>
      <c r="K80" s="125">
        <v>656.68</v>
      </c>
      <c r="L80" s="26">
        <v>673.35</v>
      </c>
      <c r="M80" s="26"/>
      <c r="N80" s="126">
        <v>643.35</v>
      </c>
      <c r="O80" s="125">
        <v>816.69</v>
      </c>
      <c r="P80" s="125">
        <v>636.67999999999995</v>
      </c>
      <c r="Q80" s="26">
        <v>636.67999999999995</v>
      </c>
      <c r="R80" s="26"/>
      <c r="S80" s="206">
        <v>563.35</v>
      </c>
      <c r="T80" s="208">
        <v>720.02</v>
      </c>
      <c r="U80" s="208">
        <v>750.02</v>
      </c>
      <c r="V80" s="204">
        <v>680.02</v>
      </c>
      <c r="W80" s="26"/>
      <c r="X80" s="206">
        <v>676.68</v>
      </c>
      <c r="Y80" s="125">
        <v>750.02</v>
      </c>
      <c r="Z80" s="125">
        <v>860.03</v>
      </c>
      <c r="AA80" s="26">
        <v>676.68</v>
      </c>
      <c r="AB80" s="26"/>
      <c r="AC80" s="126">
        <v>740.02</v>
      </c>
      <c r="AD80" s="125">
        <v>750.02</v>
      </c>
      <c r="AE80" s="125">
        <v>800.03</v>
      </c>
      <c r="AF80" s="26">
        <v>730.02</v>
      </c>
      <c r="AG80" s="26"/>
      <c r="AH80" s="126">
        <v>843.36</v>
      </c>
      <c r="AI80" s="125">
        <v>703.35</v>
      </c>
      <c r="AJ80" s="125">
        <v>673.35</v>
      </c>
      <c r="AK80" s="26">
        <v>760.02</v>
      </c>
    </row>
    <row r="81" spans="1:37">
      <c r="A81" s="203">
        <v>32.214500000000001</v>
      </c>
      <c r="B81" s="1">
        <v>0.53690833333333332</v>
      </c>
      <c r="D81" s="126">
        <v>753.36</v>
      </c>
      <c r="E81" s="125">
        <v>670.02</v>
      </c>
      <c r="F81" s="125">
        <v>646.67999999999995</v>
      </c>
      <c r="G81" s="26">
        <v>693.35</v>
      </c>
      <c r="I81" s="126">
        <v>673.35</v>
      </c>
      <c r="J81" s="125">
        <v>806.69</v>
      </c>
      <c r="K81" s="125">
        <v>586.67999999999995</v>
      </c>
      <c r="L81" s="26">
        <v>633.35</v>
      </c>
      <c r="M81" s="26"/>
      <c r="N81" s="126">
        <v>740.02</v>
      </c>
      <c r="O81" s="125">
        <v>803.36</v>
      </c>
      <c r="P81" s="125">
        <v>686.69</v>
      </c>
      <c r="Q81" s="26">
        <v>660.02</v>
      </c>
      <c r="R81" s="26"/>
      <c r="S81" s="206">
        <v>586.67999999999995</v>
      </c>
      <c r="T81" s="208">
        <v>633.35</v>
      </c>
      <c r="U81" s="208">
        <v>713.35</v>
      </c>
      <c r="V81" s="204">
        <v>686.69</v>
      </c>
      <c r="W81" s="26"/>
      <c r="X81" s="206">
        <v>700.02</v>
      </c>
      <c r="Y81" s="125">
        <v>890.03</v>
      </c>
      <c r="Z81" s="125">
        <v>896.7</v>
      </c>
      <c r="AA81" s="26">
        <v>670.02</v>
      </c>
      <c r="AB81" s="26"/>
      <c r="AC81" s="126">
        <v>676.68</v>
      </c>
      <c r="AD81" s="125">
        <v>696.69</v>
      </c>
      <c r="AE81" s="125">
        <v>793.36</v>
      </c>
      <c r="AF81" s="26">
        <v>696.69</v>
      </c>
      <c r="AG81" s="26"/>
      <c r="AH81" s="126">
        <v>763.36</v>
      </c>
      <c r="AI81" s="125">
        <v>666.68</v>
      </c>
      <c r="AJ81" s="125">
        <v>703.35</v>
      </c>
      <c r="AK81" s="26">
        <v>836.69</v>
      </c>
    </row>
    <row r="82" spans="1:37">
      <c r="A82" s="203">
        <v>32.6325</v>
      </c>
      <c r="B82" s="1">
        <v>0.543875</v>
      </c>
      <c r="D82" s="126">
        <v>663.35</v>
      </c>
      <c r="E82" s="125">
        <v>636.67999999999995</v>
      </c>
      <c r="F82" s="125">
        <v>713.35</v>
      </c>
      <c r="G82" s="26">
        <v>690.02</v>
      </c>
      <c r="I82" s="126">
        <v>660.02</v>
      </c>
      <c r="J82" s="125">
        <v>843.36</v>
      </c>
      <c r="K82" s="125">
        <v>530.01</v>
      </c>
      <c r="L82" s="26">
        <v>733.35</v>
      </c>
      <c r="M82" s="26"/>
      <c r="N82" s="126">
        <v>733.35</v>
      </c>
      <c r="O82" s="125">
        <v>773.36</v>
      </c>
      <c r="P82" s="125">
        <v>653.35</v>
      </c>
      <c r="Q82" s="26">
        <v>636.67999999999995</v>
      </c>
      <c r="R82" s="26"/>
      <c r="S82" s="206">
        <v>660.02</v>
      </c>
      <c r="T82" s="208">
        <v>633.35</v>
      </c>
      <c r="U82" s="208">
        <v>600.01</v>
      </c>
      <c r="V82" s="204">
        <v>730.02</v>
      </c>
      <c r="W82" s="26"/>
      <c r="X82" s="206">
        <v>676.68</v>
      </c>
      <c r="Y82" s="125">
        <v>816.69</v>
      </c>
      <c r="Z82" s="125">
        <v>786.69</v>
      </c>
      <c r="AA82" s="26">
        <v>746.69</v>
      </c>
      <c r="AB82" s="26"/>
      <c r="AC82" s="126">
        <v>696.69</v>
      </c>
      <c r="AD82" s="125">
        <v>763.36</v>
      </c>
      <c r="AE82" s="125">
        <v>796.69</v>
      </c>
      <c r="AF82" s="26">
        <v>796.69</v>
      </c>
      <c r="AG82" s="26"/>
      <c r="AH82" s="126">
        <v>723.35</v>
      </c>
      <c r="AI82" s="125">
        <v>743.36</v>
      </c>
      <c r="AJ82" s="125">
        <v>830.03</v>
      </c>
      <c r="AK82" s="26">
        <v>796.69</v>
      </c>
    </row>
    <row r="83" spans="1:37">
      <c r="A83" s="203">
        <v>33.0505</v>
      </c>
      <c r="B83" s="1">
        <v>0.55084166666666667</v>
      </c>
      <c r="D83" s="126">
        <v>540.01</v>
      </c>
      <c r="E83" s="125">
        <v>630.02</v>
      </c>
      <c r="F83" s="125">
        <v>636.67999999999995</v>
      </c>
      <c r="G83" s="26">
        <v>603.35</v>
      </c>
      <c r="I83" s="126">
        <v>693.35</v>
      </c>
      <c r="J83" s="125">
        <v>840.03</v>
      </c>
      <c r="K83" s="125">
        <v>526.67999999999995</v>
      </c>
      <c r="L83" s="26">
        <v>663.35</v>
      </c>
      <c r="M83" s="26"/>
      <c r="N83" s="126">
        <v>670.02</v>
      </c>
      <c r="O83" s="125">
        <v>740.02</v>
      </c>
      <c r="P83" s="125">
        <v>643.35</v>
      </c>
      <c r="Q83" s="26">
        <v>796.69</v>
      </c>
      <c r="R83" s="26"/>
      <c r="S83" s="206">
        <v>626.67999999999995</v>
      </c>
      <c r="T83" s="208">
        <v>666.68</v>
      </c>
      <c r="U83" s="208">
        <v>663.35</v>
      </c>
      <c r="V83" s="204">
        <v>626.67999999999995</v>
      </c>
      <c r="W83" s="26"/>
      <c r="X83" s="206">
        <v>603.35</v>
      </c>
      <c r="Y83" s="125">
        <v>950.04</v>
      </c>
      <c r="Z83" s="125">
        <v>810.03</v>
      </c>
      <c r="AA83" s="26">
        <v>660.02</v>
      </c>
      <c r="AB83" s="26"/>
      <c r="AC83" s="126">
        <v>723.35</v>
      </c>
      <c r="AD83" s="125">
        <v>796.69</v>
      </c>
      <c r="AE83" s="125">
        <v>703.35</v>
      </c>
      <c r="AF83" s="26">
        <v>750.02</v>
      </c>
      <c r="AG83" s="26"/>
      <c r="AH83" s="126">
        <v>776.69</v>
      </c>
      <c r="AI83" s="125">
        <v>556.67999999999995</v>
      </c>
      <c r="AJ83" s="125">
        <v>750.02</v>
      </c>
      <c r="AK83" s="26">
        <v>826.69</v>
      </c>
    </row>
    <row r="84" spans="1:37">
      <c r="A84" s="203">
        <v>33.468499999999999</v>
      </c>
      <c r="B84" s="1">
        <v>0.55780833333333335</v>
      </c>
      <c r="D84" s="126">
        <v>653.35</v>
      </c>
      <c r="E84" s="125">
        <v>670.02</v>
      </c>
      <c r="F84" s="125">
        <v>726.69</v>
      </c>
      <c r="G84" s="26">
        <v>680.02</v>
      </c>
      <c r="I84" s="126">
        <v>660.02</v>
      </c>
      <c r="J84" s="125">
        <v>776.69</v>
      </c>
      <c r="K84" s="125">
        <v>710.02</v>
      </c>
      <c r="L84" s="26">
        <v>690.02</v>
      </c>
      <c r="M84" s="26"/>
      <c r="N84" s="126">
        <v>790.02</v>
      </c>
      <c r="O84" s="125">
        <v>680.02</v>
      </c>
      <c r="P84" s="125">
        <v>680.02</v>
      </c>
      <c r="Q84" s="26">
        <v>696.69</v>
      </c>
      <c r="R84" s="26"/>
      <c r="S84" s="206">
        <v>693.35</v>
      </c>
      <c r="T84" s="208">
        <v>766.69</v>
      </c>
      <c r="U84" s="208">
        <v>693.35</v>
      </c>
      <c r="V84" s="204">
        <v>750.02</v>
      </c>
      <c r="W84" s="26"/>
      <c r="X84" s="206">
        <v>710.02</v>
      </c>
      <c r="Y84" s="125">
        <v>903.37</v>
      </c>
      <c r="Z84" s="125">
        <v>823.36</v>
      </c>
      <c r="AA84" s="26">
        <v>570.01</v>
      </c>
      <c r="AB84" s="26"/>
      <c r="AC84" s="126">
        <v>673.35</v>
      </c>
      <c r="AD84" s="125">
        <v>726.69</v>
      </c>
      <c r="AE84" s="125">
        <v>690.02</v>
      </c>
      <c r="AF84" s="26">
        <v>833.36</v>
      </c>
      <c r="AG84" s="26"/>
      <c r="AH84" s="126">
        <v>780.02</v>
      </c>
      <c r="AI84" s="125">
        <v>710.02</v>
      </c>
      <c r="AJ84" s="125">
        <v>730.02</v>
      </c>
      <c r="AK84" s="26">
        <v>686.69</v>
      </c>
    </row>
    <row r="85" spans="1:37">
      <c r="A85" s="203">
        <v>33.886499999999998</v>
      </c>
      <c r="B85" s="1">
        <v>0.56477499999999992</v>
      </c>
      <c r="D85" s="126">
        <v>636.67999999999995</v>
      </c>
      <c r="E85" s="125">
        <v>713.35</v>
      </c>
      <c r="F85" s="125">
        <v>613.35</v>
      </c>
      <c r="G85" s="26">
        <v>790.02</v>
      </c>
      <c r="I85" s="126">
        <v>666.68</v>
      </c>
      <c r="J85" s="125">
        <v>823.36</v>
      </c>
      <c r="K85" s="125">
        <v>666.68</v>
      </c>
      <c r="L85" s="26">
        <v>756.69</v>
      </c>
      <c r="M85" s="26"/>
      <c r="N85" s="126">
        <v>670.02</v>
      </c>
      <c r="O85" s="125">
        <v>640.02</v>
      </c>
      <c r="P85" s="125">
        <v>653.35</v>
      </c>
      <c r="Q85" s="26">
        <v>676.68</v>
      </c>
      <c r="R85" s="26"/>
      <c r="S85" s="206">
        <v>563.35</v>
      </c>
      <c r="T85" s="208">
        <v>643.35</v>
      </c>
      <c r="U85" s="208">
        <v>640.02</v>
      </c>
      <c r="V85" s="204">
        <v>630.02</v>
      </c>
      <c r="W85" s="26"/>
      <c r="X85" s="206">
        <v>730.02</v>
      </c>
      <c r="Y85" s="125">
        <v>850.03</v>
      </c>
      <c r="Z85" s="125">
        <v>916.7</v>
      </c>
      <c r="AA85" s="26">
        <v>663.35</v>
      </c>
      <c r="AB85" s="26"/>
      <c r="AC85" s="126">
        <v>656.68</v>
      </c>
      <c r="AD85" s="125">
        <v>786.69</v>
      </c>
      <c r="AE85" s="125">
        <v>716.69</v>
      </c>
      <c r="AF85" s="26">
        <v>786.69</v>
      </c>
      <c r="AG85" s="26"/>
      <c r="AH85" s="126">
        <v>730.02</v>
      </c>
      <c r="AI85" s="125">
        <v>596.67999999999995</v>
      </c>
      <c r="AJ85" s="125">
        <v>703.35</v>
      </c>
      <c r="AK85" s="26">
        <v>756.69</v>
      </c>
    </row>
    <row r="86" spans="1:37">
      <c r="A86" s="203">
        <v>34.304499999999997</v>
      </c>
      <c r="B86" s="1">
        <v>0.57174166666666659</v>
      </c>
      <c r="D86" s="126">
        <v>736.69</v>
      </c>
      <c r="E86" s="125">
        <v>563.35</v>
      </c>
      <c r="F86" s="125">
        <v>686.69</v>
      </c>
      <c r="G86" s="26">
        <v>666.68</v>
      </c>
      <c r="I86" s="126">
        <v>656.68</v>
      </c>
      <c r="J86" s="125">
        <v>680.02</v>
      </c>
      <c r="K86" s="125">
        <v>553.35</v>
      </c>
      <c r="L86" s="26">
        <v>756.69</v>
      </c>
      <c r="M86" s="26"/>
      <c r="N86" s="126">
        <v>736.69</v>
      </c>
      <c r="O86" s="125">
        <v>696.69</v>
      </c>
      <c r="P86" s="125">
        <v>770.02</v>
      </c>
      <c r="Q86" s="26">
        <v>693.35</v>
      </c>
      <c r="R86" s="26"/>
      <c r="S86" s="206">
        <v>626.67999999999995</v>
      </c>
      <c r="T86" s="208">
        <v>713.35</v>
      </c>
      <c r="U86" s="208">
        <v>703.35</v>
      </c>
      <c r="V86" s="204">
        <v>710.02</v>
      </c>
      <c r="W86" s="26"/>
      <c r="X86" s="206">
        <v>690.02</v>
      </c>
      <c r="Y86" s="125">
        <v>893.36</v>
      </c>
      <c r="Z86" s="125">
        <v>873.36</v>
      </c>
      <c r="AA86" s="26">
        <v>666.68</v>
      </c>
      <c r="AB86" s="26"/>
      <c r="AC86" s="126">
        <v>756.69</v>
      </c>
      <c r="AD86" s="125">
        <v>860.03</v>
      </c>
      <c r="AE86" s="125">
        <v>720.02</v>
      </c>
      <c r="AF86" s="26">
        <v>793.36</v>
      </c>
      <c r="AG86" s="26"/>
      <c r="AH86" s="126">
        <v>783.36</v>
      </c>
      <c r="AI86" s="125">
        <v>670.02</v>
      </c>
      <c r="AJ86" s="125">
        <v>806.69</v>
      </c>
      <c r="AK86" s="26">
        <v>800.03</v>
      </c>
    </row>
    <row r="87" spans="1:37">
      <c r="A87" s="203">
        <v>34.722499999999997</v>
      </c>
      <c r="B87" s="1">
        <v>0.57870833333333327</v>
      </c>
      <c r="D87" s="126">
        <v>670.02</v>
      </c>
      <c r="E87" s="125">
        <v>573.35</v>
      </c>
      <c r="F87" s="125">
        <v>703.35</v>
      </c>
      <c r="G87" s="26">
        <v>650.02</v>
      </c>
      <c r="I87" s="126">
        <v>646.67999999999995</v>
      </c>
      <c r="J87" s="125">
        <v>713.35</v>
      </c>
      <c r="K87" s="125">
        <v>620.02</v>
      </c>
      <c r="L87" s="26">
        <v>710.02</v>
      </c>
      <c r="M87" s="26"/>
      <c r="N87" s="126">
        <v>720.02</v>
      </c>
      <c r="O87" s="125">
        <v>766.69</v>
      </c>
      <c r="P87" s="125">
        <v>626.67999999999995</v>
      </c>
      <c r="Q87" s="26">
        <v>630.02</v>
      </c>
      <c r="R87" s="26"/>
      <c r="S87" s="206">
        <v>666.68</v>
      </c>
      <c r="T87" s="208">
        <v>766.69</v>
      </c>
      <c r="U87" s="208">
        <v>606.67999999999995</v>
      </c>
      <c r="V87" s="204">
        <v>686.69</v>
      </c>
      <c r="W87" s="26"/>
      <c r="X87" s="206">
        <v>586.67999999999995</v>
      </c>
      <c r="Y87" s="125">
        <v>943.37</v>
      </c>
      <c r="Z87" s="125">
        <v>870.03</v>
      </c>
      <c r="AA87" s="26">
        <v>673.35</v>
      </c>
      <c r="AB87" s="26"/>
      <c r="AC87" s="126">
        <v>653.35</v>
      </c>
      <c r="AD87" s="125">
        <v>806.69</v>
      </c>
      <c r="AE87" s="125">
        <v>916.7</v>
      </c>
      <c r="AF87" s="26">
        <v>760.02</v>
      </c>
      <c r="AG87" s="26"/>
      <c r="AH87" s="126">
        <v>750.02</v>
      </c>
      <c r="AI87" s="125">
        <v>740.02</v>
      </c>
      <c r="AJ87" s="125">
        <v>740.02</v>
      </c>
      <c r="AK87" s="26">
        <v>763.36</v>
      </c>
    </row>
    <row r="88" spans="1:37">
      <c r="A88" s="203">
        <v>35.140500000000003</v>
      </c>
      <c r="B88" s="1">
        <v>0.58567500000000006</v>
      </c>
      <c r="D88" s="126">
        <v>693.35</v>
      </c>
      <c r="E88" s="125">
        <v>710.02</v>
      </c>
      <c r="F88" s="125">
        <v>696.69</v>
      </c>
      <c r="G88" s="26">
        <v>726.69</v>
      </c>
      <c r="I88" s="126">
        <v>570.01</v>
      </c>
      <c r="J88" s="125">
        <v>686.69</v>
      </c>
      <c r="K88" s="125">
        <v>630.02</v>
      </c>
      <c r="L88" s="26">
        <v>706.69</v>
      </c>
      <c r="M88" s="26"/>
      <c r="N88" s="126">
        <v>656.68</v>
      </c>
      <c r="O88" s="125">
        <v>730.02</v>
      </c>
      <c r="P88" s="125">
        <v>776.69</v>
      </c>
      <c r="Q88" s="26">
        <v>730.02</v>
      </c>
      <c r="R88" s="26"/>
      <c r="S88" s="206">
        <v>680.02</v>
      </c>
      <c r="T88" s="208">
        <v>683.35</v>
      </c>
      <c r="U88" s="208">
        <v>726.69</v>
      </c>
      <c r="V88" s="204">
        <v>680.02</v>
      </c>
      <c r="W88" s="26"/>
      <c r="X88" s="206">
        <v>626.67999999999995</v>
      </c>
      <c r="Y88" s="125">
        <v>953.37</v>
      </c>
      <c r="Z88" s="125">
        <v>796.69</v>
      </c>
      <c r="AA88" s="26">
        <v>720.02</v>
      </c>
      <c r="AB88" s="26"/>
      <c r="AC88" s="126">
        <v>773.36</v>
      </c>
      <c r="AD88" s="125">
        <v>726.69</v>
      </c>
      <c r="AE88" s="125">
        <v>763.36</v>
      </c>
      <c r="AF88" s="26">
        <v>853.36</v>
      </c>
      <c r="AG88" s="26"/>
      <c r="AH88" s="126">
        <v>853.36</v>
      </c>
      <c r="AI88" s="125">
        <v>703.35</v>
      </c>
      <c r="AJ88" s="125">
        <v>880.03</v>
      </c>
      <c r="AK88" s="26">
        <v>736.69</v>
      </c>
    </row>
    <row r="89" spans="1:37">
      <c r="A89" s="203">
        <v>35.558500000000002</v>
      </c>
      <c r="B89" s="1">
        <v>0.59264166666666673</v>
      </c>
      <c r="D89" s="126">
        <v>616.67999999999995</v>
      </c>
      <c r="E89" s="125">
        <v>676.68</v>
      </c>
      <c r="F89" s="125">
        <v>686.69</v>
      </c>
      <c r="G89" s="26">
        <v>790.02</v>
      </c>
      <c r="I89" s="126">
        <v>700.02</v>
      </c>
      <c r="J89" s="125">
        <v>663.35</v>
      </c>
      <c r="K89" s="125">
        <v>653.35</v>
      </c>
      <c r="L89" s="26">
        <v>650.02</v>
      </c>
      <c r="M89" s="26"/>
      <c r="N89" s="126">
        <v>690.02</v>
      </c>
      <c r="O89" s="125">
        <v>730.02</v>
      </c>
      <c r="P89" s="125">
        <v>643.35</v>
      </c>
      <c r="Q89" s="26">
        <v>716.69</v>
      </c>
      <c r="R89" s="26"/>
      <c r="S89" s="206">
        <v>683.35</v>
      </c>
      <c r="T89" s="208">
        <v>710.02</v>
      </c>
      <c r="U89" s="208">
        <v>673.35</v>
      </c>
      <c r="V89" s="204">
        <v>646.67999999999995</v>
      </c>
      <c r="W89" s="26"/>
      <c r="X89" s="206">
        <v>626.67999999999995</v>
      </c>
      <c r="Y89" s="125">
        <v>910.03</v>
      </c>
      <c r="Z89" s="125">
        <v>890.03</v>
      </c>
      <c r="AA89" s="26">
        <v>700.02</v>
      </c>
      <c r="AB89" s="26"/>
      <c r="AC89" s="126">
        <v>800.03</v>
      </c>
      <c r="AD89" s="125">
        <v>753.36</v>
      </c>
      <c r="AE89" s="125">
        <v>746.69</v>
      </c>
      <c r="AF89" s="26">
        <v>716.69</v>
      </c>
      <c r="AG89" s="26"/>
      <c r="AH89" s="126">
        <v>816.69</v>
      </c>
      <c r="AI89" s="125">
        <v>690.02</v>
      </c>
      <c r="AJ89" s="125">
        <v>716.69</v>
      </c>
      <c r="AK89" s="26">
        <v>776.69</v>
      </c>
    </row>
    <row r="90" spans="1:37">
      <c r="A90" s="203">
        <v>35.976500000000001</v>
      </c>
      <c r="B90" s="1">
        <v>0.59960833333333341</v>
      </c>
      <c r="D90" s="126">
        <v>673.35</v>
      </c>
      <c r="E90" s="125">
        <v>610.01</v>
      </c>
      <c r="F90" s="125">
        <v>746.69</v>
      </c>
      <c r="G90" s="26">
        <v>716.69</v>
      </c>
      <c r="I90" s="126">
        <v>603.35</v>
      </c>
      <c r="J90" s="125">
        <v>706.69</v>
      </c>
      <c r="K90" s="125">
        <v>580.01</v>
      </c>
      <c r="L90" s="26">
        <v>700.02</v>
      </c>
      <c r="M90" s="26"/>
      <c r="N90" s="126">
        <v>646.67999999999995</v>
      </c>
      <c r="O90" s="125">
        <v>696.69</v>
      </c>
      <c r="P90" s="125">
        <v>760.02</v>
      </c>
      <c r="Q90" s="26">
        <v>710.02</v>
      </c>
      <c r="R90" s="26"/>
      <c r="S90" s="206">
        <v>686.69</v>
      </c>
      <c r="T90" s="208">
        <v>723.35</v>
      </c>
      <c r="U90" s="208">
        <v>690.02</v>
      </c>
      <c r="V90" s="204">
        <v>586.67999999999995</v>
      </c>
      <c r="W90" s="26"/>
      <c r="X90" s="206">
        <v>703.35</v>
      </c>
      <c r="Y90" s="125">
        <v>936.7</v>
      </c>
      <c r="Z90" s="125">
        <v>743.36</v>
      </c>
      <c r="AA90" s="26">
        <v>700.02</v>
      </c>
      <c r="AB90" s="26"/>
      <c r="AC90" s="126">
        <v>690.02</v>
      </c>
      <c r="AD90" s="125">
        <v>713.35</v>
      </c>
      <c r="AE90" s="125">
        <v>693.35</v>
      </c>
      <c r="AF90" s="26">
        <v>750.02</v>
      </c>
      <c r="AG90" s="26"/>
      <c r="AH90" s="126">
        <v>776.69</v>
      </c>
      <c r="AI90" s="125">
        <v>633.35</v>
      </c>
      <c r="AJ90" s="125">
        <v>700.02</v>
      </c>
      <c r="AK90" s="26">
        <v>786.69</v>
      </c>
    </row>
    <row r="91" spans="1:37">
      <c r="A91" s="203">
        <v>36.394500000000001</v>
      </c>
      <c r="B91" s="1">
        <v>0.60657499999999998</v>
      </c>
      <c r="D91" s="126">
        <v>636.67999999999995</v>
      </c>
      <c r="E91" s="125">
        <v>686.69</v>
      </c>
      <c r="F91" s="125">
        <v>740.02</v>
      </c>
      <c r="G91" s="26">
        <v>610.01</v>
      </c>
      <c r="I91" s="126">
        <v>556.67999999999995</v>
      </c>
      <c r="J91" s="125">
        <v>673.35</v>
      </c>
      <c r="K91" s="125">
        <v>623.35</v>
      </c>
      <c r="L91" s="26">
        <v>730.02</v>
      </c>
      <c r="M91" s="26"/>
      <c r="N91" s="126">
        <v>703.35</v>
      </c>
      <c r="O91" s="125">
        <v>703.35</v>
      </c>
      <c r="P91" s="125">
        <v>686.69</v>
      </c>
      <c r="Q91" s="26">
        <v>670.02</v>
      </c>
      <c r="R91" s="26"/>
      <c r="S91" s="206">
        <v>566.67999999999995</v>
      </c>
      <c r="T91" s="208">
        <v>596.67999999999995</v>
      </c>
      <c r="U91" s="208">
        <v>673.35</v>
      </c>
      <c r="V91" s="204">
        <v>640.02</v>
      </c>
      <c r="W91" s="26"/>
      <c r="X91" s="206">
        <v>630.02</v>
      </c>
      <c r="Y91" s="125">
        <v>813.36</v>
      </c>
      <c r="Z91" s="125">
        <v>810.03</v>
      </c>
      <c r="AA91" s="26">
        <v>713.35</v>
      </c>
      <c r="AB91" s="26"/>
      <c r="AC91" s="126">
        <v>603.35</v>
      </c>
      <c r="AD91" s="125">
        <v>716.69</v>
      </c>
      <c r="AE91" s="125">
        <v>753.36</v>
      </c>
      <c r="AF91" s="26">
        <v>730.02</v>
      </c>
      <c r="AG91" s="26"/>
      <c r="AH91" s="126">
        <v>836.69</v>
      </c>
      <c r="AI91" s="125">
        <v>656.68</v>
      </c>
      <c r="AJ91" s="125">
        <v>770.02</v>
      </c>
      <c r="AK91" s="26">
        <v>730.02</v>
      </c>
    </row>
    <row r="92" spans="1:37">
      <c r="A92" s="203">
        <v>36.8125</v>
      </c>
      <c r="B92" s="1">
        <v>0.61354166666666665</v>
      </c>
      <c r="D92" s="126">
        <v>643.35</v>
      </c>
      <c r="E92" s="125">
        <v>596.67999999999995</v>
      </c>
      <c r="F92" s="125">
        <v>713.35</v>
      </c>
      <c r="G92" s="26">
        <v>710.02</v>
      </c>
      <c r="I92" s="126">
        <v>696.69</v>
      </c>
      <c r="J92" s="125">
        <v>696.69</v>
      </c>
      <c r="K92" s="125">
        <v>636.67999999999995</v>
      </c>
      <c r="L92" s="26">
        <v>730.02</v>
      </c>
      <c r="M92" s="26"/>
      <c r="N92" s="126">
        <v>606.67999999999995</v>
      </c>
      <c r="O92" s="125">
        <v>693.35</v>
      </c>
      <c r="P92" s="125">
        <v>653.35</v>
      </c>
      <c r="Q92" s="26">
        <v>703.35</v>
      </c>
      <c r="R92" s="26"/>
      <c r="S92" s="206">
        <v>736.69</v>
      </c>
      <c r="T92" s="208">
        <v>640.02</v>
      </c>
      <c r="U92" s="208">
        <v>736.69</v>
      </c>
      <c r="V92" s="204">
        <v>686.69</v>
      </c>
      <c r="W92" s="26"/>
      <c r="X92" s="206">
        <v>646.67999999999995</v>
      </c>
      <c r="Y92" s="125">
        <v>876.7</v>
      </c>
      <c r="Z92" s="125">
        <v>863.36</v>
      </c>
      <c r="AA92" s="26">
        <v>633.35</v>
      </c>
      <c r="AB92" s="26"/>
      <c r="AC92" s="126">
        <v>753.36</v>
      </c>
      <c r="AD92" s="125">
        <v>740.02</v>
      </c>
      <c r="AE92" s="125">
        <v>800.03</v>
      </c>
      <c r="AF92" s="26">
        <v>663.35</v>
      </c>
      <c r="AG92" s="26"/>
      <c r="AH92" s="126">
        <v>850.03</v>
      </c>
      <c r="AI92" s="125">
        <v>693.35</v>
      </c>
      <c r="AJ92" s="125">
        <v>820.03</v>
      </c>
      <c r="AK92" s="26">
        <v>673.35</v>
      </c>
    </row>
    <row r="93" spans="1:37">
      <c r="A93" s="203">
        <v>37.230499999999999</v>
      </c>
      <c r="B93" s="1">
        <v>0.62050833333333333</v>
      </c>
      <c r="D93" s="126">
        <v>666.68</v>
      </c>
      <c r="E93" s="125">
        <v>633.35</v>
      </c>
      <c r="F93" s="125">
        <v>753.36</v>
      </c>
      <c r="G93" s="26">
        <v>660.02</v>
      </c>
      <c r="I93" s="126">
        <v>593.35</v>
      </c>
      <c r="J93" s="125">
        <v>723.35</v>
      </c>
      <c r="K93" s="125">
        <v>586.67999999999995</v>
      </c>
      <c r="L93" s="26">
        <v>736.69</v>
      </c>
      <c r="M93" s="26"/>
      <c r="N93" s="126">
        <v>590.01</v>
      </c>
      <c r="O93" s="125">
        <v>596.67999999999995</v>
      </c>
      <c r="P93" s="125">
        <v>683.35</v>
      </c>
      <c r="Q93" s="26">
        <v>686.69</v>
      </c>
      <c r="R93" s="26"/>
      <c r="S93" s="206">
        <v>596.67999999999995</v>
      </c>
      <c r="T93" s="208">
        <v>590.01</v>
      </c>
      <c r="U93" s="208">
        <v>716.69</v>
      </c>
      <c r="V93" s="204">
        <v>680.02</v>
      </c>
      <c r="W93" s="26"/>
      <c r="X93" s="206">
        <v>690.02</v>
      </c>
      <c r="Y93" s="125">
        <v>893.36</v>
      </c>
      <c r="Z93" s="125">
        <v>910.03</v>
      </c>
      <c r="AA93" s="26">
        <v>720.02</v>
      </c>
      <c r="AB93" s="26"/>
      <c r="AC93" s="126">
        <v>670.02</v>
      </c>
      <c r="AD93" s="125">
        <v>760.02</v>
      </c>
      <c r="AE93" s="125">
        <v>726.69</v>
      </c>
      <c r="AF93" s="26">
        <v>710.02</v>
      </c>
      <c r="AG93" s="26"/>
      <c r="AH93" s="126">
        <v>743.36</v>
      </c>
      <c r="AI93" s="125">
        <v>676.68</v>
      </c>
      <c r="AJ93" s="125">
        <v>730.02</v>
      </c>
      <c r="AK93" s="26">
        <v>753.36</v>
      </c>
    </row>
    <row r="94" spans="1:37">
      <c r="A94" s="203">
        <v>37.648600000000002</v>
      </c>
      <c r="B94" s="1">
        <v>0.62747666666666668</v>
      </c>
      <c r="D94" s="126">
        <v>696.69</v>
      </c>
      <c r="E94" s="125">
        <v>740.02</v>
      </c>
      <c r="F94" s="125">
        <v>683.35</v>
      </c>
      <c r="G94" s="26">
        <v>626.67999999999995</v>
      </c>
      <c r="I94" s="126">
        <v>670.02</v>
      </c>
      <c r="J94" s="125">
        <v>806.69</v>
      </c>
      <c r="K94" s="125">
        <v>653.35</v>
      </c>
      <c r="L94" s="26">
        <v>710.02</v>
      </c>
      <c r="M94" s="26"/>
      <c r="N94" s="126">
        <v>736.69</v>
      </c>
      <c r="O94" s="125">
        <v>686.69</v>
      </c>
      <c r="P94" s="125">
        <v>726.69</v>
      </c>
      <c r="Q94" s="26">
        <v>670.02</v>
      </c>
      <c r="R94" s="26"/>
      <c r="S94" s="206">
        <v>670.02</v>
      </c>
      <c r="T94" s="208">
        <v>733.35</v>
      </c>
      <c r="U94" s="208">
        <v>776.69</v>
      </c>
      <c r="V94" s="204">
        <v>706.69</v>
      </c>
      <c r="W94" s="26"/>
      <c r="X94" s="206">
        <v>653.35</v>
      </c>
      <c r="Y94" s="125">
        <v>830.03</v>
      </c>
      <c r="Z94" s="125">
        <v>873.36</v>
      </c>
      <c r="AA94" s="26">
        <v>616.67999999999995</v>
      </c>
      <c r="AB94" s="26"/>
      <c r="AC94" s="126">
        <v>690.02</v>
      </c>
      <c r="AD94" s="125">
        <v>810.03</v>
      </c>
      <c r="AE94" s="125">
        <v>666.68</v>
      </c>
      <c r="AF94" s="26">
        <v>713.35</v>
      </c>
      <c r="AG94" s="26"/>
      <c r="AH94" s="126">
        <v>893.36</v>
      </c>
      <c r="AI94" s="125">
        <v>806.69</v>
      </c>
      <c r="AJ94" s="125">
        <v>753.36</v>
      </c>
      <c r="AK94" s="26">
        <v>826.69</v>
      </c>
    </row>
    <row r="95" spans="1:37">
      <c r="A95" s="203">
        <v>38.066600000000001</v>
      </c>
      <c r="B95" s="1">
        <v>0.63444333333333336</v>
      </c>
      <c r="D95" s="126">
        <v>696.69</v>
      </c>
      <c r="E95" s="125">
        <v>610.01</v>
      </c>
      <c r="F95" s="125">
        <v>766.69</v>
      </c>
      <c r="G95" s="26">
        <v>716.69</v>
      </c>
      <c r="I95" s="126">
        <v>660.02</v>
      </c>
      <c r="J95" s="125">
        <v>770.02</v>
      </c>
      <c r="K95" s="125">
        <v>606.67999999999995</v>
      </c>
      <c r="L95" s="26">
        <v>666.68</v>
      </c>
      <c r="M95" s="26"/>
      <c r="N95" s="126">
        <v>716.69</v>
      </c>
      <c r="O95" s="125">
        <v>793.36</v>
      </c>
      <c r="P95" s="125">
        <v>623.35</v>
      </c>
      <c r="Q95" s="26">
        <v>716.69</v>
      </c>
      <c r="R95" s="26"/>
      <c r="S95" s="206">
        <v>633.35</v>
      </c>
      <c r="T95" s="208">
        <v>723.35</v>
      </c>
      <c r="U95" s="208">
        <v>670.02</v>
      </c>
      <c r="V95" s="204">
        <v>673.35</v>
      </c>
      <c r="W95" s="26"/>
      <c r="X95" s="206">
        <v>626.67999999999995</v>
      </c>
      <c r="Y95" s="125">
        <v>863.36</v>
      </c>
      <c r="Z95" s="125">
        <v>800.03</v>
      </c>
      <c r="AA95" s="26">
        <v>713.35</v>
      </c>
      <c r="AB95" s="26"/>
      <c r="AC95" s="126">
        <v>706.69</v>
      </c>
      <c r="AD95" s="125">
        <v>703.35</v>
      </c>
      <c r="AE95" s="125">
        <v>753.36</v>
      </c>
      <c r="AF95" s="26">
        <v>770.02</v>
      </c>
      <c r="AG95" s="26"/>
      <c r="AH95" s="126">
        <v>793.36</v>
      </c>
      <c r="AI95" s="125">
        <v>696.69</v>
      </c>
      <c r="AJ95" s="125">
        <v>723.35</v>
      </c>
      <c r="AK95" s="26">
        <v>760.02</v>
      </c>
    </row>
    <row r="96" spans="1:37">
      <c r="A96" s="203">
        <v>38.4846</v>
      </c>
      <c r="B96" s="1">
        <v>0.64141000000000004</v>
      </c>
      <c r="D96" s="126">
        <v>690.02</v>
      </c>
      <c r="E96" s="125">
        <v>636.67999999999995</v>
      </c>
      <c r="F96" s="125">
        <v>653.35</v>
      </c>
      <c r="G96" s="26">
        <v>776.69</v>
      </c>
      <c r="I96" s="126">
        <v>650.02</v>
      </c>
      <c r="J96" s="125">
        <v>760.02</v>
      </c>
      <c r="K96" s="125">
        <v>666.68</v>
      </c>
      <c r="L96" s="26">
        <v>663.35</v>
      </c>
      <c r="M96" s="26"/>
      <c r="N96" s="126">
        <v>723.35</v>
      </c>
      <c r="O96" s="125">
        <v>1360.07</v>
      </c>
      <c r="P96" s="125">
        <v>720.02</v>
      </c>
      <c r="Q96" s="26">
        <v>616.67999999999995</v>
      </c>
      <c r="R96" s="26"/>
      <c r="S96" s="206">
        <v>696.69</v>
      </c>
      <c r="T96" s="208">
        <v>640.02</v>
      </c>
      <c r="U96" s="208">
        <v>650.02</v>
      </c>
      <c r="V96" s="204">
        <v>706.69</v>
      </c>
      <c r="W96" s="26"/>
      <c r="X96" s="206">
        <v>690.02</v>
      </c>
      <c r="Y96" s="125">
        <v>793.36</v>
      </c>
      <c r="Z96" s="125">
        <v>783.36</v>
      </c>
      <c r="AA96" s="26">
        <v>733.35</v>
      </c>
      <c r="AB96" s="26"/>
      <c r="AC96" s="126">
        <v>750.02</v>
      </c>
      <c r="AD96" s="125">
        <v>763.36</v>
      </c>
      <c r="AE96" s="125">
        <v>760.02</v>
      </c>
      <c r="AF96" s="26">
        <v>830.03</v>
      </c>
      <c r="AG96" s="26"/>
      <c r="AH96" s="126">
        <v>816.69</v>
      </c>
      <c r="AI96" s="125">
        <v>670.02</v>
      </c>
      <c r="AJ96" s="125">
        <v>766.69</v>
      </c>
      <c r="AK96" s="26">
        <v>776.69</v>
      </c>
    </row>
    <row r="97" spans="1:37">
      <c r="A97" s="203">
        <v>38.9026</v>
      </c>
      <c r="B97" s="1">
        <v>0.64837666666666671</v>
      </c>
      <c r="D97" s="126">
        <v>733.35</v>
      </c>
      <c r="E97" s="125">
        <v>606.67999999999995</v>
      </c>
      <c r="F97" s="125">
        <v>563.35</v>
      </c>
      <c r="G97" s="26">
        <v>696.69</v>
      </c>
      <c r="I97" s="126">
        <v>623.35</v>
      </c>
      <c r="J97" s="125">
        <v>820.03</v>
      </c>
      <c r="K97" s="125">
        <v>666.68</v>
      </c>
      <c r="L97" s="26">
        <v>716.69</v>
      </c>
      <c r="M97" s="26"/>
      <c r="N97" s="126">
        <v>726.69</v>
      </c>
      <c r="O97" s="125">
        <v>1003.37</v>
      </c>
      <c r="P97" s="125">
        <v>673.35</v>
      </c>
      <c r="Q97" s="26">
        <v>626.67999999999995</v>
      </c>
      <c r="R97" s="26"/>
      <c r="S97" s="206">
        <v>666.68</v>
      </c>
      <c r="T97" s="208">
        <v>596.67999999999995</v>
      </c>
      <c r="U97" s="208">
        <v>686.69</v>
      </c>
      <c r="V97" s="204">
        <v>660.02</v>
      </c>
      <c r="W97" s="26"/>
      <c r="X97" s="206">
        <v>776.69</v>
      </c>
      <c r="Y97" s="125">
        <v>816.69</v>
      </c>
      <c r="Z97" s="125">
        <v>810.03</v>
      </c>
      <c r="AA97" s="26">
        <v>633.35</v>
      </c>
      <c r="AB97" s="26"/>
      <c r="AC97" s="126">
        <v>673.35</v>
      </c>
      <c r="AD97" s="125">
        <v>790.02</v>
      </c>
      <c r="AE97" s="125">
        <v>806.69</v>
      </c>
      <c r="AF97" s="26">
        <v>796.69</v>
      </c>
      <c r="AG97" s="26"/>
      <c r="AH97" s="126">
        <v>786.69</v>
      </c>
      <c r="AI97" s="125">
        <v>626.67999999999995</v>
      </c>
      <c r="AJ97" s="125">
        <v>756.69</v>
      </c>
      <c r="AK97" s="26">
        <v>770.02</v>
      </c>
    </row>
    <row r="98" spans="1:37">
      <c r="A98" s="203">
        <v>39.320599999999999</v>
      </c>
      <c r="B98" s="1">
        <v>0.65534333333333328</v>
      </c>
      <c r="D98" s="126">
        <v>716.69</v>
      </c>
      <c r="E98" s="125">
        <v>573.35</v>
      </c>
      <c r="F98" s="125">
        <v>726.69</v>
      </c>
      <c r="G98" s="26">
        <v>686.69</v>
      </c>
      <c r="I98" s="126">
        <v>553.35</v>
      </c>
      <c r="J98" s="125">
        <v>720.02</v>
      </c>
      <c r="K98" s="125">
        <v>573.35</v>
      </c>
      <c r="L98" s="26">
        <v>760.02</v>
      </c>
      <c r="M98" s="26"/>
      <c r="N98" s="126">
        <v>700.02</v>
      </c>
      <c r="O98" s="125">
        <v>836.69</v>
      </c>
      <c r="P98" s="125">
        <v>806.69</v>
      </c>
      <c r="Q98" s="26">
        <v>640.02</v>
      </c>
      <c r="R98" s="26"/>
      <c r="S98" s="206">
        <v>683.35</v>
      </c>
      <c r="T98" s="208">
        <v>766.69</v>
      </c>
      <c r="U98" s="208">
        <v>660.02</v>
      </c>
      <c r="V98" s="204">
        <v>623.35</v>
      </c>
      <c r="W98" s="26"/>
      <c r="X98" s="206">
        <v>723.35</v>
      </c>
      <c r="Y98" s="125">
        <v>853.36</v>
      </c>
      <c r="Z98" s="125">
        <v>900.03</v>
      </c>
      <c r="AA98" s="26">
        <v>666.68</v>
      </c>
      <c r="AB98" s="26"/>
      <c r="AC98" s="126">
        <v>756.69</v>
      </c>
      <c r="AD98" s="125">
        <v>743.36</v>
      </c>
      <c r="AE98" s="125">
        <v>720.02</v>
      </c>
      <c r="AF98" s="26">
        <v>666.68</v>
      </c>
      <c r="AG98" s="26"/>
      <c r="AH98" s="126">
        <v>803.36</v>
      </c>
      <c r="AI98" s="125">
        <v>683.35</v>
      </c>
      <c r="AJ98" s="125">
        <v>740.02</v>
      </c>
      <c r="AK98" s="26">
        <v>776.69</v>
      </c>
    </row>
    <row r="99" spans="1:37">
      <c r="A99" s="203">
        <v>39.738599999999998</v>
      </c>
      <c r="B99" s="1">
        <v>0.66230999999999995</v>
      </c>
      <c r="D99" s="126">
        <v>616.67999999999995</v>
      </c>
      <c r="E99" s="125">
        <v>656.68</v>
      </c>
      <c r="F99" s="125">
        <v>683.35</v>
      </c>
      <c r="G99" s="26">
        <v>630.02</v>
      </c>
      <c r="I99" s="126">
        <v>710.02</v>
      </c>
      <c r="J99" s="125">
        <v>763.36</v>
      </c>
      <c r="K99" s="125">
        <v>703.35</v>
      </c>
      <c r="L99" s="26">
        <v>613.35</v>
      </c>
      <c r="M99" s="26"/>
      <c r="N99" s="126">
        <v>736.69</v>
      </c>
      <c r="O99" s="125">
        <v>920.03</v>
      </c>
      <c r="P99" s="125">
        <v>586.67999999999995</v>
      </c>
      <c r="Q99" s="26">
        <v>716.69</v>
      </c>
      <c r="R99" s="26"/>
      <c r="S99" s="206">
        <v>616.67999999999995</v>
      </c>
      <c r="T99" s="208">
        <v>736.69</v>
      </c>
      <c r="U99" s="208">
        <v>743.36</v>
      </c>
      <c r="V99" s="204">
        <v>703.35</v>
      </c>
      <c r="W99" s="26"/>
      <c r="X99" s="206">
        <v>693.35</v>
      </c>
      <c r="Y99" s="125">
        <v>796.69</v>
      </c>
      <c r="Z99" s="125">
        <v>850.03</v>
      </c>
      <c r="AA99" s="26">
        <v>673.35</v>
      </c>
      <c r="AB99" s="26"/>
      <c r="AC99" s="126">
        <v>676.68</v>
      </c>
      <c r="AD99" s="125">
        <v>743.36</v>
      </c>
      <c r="AE99" s="125">
        <v>723.35</v>
      </c>
      <c r="AF99" s="26">
        <v>783.36</v>
      </c>
      <c r="AG99" s="26"/>
      <c r="AH99" s="126">
        <v>763.36</v>
      </c>
      <c r="AI99" s="125">
        <v>670.02</v>
      </c>
      <c r="AJ99" s="125">
        <v>733.35</v>
      </c>
      <c r="AK99" s="26">
        <v>810.03</v>
      </c>
    </row>
    <row r="100" spans="1:37">
      <c r="A100" s="203">
        <v>40.156599999999997</v>
      </c>
      <c r="B100" s="1">
        <v>0.66927666666666663</v>
      </c>
      <c r="D100" s="126">
        <v>713.35</v>
      </c>
      <c r="E100" s="125">
        <v>620.02</v>
      </c>
      <c r="F100" s="125">
        <v>693.35</v>
      </c>
      <c r="G100" s="26">
        <v>680.02</v>
      </c>
      <c r="I100" s="126">
        <v>640.02</v>
      </c>
      <c r="J100" s="125">
        <v>803.36</v>
      </c>
      <c r="K100" s="125">
        <v>670.02</v>
      </c>
      <c r="L100" s="26">
        <v>770.02</v>
      </c>
      <c r="M100" s="26"/>
      <c r="N100" s="126">
        <v>730.02</v>
      </c>
      <c r="O100" s="125">
        <v>800.03</v>
      </c>
      <c r="P100" s="125">
        <v>696.69</v>
      </c>
      <c r="Q100" s="26">
        <v>716.69</v>
      </c>
      <c r="R100" s="26"/>
      <c r="S100" s="206">
        <v>636.67999999999995</v>
      </c>
      <c r="T100" s="208">
        <v>723.35</v>
      </c>
      <c r="U100" s="208">
        <v>740.02</v>
      </c>
      <c r="V100" s="204">
        <v>683.35</v>
      </c>
      <c r="W100" s="26"/>
      <c r="X100" s="206">
        <v>633.35</v>
      </c>
      <c r="Y100" s="125">
        <v>876.7</v>
      </c>
      <c r="Z100" s="125">
        <v>836.69</v>
      </c>
      <c r="AA100" s="26">
        <v>646.67999999999995</v>
      </c>
      <c r="AB100" s="26"/>
      <c r="AC100" s="126">
        <v>666.68</v>
      </c>
      <c r="AD100" s="125">
        <v>736.69</v>
      </c>
      <c r="AE100" s="125">
        <v>696.69</v>
      </c>
      <c r="AF100" s="26">
        <v>726.69</v>
      </c>
      <c r="AG100" s="26"/>
      <c r="AH100" s="126">
        <v>760.02</v>
      </c>
      <c r="AI100" s="125">
        <v>656.68</v>
      </c>
      <c r="AJ100" s="125">
        <v>746.69</v>
      </c>
      <c r="AK100" s="26">
        <v>780.02</v>
      </c>
    </row>
    <row r="101" spans="1:37">
      <c r="A101" s="203">
        <v>40.574599999999997</v>
      </c>
      <c r="B101" s="1">
        <v>0.67624333333333331</v>
      </c>
      <c r="D101" s="126">
        <v>763.36</v>
      </c>
      <c r="E101" s="125">
        <v>570.01</v>
      </c>
      <c r="F101" s="125">
        <v>796.69</v>
      </c>
      <c r="G101" s="26">
        <v>786.69</v>
      </c>
      <c r="I101" s="126">
        <v>696.69</v>
      </c>
      <c r="J101" s="125">
        <v>760.02</v>
      </c>
      <c r="K101" s="125">
        <v>626.67999999999995</v>
      </c>
      <c r="L101" s="26">
        <v>703.35</v>
      </c>
      <c r="M101" s="26"/>
      <c r="N101" s="126">
        <v>673.35</v>
      </c>
      <c r="O101" s="125">
        <v>736.69</v>
      </c>
      <c r="P101" s="125">
        <v>703.35</v>
      </c>
      <c r="Q101" s="26">
        <v>766.69</v>
      </c>
      <c r="R101" s="26"/>
      <c r="S101" s="206">
        <v>653.35</v>
      </c>
      <c r="T101" s="208">
        <v>646.67999999999995</v>
      </c>
      <c r="U101" s="208">
        <v>626.67999999999995</v>
      </c>
      <c r="V101" s="204">
        <v>650.02</v>
      </c>
      <c r="W101" s="26"/>
      <c r="X101" s="206">
        <v>703.35</v>
      </c>
      <c r="Y101" s="125">
        <v>863.36</v>
      </c>
      <c r="Z101" s="125">
        <v>870.03</v>
      </c>
      <c r="AA101" s="26">
        <v>606.67999999999995</v>
      </c>
      <c r="AB101" s="26"/>
      <c r="AC101" s="126">
        <v>636.67999999999995</v>
      </c>
      <c r="AD101" s="125">
        <v>753.36</v>
      </c>
      <c r="AE101" s="125">
        <v>750.02</v>
      </c>
      <c r="AF101" s="26">
        <v>740.02</v>
      </c>
      <c r="AG101" s="26"/>
      <c r="AH101" s="126">
        <v>663.35</v>
      </c>
      <c r="AI101" s="125">
        <v>663.35</v>
      </c>
      <c r="AJ101" s="125">
        <v>723.35</v>
      </c>
      <c r="AK101" s="26">
        <v>746.69</v>
      </c>
    </row>
    <row r="102" spans="1:37">
      <c r="A102" s="203">
        <v>40.992600000000003</v>
      </c>
      <c r="B102" s="1">
        <v>0.68321000000000009</v>
      </c>
      <c r="D102" s="126">
        <v>686.69</v>
      </c>
      <c r="E102" s="125">
        <v>606.67999999999995</v>
      </c>
      <c r="F102" s="125">
        <v>780.02</v>
      </c>
      <c r="G102" s="26">
        <v>656.68</v>
      </c>
      <c r="I102" s="126">
        <v>753.36</v>
      </c>
      <c r="J102" s="125">
        <v>676.68</v>
      </c>
      <c r="K102" s="125">
        <v>606.67999999999995</v>
      </c>
      <c r="L102" s="26">
        <v>663.35</v>
      </c>
      <c r="M102" s="26"/>
      <c r="N102" s="126">
        <v>603.35</v>
      </c>
      <c r="O102" s="125">
        <v>710.02</v>
      </c>
      <c r="P102" s="125">
        <v>700.02</v>
      </c>
      <c r="Q102" s="26">
        <v>643.35</v>
      </c>
      <c r="R102" s="26"/>
      <c r="S102" s="206">
        <v>676.68</v>
      </c>
      <c r="T102" s="208">
        <v>633.35</v>
      </c>
      <c r="U102" s="208">
        <v>683.35</v>
      </c>
      <c r="V102" s="204">
        <v>763.36</v>
      </c>
      <c r="W102" s="26"/>
      <c r="X102" s="206">
        <v>790.02</v>
      </c>
      <c r="Y102" s="125">
        <v>873.36</v>
      </c>
      <c r="Z102" s="125">
        <v>960.04</v>
      </c>
      <c r="AA102" s="26">
        <v>653.35</v>
      </c>
      <c r="AB102" s="26"/>
      <c r="AC102" s="126">
        <v>690.02</v>
      </c>
      <c r="AD102" s="125">
        <v>763.36</v>
      </c>
      <c r="AE102" s="125">
        <v>810.03</v>
      </c>
      <c r="AF102" s="26">
        <v>710.02</v>
      </c>
      <c r="AG102" s="26"/>
      <c r="AH102" s="126">
        <v>756.69</v>
      </c>
      <c r="AI102" s="125">
        <v>673.35</v>
      </c>
      <c r="AJ102" s="125">
        <v>796.69</v>
      </c>
      <c r="AK102" s="26">
        <v>710.02</v>
      </c>
    </row>
    <row r="103" spans="1:37">
      <c r="A103" s="203">
        <v>41.410600000000002</v>
      </c>
      <c r="B103" s="1">
        <v>0.69017666666666666</v>
      </c>
      <c r="D103" s="126">
        <v>690.02</v>
      </c>
      <c r="E103" s="125">
        <v>726.69</v>
      </c>
      <c r="F103" s="125">
        <v>690.02</v>
      </c>
      <c r="G103" s="26">
        <v>686.69</v>
      </c>
      <c r="I103" s="126">
        <v>636.67999999999995</v>
      </c>
      <c r="J103" s="125">
        <v>796.69</v>
      </c>
      <c r="K103" s="125">
        <v>636.67999999999995</v>
      </c>
      <c r="L103" s="26">
        <v>730.02</v>
      </c>
      <c r="M103" s="26"/>
      <c r="N103" s="126">
        <v>683.35</v>
      </c>
      <c r="O103" s="125">
        <v>676.68</v>
      </c>
      <c r="P103" s="125">
        <v>656.68</v>
      </c>
      <c r="Q103" s="26">
        <v>713.35</v>
      </c>
      <c r="R103" s="26"/>
      <c r="S103" s="206">
        <v>696.69</v>
      </c>
      <c r="T103" s="208">
        <v>733.35</v>
      </c>
      <c r="U103" s="208">
        <v>636.67999999999995</v>
      </c>
      <c r="V103" s="204">
        <v>673.35</v>
      </c>
      <c r="W103" s="26"/>
      <c r="X103" s="206">
        <v>680.02</v>
      </c>
      <c r="Y103" s="125">
        <v>793.36</v>
      </c>
      <c r="Z103" s="125">
        <v>850.03</v>
      </c>
      <c r="AA103" s="26">
        <v>696.69</v>
      </c>
      <c r="AB103" s="26"/>
      <c r="AC103" s="126">
        <v>610.01</v>
      </c>
      <c r="AD103" s="125">
        <v>770.02</v>
      </c>
      <c r="AE103" s="125">
        <v>766.69</v>
      </c>
      <c r="AF103" s="26">
        <v>790.02</v>
      </c>
      <c r="AG103" s="26"/>
      <c r="AH103" s="126">
        <v>830.03</v>
      </c>
      <c r="AI103" s="125">
        <v>610.01</v>
      </c>
      <c r="AJ103" s="125">
        <v>750.02</v>
      </c>
      <c r="AK103" s="26">
        <v>803.36</v>
      </c>
    </row>
    <row r="104" spans="1:37">
      <c r="A104" s="203">
        <v>41.828600000000002</v>
      </c>
      <c r="B104" s="1">
        <v>0.69714333333333334</v>
      </c>
      <c r="D104" s="126">
        <v>660.02</v>
      </c>
      <c r="E104" s="125">
        <v>620.02</v>
      </c>
      <c r="F104" s="125">
        <v>720.02</v>
      </c>
      <c r="G104" s="26">
        <v>586.67999999999995</v>
      </c>
      <c r="I104" s="126">
        <v>693.35</v>
      </c>
      <c r="J104" s="125">
        <v>776.69</v>
      </c>
      <c r="K104" s="125">
        <v>596.67999999999995</v>
      </c>
      <c r="L104" s="26">
        <v>603.35</v>
      </c>
      <c r="M104" s="26"/>
      <c r="N104" s="126">
        <v>763.36</v>
      </c>
      <c r="O104" s="125">
        <v>740.02</v>
      </c>
      <c r="P104" s="125">
        <v>663.35</v>
      </c>
      <c r="Q104" s="26">
        <v>723.35</v>
      </c>
      <c r="R104" s="26"/>
      <c r="S104" s="206">
        <v>710.02</v>
      </c>
      <c r="T104" s="208">
        <v>753.36</v>
      </c>
      <c r="U104" s="208">
        <v>640.02</v>
      </c>
      <c r="V104" s="204">
        <v>623.35</v>
      </c>
      <c r="W104" s="26"/>
      <c r="X104" s="206">
        <v>703.35</v>
      </c>
      <c r="Y104" s="125">
        <v>780.02</v>
      </c>
      <c r="Z104" s="125">
        <v>856.7</v>
      </c>
      <c r="AA104" s="26">
        <v>643.35</v>
      </c>
      <c r="AB104" s="26"/>
      <c r="AC104" s="126">
        <v>693.35</v>
      </c>
      <c r="AD104" s="125">
        <v>746.69</v>
      </c>
      <c r="AE104" s="125">
        <v>810.03</v>
      </c>
      <c r="AF104" s="26">
        <v>750.02</v>
      </c>
      <c r="AG104" s="26"/>
      <c r="AH104" s="126">
        <v>853.36</v>
      </c>
      <c r="AI104" s="125">
        <v>626.67999999999995</v>
      </c>
      <c r="AJ104" s="125">
        <v>756.69</v>
      </c>
      <c r="AK104" s="26">
        <v>793.36</v>
      </c>
    </row>
    <row r="105" spans="1:37">
      <c r="A105" s="203">
        <v>42.246600000000001</v>
      </c>
      <c r="B105" s="1">
        <v>0.70411000000000001</v>
      </c>
      <c r="D105" s="126">
        <v>690.02</v>
      </c>
      <c r="E105" s="125">
        <v>630.02</v>
      </c>
      <c r="F105" s="125">
        <v>646.67999999999995</v>
      </c>
      <c r="G105" s="26">
        <v>706.69</v>
      </c>
      <c r="I105" s="126">
        <v>643.35</v>
      </c>
      <c r="J105" s="125">
        <v>750.02</v>
      </c>
      <c r="K105" s="125">
        <v>586.67999999999995</v>
      </c>
      <c r="L105" s="26">
        <v>736.69</v>
      </c>
      <c r="M105" s="26"/>
      <c r="N105" s="126">
        <v>573.35</v>
      </c>
      <c r="O105" s="125">
        <v>683.35</v>
      </c>
      <c r="P105" s="125">
        <v>743.36</v>
      </c>
      <c r="Q105" s="26">
        <v>830.03</v>
      </c>
      <c r="R105" s="26"/>
      <c r="S105" s="206">
        <v>563.35</v>
      </c>
      <c r="T105" s="208">
        <v>760.02</v>
      </c>
      <c r="U105" s="208">
        <v>733.35</v>
      </c>
      <c r="V105" s="204">
        <v>600.01</v>
      </c>
      <c r="W105" s="26"/>
      <c r="X105" s="206">
        <v>653.35</v>
      </c>
      <c r="Y105" s="125">
        <v>873.36</v>
      </c>
      <c r="Z105" s="125">
        <v>930.03</v>
      </c>
      <c r="AA105" s="26">
        <v>653.35</v>
      </c>
      <c r="AB105" s="26"/>
      <c r="AC105" s="126">
        <v>673.35</v>
      </c>
      <c r="AD105" s="125">
        <v>706.69</v>
      </c>
      <c r="AE105" s="125">
        <v>736.69</v>
      </c>
      <c r="AF105" s="26">
        <v>730.02</v>
      </c>
      <c r="AG105" s="26"/>
      <c r="AH105" s="126">
        <v>703.35</v>
      </c>
      <c r="AI105" s="125">
        <v>680.02</v>
      </c>
      <c r="AJ105" s="125">
        <v>740.02</v>
      </c>
      <c r="AK105" s="26">
        <v>773.36</v>
      </c>
    </row>
    <row r="106" spans="1:37">
      <c r="A106" s="203">
        <v>42.6646</v>
      </c>
      <c r="B106" s="1">
        <v>0.71107666666666669</v>
      </c>
      <c r="D106" s="126">
        <v>713.35</v>
      </c>
      <c r="E106" s="125">
        <v>703.35</v>
      </c>
      <c r="F106" s="125">
        <v>690.02</v>
      </c>
      <c r="G106" s="26">
        <v>630.02</v>
      </c>
      <c r="I106" s="126">
        <v>606.67999999999995</v>
      </c>
      <c r="J106" s="125">
        <v>723.35</v>
      </c>
      <c r="K106" s="125">
        <v>600.01</v>
      </c>
      <c r="L106" s="26">
        <v>636.67999999999995</v>
      </c>
      <c r="M106" s="26"/>
      <c r="N106" s="126">
        <v>680.02</v>
      </c>
      <c r="O106" s="125">
        <v>656.68</v>
      </c>
      <c r="P106" s="125">
        <v>646.67999999999995</v>
      </c>
      <c r="Q106" s="26">
        <v>753.36</v>
      </c>
      <c r="R106" s="26"/>
      <c r="S106" s="206">
        <v>640.02</v>
      </c>
      <c r="T106" s="208">
        <v>666.68</v>
      </c>
      <c r="U106" s="208">
        <v>726.69</v>
      </c>
      <c r="V106" s="204">
        <v>700.02</v>
      </c>
      <c r="W106" s="26"/>
      <c r="X106" s="206">
        <v>736.69</v>
      </c>
      <c r="Y106" s="125">
        <v>900.03</v>
      </c>
      <c r="Z106" s="125">
        <v>753.36</v>
      </c>
      <c r="AA106" s="26">
        <v>680.02</v>
      </c>
      <c r="AB106" s="26"/>
      <c r="AC106" s="126">
        <v>730.02</v>
      </c>
      <c r="AD106" s="125">
        <v>673.35</v>
      </c>
      <c r="AE106" s="125">
        <v>756.69</v>
      </c>
      <c r="AF106" s="26">
        <v>746.69</v>
      </c>
      <c r="AG106" s="26"/>
      <c r="AH106" s="126">
        <v>800.03</v>
      </c>
      <c r="AI106" s="125">
        <v>593.35</v>
      </c>
      <c r="AJ106" s="125">
        <v>770.02</v>
      </c>
      <c r="AK106" s="26">
        <v>783.36</v>
      </c>
    </row>
    <row r="107" spans="1:37">
      <c r="A107" s="203">
        <v>43.082599999999999</v>
      </c>
      <c r="B107" s="1">
        <v>0.71804333333333337</v>
      </c>
      <c r="D107" s="126">
        <v>660.02</v>
      </c>
      <c r="E107" s="125">
        <v>643.35</v>
      </c>
      <c r="F107" s="125">
        <v>620.02</v>
      </c>
      <c r="G107" s="26">
        <v>723.35</v>
      </c>
      <c r="I107" s="126">
        <v>660.02</v>
      </c>
      <c r="J107" s="125">
        <v>793.36</v>
      </c>
      <c r="K107" s="125">
        <v>603.35</v>
      </c>
      <c r="L107" s="26">
        <v>726.69</v>
      </c>
      <c r="M107" s="26"/>
      <c r="N107" s="126">
        <v>696.69</v>
      </c>
      <c r="O107" s="125">
        <v>673.35</v>
      </c>
      <c r="P107" s="125">
        <v>656.68</v>
      </c>
      <c r="Q107" s="26">
        <v>636.67999999999995</v>
      </c>
      <c r="R107" s="26"/>
      <c r="S107" s="206">
        <v>656.68</v>
      </c>
      <c r="T107" s="208">
        <v>663.35</v>
      </c>
      <c r="U107" s="208">
        <v>626.67999999999995</v>
      </c>
      <c r="V107" s="204">
        <v>686.69</v>
      </c>
      <c r="W107" s="26"/>
      <c r="X107" s="206">
        <v>610.01</v>
      </c>
      <c r="Y107" s="125">
        <v>890.03</v>
      </c>
      <c r="Z107" s="125">
        <v>813.36</v>
      </c>
      <c r="AA107" s="26">
        <v>713.35</v>
      </c>
      <c r="AB107" s="26"/>
      <c r="AC107" s="126">
        <v>683.35</v>
      </c>
      <c r="AD107" s="125">
        <v>750.02</v>
      </c>
      <c r="AE107" s="125">
        <v>766.69</v>
      </c>
      <c r="AF107" s="26">
        <v>723.35</v>
      </c>
      <c r="AG107" s="26"/>
      <c r="AH107" s="126">
        <v>886.7</v>
      </c>
      <c r="AI107" s="125">
        <v>593.35</v>
      </c>
      <c r="AJ107" s="125">
        <v>713.35</v>
      </c>
      <c r="AK107" s="26">
        <v>726.69</v>
      </c>
    </row>
    <row r="108" spans="1:37">
      <c r="A108" s="203">
        <v>43.500599999999999</v>
      </c>
      <c r="B108" s="1">
        <v>0.72500999999999993</v>
      </c>
      <c r="D108" s="126">
        <v>670.02</v>
      </c>
      <c r="E108" s="125">
        <v>690.02</v>
      </c>
      <c r="F108" s="125">
        <v>736.69</v>
      </c>
      <c r="G108" s="26">
        <v>706.69</v>
      </c>
      <c r="I108" s="126">
        <v>636.67999999999995</v>
      </c>
      <c r="J108" s="125">
        <v>733.35</v>
      </c>
      <c r="K108" s="125">
        <v>620.02</v>
      </c>
      <c r="L108" s="26">
        <v>713.35</v>
      </c>
      <c r="M108" s="26"/>
      <c r="N108" s="126">
        <v>643.35</v>
      </c>
      <c r="O108" s="125">
        <v>703.35</v>
      </c>
      <c r="P108" s="125">
        <v>656.68</v>
      </c>
      <c r="Q108" s="26">
        <v>693.35</v>
      </c>
      <c r="R108" s="26"/>
      <c r="S108" s="206">
        <v>610.01</v>
      </c>
      <c r="T108" s="208">
        <v>576.67999999999995</v>
      </c>
      <c r="U108" s="208">
        <v>693.35</v>
      </c>
      <c r="V108" s="204">
        <v>703.35</v>
      </c>
      <c r="W108" s="26"/>
      <c r="X108" s="206">
        <v>633.35</v>
      </c>
      <c r="Y108" s="125">
        <v>853.36</v>
      </c>
      <c r="Z108" s="125">
        <v>776.69</v>
      </c>
      <c r="AA108" s="26">
        <v>590.01</v>
      </c>
      <c r="AB108" s="26"/>
      <c r="AC108" s="126">
        <v>726.69</v>
      </c>
      <c r="AD108" s="125">
        <v>710.02</v>
      </c>
      <c r="AE108" s="125">
        <v>763.36</v>
      </c>
      <c r="AF108" s="26">
        <v>716.69</v>
      </c>
      <c r="AG108" s="26"/>
      <c r="AH108" s="126">
        <v>760.02</v>
      </c>
      <c r="AI108" s="125">
        <v>750.02</v>
      </c>
      <c r="AJ108" s="125">
        <v>726.69</v>
      </c>
      <c r="AK108" s="26">
        <v>740.02</v>
      </c>
    </row>
    <row r="109" spans="1:37">
      <c r="A109" s="203">
        <v>43.918599999999998</v>
      </c>
      <c r="B109" s="1">
        <v>0.73197666666666661</v>
      </c>
      <c r="D109" s="126">
        <v>743.36</v>
      </c>
      <c r="E109" s="125">
        <v>673.35</v>
      </c>
      <c r="F109" s="125">
        <v>633.35</v>
      </c>
      <c r="G109" s="26">
        <v>583.35</v>
      </c>
      <c r="I109" s="126">
        <v>676.68</v>
      </c>
      <c r="J109" s="125">
        <v>780.02</v>
      </c>
      <c r="K109" s="125">
        <v>606.67999999999995</v>
      </c>
      <c r="L109" s="26">
        <v>676.68</v>
      </c>
      <c r="M109" s="26"/>
      <c r="N109" s="126">
        <v>646.67999999999995</v>
      </c>
      <c r="O109" s="125">
        <v>686.69</v>
      </c>
      <c r="P109" s="125">
        <v>630.02</v>
      </c>
      <c r="Q109" s="26">
        <v>766.69</v>
      </c>
      <c r="R109" s="26"/>
      <c r="S109" s="206">
        <v>640.02</v>
      </c>
      <c r="T109" s="208">
        <v>700.02</v>
      </c>
      <c r="U109" s="208">
        <v>703.35</v>
      </c>
      <c r="V109" s="204">
        <v>606.67999999999995</v>
      </c>
      <c r="W109" s="26"/>
      <c r="X109" s="206">
        <v>746.69</v>
      </c>
      <c r="Y109" s="125">
        <v>840.03</v>
      </c>
      <c r="Z109" s="125">
        <v>803.36</v>
      </c>
      <c r="AA109" s="26">
        <v>686.69</v>
      </c>
      <c r="AB109" s="26"/>
      <c r="AC109" s="126">
        <v>763.36</v>
      </c>
      <c r="AD109" s="125">
        <v>720.02</v>
      </c>
      <c r="AE109" s="125">
        <v>723.35</v>
      </c>
      <c r="AF109" s="26">
        <v>710.02</v>
      </c>
      <c r="AG109" s="26"/>
      <c r="AH109" s="126">
        <v>783.36</v>
      </c>
      <c r="AI109" s="125">
        <v>650.02</v>
      </c>
      <c r="AJ109" s="125">
        <v>806.69</v>
      </c>
      <c r="AK109" s="26">
        <v>680.02</v>
      </c>
    </row>
    <row r="110" spans="1:37">
      <c r="A110" s="203">
        <v>44.336599999999997</v>
      </c>
      <c r="B110" s="1">
        <v>0.73894333333333329</v>
      </c>
      <c r="D110" s="126">
        <v>716.69</v>
      </c>
      <c r="E110" s="125">
        <v>680.02</v>
      </c>
      <c r="F110" s="125">
        <v>826.69</v>
      </c>
      <c r="G110" s="26">
        <v>650.02</v>
      </c>
      <c r="I110" s="126">
        <v>686.69</v>
      </c>
      <c r="J110" s="125">
        <v>766.69</v>
      </c>
      <c r="K110" s="125">
        <v>630.02</v>
      </c>
      <c r="L110" s="26">
        <v>580.01</v>
      </c>
      <c r="M110" s="26"/>
      <c r="N110" s="126">
        <v>666.68</v>
      </c>
      <c r="O110" s="125">
        <v>696.69</v>
      </c>
      <c r="P110" s="125">
        <v>680.02</v>
      </c>
      <c r="Q110" s="26">
        <v>680.02</v>
      </c>
      <c r="R110" s="26"/>
      <c r="S110" s="206">
        <v>683.35</v>
      </c>
      <c r="T110" s="208">
        <v>703.35</v>
      </c>
      <c r="U110" s="208">
        <v>750.02</v>
      </c>
      <c r="V110" s="204">
        <v>773.36</v>
      </c>
      <c r="W110" s="26"/>
      <c r="X110" s="206">
        <v>680.02</v>
      </c>
      <c r="Y110" s="125">
        <v>856.7</v>
      </c>
      <c r="Z110" s="125">
        <v>846.7</v>
      </c>
      <c r="AA110" s="26">
        <v>620.02</v>
      </c>
      <c r="AB110" s="26"/>
      <c r="AC110" s="126">
        <v>706.69</v>
      </c>
      <c r="AD110" s="125">
        <v>786.69</v>
      </c>
      <c r="AE110" s="125">
        <v>733.35</v>
      </c>
      <c r="AF110" s="26">
        <v>733.35</v>
      </c>
      <c r="AG110" s="26"/>
      <c r="AH110" s="126">
        <v>726.69</v>
      </c>
      <c r="AI110" s="125">
        <v>690.02</v>
      </c>
      <c r="AJ110" s="125">
        <v>760.02</v>
      </c>
      <c r="AK110" s="26">
        <v>680.02</v>
      </c>
    </row>
    <row r="111" spans="1:37">
      <c r="A111" s="203">
        <v>44.754600000000003</v>
      </c>
      <c r="B111" s="1">
        <v>0.74591000000000007</v>
      </c>
      <c r="D111" s="126">
        <v>683.35</v>
      </c>
      <c r="E111" s="125">
        <v>726.69</v>
      </c>
      <c r="F111" s="125">
        <v>636.67999999999995</v>
      </c>
      <c r="G111" s="26">
        <v>666.68</v>
      </c>
      <c r="I111" s="126">
        <v>653.35</v>
      </c>
      <c r="J111" s="125">
        <v>716.69</v>
      </c>
      <c r="K111" s="125">
        <v>650.02</v>
      </c>
      <c r="L111" s="26">
        <v>656.68</v>
      </c>
      <c r="M111" s="26"/>
      <c r="N111" s="126">
        <v>596.67999999999995</v>
      </c>
      <c r="O111" s="125">
        <v>650.02</v>
      </c>
      <c r="P111" s="125">
        <v>583.35</v>
      </c>
      <c r="Q111" s="26">
        <v>726.69</v>
      </c>
      <c r="R111" s="26"/>
      <c r="S111" s="206">
        <v>670.02</v>
      </c>
      <c r="T111" s="208">
        <v>613.35</v>
      </c>
      <c r="U111" s="208">
        <v>686.69</v>
      </c>
      <c r="V111" s="204">
        <v>773.36</v>
      </c>
      <c r="W111" s="26"/>
      <c r="X111" s="206">
        <v>690.02</v>
      </c>
      <c r="Y111" s="125">
        <v>796.69</v>
      </c>
      <c r="Z111" s="125">
        <v>760.02</v>
      </c>
      <c r="AA111" s="26">
        <v>626.67999999999995</v>
      </c>
      <c r="AB111" s="26"/>
      <c r="AC111" s="126">
        <v>673.35</v>
      </c>
      <c r="AD111" s="125">
        <v>823.36</v>
      </c>
      <c r="AE111" s="125">
        <v>766.69</v>
      </c>
      <c r="AF111" s="26">
        <v>783.36</v>
      </c>
      <c r="AG111" s="26"/>
      <c r="AH111" s="126">
        <v>730.02</v>
      </c>
      <c r="AI111" s="125">
        <v>586.67999999999995</v>
      </c>
      <c r="AJ111" s="125">
        <v>733.35</v>
      </c>
      <c r="AK111" s="26">
        <v>773.36</v>
      </c>
    </row>
    <row r="112" spans="1:37">
      <c r="A112" s="203">
        <v>45.172600000000003</v>
      </c>
      <c r="B112" s="1">
        <v>0.75287666666666675</v>
      </c>
      <c r="D112" s="126">
        <v>730.02</v>
      </c>
      <c r="E112" s="125">
        <v>673.35</v>
      </c>
      <c r="F112" s="125">
        <v>586.67999999999995</v>
      </c>
      <c r="G112" s="26">
        <v>633.35</v>
      </c>
      <c r="I112" s="126">
        <v>716.69</v>
      </c>
      <c r="J112" s="125">
        <v>803.36</v>
      </c>
      <c r="K112" s="125">
        <v>613.35</v>
      </c>
      <c r="L112" s="26">
        <v>696.69</v>
      </c>
      <c r="M112" s="26"/>
      <c r="N112" s="126">
        <v>653.35</v>
      </c>
      <c r="O112" s="125">
        <v>680.02</v>
      </c>
      <c r="P112" s="125">
        <v>706.69</v>
      </c>
      <c r="Q112" s="26">
        <v>666.68</v>
      </c>
      <c r="R112" s="26"/>
      <c r="S112" s="206">
        <v>700.02</v>
      </c>
      <c r="T112" s="208">
        <v>610.01</v>
      </c>
      <c r="U112" s="208">
        <v>623.35</v>
      </c>
      <c r="V112" s="204">
        <v>653.35</v>
      </c>
      <c r="W112" s="26"/>
      <c r="X112" s="206">
        <v>736.69</v>
      </c>
      <c r="Y112" s="125">
        <v>960.04</v>
      </c>
      <c r="Z112" s="125">
        <v>836.69</v>
      </c>
      <c r="AA112" s="26">
        <v>620.02</v>
      </c>
      <c r="AB112" s="26"/>
      <c r="AC112" s="126">
        <v>703.35</v>
      </c>
      <c r="AD112" s="125">
        <v>720.02</v>
      </c>
      <c r="AE112" s="125">
        <v>776.69</v>
      </c>
      <c r="AF112" s="26">
        <v>770.02</v>
      </c>
      <c r="AG112" s="26"/>
      <c r="AH112" s="126">
        <v>740.02</v>
      </c>
      <c r="AI112" s="125">
        <v>700.02</v>
      </c>
      <c r="AJ112" s="125">
        <v>786.69</v>
      </c>
      <c r="AK112" s="26">
        <v>666.68</v>
      </c>
    </row>
    <row r="113" spans="1:37">
      <c r="A113" s="203">
        <v>45.590600000000002</v>
      </c>
      <c r="B113" s="1">
        <v>0.75984333333333332</v>
      </c>
      <c r="D113" s="126">
        <v>610.01</v>
      </c>
      <c r="E113" s="125">
        <v>586.67999999999995</v>
      </c>
      <c r="F113" s="125">
        <v>716.69</v>
      </c>
      <c r="G113" s="26">
        <v>720.02</v>
      </c>
      <c r="I113" s="126">
        <v>680.02</v>
      </c>
      <c r="J113" s="125">
        <v>766.69</v>
      </c>
      <c r="K113" s="125">
        <v>683.35</v>
      </c>
      <c r="L113" s="26">
        <v>700.02</v>
      </c>
      <c r="M113" s="26"/>
      <c r="N113" s="126">
        <v>660.02</v>
      </c>
      <c r="O113" s="125">
        <v>706.69</v>
      </c>
      <c r="P113" s="125">
        <v>813.36</v>
      </c>
      <c r="Q113" s="26">
        <v>703.35</v>
      </c>
      <c r="R113" s="26"/>
      <c r="S113" s="206">
        <v>700.02</v>
      </c>
      <c r="T113" s="208">
        <v>760.02</v>
      </c>
      <c r="U113" s="208">
        <v>670.02</v>
      </c>
      <c r="V113" s="204">
        <v>596.67999999999995</v>
      </c>
      <c r="W113" s="26"/>
      <c r="X113" s="206">
        <v>783.36</v>
      </c>
      <c r="Y113" s="125">
        <v>803.36</v>
      </c>
      <c r="Z113" s="125">
        <v>843.36</v>
      </c>
      <c r="AA113" s="26">
        <v>696.69</v>
      </c>
      <c r="AB113" s="26"/>
      <c r="AC113" s="126">
        <v>583.35</v>
      </c>
      <c r="AD113" s="125">
        <v>770.02</v>
      </c>
      <c r="AE113" s="125">
        <v>790.02</v>
      </c>
      <c r="AF113" s="26">
        <v>796.69</v>
      </c>
      <c r="AG113" s="26"/>
      <c r="AH113" s="126">
        <v>783.36</v>
      </c>
      <c r="AI113" s="125">
        <v>653.35</v>
      </c>
      <c r="AJ113" s="125">
        <v>826.69</v>
      </c>
      <c r="AK113" s="26">
        <v>716.69</v>
      </c>
    </row>
    <row r="114" spans="1:37">
      <c r="A114" s="203">
        <v>46.008699999999997</v>
      </c>
      <c r="B114" s="1">
        <v>0.76681166666666667</v>
      </c>
      <c r="D114" s="126">
        <v>683.35</v>
      </c>
      <c r="E114" s="125">
        <v>690.02</v>
      </c>
      <c r="F114" s="125">
        <v>716.69</v>
      </c>
      <c r="G114" s="26">
        <v>750.02</v>
      </c>
      <c r="I114" s="126">
        <v>603.35</v>
      </c>
      <c r="J114" s="125">
        <v>683.35</v>
      </c>
      <c r="K114" s="125">
        <v>620.02</v>
      </c>
      <c r="L114" s="26">
        <v>670.02</v>
      </c>
      <c r="M114" s="26"/>
      <c r="N114" s="126">
        <v>666.68</v>
      </c>
      <c r="O114" s="125">
        <v>716.69</v>
      </c>
      <c r="P114" s="125">
        <v>616.67999999999995</v>
      </c>
      <c r="Q114" s="26">
        <v>666.68</v>
      </c>
      <c r="R114" s="26"/>
      <c r="S114" s="206">
        <v>656.68</v>
      </c>
      <c r="T114" s="208">
        <v>800.03</v>
      </c>
      <c r="U114" s="208">
        <v>640.02</v>
      </c>
      <c r="V114" s="204">
        <v>636.67999999999995</v>
      </c>
      <c r="W114" s="26"/>
      <c r="X114" s="206">
        <v>666.68</v>
      </c>
      <c r="Y114" s="125">
        <v>816.69</v>
      </c>
      <c r="Z114" s="125">
        <v>883.36</v>
      </c>
      <c r="AA114" s="26">
        <v>650.02</v>
      </c>
      <c r="AB114" s="26"/>
      <c r="AC114" s="126">
        <v>730.02</v>
      </c>
      <c r="AD114" s="125">
        <v>753.36</v>
      </c>
      <c r="AE114" s="125">
        <v>773.36</v>
      </c>
      <c r="AF114" s="26">
        <v>740.02</v>
      </c>
      <c r="AG114" s="26"/>
      <c r="AH114" s="126">
        <v>783.36</v>
      </c>
      <c r="AI114" s="125">
        <v>640.02</v>
      </c>
      <c r="AJ114" s="125">
        <v>740.02</v>
      </c>
      <c r="AK114" s="26">
        <v>726.69</v>
      </c>
    </row>
    <row r="115" spans="1:37">
      <c r="A115" s="203">
        <v>46.426699999999997</v>
      </c>
      <c r="B115" s="1">
        <v>0.77377833333333323</v>
      </c>
      <c r="D115" s="126">
        <v>696.69</v>
      </c>
      <c r="E115" s="125">
        <v>636.67999999999995</v>
      </c>
      <c r="F115" s="125">
        <v>593.35</v>
      </c>
      <c r="G115" s="26">
        <v>593.35</v>
      </c>
      <c r="I115" s="126">
        <v>750.02</v>
      </c>
      <c r="J115" s="125">
        <v>810.03</v>
      </c>
      <c r="K115" s="125">
        <v>553.35</v>
      </c>
      <c r="L115" s="26">
        <v>650.02</v>
      </c>
      <c r="M115" s="26"/>
      <c r="N115" s="126">
        <v>686.69</v>
      </c>
      <c r="O115" s="125">
        <v>596.67999999999995</v>
      </c>
      <c r="P115" s="125">
        <v>700.02</v>
      </c>
      <c r="Q115" s="26">
        <v>750.02</v>
      </c>
      <c r="R115" s="26"/>
      <c r="S115" s="206">
        <v>680.02</v>
      </c>
      <c r="T115" s="208">
        <v>683.35</v>
      </c>
      <c r="U115" s="208">
        <v>716.69</v>
      </c>
      <c r="V115" s="204">
        <v>673.35</v>
      </c>
      <c r="W115" s="26"/>
      <c r="X115" s="206">
        <v>663.35</v>
      </c>
      <c r="Y115" s="125">
        <v>806.69</v>
      </c>
      <c r="Z115" s="125">
        <v>823.36</v>
      </c>
      <c r="AA115" s="26">
        <v>680.02</v>
      </c>
      <c r="AB115" s="26"/>
      <c r="AC115" s="126">
        <v>643.35</v>
      </c>
      <c r="AD115" s="125">
        <v>820.03</v>
      </c>
      <c r="AE115" s="125">
        <v>816.69</v>
      </c>
      <c r="AF115" s="26">
        <v>706.69</v>
      </c>
      <c r="AG115" s="26"/>
      <c r="AH115" s="126">
        <v>746.69</v>
      </c>
      <c r="AI115" s="125">
        <v>730.02</v>
      </c>
      <c r="AJ115" s="125">
        <v>683.35</v>
      </c>
      <c r="AK115" s="26">
        <v>713.35</v>
      </c>
    </row>
    <row r="116" spans="1:37">
      <c r="A116" s="203">
        <v>46.844700000000003</v>
      </c>
      <c r="B116" s="1">
        <v>0.78074500000000002</v>
      </c>
      <c r="D116" s="126">
        <v>686.69</v>
      </c>
      <c r="E116" s="125">
        <v>646.67999999999995</v>
      </c>
      <c r="F116" s="125">
        <v>656.68</v>
      </c>
      <c r="G116" s="26">
        <v>646.67999999999995</v>
      </c>
      <c r="I116" s="126">
        <v>656.68</v>
      </c>
      <c r="J116" s="125">
        <v>750.02</v>
      </c>
      <c r="K116" s="125">
        <v>606.67999999999995</v>
      </c>
      <c r="L116" s="26">
        <v>703.35</v>
      </c>
      <c r="M116" s="26"/>
      <c r="N116" s="126">
        <v>723.35</v>
      </c>
      <c r="O116" s="125">
        <v>676.68</v>
      </c>
      <c r="P116" s="125">
        <v>696.69</v>
      </c>
      <c r="Q116" s="26">
        <v>676.68</v>
      </c>
      <c r="R116" s="26"/>
      <c r="S116" s="206">
        <v>670.02</v>
      </c>
      <c r="T116" s="208">
        <v>653.35</v>
      </c>
      <c r="U116" s="208">
        <v>673.35</v>
      </c>
      <c r="V116" s="204">
        <v>756.69</v>
      </c>
      <c r="W116" s="26"/>
      <c r="X116" s="206">
        <v>633.35</v>
      </c>
      <c r="Y116" s="125">
        <v>870.03</v>
      </c>
      <c r="Z116" s="125">
        <v>810.03</v>
      </c>
      <c r="AA116" s="26">
        <v>680.02</v>
      </c>
      <c r="AB116" s="26"/>
      <c r="AC116" s="126">
        <v>736.69</v>
      </c>
      <c r="AD116" s="125">
        <v>776.69</v>
      </c>
      <c r="AE116" s="125">
        <v>663.35</v>
      </c>
      <c r="AF116" s="26">
        <v>800.03</v>
      </c>
      <c r="AG116" s="26"/>
      <c r="AH116" s="126">
        <v>760.02</v>
      </c>
      <c r="AI116" s="125">
        <v>610.01</v>
      </c>
      <c r="AJ116" s="125">
        <v>853.36</v>
      </c>
      <c r="AK116" s="26">
        <v>736.69</v>
      </c>
    </row>
    <row r="117" spans="1:37">
      <c r="A117" s="203">
        <v>47.262700000000002</v>
      </c>
      <c r="B117" s="1">
        <v>0.7877116666666667</v>
      </c>
      <c r="D117" s="126">
        <v>693.35</v>
      </c>
      <c r="E117" s="125">
        <v>650.02</v>
      </c>
      <c r="F117" s="125">
        <v>693.35</v>
      </c>
      <c r="G117" s="26">
        <v>833.36</v>
      </c>
      <c r="I117" s="126">
        <v>743.36</v>
      </c>
      <c r="J117" s="125">
        <v>850.03</v>
      </c>
      <c r="K117" s="125">
        <v>633.35</v>
      </c>
      <c r="L117" s="26">
        <v>686.69</v>
      </c>
      <c r="M117" s="26"/>
      <c r="N117" s="126">
        <v>656.68</v>
      </c>
      <c r="O117" s="125">
        <v>643.35</v>
      </c>
      <c r="P117" s="125">
        <v>630.02</v>
      </c>
      <c r="Q117" s="26">
        <v>646.67999999999995</v>
      </c>
      <c r="R117" s="26"/>
      <c r="S117" s="206">
        <v>710.02</v>
      </c>
      <c r="T117" s="208">
        <v>756.69</v>
      </c>
      <c r="U117" s="208">
        <v>690.02</v>
      </c>
      <c r="V117" s="204">
        <v>620.02</v>
      </c>
      <c r="W117" s="26"/>
      <c r="X117" s="206">
        <v>653.35</v>
      </c>
      <c r="Y117" s="125">
        <v>910.03</v>
      </c>
      <c r="Z117" s="125">
        <v>953.37</v>
      </c>
      <c r="AA117" s="26">
        <v>763.36</v>
      </c>
      <c r="AB117" s="26"/>
      <c r="AC117" s="126">
        <v>703.35</v>
      </c>
      <c r="AD117" s="125">
        <v>786.69</v>
      </c>
      <c r="AE117" s="125">
        <v>773.36</v>
      </c>
      <c r="AF117" s="26">
        <v>656.68</v>
      </c>
      <c r="AG117" s="26"/>
      <c r="AH117" s="126">
        <v>723.35</v>
      </c>
      <c r="AI117" s="125">
        <v>720.02</v>
      </c>
      <c r="AJ117" s="125">
        <v>756.69</v>
      </c>
      <c r="AK117" s="26">
        <v>710.02</v>
      </c>
    </row>
    <row r="118" spans="1:37">
      <c r="A118" s="203">
        <v>47.680700000000002</v>
      </c>
      <c r="B118" s="1">
        <v>0.79467833333333338</v>
      </c>
      <c r="D118" s="126">
        <v>773.36</v>
      </c>
      <c r="E118" s="125">
        <v>726.69</v>
      </c>
      <c r="F118" s="125">
        <v>706.69</v>
      </c>
      <c r="G118" s="26">
        <v>656.68</v>
      </c>
      <c r="I118" s="126">
        <v>606.67999999999995</v>
      </c>
      <c r="J118" s="125">
        <v>740.02</v>
      </c>
      <c r="K118" s="125">
        <v>593.35</v>
      </c>
      <c r="L118" s="26">
        <v>686.69</v>
      </c>
      <c r="M118" s="26"/>
      <c r="N118" s="126">
        <v>640.02</v>
      </c>
      <c r="O118" s="125">
        <v>700.02</v>
      </c>
      <c r="P118" s="125">
        <v>636.67999999999995</v>
      </c>
      <c r="Q118" s="26">
        <v>656.68</v>
      </c>
      <c r="R118" s="26"/>
      <c r="S118" s="206">
        <v>750.02</v>
      </c>
      <c r="T118" s="208">
        <v>613.35</v>
      </c>
      <c r="U118" s="208">
        <v>670.02</v>
      </c>
      <c r="V118" s="204">
        <v>646.67999999999995</v>
      </c>
      <c r="W118" s="26"/>
      <c r="X118" s="206">
        <v>673.35</v>
      </c>
      <c r="Y118" s="125">
        <v>770.02</v>
      </c>
      <c r="Z118" s="125">
        <v>823.36</v>
      </c>
      <c r="AA118" s="26">
        <v>630.02</v>
      </c>
      <c r="AB118" s="26"/>
      <c r="AC118" s="126">
        <v>670.02</v>
      </c>
      <c r="AD118" s="125">
        <v>693.35</v>
      </c>
      <c r="AE118" s="125">
        <v>900.03</v>
      </c>
      <c r="AF118" s="26">
        <v>680.02</v>
      </c>
      <c r="AG118" s="26"/>
      <c r="AH118" s="126">
        <v>816.69</v>
      </c>
      <c r="AI118" s="125">
        <v>693.35</v>
      </c>
      <c r="AJ118" s="125">
        <v>800.03</v>
      </c>
      <c r="AK118" s="26">
        <v>756.69</v>
      </c>
    </row>
    <row r="119" spans="1:37">
      <c r="A119" s="203">
        <v>48.098700000000001</v>
      </c>
      <c r="B119" s="1">
        <v>0.80164500000000005</v>
      </c>
      <c r="D119" s="126">
        <v>566.67999999999995</v>
      </c>
      <c r="E119" s="125">
        <v>596.67999999999995</v>
      </c>
      <c r="F119" s="125">
        <v>680.02</v>
      </c>
      <c r="G119" s="26">
        <v>676.68</v>
      </c>
      <c r="I119" s="126">
        <v>673.35</v>
      </c>
      <c r="J119" s="125">
        <v>680.02</v>
      </c>
      <c r="K119" s="125">
        <v>600.01</v>
      </c>
      <c r="L119" s="26">
        <v>776.69</v>
      </c>
      <c r="M119" s="26"/>
      <c r="N119" s="126">
        <v>703.35</v>
      </c>
      <c r="O119" s="125">
        <v>670.02</v>
      </c>
      <c r="P119" s="125">
        <v>673.35</v>
      </c>
      <c r="Q119" s="26">
        <v>756.69</v>
      </c>
      <c r="R119" s="26"/>
      <c r="S119" s="206">
        <v>583.35</v>
      </c>
      <c r="T119" s="208">
        <v>673.35</v>
      </c>
      <c r="U119" s="208">
        <v>600.01</v>
      </c>
      <c r="V119" s="204">
        <v>750.02</v>
      </c>
      <c r="W119" s="26"/>
      <c r="X119" s="206">
        <v>723.35</v>
      </c>
      <c r="Y119" s="125">
        <v>883.36</v>
      </c>
      <c r="Z119" s="125">
        <v>790.02</v>
      </c>
      <c r="AA119" s="26">
        <v>743.36</v>
      </c>
      <c r="AB119" s="26"/>
      <c r="AC119" s="126">
        <v>650.02</v>
      </c>
      <c r="AD119" s="125">
        <v>716.69</v>
      </c>
      <c r="AE119" s="125">
        <v>780.02</v>
      </c>
      <c r="AF119" s="26">
        <v>713.35</v>
      </c>
      <c r="AG119" s="26"/>
      <c r="AH119" s="126">
        <v>810.03</v>
      </c>
      <c r="AI119" s="125">
        <v>706.69</v>
      </c>
      <c r="AJ119" s="125">
        <v>753.36</v>
      </c>
      <c r="AK119" s="26">
        <v>710.02</v>
      </c>
    </row>
    <row r="120" spans="1:37">
      <c r="A120" s="203">
        <v>48.5167</v>
      </c>
      <c r="B120" s="1">
        <v>0.80861166666666662</v>
      </c>
      <c r="D120" s="126">
        <v>696.69</v>
      </c>
      <c r="E120" s="125">
        <v>636.67999999999995</v>
      </c>
      <c r="F120" s="125">
        <v>710.02</v>
      </c>
      <c r="G120" s="26">
        <v>546.67999999999995</v>
      </c>
      <c r="I120" s="126">
        <v>640.02</v>
      </c>
      <c r="J120" s="125">
        <v>796.69</v>
      </c>
      <c r="K120" s="125">
        <v>646.67999999999995</v>
      </c>
      <c r="L120" s="26">
        <v>653.35</v>
      </c>
      <c r="M120" s="26"/>
      <c r="N120" s="126">
        <v>686.69</v>
      </c>
      <c r="O120" s="125">
        <v>696.69</v>
      </c>
      <c r="P120" s="125">
        <v>686.69</v>
      </c>
      <c r="Q120" s="26">
        <v>726.69</v>
      </c>
      <c r="R120" s="26"/>
      <c r="S120" s="206">
        <v>606.67999999999995</v>
      </c>
      <c r="T120" s="208">
        <v>726.69</v>
      </c>
      <c r="U120" s="208">
        <v>623.35</v>
      </c>
      <c r="V120" s="204">
        <v>690.02</v>
      </c>
      <c r="W120" s="26"/>
      <c r="X120" s="206">
        <v>706.69</v>
      </c>
      <c r="Y120" s="125">
        <v>796.69</v>
      </c>
      <c r="Z120" s="125">
        <v>896.7</v>
      </c>
      <c r="AA120" s="26">
        <v>700.02</v>
      </c>
      <c r="AB120" s="26"/>
      <c r="AC120" s="126">
        <v>733.35</v>
      </c>
      <c r="AD120" s="125">
        <v>780.02</v>
      </c>
      <c r="AE120" s="125">
        <v>783.36</v>
      </c>
      <c r="AF120" s="26">
        <v>866.7</v>
      </c>
      <c r="AG120" s="26"/>
      <c r="AH120" s="126">
        <v>803.36</v>
      </c>
      <c r="AI120" s="125">
        <v>700.02</v>
      </c>
      <c r="AJ120" s="125">
        <v>776.69</v>
      </c>
      <c r="AK120" s="26">
        <v>846.7</v>
      </c>
    </row>
    <row r="121" spans="1:37">
      <c r="A121" s="203">
        <v>48.934699999999999</v>
      </c>
      <c r="B121" s="1">
        <v>0.81557833333333329</v>
      </c>
      <c r="D121" s="126">
        <v>663.35</v>
      </c>
      <c r="E121" s="125">
        <v>583.35</v>
      </c>
      <c r="F121" s="125">
        <v>763.36</v>
      </c>
      <c r="G121" s="26">
        <v>716.69</v>
      </c>
      <c r="I121" s="126">
        <v>703.35</v>
      </c>
      <c r="J121" s="125">
        <v>820.03</v>
      </c>
      <c r="K121" s="125">
        <v>573.35</v>
      </c>
      <c r="L121" s="26">
        <v>786.69</v>
      </c>
      <c r="M121" s="26"/>
      <c r="N121" s="126">
        <v>696.69</v>
      </c>
      <c r="O121" s="125">
        <v>733.35</v>
      </c>
      <c r="P121" s="125">
        <v>703.35</v>
      </c>
      <c r="Q121" s="26">
        <v>753.36</v>
      </c>
      <c r="R121" s="26"/>
      <c r="S121" s="206">
        <v>643.35</v>
      </c>
      <c r="T121" s="208">
        <v>673.35</v>
      </c>
      <c r="U121" s="208">
        <v>660.02</v>
      </c>
      <c r="V121" s="204">
        <v>693.35</v>
      </c>
      <c r="W121" s="26"/>
      <c r="X121" s="206">
        <v>656.68</v>
      </c>
      <c r="Y121" s="125">
        <v>786.69</v>
      </c>
      <c r="Z121" s="125">
        <v>876.7</v>
      </c>
      <c r="AA121" s="26">
        <v>736.69</v>
      </c>
      <c r="AB121" s="26"/>
      <c r="AC121" s="126">
        <v>690.02</v>
      </c>
      <c r="AD121" s="125">
        <v>770.02</v>
      </c>
      <c r="AE121" s="125">
        <v>766.69</v>
      </c>
      <c r="AF121" s="26">
        <v>720.02</v>
      </c>
      <c r="AG121" s="26"/>
      <c r="AH121" s="126">
        <v>713.35</v>
      </c>
      <c r="AI121" s="125">
        <v>680.02</v>
      </c>
      <c r="AJ121" s="125">
        <v>696.69</v>
      </c>
      <c r="AK121" s="26">
        <v>833.36</v>
      </c>
    </row>
    <row r="122" spans="1:37">
      <c r="A122" s="203">
        <v>49.352699999999999</v>
      </c>
      <c r="B122" s="1">
        <v>0.82254499999999997</v>
      </c>
      <c r="D122" s="126">
        <v>663.35</v>
      </c>
      <c r="E122" s="125">
        <v>643.35</v>
      </c>
      <c r="F122" s="125">
        <v>740.02</v>
      </c>
      <c r="G122" s="26">
        <v>616.67999999999995</v>
      </c>
      <c r="I122" s="126">
        <v>683.35</v>
      </c>
      <c r="J122" s="125">
        <v>743.36</v>
      </c>
      <c r="K122" s="125">
        <v>643.35</v>
      </c>
      <c r="L122" s="26">
        <v>603.35</v>
      </c>
      <c r="M122" s="26"/>
      <c r="N122" s="126">
        <v>740.02</v>
      </c>
      <c r="O122" s="125">
        <v>673.35</v>
      </c>
      <c r="P122" s="125">
        <v>713.35</v>
      </c>
      <c r="Q122" s="26">
        <v>676.68</v>
      </c>
      <c r="R122" s="26"/>
      <c r="S122" s="206">
        <v>713.35</v>
      </c>
      <c r="T122" s="208">
        <v>693.35</v>
      </c>
      <c r="U122" s="208">
        <v>646.67999999999995</v>
      </c>
      <c r="V122" s="204">
        <v>663.35</v>
      </c>
      <c r="W122" s="26"/>
      <c r="X122" s="206">
        <v>700.02</v>
      </c>
      <c r="Y122" s="125">
        <v>840.03</v>
      </c>
      <c r="Z122" s="125">
        <v>863.36</v>
      </c>
      <c r="AA122" s="26">
        <v>673.35</v>
      </c>
      <c r="AB122" s="26"/>
      <c r="AC122" s="126">
        <v>670.02</v>
      </c>
      <c r="AD122" s="125">
        <v>763.36</v>
      </c>
      <c r="AE122" s="125">
        <v>720.02</v>
      </c>
      <c r="AF122" s="26">
        <v>710.02</v>
      </c>
      <c r="AG122" s="26"/>
      <c r="AH122" s="126">
        <v>813.36</v>
      </c>
      <c r="AI122" s="125">
        <v>653.35</v>
      </c>
      <c r="AJ122" s="125">
        <v>816.69</v>
      </c>
      <c r="AK122" s="26">
        <v>726.69</v>
      </c>
    </row>
    <row r="123" spans="1:37">
      <c r="A123" s="203">
        <v>49.770699999999998</v>
      </c>
      <c r="B123" s="1">
        <v>0.82951166666666665</v>
      </c>
      <c r="D123" s="126">
        <v>693.35</v>
      </c>
      <c r="E123" s="125">
        <v>620.02</v>
      </c>
      <c r="F123" s="125">
        <v>666.68</v>
      </c>
      <c r="G123" s="26">
        <v>700.02</v>
      </c>
      <c r="I123" s="126">
        <v>690.02</v>
      </c>
      <c r="J123" s="125">
        <v>783.36</v>
      </c>
      <c r="K123" s="125">
        <v>633.35</v>
      </c>
      <c r="L123" s="26">
        <v>773.36</v>
      </c>
      <c r="M123" s="26"/>
      <c r="N123" s="126">
        <v>586.67999999999995</v>
      </c>
      <c r="O123" s="125">
        <v>630.02</v>
      </c>
      <c r="P123" s="125">
        <v>666.68</v>
      </c>
      <c r="Q123" s="26">
        <v>536.67999999999995</v>
      </c>
      <c r="R123" s="26"/>
      <c r="S123" s="206">
        <v>633.35</v>
      </c>
      <c r="T123" s="208">
        <v>573.35</v>
      </c>
      <c r="U123" s="208">
        <v>743.36</v>
      </c>
      <c r="V123" s="204">
        <v>586.67999999999995</v>
      </c>
      <c r="W123" s="26"/>
      <c r="X123" s="206">
        <v>693.35</v>
      </c>
      <c r="Y123" s="125">
        <v>896.7</v>
      </c>
      <c r="Z123" s="125">
        <v>770.02</v>
      </c>
      <c r="AA123" s="26">
        <v>650.02</v>
      </c>
      <c r="AB123" s="26"/>
      <c r="AC123" s="126">
        <v>560.01</v>
      </c>
      <c r="AD123" s="125">
        <v>840.03</v>
      </c>
      <c r="AE123" s="125">
        <v>733.35</v>
      </c>
      <c r="AF123" s="26">
        <v>766.69</v>
      </c>
      <c r="AG123" s="26"/>
      <c r="AH123" s="126">
        <v>736.69</v>
      </c>
      <c r="AI123" s="125">
        <v>730.02</v>
      </c>
      <c r="AJ123" s="125">
        <v>793.36</v>
      </c>
      <c r="AK123" s="26">
        <v>740.02</v>
      </c>
    </row>
    <row r="124" spans="1:37">
      <c r="A124" s="203">
        <v>50.188699999999997</v>
      </c>
      <c r="B124" s="1">
        <v>0.83647833333333332</v>
      </c>
      <c r="D124" s="126">
        <v>690.02</v>
      </c>
      <c r="E124" s="125">
        <v>630.02</v>
      </c>
      <c r="F124" s="125">
        <v>760.02</v>
      </c>
      <c r="G124" s="26">
        <v>710.02</v>
      </c>
      <c r="I124" s="126">
        <v>666.68</v>
      </c>
      <c r="J124" s="125">
        <v>763.36</v>
      </c>
      <c r="K124" s="125">
        <v>613.35</v>
      </c>
      <c r="L124" s="26">
        <v>666.68</v>
      </c>
      <c r="M124" s="26"/>
      <c r="N124" s="126">
        <v>656.68</v>
      </c>
      <c r="O124" s="125">
        <v>760.02</v>
      </c>
      <c r="P124" s="125">
        <v>703.35</v>
      </c>
      <c r="Q124" s="26">
        <v>630.02</v>
      </c>
      <c r="R124" s="26"/>
      <c r="S124" s="206">
        <v>663.35</v>
      </c>
      <c r="T124" s="208">
        <v>706.69</v>
      </c>
      <c r="U124" s="208">
        <v>760.02</v>
      </c>
      <c r="V124" s="204">
        <v>666.68</v>
      </c>
      <c r="W124" s="26"/>
      <c r="X124" s="206">
        <v>700.02</v>
      </c>
      <c r="Y124" s="125">
        <v>846.7</v>
      </c>
      <c r="Z124" s="125">
        <v>836.69</v>
      </c>
      <c r="AA124" s="26">
        <v>686.69</v>
      </c>
      <c r="AB124" s="26"/>
      <c r="AC124" s="126">
        <v>696.69</v>
      </c>
      <c r="AD124" s="125">
        <v>890.03</v>
      </c>
      <c r="AE124" s="125">
        <v>776.69</v>
      </c>
      <c r="AF124" s="26">
        <v>696.69</v>
      </c>
      <c r="AG124" s="26"/>
      <c r="AH124" s="126">
        <v>670.02</v>
      </c>
      <c r="AI124" s="125">
        <v>603.35</v>
      </c>
      <c r="AJ124" s="125">
        <v>790.02</v>
      </c>
      <c r="AK124" s="26">
        <v>710.02</v>
      </c>
    </row>
    <row r="125" spans="1:37">
      <c r="A125" s="203">
        <v>50.606699999999996</v>
      </c>
      <c r="B125" s="1">
        <v>0.84344499999999989</v>
      </c>
      <c r="D125" s="126">
        <v>660.02</v>
      </c>
      <c r="E125" s="125">
        <v>713.35</v>
      </c>
      <c r="F125" s="125">
        <v>676.68</v>
      </c>
      <c r="G125" s="26">
        <v>690.02</v>
      </c>
      <c r="I125" s="126">
        <v>593.35</v>
      </c>
      <c r="J125" s="125">
        <v>870.03</v>
      </c>
      <c r="K125" s="125">
        <v>646.67999999999995</v>
      </c>
      <c r="L125" s="26">
        <v>673.35</v>
      </c>
      <c r="M125" s="26"/>
      <c r="N125" s="126">
        <v>700.02</v>
      </c>
      <c r="O125" s="125">
        <v>720.02</v>
      </c>
      <c r="P125" s="125">
        <v>716.69</v>
      </c>
      <c r="Q125" s="26">
        <v>733.35</v>
      </c>
      <c r="R125" s="26"/>
      <c r="S125" s="206">
        <v>653.35</v>
      </c>
      <c r="T125" s="208">
        <v>743.36</v>
      </c>
      <c r="U125" s="208">
        <v>696.69</v>
      </c>
      <c r="V125" s="204">
        <v>736.69</v>
      </c>
      <c r="W125" s="26"/>
      <c r="X125" s="206">
        <v>660.02</v>
      </c>
      <c r="Y125" s="125">
        <v>876.7</v>
      </c>
      <c r="Z125" s="125">
        <v>770.02</v>
      </c>
      <c r="AA125" s="26">
        <v>566.67999999999995</v>
      </c>
      <c r="AB125" s="26"/>
      <c r="AC125" s="126">
        <v>693.35</v>
      </c>
      <c r="AD125" s="125">
        <v>736.69</v>
      </c>
      <c r="AE125" s="125">
        <v>706.69</v>
      </c>
      <c r="AF125" s="26">
        <v>800.03</v>
      </c>
      <c r="AG125" s="26"/>
      <c r="AH125" s="126">
        <v>783.36</v>
      </c>
      <c r="AI125" s="125">
        <v>733.35</v>
      </c>
      <c r="AJ125" s="125">
        <v>846.7</v>
      </c>
      <c r="AK125" s="26">
        <v>640.02</v>
      </c>
    </row>
    <row r="126" spans="1:37">
      <c r="A126" s="203">
        <v>51.024700000000003</v>
      </c>
      <c r="B126" s="1">
        <v>0.85041166666666668</v>
      </c>
      <c r="D126" s="126">
        <v>680.02</v>
      </c>
      <c r="E126" s="125">
        <v>613.35</v>
      </c>
      <c r="F126" s="125">
        <v>750.02</v>
      </c>
      <c r="G126" s="26">
        <v>710.02</v>
      </c>
      <c r="I126" s="126">
        <v>590.01</v>
      </c>
      <c r="J126" s="125">
        <v>743.36</v>
      </c>
      <c r="K126" s="125">
        <v>676.68</v>
      </c>
      <c r="L126" s="26">
        <v>716.69</v>
      </c>
      <c r="M126" s="26"/>
      <c r="N126" s="126">
        <v>680.02</v>
      </c>
      <c r="O126" s="125">
        <v>746.69</v>
      </c>
      <c r="P126" s="125">
        <v>630.02</v>
      </c>
      <c r="Q126" s="26">
        <v>650.02</v>
      </c>
      <c r="R126" s="26"/>
      <c r="S126" s="206">
        <v>623.35</v>
      </c>
      <c r="T126" s="208">
        <v>686.69</v>
      </c>
      <c r="U126" s="208">
        <v>723.35</v>
      </c>
      <c r="V126" s="204">
        <v>623.35</v>
      </c>
      <c r="W126" s="26"/>
      <c r="X126" s="206">
        <v>616.67999999999995</v>
      </c>
      <c r="Y126" s="125">
        <v>836.69</v>
      </c>
      <c r="Z126" s="125">
        <v>910.03</v>
      </c>
      <c r="AA126" s="26">
        <v>623.35</v>
      </c>
      <c r="AB126" s="26"/>
      <c r="AC126" s="126">
        <v>680.02</v>
      </c>
      <c r="AD126" s="125">
        <v>730.02</v>
      </c>
      <c r="AE126" s="125">
        <v>693.35</v>
      </c>
      <c r="AF126" s="26">
        <v>663.35</v>
      </c>
      <c r="AG126" s="26"/>
      <c r="AH126" s="126">
        <v>756.69</v>
      </c>
      <c r="AI126" s="125">
        <v>613.35</v>
      </c>
      <c r="AJ126" s="125">
        <v>790.02</v>
      </c>
      <c r="AK126" s="26">
        <v>810.03</v>
      </c>
    </row>
    <row r="127" spans="1:37">
      <c r="A127" s="203">
        <v>51.442700000000002</v>
      </c>
      <c r="B127" s="1">
        <v>0.85737833333333335</v>
      </c>
      <c r="D127" s="126">
        <v>713.35</v>
      </c>
      <c r="E127" s="125">
        <v>683.35</v>
      </c>
      <c r="F127" s="125">
        <v>650.02</v>
      </c>
      <c r="G127" s="26">
        <v>663.35</v>
      </c>
      <c r="I127" s="126">
        <v>690.02</v>
      </c>
      <c r="J127" s="125">
        <v>716.69</v>
      </c>
      <c r="K127" s="125">
        <v>630.02</v>
      </c>
      <c r="L127" s="26">
        <v>703.35</v>
      </c>
      <c r="M127" s="26"/>
      <c r="N127" s="126">
        <v>736.69</v>
      </c>
      <c r="O127" s="125">
        <v>646.67999999999995</v>
      </c>
      <c r="P127" s="125">
        <v>670.02</v>
      </c>
      <c r="Q127" s="26">
        <v>650.02</v>
      </c>
      <c r="R127" s="26"/>
      <c r="S127" s="206">
        <v>593.35</v>
      </c>
      <c r="T127" s="208">
        <v>656.68</v>
      </c>
      <c r="U127" s="208">
        <v>606.67999999999995</v>
      </c>
      <c r="V127" s="204">
        <v>700.02</v>
      </c>
      <c r="W127" s="26"/>
      <c r="X127" s="206">
        <v>746.69</v>
      </c>
      <c r="Y127" s="125">
        <v>856.7</v>
      </c>
      <c r="Z127" s="125">
        <v>913.37</v>
      </c>
      <c r="AA127" s="26">
        <v>673.35</v>
      </c>
      <c r="AB127" s="26"/>
      <c r="AC127" s="126">
        <v>686.69</v>
      </c>
      <c r="AD127" s="125">
        <v>703.35</v>
      </c>
      <c r="AE127" s="125">
        <v>840.03</v>
      </c>
      <c r="AF127" s="26">
        <v>736.69</v>
      </c>
      <c r="AG127" s="26"/>
      <c r="AH127" s="126">
        <v>813.36</v>
      </c>
      <c r="AI127" s="125">
        <v>693.35</v>
      </c>
      <c r="AJ127" s="125">
        <v>743.36</v>
      </c>
      <c r="AK127" s="26">
        <v>810.03</v>
      </c>
    </row>
    <row r="128" spans="1:37">
      <c r="A128" s="203">
        <v>51.860700000000001</v>
      </c>
      <c r="B128" s="1">
        <v>0.86434500000000003</v>
      </c>
      <c r="D128" s="126">
        <v>646.67999999999995</v>
      </c>
      <c r="E128" s="125">
        <v>666.68</v>
      </c>
      <c r="F128" s="125">
        <v>743.36</v>
      </c>
      <c r="G128" s="26">
        <v>760.02</v>
      </c>
      <c r="I128" s="126">
        <v>686.69</v>
      </c>
      <c r="J128" s="125">
        <v>813.36</v>
      </c>
      <c r="K128" s="125">
        <v>663.35</v>
      </c>
      <c r="L128" s="26">
        <v>660.02</v>
      </c>
      <c r="M128" s="26"/>
      <c r="N128" s="126">
        <v>610.01</v>
      </c>
      <c r="O128" s="125">
        <v>686.69</v>
      </c>
      <c r="P128" s="125">
        <v>706.69</v>
      </c>
      <c r="Q128" s="26">
        <v>610.01</v>
      </c>
      <c r="R128" s="26"/>
      <c r="S128" s="206">
        <v>573.35</v>
      </c>
      <c r="T128" s="208">
        <v>656.68</v>
      </c>
      <c r="U128" s="208">
        <v>610.01</v>
      </c>
      <c r="V128" s="204">
        <v>643.35</v>
      </c>
      <c r="W128" s="26"/>
      <c r="X128" s="206">
        <v>736.69</v>
      </c>
      <c r="Y128" s="125">
        <v>820.03</v>
      </c>
      <c r="Z128" s="125">
        <v>723.35</v>
      </c>
      <c r="AA128" s="26">
        <v>600.01</v>
      </c>
      <c r="AB128" s="26"/>
      <c r="AC128" s="126">
        <v>716.69</v>
      </c>
      <c r="AD128" s="125">
        <v>680.02</v>
      </c>
      <c r="AE128" s="125">
        <v>716.69</v>
      </c>
      <c r="AF128" s="26">
        <v>723.35</v>
      </c>
      <c r="AG128" s="26"/>
      <c r="AH128" s="126">
        <v>686.69</v>
      </c>
      <c r="AI128" s="125">
        <v>636.67999999999995</v>
      </c>
      <c r="AJ128" s="125">
        <v>720.02</v>
      </c>
      <c r="AK128" s="26">
        <v>780.02</v>
      </c>
    </row>
    <row r="129" spans="1:37">
      <c r="A129" s="203">
        <v>52.278700000000001</v>
      </c>
      <c r="B129" s="1">
        <v>0.87131166666666671</v>
      </c>
      <c r="D129" s="126">
        <v>726.69</v>
      </c>
      <c r="E129" s="125">
        <v>703.35</v>
      </c>
      <c r="F129" s="125">
        <v>740.02</v>
      </c>
      <c r="G129" s="26">
        <v>670.02</v>
      </c>
      <c r="I129" s="126">
        <v>616.67999999999995</v>
      </c>
      <c r="J129" s="125">
        <v>706.69</v>
      </c>
      <c r="K129" s="125">
        <v>583.35</v>
      </c>
      <c r="L129" s="26">
        <v>650.02</v>
      </c>
      <c r="M129" s="26"/>
      <c r="N129" s="126">
        <v>566.67999999999995</v>
      </c>
      <c r="O129" s="125">
        <v>720.02</v>
      </c>
      <c r="P129" s="125">
        <v>683.35</v>
      </c>
      <c r="Q129" s="26">
        <v>643.35</v>
      </c>
      <c r="R129" s="26"/>
      <c r="S129" s="206">
        <v>626.67999999999995</v>
      </c>
      <c r="T129" s="208">
        <v>713.35</v>
      </c>
      <c r="U129" s="208">
        <v>633.35</v>
      </c>
      <c r="V129" s="204">
        <v>646.67999999999995</v>
      </c>
      <c r="W129" s="26"/>
      <c r="X129" s="206">
        <v>603.35</v>
      </c>
      <c r="Y129" s="125">
        <v>783.36</v>
      </c>
      <c r="Z129" s="125">
        <v>843.36</v>
      </c>
      <c r="AA129" s="26">
        <v>700.02</v>
      </c>
      <c r="AB129" s="26"/>
      <c r="AC129" s="126">
        <v>656.68</v>
      </c>
      <c r="AD129" s="125">
        <v>710.02</v>
      </c>
      <c r="AE129" s="125">
        <v>673.35</v>
      </c>
      <c r="AF129" s="26">
        <v>710.02</v>
      </c>
      <c r="AG129" s="26"/>
      <c r="AH129" s="126">
        <v>773.36</v>
      </c>
      <c r="AI129" s="125">
        <v>776.69</v>
      </c>
      <c r="AJ129" s="125">
        <v>740.02</v>
      </c>
      <c r="AK129" s="26">
        <v>746.69</v>
      </c>
    </row>
    <row r="130" spans="1:37">
      <c r="A130" s="203">
        <v>52.6967</v>
      </c>
      <c r="B130" s="1">
        <v>0.87827833333333338</v>
      </c>
      <c r="D130" s="126">
        <v>713.35</v>
      </c>
      <c r="E130" s="125">
        <v>556.67999999999995</v>
      </c>
      <c r="F130" s="125">
        <v>713.35</v>
      </c>
      <c r="G130" s="26">
        <v>656.68</v>
      </c>
      <c r="I130" s="126">
        <v>613.35</v>
      </c>
      <c r="J130" s="125">
        <v>850.03</v>
      </c>
      <c r="K130" s="125">
        <v>646.67999999999995</v>
      </c>
      <c r="L130" s="26">
        <v>653.35</v>
      </c>
      <c r="M130" s="26"/>
      <c r="N130" s="126">
        <v>670.02</v>
      </c>
      <c r="O130" s="125">
        <v>710.02</v>
      </c>
      <c r="P130" s="125">
        <v>733.35</v>
      </c>
      <c r="Q130" s="26">
        <v>800.03</v>
      </c>
      <c r="R130" s="26"/>
      <c r="S130" s="206">
        <v>676.68</v>
      </c>
      <c r="T130" s="208">
        <v>746.69</v>
      </c>
      <c r="U130" s="208">
        <v>700.02</v>
      </c>
      <c r="V130" s="204">
        <v>713.35</v>
      </c>
      <c r="W130" s="26"/>
      <c r="X130" s="206">
        <v>650.02</v>
      </c>
      <c r="Y130" s="125">
        <v>843.36</v>
      </c>
      <c r="Z130" s="125">
        <v>956.7</v>
      </c>
      <c r="AA130" s="26">
        <v>673.35</v>
      </c>
      <c r="AB130" s="26"/>
      <c r="AC130" s="126">
        <v>653.35</v>
      </c>
      <c r="AD130" s="125">
        <v>706.69</v>
      </c>
      <c r="AE130" s="125">
        <v>820.03</v>
      </c>
      <c r="AF130" s="26">
        <v>900.03</v>
      </c>
      <c r="AG130" s="26"/>
      <c r="AH130" s="126">
        <v>716.69</v>
      </c>
      <c r="AI130" s="125">
        <v>620.02</v>
      </c>
      <c r="AJ130" s="125">
        <v>723.35</v>
      </c>
      <c r="AK130" s="26">
        <v>730.02</v>
      </c>
    </row>
    <row r="131" spans="1:37">
      <c r="A131" s="203">
        <v>53.114699999999999</v>
      </c>
      <c r="B131" s="1">
        <v>0.88524499999999995</v>
      </c>
      <c r="D131" s="126">
        <v>726.69</v>
      </c>
      <c r="E131" s="125">
        <v>673.35</v>
      </c>
      <c r="F131" s="125">
        <v>666.68</v>
      </c>
      <c r="G131" s="26">
        <v>646.67999999999995</v>
      </c>
      <c r="I131" s="126">
        <v>660.02</v>
      </c>
      <c r="J131" s="125">
        <v>773.36</v>
      </c>
      <c r="K131" s="125">
        <v>646.67999999999995</v>
      </c>
      <c r="L131" s="26">
        <v>756.69</v>
      </c>
      <c r="M131" s="26"/>
      <c r="N131" s="126">
        <v>716.69</v>
      </c>
      <c r="O131" s="125">
        <v>666.68</v>
      </c>
      <c r="P131" s="125">
        <v>696.69</v>
      </c>
      <c r="Q131" s="26">
        <v>680.02</v>
      </c>
      <c r="R131" s="26"/>
      <c r="S131" s="206">
        <v>566.67999999999995</v>
      </c>
      <c r="T131" s="208">
        <v>680.02</v>
      </c>
      <c r="U131" s="208">
        <v>570.01</v>
      </c>
      <c r="V131" s="204">
        <v>740.02</v>
      </c>
      <c r="W131" s="26"/>
      <c r="X131" s="206">
        <v>576.67999999999995</v>
      </c>
      <c r="Y131" s="125">
        <v>786.69</v>
      </c>
      <c r="Z131" s="125">
        <v>750.02</v>
      </c>
      <c r="AA131" s="26">
        <v>676.68</v>
      </c>
      <c r="AB131" s="26"/>
      <c r="AC131" s="126">
        <v>726.69</v>
      </c>
      <c r="AD131" s="125">
        <v>706.69</v>
      </c>
      <c r="AE131" s="125">
        <v>830.03</v>
      </c>
      <c r="AF131" s="26">
        <v>746.69</v>
      </c>
      <c r="AG131" s="26"/>
      <c r="AH131" s="126">
        <v>793.36</v>
      </c>
      <c r="AI131" s="125">
        <v>690.02</v>
      </c>
      <c r="AJ131" s="125">
        <v>730.02</v>
      </c>
      <c r="AK131" s="26">
        <v>760.02</v>
      </c>
    </row>
    <row r="132" spans="1:37">
      <c r="A132" s="203">
        <v>53.532699999999998</v>
      </c>
      <c r="B132" s="1">
        <v>0.89221166666666663</v>
      </c>
      <c r="D132" s="126">
        <v>600.01</v>
      </c>
      <c r="E132" s="125">
        <v>663.35</v>
      </c>
      <c r="F132" s="125">
        <v>660.02</v>
      </c>
      <c r="G132" s="26">
        <v>660.02</v>
      </c>
      <c r="I132" s="126">
        <v>666.68</v>
      </c>
      <c r="J132" s="125">
        <v>810.03</v>
      </c>
      <c r="K132" s="125">
        <v>596.67999999999995</v>
      </c>
      <c r="L132" s="26">
        <v>706.69</v>
      </c>
      <c r="M132" s="26"/>
      <c r="N132" s="126">
        <v>606.67999999999995</v>
      </c>
      <c r="O132" s="125">
        <v>626.67999999999995</v>
      </c>
      <c r="P132" s="125">
        <v>653.35</v>
      </c>
      <c r="Q132" s="26">
        <v>730.02</v>
      </c>
      <c r="R132" s="26"/>
      <c r="S132" s="206">
        <v>620.02</v>
      </c>
      <c r="T132" s="208">
        <v>646.67999999999995</v>
      </c>
      <c r="U132" s="208">
        <v>683.35</v>
      </c>
      <c r="V132" s="204">
        <v>646.67999999999995</v>
      </c>
      <c r="W132" s="26"/>
      <c r="X132" s="206">
        <v>726.69</v>
      </c>
      <c r="Y132" s="125">
        <v>926.7</v>
      </c>
      <c r="Z132" s="125">
        <v>896.7</v>
      </c>
      <c r="AA132" s="26">
        <v>606.67999999999995</v>
      </c>
      <c r="AB132" s="26"/>
      <c r="AC132" s="126">
        <v>696.69</v>
      </c>
      <c r="AD132" s="125">
        <v>740.02</v>
      </c>
      <c r="AE132" s="125">
        <v>846.7</v>
      </c>
      <c r="AF132" s="26">
        <v>733.35</v>
      </c>
      <c r="AG132" s="26"/>
      <c r="AH132" s="126">
        <v>833.36</v>
      </c>
      <c r="AI132" s="125">
        <v>703.35</v>
      </c>
      <c r="AJ132" s="125">
        <v>653.35</v>
      </c>
      <c r="AK132" s="26">
        <v>743.36</v>
      </c>
    </row>
    <row r="133" spans="1:37">
      <c r="A133" s="203">
        <v>53.950699999999998</v>
      </c>
      <c r="B133" s="1">
        <v>0.8991783333333333</v>
      </c>
      <c r="D133" s="126">
        <v>710.02</v>
      </c>
      <c r="E133" s="125">
        <v>660.02</v>
      </c>
      <c r="F133" s="125">
        <v>790.02</v>
      </c>
      <c r="G133" s="26">
        <v>646.67999999999995</v>
      </c>
      <c r="I133" s="126">
        <v>676.68</v>
      </c>
      <c r="J133" s="125">
        <v>746.69</v>
      </c>
      <c r="K133" s="125">
        <v>633.35</v>
      </c>
      <c r="L133" s="26">
        <v>703.35</v>
      </c>
      <c r="M133" s="26"/>
      <c r="N133" s="126">
        <v>710.02</v>
      </c>
      <c r="O133" s="125">
        <v>673.35</v>
      </c>
      <c r="P133" s="125">
        <v>686.69</v>
      </c>
      <c r="Q133" s="26">
        <v>723.35</v>
      </c>
      <c r="R133" s="26"/>
      <c r="S133" s="206">
        <v>603.35</v>
      </c>
      <c r="T133" s="208">
        <v>700.02</v>
      </c>
      <c r="U133" s="208">
        <v>703.35</v>
      </c>
      <c r="V133" s="204">
        <v>650.02</v>
      </c>
      <c r="W133" s="26"/>
      <c r="X133" s="206">
        <v>663.35</v>
      </c>
      <c r="Y133" s="125">
        <v>906.7</v>
      </c>
      <c r="Z133" s="125">
        <v>676.68</v>
      </c>
      <c r="AA133" s="26">
        <v>623.35</v>
      </c>
      <c r="AB133" s="26"/>
      <c r="AC133" s="126">
        <v>633.35</v>
      </c>
      <c r="AD133" s="125">
        <v>673.35</v>
      </c>
      <c r="AE133" s="125">
        <v>710.02</v>
      </c>
      <c r="AF133" s="26">
        <v>753.36</v>
      </c>
      <c r="AG133" s="26"/>
      <c r="AH133" s="126">
        <v>753.36</v>
      </c>
      <c r="AI133" s="125">
        <v>626.67999999999995</v>
      </c>
      <c r="AJ133" s="125">
        <v>833.36</v>
      </c>
      <c r="AK133" s="26">
        <v>693.35</v>
      </c>
    </row>
    <row r="134" spans="1:37">
      <c r="A134" s="203">
        <v>54.3688</v>
      </c>
      <c r="B134" s="1">
        <v>0.90614666666666666</v>
      </c>
      <c r="D134" s="126">
        <v>650.02</v>
      </c>
      <c r="E134" s="125">
        <v>653.35</v>
      </c>
      <c r="F134" s="125">
        <v>693.35</v>
      </c>
      <c r="G134" s="26">
        <v>603.35</v>
      </c>
      <c r="I134" s="126">
        <v>690.02</v>
      </c>
      <c r="J134" s="125">
        <v>703.35</v>
      </c>
      <c r="K134" s="125">
        <v>636.67999999999995</v>
      </c>
      <c r="L134" s="26">
        <v>683.35</v>
      </c>
      <c r="M134" s="26"/>
      <c r="N134" s="126">
        <v>736.69</v>
      </c>
      <c r="O134" s="125">
        <v>676.68</v>
      </c>
      <c r="P134" s="125">
        <v>670.02</v>
      </c>
      <c r="Q134" s="26">
        <v>753.36</v>
      </c>
      <c r="R134" s="26"/>
      <c r="S134" s="206">
        <v>756.69</v>
      </c>
      <c r="T134" s="208">
        <v>683.35</v>
      </c>
      <c r="U134" s="208">
        <v>633.35</v>
      </c>
      <c r="V134" s="204">
        <v>540.01</v>
      </c>
      <c r="W134" s="26"/>
      <c r="X134" s="206">
        <v>686.69</v>
      </c>
      <c r="Y134" s="125">
        <v>746.69</v>
      </c>
      <c r="Z134" s="125">
        <v>893.36</v>
      </c>
      <c r="AA134" s="26">
        <v>663.35</v>
      </c>
      <c r="AB134" s="26"/>
      <c r="AC134" s="126">
        <v>676.68</v>
      </c>
      <c r="AD134" s="125">
        <v>653.35</v>
      </c>
      <c r="AE134" s="125">
        <v>673.35</v>
      </c>
      <c r="AF134" s="26">
        <v>760.02</v>
      </c>
      <c r="AG134" s="26"/>
      <c r="AH134" s="126">
        <v>786.69</v>
      </c>
      <c r="AI134" s="125">
        <v>656.68</v>
      </c>
      <c r="AJ134" s="125">
        <v>766.69</v>
      </c>
      <c r="AK134" s="26">
        <v>733.35</v>
      </c>
    </row>
    <row r="135" spans="1:37">
      <c r="A135" s="203">
        <v>54.786799999999999</v>
      </c>
      <c r="B135" s="1">
        <v>0.91311333333333333</v>
      </c>
      <c r="D135" s="126">
        <v>733.35</v>
      </c>
      <c r="E135" s="125">
        <v>593.35</v>
      </c>
      <c r="F135" s="125">
        <v>720.02</v>
      </c>
      <c r="G135" s="26">
        <v>690.02</v>
      </c>
      <c r="I135" s="126">
        <v>683.35</v>
      </c>
      <c r="J135" s="125">
        <v>770.02</v>
      </c>
      <c r="K135" s="125">
        <v>563.35</v>
      </c>
      <c r="L135" s="26">
        <v>653.35</v>
      </c>
      <c r="M135" s="26"/>
      <c r="N135" s="126">
        <v>643.35</v>
      </c>
      <c r="O135" s="125">
        <v>980.04</v>
      </c>
      <c r="P135" s="125">
        <v>676.68</v>
      </c>
      <c r="Q135" s="26">
        <v>653.35</v>
      </c>
      <c r="R135" s="26"/>
      <c r="S135" s="206">
        <v>676.68</v>
      </c>
      <c r="T135" s="208">
        <v>616.67999999999995</v>
      </c>
      <c r="U135" s="208">
        <v>663.35</v>
      </c>
      <c r="V135" s="204">
        <v>623.35</v>
      </c>
      <c r="W135" s="26"/>
      <c r="X135" s="206">
        <v>730.02</v>
      </c>
      <c r="Y135" s="125">
        <v>843.36</v>
      </c>
      <c r="Z135" s="125">
        <v>916.7</v>
      </c>
      <c r="AA135" s="26">
        <v>633.35</v>
      </c>
      <c r="AB135" s="26"/>
      <c r="AC135" s="126">
        <v>703.35</v>
      </c>
      <c r="AD135" s="125">
        <v>650.02</v>
      </c>
      <c r="AE135" s="125">
        <v>820.03</v>
      </c>
      <c r="AF135" s="26">
        <v>813.36</v>
      </c>
      <c r="AG135" s="26"/>
      <c r="AH135" s="126">
        <v>780.02</v>
      </c>
      <c r="AI135" s="125">
        <v>616.67999999999995</v>
      </c>
      <c r="AJ135" s="125">
        <v>730.02</v>
      </c>
      <c r="AK135" s="26">
        <v>716.69</v>
      </c>
    </row>
    <row r="136" spans="1:37">
      <c r="A136" s="203">
        <v>55.204799999999999</v>
      </c>
      <c r="B136" s="1">
        <v>0.92008000000000001</v>
      </c>
      <c r="D136" s="126">
        <v>723.35</v>
      </c>
      <c r="E136" s="125">
        <v>603.35</v>
      </c>
      <c r="F136" s="125">
        <v>706.69</v>
      </c>
      <c r="G136" s="26">
        <v>676.68</v>
      </c>
      <c r="I136" s="126">
        <v>700.02</v>
      </c>
      <c r="J136" s="125">
        <v>743.36</v>
      </c>
      <c r="K136" s="125">
        <v>583.35</v>
      </c>
      <c r="L136" s="26">
        <v>773.36</v>
      </c>
      <c r="M136" s="26"/>
      <c r="N136" s="126">
        <v>590.01</v>
      </c>
      <c r="O136" s="125">
        <v>810.03</v>
      </c>
      <c r="P136" s="125">
        <v>620.02</v>
      </c>
      <c r="Q136" s="26">
        <v>613.35</v>
      </c>
      <c r="R136" s="26"/>
      <c r="S136" s="206">
        <v>590.01</v>
      </c>
      <c r="T136" s="208">
        <v>666.68</v>
      </c>
      <c r="U136" s="208">
        <v>710.02</v>
      </c>
      <c r="V136" s="204">
        <v>650.02</v>
      </c>
      <c r="W136" s="26"/>
      <c r="X136" s="206">
        <v>673.35</v>
      </c>
      <c r="Y136" s="125">
        <v>803.36</v>
      </c>
      <c r="Z136" s="125">
        <v>880.03</v>
      </c>
      <c r="AA136" s="26">
        <v>680.02</v>
      </c>
      <c r="AB136" s="26"/>
      <c r="AC136" s="126">
        <v>673.35</v>
      </c>
      <c r="AD136" s="125">
        <v>746.69</v>
      </c>
      <c r="AE136" s="125">
        <v>760.02</v>
      </c>
      <c r="AF136" s="26">
        <v>803.36</v>
      </c>
      <c r="AG136" s="26"/>
      <c r="AH136" s="126">
        <v>776.69</v>
      </c>
      <c r="AI136" s="125">
        <v>623.35</v>
      </c>
      <c r="AJ136" s="125">
        <v>743.36</v>
      </c>
      <c r="AK136" s="26">
        <v>766.69</v>
      </c>
    </row>
    <row r="137" spans="1:37">
      <c r="A137" s="203">
        <v>55.622799999999998</v>
      </c>
      <c r="B137" s="1">
        <v>0.92704666666666669</v>
      </c>
      <c r="D137" s="126">
        <v>613.35</v>
      </c>
      <c r="E137" s="125">
        <v>596.67999999999995</v>
      </c>
      <c r="F137" s="125">
        <v>690.02</v>
      </c>
      <c r="G137" s="26">
        <v>690.02</v>
      </c>
      <c r="I137" s="126">
        <v>623.35</v>
      </c>
      <c r="J137" s="125">
        <v>733.35</v>
      </c>
      <c r="K137" s="125">
        <v>643.35</v>
      </c>
      <c r="L137" s="26">
        <v>666.68</v>
      </c>
      <c r="M137" s="26"/>
      <c r="N137" s="126">
        <v>540.01</v>
      </c>
      <c r="O137" s="125">
        <v>700.02</v>
      </c>
      <c r="P137" s="125">
        <v>653.35</v>
      </c>
      <c r="Q137" s="26">
        <v>583.35</v>
      </c>
      <c r="R137" s="26"/>
      <c r="S137" s="206">
        <v>676.68</v>
      </c>
      <c r="T137" s="208">
        <v>556.67999999999995</v>
      </c>
      <c r="U137" s="208">
        <v>733.35</v>
      </c>
      <c r="V137" s="204">
        <v>750.02</v>
      </c>
      <c r="W137" s="26"/>
      <c r="X137" s="206">
        <v>696.69</v>
      </c>
      <c r="Y137" s="125">
        <v>796.69</v>
      </c>
      <c r="Z137" s="125">
        <v>870.03</v>
      </c>
      <c r="AA137" s="26">
        <v>666.68</v>
      </c>
      <c r="AB137" s="26"/>
      <c r="AC137" s="126">
        <v>660.02</v>
      </c>
      <c r="AD137" s="125">
        <v>720.02</v>
      </c>
      <c r="AE137" s="125">
        <v>756.69</v>
      </c>
      <c r="AF137" s="26">
        <v>686.69</v>
      </c>
      <c r="AG137" s="26"/>
      <c r="AH137" s="126">
        <v>856.7</v>
      </c>
      <c r="AI137" s="125">
        <v>690.02</v>
      </c>
      <c r="AJ137" s="125">
        <v>546.67999999999995</v>
      </c>
      <c r="AK137" s="26">
        <v>706.69</v>
      </c>
    </row>
    <row r="138" spans="1:37">
      <c r="A138" s="203">
        <v>56.040799999999997</v>
      </c>
      <c r="B138" s="1">
        <v>0.93401333333333325</v>
      </c>
      <c r="D138" s="126">
        <v>680.02</v>
      </c>
      <c r="E138" s="125">
        <v>686.69</v>
      </c>
      <c r="F138" s="125">
        <v>690.02</v>
      </c>
      <c r="G138" s="26">
        <v>650.02</v>
      </c>
      <c r="I138" s="126">
        <v>690.02</v>
      </c>
      <c r="J138" s="125">
        <v>873.36</v>
      </c>
      <c r="K138" s="125">
        <v>640.02</v>
      </c>
      <c r="L138" s="26">
        <v>646.67999999999995</v>
      </c>
      <c r="M138" s="26"/>
      <c r="N138" s="126">
        <v>683.35</v>
      </c>
      <c r="O138" s="125">
        <v>906.7</v>
      </c>
      <c r="P138" s="125">
        <v>713.35</v>
      </c>
      <c r="Q138" s="26">
        <v>720.02</v>
      </c>
      <c r="R138" s="26"/>
      <c r="S138" s="206">
        <v>633.35</v>
      </c>
      <c r="T138" s="208">
        <v>596.67999999999995</v>
      </c>
      <c r="U138" s="208">
        <v>750.02</v>
      </c>
      <c r="V138" s="204">
        <v>643.35</v>
      </c>
      <c r="W138" s="26"/>
      <c r="X138" s="206">
        <v>716.69</v>
      </c>
      <c r="Y138" s="125">
        <v>753.36</v>
      </c>
      <c r="Z138" s="125">
        <v>876.7</v>
      </c>
      <c r="AA138" s="26">
        <v>646.67999999999995</v>
      </c>
      <c r="AB138" s="26"/>
      <c r="AC138" s="126">
        <v>660.02</v>
      </c>
      <c r="AD138" s="125">
        <v>803.36</v>
      </c>
      <c r="AE138" s="125">
        <v>786.69</v>
      </c>
      <c r="AF138" s="26">
        <v>646.67999999999995</v>
      </c>
      <c r="AG138" s="26"/>
      <c r="AH138" s="126">
        <v>763.36</v>
      </c>
      <c r="AI138" s="125">
        <v>723.35</v>
      </c>
      <c r="AJ138" s="125">
        <v>836.69</v>
      </c>
      <c r="AK138" s="26">
        <v>820.03</v>
      </c>
    </row>
    <row r="139" spans="1:37">
      <c r="A139" s="203">
        <v>56.458799999999997</v>
      </c>
      <c r="B139" s="1">
        <v>0.94097999999999993</v>
      </c>
      <c r="D139" s="126">
        <v>620.02</v>
      </c>
      <c r="E139" s="125">
        <v>676.68</v>
      </c>
      <c r="F139" s="125">
        <v>576.67999999999995</v>
      </c>
      <c r="G139" s="26">
        <v>620.02</v>
      </c>
      <c r="I139" s="126">
        <v>690.02</v>
      </c>
      <c r="J139" s="125">
        <v>730.02</v>
      </c>
      <c r="K139" s="125">
        <v>663.35</v>
      </c>
      <c r="L139" s="26">
        <v>723.35</v>
      </c>
      <c r="M139" s="26"/>
      <c r="N139" s="126">
        <v>616.67999999999995</v>
      </c>
      <c r="O139" s="125">
        <v>760.02</v>
      </c>
      <c r="P139" s="125">
        <v>690.02</v>
      </c>
      <c r="Q139" s="26">
        <v>680.02</v>
      </c>
      <c r="R139" s="26"/>
      <c r="S139" s="206">
        <v>633.35</v>
      </c>
      <c r="T139" s="208">
        <v>616.67999999999995</v>
      </c>
      <c r="U139" s="208">
        <v>743.36</v>
      </c>
      <c r="V139" s="204">
        <v>633.35</v>
      </c>
      <c r="W139" s="26"/>
      <c r="X139" s="206">
        <v>770.02</v>
      </c>
      <c r="Y139" s="125">
        <v>840.03</v>
      </c>
      <c r="Z139" s="125">
        <v>856.7</v>
      </c>
      <c r="AA139" s="26">
        <v>606.67999999999995</v>
      </c>
      <c r="AB139" s="26"/>
      <c r="AC139" s="126">
        <v>630.02</v>
      </c>
      <c r="AD139" s="125">
        <v>723.35</v>
      </c>
      <c r="AE139" s="125">
        <v>743.36</v>
      </c>
      <c r="AF139" s="26">
        <v>656.68</v>
      </c>
      <c r="AG139" s="26"/>
      <c r="AH139" s="126">
        <v>673.35</v>
      </c>
      <c r="AI139" s="125">
        <v>646.67999999999995</v>
      </c>
      <c r="AJ139" s="125">
        <v>750.02</v>
      </c>
      <c r="AK139" s="26">
        <v>820.03</v>
      </c>
    </row>
    <row r="140" spans="1:37">
      <c r="A140" s="203">
        <v>56.876800000000003</v>
      </c>
      <c r="B140" s="1">
        <v>0.94794666666666672</v>
      </c>
      <c r="D140" s="126">
        <v>776.69</v>
      </c>
      <c r="E140" s="125">
        <v>653.35</v>
      </c>
      <c r="F140" s="125">
        <v>596.67999999999995</v>
      </c>
      <c r="G140" s="26">
        <v>753.36</v>
      </c>
      <c r="I140" s="126">
        <v>653.35</v>
      </c>
      <c r="J140" s="125">
        <v>786.69</v>
      </c>
      <c r="K140" s="125">
        <v>536.67999999999995</v>
      </c>
      <c r="L140" s="26">
        <v>700.02</v>
      </c>
      <c r="M140" s="26"/>
      <c r="N140" s="126">
        <v>643.35</v>
      </c>
      <c r="O140" s="125">
        <v>666.68</v>
      </c>
      <c r="P140" s="125">
        <v>706.69</v>
      </c>
      <c r="Q140" s="26">
        <v>660.02</v>
      </c>
      <c r="R140" s="26"/>
      <c r="S140" s="206">
        <v>643.35</v>
      </c>
      <c r="T140" s="208">
        <v>620.02</v>
      </c>
      <c r="U140" s="208">
        <v>646.67999999999995</v>
      </c>
      <c r="V140" s="204">
        <v>626.67999999999995</v>
      </c>
      <c r="W140" s="26"/>
      <c r="X140" s="206">
        <v>586.67999999999995</v>
      </c>
      <c r="Y140" s="125">
        <v>803.36</v>
      </c>
      <c r="Z140" s="125">
        <v>776.69</v>
      </c>
      <c r="AA140" s="26">
        <v>650.02</v>
      </c>
      <c r="AB140" s="26"/>
      <c r="AC140" s="126">
        <v>753.36</v>
      </c>
      <c r="AD140" s="125">
        <v>750.02</v>
      </c>
      <c r="AE140" s="125">
        <v>813.36</v>
      </c>
      <c r="AF140" s="26">
        <v>690.02</v>
      </c>
      <c r="AG140" s="26"/>
      <c r="AH140" s="126">
        <v>750.02</v>
      </c>
      <c r="AI140" s="125">
        <v>743.36</v>
      </c>
      <c r="AJ140" s="125">
        <v>723.35</v>
      </c>
      <c r="AK140" s="26">
        <v>710.02</v>
      </c>
    </row>
    <row r="141" spans="1:37">
      <c r="A141" s="203">
        <v>57.294800000000002</v>
      </c>
      <c r="B141" s="1">
        <v>0.95491333333333339</v>
      </c>
      <c r="D141" s="126">
        <v>763.36</v>
      </c>
      <c r="E141" s="125">
        <v>686.69</v>
      </c>
      <c r="F141" s="125">
        <v>680.02</v>
      </c>
      <c r="G141" s="26">
        <v>613.35</v>
      </c>
      <c r="I141" s="126">
        <v>710.02</v>
      </c>
      <c r="J141" s="125">
        <v>900.03</v>
      </c>
      <c r="K141" s="125">
        <v>590.01</v>
      </c>
      <c r="L141" s="26">
        <v>680.02</v>
      </c>
      <c r="M141" s="26"/>
      <c r="N141" s="126">
        <v>660.02</v>
      </c>
      <c r="O141" s="125">
        <v>700.02</v>
      </c>
      <c r="P141" s="125">
        <v>643.35</v>
      </c>
      <c r="Q141" s="26">
        <v>666.68</v>
      </c>
      <c r="R141" s="26"/>
      <c r="S141" s="206">
        <v>566.67999999999995</v>
      </c>
      <c r="T141" s="208">
        <v>660.02</v>
      </c>
      <c r="U141" s="208">
        <v>686.69</v>
      </c>
      <c r="V141" s="204">
        <v>573.35</v>
      </c>
      <c r="W141" s="26"/>
      <c r="X141" s="206">
        <v>793.36</v>
      </c>
      <c r="Y141" s="125">
        <v>893.36</v>
      </c>
      <c r="Z141" s="125">
        <v>906.7</v>
      </c>
      <c r="AA141" s="26">
        <v>643.35</v>
      </c>
      <c r="AB141" s="26"/>
      <c r="AC141" s="126">
        <v>683.35</v>
      </c>
      <c r="AD141" s="125">
        <v>783.36</v>
      </c>
      <c r="AE141" s="125">
        <v>793.36</v>
      </c>
      <c r="AF141" s="26">
        <v>776.69</v>
      </c>
      <c r="AG141" s="26"/>
      <c r="AH141" s="126">
        <v>803.36</v>
      </c>
      <c r="AI141" s="125">
        <v>640.02</v>
      </c>
      <c r="AJ141" s="125">
        <v>753.36</v>
      </c>
      <c r="AK141" s="26">
        <v>676.68</v>
      </c>
    </row>
    <row r="142" spans="1:37">
      <c r="A142" s="203">
        <v>57.712800000000001</v>
      </c>
      <c r="B142" s="1">
        <v>0.96188000000000007</v>
      </c>
      <c r="D142" s="126">
        <v>663.35</v>
      </c>
      <c r="E142" s="125">
        <v>680.02</v>
      </c>
      <c r="F142" s="125">
        <v>716.69</v>
      </c>
      <c r="G142" s="26">
        <v>756.69</v>
      </c>
      <c r="I142" s="126">
        <v>616.67999999999995</v>
      </c>
      <c r="J142" s="125">
        <v>686.69</v>
      </c>
      <c r="K142" s="125">
        <v>573.35</v>
      </c>
      <c r="L142" s="26">
        <v>670.02</v>
      </c>
      <c r="M142" s="26"/>
      <c r="N142" s="126">
        <v>636.67999999999995</v>
      </c>
      <c r="O142" s="125">
        <v>656.68</v>
      </c>
      <c r="P142" s="125">
        <v>720.02</v>
      </c>
      <c r="Q142" s="26">
        <v>663.35</v>
      </c>
      <c r="R142" s="26"/>
      <c r="S142" s="206">
        <v>610.01</v>
      </c>
      <c r="T142" s="208">
        <v>656.68</v>
      </c>
      <c r="U142" s="208">
        <v>663.35</v>
      </c>
      <c r="V142" s="204">
        <v>660.02</v>
      </c>
      <c r="W142" s="26"/>
      <c r="X142" s="206">
        <v>713.35</v>
      </c>
      <c r="Y142" s="125">
        <v>833.36</v>
      </c>
      <c r="Z142" s="125">
        <v>873.36</v>
      </c>
      <c r="AA142" s="26">
        <v>646.67999999999995</v>
      </c>
      <c r="AB142" s="26"/>
      <c r="AC142" s="126">
        <v>720.02</v>
      </c>
      <c r="AD142" s="125">
        <v>773.36</v>
      </c>
      <c r="AE142" s="125">
        <v>746.69</v>
      </c>
      <c r="AF142" s="26">
        <v>720.02</v>
      </c>
      <c r="AG142" s="26"/>
      <c r="AH142" s="126">
        <v>726.69</v>
      </c>
      <c r="AI142" s="125">
        <v>750.02</v>
      </c>
      <c r="AJ142" s="125">
        <v>773.36</v>
      </c>
      <c r="AK142" s="26">
        <v>876.7</v>
      </c>
    </row>
    <row r="143" spans="1:37">
      <c r="A143" s="203">
        <v>58.130800000000001</v>
      </c>
      <c r="B143" s="1">
        <v>0.96884666666666663</v>
      </c>
      <c r="D143" s="126">
        <v>720.02</v>
      </c>
      <c r="E143" s="125">
        <v>723.35</v>
      </c>
      <c r="F143" s="125">
        <v>713.35</v>
      </c>
      <c r="G143" s="26">
        <v>683.35</v>
      </c>
      <c r="I143" s="126">
        <v>710.02</v>
      </c>
      <c r="J143" s="125">
        <v>710.02</v>
      </c>
      <c r="K143" s="125">
        <v>626.67999999999995</v>
      </c>
      <c r="L143" s="26">
        <v>760.02</v>
      </c>
      <c r="M143" s="26"/>
      <c r="N143" s="126">
        <v>683.35</v>
      </c>
      <c r="O143" s="125">
        <v>693.35</v>
      </c>
      <c r="P143" s="125">
        <v>690.02</v>
      </c>
      <c r="Q143" s="26">
        <v>696.69</v>
      </c>
      <c r="R143" s="26"/>
      <c r="S143" s="206">
        <v>646.67999999999995</v>
      </c>
      <c r="T143" s="208">
        <v>653.35</v>
      </c>
      <c r="U143" s="208">
        <v>610.01</v>
      </c>
      <c r="V143" s="204">
        <v>680.02</v>
      </c>
      <c r="W143" s="26"/>
      <c r="X143" s="206">
        <v>706.69</v>
      </c>
      <c r="Y143" s="125">
        <v>813.36</v>
      </c>
      <c r="Z143" s="125">
        <v>856.7</v>
      </c>
      <c r="AA143" s="26">
        <v>586.67999999999995</v>
      </c>
      <c r="AB143" s="26"/>
      <c r="AC143" s="126">
        <v>723.35</v>
      </c>
      <c r="AD143" s="125">
        <v>696.69</v>
      </c>
      <c r="AE143" s="125">
        <v>880.03</v>
      </c>
      <c r="AF143" s="26">
        <v>780.02</v>
      </c>
      <c r="AG143" s="26"/>
      <c r="AH143" s="126">
        <v>820.03</v>
      </c>
      <c r="AI143" s="125">
        <v>670.02</v>
      </c>
      <c r="AJ143" s="125">
        <v>903.37</v>
      </c>
      <c r="AK143" s="26">
        <v>736.69</v>
      </c>
    </row>
    <row r="144" spans="1:37">
      <c r="A144" s="203">
        <v>58.5488</v>
      </c>
      <c r="B144" s="1">
        <v>0.97581333333333331</v>
      </c>
      <c r="D144" s="126">
        <v>653.35</v>
      </c>
      <c r="E144" s="125">
        <v>636.67999999999995</v>
      </c>
      <c r="F144" s="125">
        <v>813.36</v>
      </c>
      <c r="G144" s="26">
        <v>613.35</v>
      </c>
      <c r="I144" s="126">
        <v>676.68</v>
      </c>
      <c r="J144" s="125">
        <v>806.69</v>
      </c>
      <c r="K144" s="125">
        <v>616.67999999999995</v>
      </c>
      <c r="L144" s="26">
        <v>683.35</v>
      </c>
      <c r="M144" s="26"/>
      <c r="N144" s="126">
        <v>580.01</v>
      </c>
      <c r="O144" s="125">
        <v>770.02</v>
      </c>
      <c r="P144" s="125">
        <v>616.67999999999995</v>
      </c>
      <c r="Q144" s="26">
        <v>676.68</v>
      </c>
      <c r="R144" s="26"/>
      <c r="S144" s="206">
        <v>630.02</v>
      </c>
      <c r="T144" s="208">
        <v>720.02</v>
      </c>
      <c r="U144" s="208">
        <v>646.67999999999995</v>
      </c>
      <c r="V144" s="204">
        <v>636.67999999999995</v>
      </c>
      <c r="W144" s="26"/>
      <c r="X144" s="206">
        <v>730.02</v>
      </c>
      <c r="Y144" s="125">
        <v>813.36</v>
      </c>
      <c r="Z144" s="125">
        <v>760.02</v>
      </c>
      <c r="AA144" s="26">
        <v>733.35</v>
      </c>
      <c r="AB144" s="26"/>
      <c r="AC144" s="126">
        <v>590.01</v>
      </c>
      <c r="AD144" s="125">
        <v>676.68</v>
      </c>
      <c r="AE144" s="125">
        <v>746.69</v>
      </c>
      <c r="AF144" s="26">
        <v>846.7</v>
      </c>
      <c r="AG144" s="26"/>
      <c r="AH144" s="126">
        <v>750.02</v>
      </c>
      <c r="AI144" s="125">
        <v>696.69</v>
      </c>
      <c r="AJ144" s="125">
        <v>630.02</v>
      </c>
      <c r="AK144" s="26">
        <v>890.03</v>
      </c>
    </row>
    <row r="145" spans="1:37">
      <c r="A145" s="203">
        <v>58.966799999999999</v>
      </c>
      <c r="B145" s="1">
        <v>0.98277999999999999</v>
      </c>
      <c r="D145" s="126">
        <v>683.35</v>
      </c>
      <c r="E145" s="125">
        <v>630.02</v>
      </c>
      <c r="F145" s="125">
        <v>673.35</v>
      </c>
      <c r="G145" s="26">
        <v>706.69</v>
      </c>
      <c r="I145" s="126">
        <v>616.67999999999995</v>
      </c>
      <c r="J145" s="125">
        <v>690.02</v>
      </c>
      <c r="K145" s="125">
        <v>620.02</v>
      </c>
      <c r="L145" s="26">
        <v>716.69</v>
      </c>
      <c r="M145" s="26"/>
      <c r="N145" s="126">
        <v>590.01</v>
      </c>
      <c r="O145" s="125">
        <v>710.02</v>
      </c>
      <c r="P145" s="125">
        <v>623.35</v>
      </c>
      <c r="Q145" s="26">
        <v>773.36</v>
      </c>
      <c r="R145" s="26"/>
      <c r="S145" s="206">
        <v>620.02</v>
      </c>
      <c r="T145" s="208">
        <v>750.02</v>
      </c>
      <c r="U145" s="208">
        <v>650.02</v>
      </c>
      <c r="V145" s="204">
        <v>733.35</v>
      </c>
      <c r="W145" s="26"/>
      <c r="X145" s="206">
        <v>650.02</v>
      </c>
      <c r="Y145" s="125">
        <v>806.69</v>
      </c>
      <c r="Z145" s="125">
        <v>913.37</v>
      </c>
      <c r="AA145" s="26">
        <v>720.02</v>
      </c>
      <c r="AB145" s="26"/>
      <c r="AC145" s="126">
        <v>753.36</v>
      </c>
      <c r="AD145" s="125">
        <v>696.69</v>
      </c>
      <c r="AE145" s="125">
        <v>693.35</v>
      </c>
      <c r="AF145" s="26">
        <v>790.02</v>
      </c>
      <c r="AG145" s="26"/>
      <c r="AH145" s="126">
        <v>810.03</v>
      </c>
      <c r="AI145" s="125">
        <v>633.35</v>
      </c>
      <c r="AJ145" s="125">
        <v>743.36</v>
      </c>
      <c r="AK145" s="26">
        <v>790.02</v>
      </c>
    </row>
    <row r="146" spans="1:37">
      <c r="A146" s="203">
        <v>59.384799999999998</v>
      </c>
      <c r="B146" s="1">
        <v>0.98974666666666666</v>
      </c>
      <c r="D146" s="126">
        <v>690.02</v>
      </c>
      <c r="E146" s="125">
        <v>673.35</v>
      </c>
      <c r="F146" s="125">
        <v>693.35</v>
      </c>
      <c r="G146" s="26">
        <v>743.36</v>
      </c>
      <c r="I146" s="126">
        <v>693.35</v>
      </c>
      <c r="J146" s="125">
        <v>800.03</v>
      </c>
      <c r="K146" s="125">
        <v>606.67999999999995</v>
      </c>
      <c r="L146" s="26">
        <v>730.02</v>
      </c>
      <c r="M146" s="26"/>
      <c r="N146" s="126">
        <v>710.02</v>
      </c>
      <c r="O146" s="125">
        <v>673.35</v>
      </c>
      <c r="P146" s="125">
        <v>683.35</v>
      </c>
      <c r="Q146" s="26">
        <v>643.35</v>
      </c>
      <c r="R146" s="26"/>
      <c r="S146" s="206">
        <v>710.02</v>
      </c>
      <c r="T146" s="208">
        <v>610.01</v>
      </c>
      <c r="U146" s="208">
        <v>673.35</v>
      </c>
      <c r="V146" s="204">
        <v>620.02</v>
      </c>
      <c r="W146" s="26"/>
      <c r="X146" s="206">
        <v>716.69</v>
      </c>
      <c r="Y146" s="125">
        <v>880.03</v>
      </c>
      <c r="Z146" s="125">
        <v>826.69</v>
      </c>
      <c r="AA146" s="26">
        <v>643.35</v>
      </c>
      <c r="AB146" s="26"/>
      <c r="AC146" s="126">
        <v>790.02</v>
      </c>
      <c r="AD146" s="125">
        <v>796.69</v>
      </c>
      <c r="AE146" s="125">
        <v>813.36</v>
      </c>
      <c r="AF146" s="26">
        <v>656.68</v>
      </c>
      <c r="AG146" s="26"/>
      <c r="AH146" s="126">
        <v>763.36</v>
      </c>
      <c r="AI146" s="125">
        <v>733.35</v>
      </c>
      <c r="AJ146" s="125">
        <v>740.02</v>
      </c>
      <c r="AK146" s="26">
        <v>756.69</v>
      </c>
    </row>
    <row r="147" spans="1:37">
      <c r="A147" s="203">
        <v>59.802799999999998</v>
      </c>
      <c r="B147" s="1">
        <v>0.99671333333333334</v>
      </c>
      <c r="D147" s="126">
        <v>710.02</v>
      </c>
      <c r="E147" s="125">
        <v>666.68</v>
      </c>
      <c r="F147" s="125">
        <v>670.02</v>
      </c>
      <c r="G147" s="26">
        <v>626.67999999999995</v>
      </c>
      <c r="I147" s="126">
        <v>746.69</v>
      </c>
      <c r="J147" s="125">
        <v>790.02</v>
      </c>
      <c r="K147" s="125">
        <v>636.67999999999995</v>
      </c>
      <c r="L147" s="26">
        <v>676.68</v>
      </c>
      <c r="M147" s="26"/>
      <c r="N147" s="126">
        <v>773.36</v>
      </c>
      <c r="O147" s="125">
        <v>716.69</v>
      </c>
      <c r="P147" s="125">
        <v>676.68</v>
      </c>
      <c r="Q147" s="26">
        <v>663.35</v>
      </c>
      <c r="R147" s="26"/>
      <c r="S147" s="206">
        <v>536.67999999999995</v>
      </c>
      <c r="T147" s="208">
        <v>660.02</v>
      </c>
      <c r="U147" s="208">
        <v>663.35</v>
      </c>
      <c r="V147" s="204">
        <v>706.69</v>
      </c>
      <c r="W147" s="26"/>
      <c r="X147" s="206">
        <v>626.67999999999995</v>
      </c>
      <c r="Y147" s="125">
        <v>883.36</v>
      </c>
      <c r="Z147" s="125">
        <v>820.03</v>
      </c>
      <c r="AA147" s="26">
        <v>796.69</v>
      </c>
      <c r="AB147" s="26"/>
      <c r="AC147" s="126">
        <v>640.02</v>
      </c>
      <c r="AD147" s="125">
        <v>740.02</v>
      </c>
      <c r="AE147" s="125">
        <v>856.7</v>
      </c>
      <c r="AF147" s="26">
        <v>730.02</v>
      </c>
      <c r="AG147" s="26"/>
      <c r="AH147" s="126">
        <v>626.67999999999995</v>
      </c>
      <c r="AI147" s="125">
        <v>693.35</v>
      </c>
      <c r="AJ147" s="125">
        <v>736.69</v>
      </c>
      <c r="AK147" s="26">
        <v>840.03</v>
      </c>
    </row>
    <row r="148" spans="1:37">
      <c r="A148" s="203">
        <v>60.220799999999997</v>
      </c>
      <c r="B148" s="1">
        <v>1.0036799999999999</v>
      </c>
      <c r="D148" s="126">
        <v>713.35</v>
      </c>
      <c r="E148" s="125">
        <v>683.35</v>
      </c>
      <c r="F148" s="125">
        <v>710.02</v>
      </c>
      <c r="G148" s="26">
        <v>703.35</v>
      </c>
      <c r="I148" s="126">
        <v>756.69</v>
      </c>
      <c r="J148" s="125">
        <v>726.69</v>
      </c>
      <c r="K148" s="125">
        <v>576.67999999999995</v>
      </c>
      <c r="L148" s="26">
        <v>696.69</v>
      </c>
      <c r="M148" s="26"/>
      <c r="N148" s="126">
        <v>706.69</v>
      </c>
      <c r="O148" s="125">
        <v>716.69</v>
      </c>
      <c r="P148" s="125">
        <v>653.35</v>
      </c>
      <c r="Q148" s="26">
        <v>760.02</v>
      </c>
      <c r="R148" s="26"/>
      <c r="S148" s="206">
        <v>576.67999999999995</v>
      </c>
      <c r="T148" s="208">
        <v>676.68</v>
      </c>
      <c r="U148" s="208">
        <v>693.35</v>
      </c>
      <c r="V148" s="204">
        <v>640.02</v>
      </c>
      <c r="W148" s="26"/>
      <c r="X148" s="206">
        <v>626.67999999999995</v>
      </c>
      <c r="Y148" s="125">
        <v>816.69</v>
      </c>
      <c r="Z148" s="125">
        <v>860.03</v>
      </c>
      <c r="AA148" s="26">
        <v>573.35</v>
      </c>
      <c r="AB148" s="26"/>
      <c r="AC148" s="126">
        <v>683.35</v>
      </c>
      <c r="AD148" s="125">
        <v>733.35</v>
      </c>
      <c r="AE148" s="125">
        <v>800.03</v>
      </c>
      <c r="AF148" s="26">
        <v>703.35</v>
      </c>
      <c r="AG148" s="26"/>
      <c r="AH148" s="126">
        <v>846.7</v>
      </c>
      <c r="AI148" s="125">
        <v>690.02</v>
      </c>
      <c r="AJ148" s="125">
        <v>780.02</v>
      </c>
      <c r="AK148" s="26">
        <v>710.02</v>
      </c>
    </row>
    <row r="149" spans="1:37">
      <c r="A149" s="203">
        <v>60.638800000000003</v>
      </c>
      <c r="B149" s="1">
        <v>1.0106466666666667</v>
      </c>
      <c r="D149" s="126">
        <v>673.35</v>
      </c>
      <c r="E149" s="125">
        <v>770.02</v>
      </c>
      <c r="F149" s="125">
        <v>596.67999999999995</v>
      </c>
      <c r="G149" s="26">
        <v>636.67999999999995</v>
      </c>
      <c r="I149" s="126">
        <v>606.67999999999995</v>
      </c>
      <c r="J149" s="125">
        <v>806.69</v>
      </c>
      <c r="K149" s="125">
        <v>663.35</v>
      </c>
      <c r="L149" s="26">
        <v>703.35</v>
      </c>
      <c r="M149" s="26"/>
      <c r="N149" s="126">
        <v>693.35</v>
      </c>
      <c r="O149" s="125">
        <v>663.35</v>
      </c>
      <c r="P149" s="125">
        <v>666.68</v>
      </c>
      <c r="Q149" s="26">
        <v>800.03</v>
      </c>
      <c r="R149" s="26"/>
      <c r="S149" s="206">
        <v>610.01</v>
      </c>
      <c r="T149" s="208">
        <v>670.02</v>
      </c>
      <c r="U149" s="208">
        <v>710.02</v>
      </c>
      <c r="V149" s="204">
        <v>633.35</v>
      </c>
      <c r="W149" s="26"/>
      <c r="X149" s="206">
        <v>680.02</v>
      </c>
      <c r="Y149" s="125">
        <v>743.36</v>
      </c>
      <c r="Z149" s="125">
        <v>843.36</v>
      </c>
      <c r="AA149" s="26">
        <v>636.67999999999995</v>
      </c>
      <c r="AB149" s="26"/>
      <c r="AC149" s="126">
        <v>676.68</v>
      </c>
      <c r="AD149" s="125">
        <v>860.03</v>
      </c>
      <c r="AE149" s="125">
        <v>756.69</v>
      </c>
      <c r="AF149" s="26">
        <v>730.02</v>
      </c>
      <c r="AG149" s="26"/>
      <c r="AH149" s="126">
        <v>720.02</v>
      </c>
      <c r="AI149" s="125">
        <v>650.02</v>
      </c>
      <c r="AJ149" s="125">
        <v>753.36</v>
      </c>
      <c r="AK149" s="26">
        <v>843.36</v>
      </c>
    </row>
    <row r="150" spans="1:37">
      <c r="A150" s="203">
        <v>61.056800000000003</v>
      </c>
      <c r="B150" s="1">
        <v>1.0176133333333335</v>
      </c>
      <c r="D150" s="126">
        <v>673.35</v>
      </c>
      <c r="E150" s="125">
        <v>726.69</v>
      </c>
      <c r="F150" s="125">
        <v>610.01</v>
      </c>
      <c r="G150" s="26">
        <v>710.02</v>
      </c>
      <c r="I150" s="126">
        <v>640.02</v>
      </c>
      <c r="J150" s="125">
        <v>603.35</v>
      </c>
      <c r="K150" s="125">
        <v>613.35</v>
      </c>
      <c r="L150" s="26">
        <v>673.35</v>
      </c>
      <c r="M150" s="26"/>
      <c r="N150" s="126">
        <v>653.35</v>
      </c>
      <c r="O150" s="125">
        <v>730.02</v>
      </c>
      <c r="P150" s="125">
        <v>683.35</v>
      </c>
      <c r="Q150" s="26">
        <v>703.35</v>
      </c>
      <c r="R150" s="26"/>
      <c r="S150" s="206">
        <v>533.34</v>
      </c>
      <c r="T150" s="208">
        <v>706.69</v>
      </c>
      <c r="U150" s="208">
        <v>703.35</v>
      </c>
      <c r="V150" s="204">
        <v>680.02</v>
      </c>
      <c r="W150" s="26"/>
      <c r="X150" s="206">
        <v>750.02</v>
      </c>
      <c r="Y150" s="125">
        <v>886.7</v>
      </c>
      <c r="Z150" s="125">
        <v>876.7</v>
      </c>
      <c r="AA150" s="26">
        <v>646.67999999999995</v>
      </c>
      <c r="AB150" s="26"/>
      <c r="AC150" s="126">
        <v>663.35</v>
      </c>
      <c r="AD150" s="125">
        <v>780.02</v>
      </c>
      <c r="AE150" s="125">
        <v>746.69</v>
      </c>
      <c r="AF150" s="26">
        <v>710.02</v>
      </c>
      <c r="AG150" s="26"/>
      <c r="AH150" s="126">
        <v>766.69</v>
      </c>
      <c r="AI150" s="125">
        <v>663.35</v>
      </c>
      <c r="AJ150" s="125">
        <v>773.36</v>
      </c>
      <c r="AK150" s="26">
        <v>810.03</v>
      </c>
    </row>
    <row r="151" spans="1:37">
      <c r="A151" s="203">
        <v>61.474800000000002</v>
      </c>
      <c r="B151" s="1">
        <v>1.02458</v>
      </c>
      <c r="D151" s="126">
        <v>713.35</v>
      </c>
      <c r="E151" s="125">
        <v>710.02</v>
      </c>
      <c r="F151" s="125">
        <v>633.35</v>
      </c>
      <c r="G151" s="26">
        <v>653.35</v>
      </c>
      <c r="I151" s="126">
        <v>643.35</v>
      </c>
      <c r="J151" s="125">
        <v>743.36</v>
      </c>
      <c r="K151" s="125">
        <v>613.35</v>
      </c>
      <c r="L151" s="26">
        <v>683.35</v>
      </c>
      <c r="M151" s="26"/>
      <c r="N151" s="126">
        <v>740.02</v>
      </c>
      <c r="O151" s="125">
        <v>673.35</v>
      </c>
      <c r="P151" s="125">
        <v>660.02</v>
      </c>
      <c r="Q151" s="26">
        <v>653.35</v>
      </c>
      <c r="R151" s="26"/>
      <c r="S151" s="206">
        <v>683.35</v>
      </c>
      <c r="T151" s="208">
        <v>586.67999999999995</v>
      </c>
      <c r="U151" s="208">
        <v>590.01</v>
      </c>
      <c r="V151" s="204">
        <v>636.67999999999995</v>
      </c>
      <c r="W151" s="26"/>
      <c r="X151" s="206">
        <v>756.69</v>
      </c>
      <c r="Y151" s="125">
        <v>746.69</v>
      </c>
      <c r="Z151" s="125">
        <v>823.36</v>
      </c>
      <c r="AA151" s="26">
        <v>600.01</v>
      </c>
      <c r="AB151" s="26"/>
      <c r="AC151" s="126">
        <v>640.02</v>
      </c>
      <c r="AD151" s="125">
        <v>820.03</v>
      </c>
      <c r="AE151" s="125">
        <v>790.02</v>
      </c>
      <c r="AF151" s="26">
        <v>740.02</v>
      </c>
      <c r="AG151" s="26"/>
      <c r="AH151" s="126">
        <v>796.69</v>
      </c>
      <c r="AI151" s="125">
        <v>650.02</v>
      </c>
      <c r="AJ151" s="125">
        <v>813.36</v>
      </c>
      <c r="AK151" s="26">
        <v>760.02</v>
      </c>
    </row>
    <row r="152" spans="1:37">
      <c r="A152" s="203">
        <v>61.892800000000001</v>
      </c>
      <c r="B152" s="1">
        <v>1.0315466666666666</v>
      </c>
      <c r="D152" s="126">
        <v>643.35</v>
      </c>
      <c r="E152" s="125">
        <v>653.35</v>
      </c>
      <c r="F152" s="125">
        <v>786.69</v>
      </c>
      <c r="G152" s="26">
        <v>613.35</v>
      </c>
      <c r="I152" s="126">
        <v>746.69</v>
      </c>
      <c r="J152" s="125">
        <v>743.36</v>
      </c>
      <c r="K152" s="125">
        <v>650.02</v>
      </c>
      <c r="L152" s="26">
        <v>773.36</v>
      </c>
      <c r="M152" s="26"/>
      <c r="N152" s="126">
        <v>726.69</v>
      </c>
      <c r="O152" s="125">
        <v>860.03</v>
      </c>
      <c r="P152" s="125">
        <v>640.02</v>
      </c>
      <c r="Q152" s="26">
        <v>726.69</v>
      </c>
      <c r="R152" s="26"/>
      <c r="S152" s="206">
        <v>643.35</v>
      </c>
      <c r="T152" s="208">
        <v>640.02</v>
      </c>
      <c r="U152" s="208">
        <v>723.35</v>
      </c>
      <c r="V152" s="204">
        <v>690.02</v>
      </c>
      <c r="W152" s="26"/>
      <c r="X152" s="206">
        <v>716.69</v>
      </c>
      <c r="Y152" s="125">
        <v>803.36</v>
      </c>
      <c r="Z152" s="125">
        <v>806.69</v>
      </c>
      <c r="AA152" s="26">
        <v>683.35</v>
      </c>
      <c r="AB152" s="26"/>
      <c r="AC152" s="126">
        <v>586.67999999999995</v>
      </c>
      <c r="AD152" s="125">
        <v>590.01</v>
      </c>
      <c r="AE152" s="125">
        <v>710.02</v>
      </c>
      <c r="AF152" s="26">
        <v>680.02</v>
      </c>
      <c r="AG152" s="26"/>
      <c r="AH152" s="126">
        <v>660.02</v>
      </c>
      <c r="AI152" s="125">
        <v>690.02</v>
      </c>
      <c r="AJ152" s="125">
        <v>766.69</v>
      </c>
      <c r="AK152" s="26">
        <v>790.02</v>
      </c>
    </row>
    <row r="153" spans="1:37">
      <c r="A153" s="203">
        <v>62.3108</v>
      </c>
      <c r="B153" s="1">
        <v>1.0385133333333334</v>
      </c>
      <c r="D153" s="126">
        <v>623.35</v>
      </c>
      <c r="E153" s="125">
        <v>710.02</v>
      </c>
      <c r="F153" s="125">
        <v>636.67999999999995</v>
      </c>
      <c r="G153" s="26">
        <v>806.69</v>
      </c>
      <c r="I153" s="126">
        <v>613.35</v>
      </c>
      <c r="J153" s="125">
        <v>733.35</v>
      </c>
      <c r="K153" s="125">
        <v>640.02</v>
      </c>
      <c r="L153" s="26">
        <v>776.69</v>
      </c>
      <c r="M153" s="26"/>
      <c r="N153" s="126">
        <v>730.02</v>
      </c>
      <c r="O153" s="125">
        <v>686.69</v>
      </c>
      <c r="P153" s="125">
        <v>676.68</v>
      </c>
      <c r="Q153" s="26">
        <v>653.35</v>
      </c>
      <c r="R153" s="26"/>
      <c r="S153" s="206">
        <v>593.35</v>
      </c>
      <c r="T153" s="208">
        <v>720.02</v>
      </c>
      <c r="U153" s="208">
        <v>656.68</v>
      </c>
      <c r="V153" s="204">
        <v>740.02</v>
      </c>
      <c r="W153" s="26"/>
      <c r="X153" s="206">
        <v>673.35</v>
      </c>
      <c r="Y153" s="125">
        <v>793.36</v>
      </c>
      <c r="Z153" s="125">
        <v>873.36</v>
      </c>
      <c r="AA153" s="26">
        <v>656.68</v>
      </c>
      <c r="AB153" s="26"/>
      <c r="AC153" s="126">
        <v>720.02</v>
      </c>
      <c r="AD153" s="125">
        <v>760.02</v>
      </c>
      <c r="AE153" s="125">
        <v>790.02</v>
      </c>
      <c r="AF153" s="26">
        <v>696.69</v>
      </c>
      <c r="AG153" s="26"/>
      <c r="AH153" s="126">
        <v>800.03</v>
      </c>
      <c r="AI153" s="125">
        <v>603.35</v>
      </c>
      <c r="AJ153" s="125">
        <v>663.35</v>
      </c>
      <c r="AK153" s="26">
        <v>733.35</v>
      </c>
    </row>
    <row r="154" spans="1:37">
      <c r="A154" s="203">
        <v>62.728900000000003</v>
      </c>
      <c r="B154" s="1">
        <v>1.0454816666666666</v>
      </c>
      <c r="D154" s="126">
        <v>660.02</v>
      </c>
      <c r="E154" s="125">
        <v>666.68</v>
      </c>
      <c r="F154" s="125">
        <v>676.68</v>
      </c>
      <c r="G154" s="26">
        <v>776.69</v>
      </c>
      <c r="I154" s="126">
        <v>703.35</v>
      </c>
      <c r="J154" s="125">
        <v>713.35</v>
      </c>
      <c r="K154" s="125">
        <v>523.34</v>
      </c>
      <c r="L154" s="26">
        <v>776.69</v>
      </c>
      <c r="M154" s="26"/>
      <c r="N154" s="126">
        <v>723.35</v>
      </c>
      <c r="O154" s="125">
        <v>723.35</v>
      </c>
      <c r="P154" s="125">
        <v>753.36</v>
      </c>
      <c r="Q154" s="26">
        <v>586.67999999999995</v>
      </c>
      <c r="R154" s="26"/>
      <c r="S154" s="206">
        <v>670.02</v>
      </c>
      <c r="T154" s="208">
        <v>700.02</v>
      </c>
      <c r="U154" s="208">
        <v>770.02</v>
      </c>
      <c r="V154" s="204">
        <v>596.67999999999995</v>
      </c>
      <c r="W154" s="26"/>
      <c r="X154" s="206">
        <v>693.35</v>
      </c>
      <c r="Y154" s="125">
        <v>906.7</v>
      </c>
      <c r="Z154" s="125">
        <v>896.7</v>
      </c>
      <c r="AA154" s="26">
        <v>620.02</v>
      </c>
      <c r="AB154" s="26"/>
      <c r="AC154" s="126">
        <v>810.03</v>
      </c>
      <c r="AD154" s="125">
        <v>763.36</v>
      </c>
      <c r="AE154" s="125">
        <v>750.02</v>
      </c>
      <c r="AF154" s="26">
        <v>770.02</v>
      </c>
      <c r="AG154" s="26"/>
      <c r="AH154" s="126">
        <v>766.69</v>
      </c>
      <c r="AI154" s="125">
        <v>613.35</v>
      </c>
      <c r="AJ154" s="125">
        <v>756.69</v>
      </c>
      <c r="AK154" s="26">
        <v>786.69</v>
      </c>
    </row>
    <row r="155" spans="1:37">
      <c r="A155" s="203">
        <v>63.146900000000002</v>
      </c>
      <c r="B155" s="1">
        <v>1.0524483333333334</v>
      </c>
      <c r="D155" s="126">
        <v>733.35</v>
      </c>
      <c r="E155" s="125">
        <v>676.68</v>
      </c>
      <c r="F155" s="125">
        <v>723.35</v>
      </c>
      <c r="G155" s="26">
        <v>680.02</v>
      </c>
      <c r="I155" s="126">
        <v>576.67999999999995</v>
      </c>
      <c r="J155" s="125">
        <v>716.69</v>
      </c>
      <c r="K155" s="125">
        <v>580.01</v>
      </c>
      <c r="L155" s="26">
        <v>723.35</v>
      </c>
      <c r="M155" s="26"/>
      <c r="N155" s="126">
        <v>710.02</v>
      </c>
      <c r="O155" s="125">
        <v>603.35</v>
      </c>
      <c r="P155" s="125">
        <v>730.02</v>
      </c>
      <c r="Q155" s="26">
        <v>650.02</v>
      </c>
      <c r="R155" s="26"/>
      <c r="S155" s="206">
        <v>636.67999999999995</v>
      </c>
      <c r="T155" s="208">
        <v>626.67999999999995</v>
      </c>
      <c r="U155" s="208">
        <v>663.35</v>
      </c>
      <c r="V155" s="204">
        <v>620.02</v>
      </c>
      <c r="W155" s="26"/>
      <c r="X155" s="206">
        <v>653.35</v>
      </c>
      <c r="Y155" s="125">
        <v>846.7</v>
      </c>
      <c r="Z155" s="125">
        <v>980.04</v>
      </c>
      <c r="AA155" s="26">
        <v>723.35</v>
      </c>
      <c r="AB155" s="26"/>
      <c r="AC155" s="126">
        <v>733.35</v>
      </c>
      <c r="AD155" s="125">
        <v>750.02</v>
      </c>
      <c r="AE155" s="125">
        <v>736.69</v>
      </c>
      <c r="AF155" s="26">
        <v>756.69</v>
      </c>
      <c r="AG155" s="26"/>
      <c r="AH155" s="126">
        <v>726.69</v>
      </c>
      <c r="AI155" s="125">
        <v>686.69</v>
      </c>
      <c r="AJ155" s="125">
        <v>726.69</v>
      </c>
      <c r="AK155" s="26">
        <v>736.69</v>
      </c>
    </row>
    <row r="156" spans="1:37">
      <c r="A156" s="203">
        <v>63.564900000000002</v>
      </c>
      <c r="B156" s="1">
        <v>1.059415</v>
      </c>
      <c r="D156" s="126">
        <v>726.69</v>
      </c>
      <c r="E156" s="125">
        <v>593.35</v>
      </c>
      <c r="F156" s="125">
        <v>703.35</v>
      </c>
      <c r="G156" s="26">
        <v>720.02</v>
      </c>
      <c r="I156" s="126">
        <v>693.35</v>
      </c>
      <c r="J156" s="125">
        <v>790.02</v>
      </c>
      <c r="K156" s="125">
        <v>646.67999999999995</v>
      </c>
      <c r="L156" s="26">
        <v>706.69</v>
      </c>
      <c r="M156" s="26"/>
      <c r="N156" s="126">
        <v>616.67999999999995</v>
      </c>
      <c r="O156" s="125">
        <v>676.68</v>
      </c>
      <c r="P156" s="125">
        <v>733.35</v>
      </c>
      <c r="Q156" s="26">
        <v>613.35</v>
      </c>
      <c r="R156" s="26"/>
      <c r="S156" s="206">
        <v>653.35</v>
      </c>
      <c r="T156" s="208">
        <v>613.35</v>
      </c>
      <c r="U156" s="208">
        <v>666.68</v>
      </c>
      <c r="V156" s="204">
        <v>740.02</v>
      </c>
      <c r="W156" s="26"/>
      <c r="X156" s="206">
        <v>683.35</v>
      </c>
      <c r="Y156" s="125">
        <v>886.7</v>
      </c>
      <c r="Z156" s="125">
        <v>800.03</v>
      </c>
      <c r="AA156" s="26">
        <v>663.35</v>
      </c>
      <c r="AB156" s="26"/>
      <c r="AC156" s="126">
        <v>626.67999999999995</v>
      </c>
      <c r="AD156" s="125">
        <v>736.69</v>
      </c>
      <c r="AE156" s="125">
        <v>816.69</v>
      </c>
      <c r="AF156" s="26">
        <v>773.36</v>
      </c>
      <c r="AG156" s="26"/>
      <c r="AH156" s="126">
        <v>896.7</v>
      </c>
      <c r="AI156" s="125">
        <v>666.68</v>
      </c>
      <c r="AJ156" s="125">
        <v>740.02</v>
      </c>
      <c r="AK156" s="26">
        <v>730.02</v>
      </c>
    </row>
    <row r="157" spans="1:37">
      <c r="A157" s="203">
        <v>63.982900000000001</v>
      </c>
      <c r="B157" s="1">
        <v>1.0663816666666668</v>
      </c>
      <c r="D157" s="126">
        <v>633.35</v>
      </c>
      <c r="E157" s="125">
        <v>640.02</v>
      </c>
      <c r="F157" s="125">
        <v>666.68</v>
      </c>
      <c r="G157" s="26">
        <v>683.35</v>
      </c>
      <c r="I157" s="126">
        <v>710.02</v>
      </c>
      <c r="J157" s="125">
        <v>810.03</v>
      </c>
      <c r="K157" s="125">
        <v>600.01</v>
      </c>
      <c r="L157" s="26">
        <v>583.35</v>
      </c>
      <c r="M157" s="26"/>
      <c r="N157" s="126">
        <v>620.02</v>
      </c>
      <c r="O157" s="125">
        <v>750.02</v>
      </c>
      <c r="P157" s="125">
        <v>720.02</v>
      </c>
      <c r="Q157" s="26">
        <v>666.68</v>
      </c>
      <c r="R157" s="26"/>
      <c r="S157" s="206">
        <v>603.35</v>
      </c>
      <c r="T157" s="208">
        <v>746.69</v>
      </c>
      <c r="U157" s="208">
        <v>650.02</v>
      </c>
      <c r="V157" s="204">
        <v>690.02</v>
      </c>
      <c r="W157" s="26"/>
      <c r="X157" s="206">
        <v>643.35</v>
      </c>
      <c r="Y157" s="125">
        <v>826.69</v>
      </c>
      <c r="Z157" s="125">
        <v>890.03</v>
      </c>
      <c r="AA157" s="26">
        <v>713.35</v>
      </c>
      <c r="AB157" s="26"/>
      <c r="AC157" s="126">
        <v>623.35</v>
      </c>
      <c r="AD157" s="125">
        <v>803.36</v>
      </c>
      <c r="AE157" s="125">
        <v>693.35</v>
      </c>
      <c r="AF157" s="26">
        <v>763.36</v>
      </c>
      <c r="AG157" s="26"/>
      <c r="AH157" s="126">
        <v>753.36</v>
      </c>
      <c r="AI157" s="125">
        <v>643.35</v>
      </c>
      <c r="AJ157" s="125">
        <v>743.36</v>
      </c>
      <c r="AK157" s="26">
        <v>743.36</v>
      </c>
    </row>
    <row r="158" spans="1:37">
      <c r="A158" s="203">
        <v>64.400899999999993</v>
      </c>
      <c r="B158" s="1">
        <v>1.0733483333333331</v>
      </c>
      <c r="D158" s="126">
        <v>646.67999999999995</v>
      </c>
      <c r="E158" s="125">
        <v>630.02</v>
      </c>
      <c r="F158" s="125">
        <v>760.02</v>
      </c>
      <c r="G158" s="26">
        <v>693.35</v>
      </c>
      <c r="I158" s="126">
        <v>616.67999999999995</v>
      </c>
      <c r="J158" s="125">
        <v>686.69</v>
      </c>
      <c r="K158" s="125">
        <v>540.01</v>
      </c>
      <c r="L158" s="26">
        <v>693.35</v>
      </c>
      <c r="M158" s="26"/>
      <c r="N158" s="126">
        <v>583.35</v>
      </c>
      <c r="O158" s="125">
        <v>646.67999999999995</v>
      </c>
      <c r="P158" s="125">
        <v>650.02</v>
      </c>
      <c r="Q158" s="26">
        <v>610.01</v>
      </c>
      <c r="R158" s="26"/>
      <c r="S158" s="206">
        <v>693.35</v>
      </c>
      <c r="T158" s="208">
        <v>650.02</v>
      </c>
      <c r="U158" s="208">
        <v>676.68</v>
      </c>
      <c r="V158" s="204">
        <v>703.35</v>
      </c>
      <c r="W158" s="26"/>
      <c r="X158" s="206">
        <v>646.67999999999995</v>
      </c>
      <c r="Y158" s="125">
        <v>823.36</v>
      </c>
      <c r="Z158" s="125">
        <v>730.02</v>
      </c>
      <c r="AA158" s="26">
        <v>610.01</v>
      </c>
      <c r="AB158" s="26"/>
      <c r="AC158" s="126">
        <v>673.35</v>
      </c>
      <c r="AD158" s="125">
        <v>820.03</v>
      </c>
      <c r="AE158" s="125">
        <v>733.35</v>
      </c>
      <c r="AF158" s="26">
        <v>710.02</v>
      </c>
      <c r="AG158" s="26"/>
      <c r="AH158" s="126">
        <v>796.69</v>
      </c>
      <c r="AI158" s="125">
        <v>670.02</v>
      </c>
      <c r="AJ158" s="125">
        <v>783.36</v>
      </c>
      <c r="AK158" s="26">
        <v>820.03</v>
      </c>
    </row>
    <row r="159" spans="1:37">
      <c r="A159" s="203">
        <v>64.818899999999999</v>
      </c>
      <c r="B159" s="1">
        <v>1.0803149999999999</v>
      </c>
      <c r="D159" s="126">
        <v>680.02</v>
      </c>
      <c r="E159" s="125">
        <v>786.69</v>
      </c>
      <c r="F159" s="125">
        <v>670.02</v>
      </c>
      <c r="G159" s="26">
        <v>646.67999999999995</v>
      </c>
      <c r="I159" s="126">
        <v>626.67999999999995</v>
      </c>
      <c r="J159" s="125">
        <v>753.36</v>
      </c>
      <c r="K159" s="125">
        <v>603.35</v>
      </c>
      <c r="L159" s="26">
        <v>770.02</v>
      </c>
      <c r="M159" s="26"/>
      <c r="N159" s="126">
        <v>686.69</v>
      </c>
      <c r="O159" s="125">
        <v>706.69</v>
      </c>
      <c r="P159" s="125">
        <v>706.69</v>
      </c>
      <c r="Q159" s="26">
        <v>656.68</v>
      </c>
      <c r="R159" s="26"/>
      <c r="S159" s="206">
        <v>696.69</v>
      </c>
      <c r="T159" s="208">
        <v>653.35</v>
      </c>
      <c r="U159" s="208">
        <v>670.02</v>
      </c>
      <c r="V159" s="204">
        <v>693.35</v>
      </c>
      <c r="W159" s="26"/>
      <c r="X159" s="206">
        <v>726.69</v>
      </c>
      <c r="Y159" s="125">
        <v>823.36</v>
      </c>
      <c r="Z159" s="125">
        <v>886.7</v>
      </c>
      <c r="AA159" s="26">
        <v>670.02</v>
      </c>
      <c r="AB159" s="26"/>
      <c r="AC159" s="126">
        <v>596.67999999999995</v>
      </c>
      <c r="AD159" s="125">
        <v>643.35</v>
      </c>
      <c r="AE159" s="125">
        <v>723.35</v>
      </c>
      <c r="AF159" s="26">
        <v>686.69</v>
      </c>
      <c r="AG159" s="26"/>
      <c r="AH159" s="126">
        <v>836.69</v>
      </c>
      <c r="AI159" s="125">
        <v>663.35</v>
      </c>
      <c r="AJ159" s="125">
        <v>710.02</v>
      </c>
      <c r="AK159" s="26">
        <v>776.69</v>
      </c>
    </row>
    <row r="160" spans="1:37">
      <c r="A160" s="203">
        <v>65.236900000000006</v>
      </c>
      <c r="B160" s="1">
        <v>1.0872816666666667</v>
      </c>
      <c r="D160" s="126">
        <v>706.69</v>
      </c>
      <c r="E160" s="125">
        <v>626.67999999999995</v>
      </c>
      <c r="F160" s="125">
        <v>706.69</v>
      </c>
      <c r="G160" s="26">
        <v>580.01</v>
      </c>
      <c r="I160" s="126">
        <v>683.35</v>
      </c>
      <c r="J160" s="125">
        <v>786.69</v>
      </c>
      <c r="K160" s="125">
        <v>620.02</v>
      </c>
      <c r="L160" s="26">
        <v>706.69</v>
      </c>
      <c r="M160" s="26"/>
      <c r="N160" s="126">
        <v>790.02</v>
      </c>
      <c r="O160" s="125">
        <v>676.68</v>
      </c>
      <c r="P160" s="125">
        <v>656.68</v>
      </c>
      <c r="Q160" s="26">
        <v>646.67999999999995</v>
      </c>
      <c r="R160" s="26"/>
      <c r="S160" s="206">
        <v>490.01</v>
      </c>
      <c r="T160" s="208">
        <v>726.69</v>
      </c>
      <c r="U160" s="208">
        <v>613.35</v>
      </c>
      <c r="V160" s="204">
        <v>826.69</v>
      </c>
      <c r="W160" s="26"/>
      <c r="X160" s="206">
        <v>683.35</v>
      </c>
      <c r="Y160" s="125">
        <v>850.03</v>
      </c>
      <c r="Z160" s="125">
        <v>816.69</v>
      </c>
      <c r="AA160" s="26">
        <v>676.68</v>
      </c>
      <c r="AB160" s="26"/>
      <c r="AC160" s="126">
        <v>646.67999999999995</v>
      </c>
      <c r="AD160" s="125">
        <v>766.69</v>
      </c>
      <c r="AE160" s="125">
        <v>743.36</v>
      </c>
      <c r="AF160" s="26">
        <v>783.36</v>
      </c>
      <c r="AG160" s="26"/>
      <c r="AH160" s="126">
        <v>773.36</v>
      </c>
      <c r="AI160" s="125">
        <v>580.01</v>
      </c>
      <c r="AJ160" s="125">
        <v>776.69</v>
      </c>
      <c r="AK160" s="26">
        <v>680.02</v>
      </c>
    </row>
    <row r="161" spans="1:37">
      <c r="A161" s="203">
        <v>65.654899999999998</v>
      </c>
      <c r="B161" s="1">
        <v>1.0942483333333333</v>
      </c>
      <c r="D161" s="126">
        <v>676.68</v>
      </c>
      <c r="E161" s="125">
        <v>676.68</v>
      </c>
      <c r="F161" s="125">
        <v>750.02</v>
      </c>
      <c r="G161" s="26">
        <v>786.69</v>
      </c>
      <c r="I161" s="126">
        <v>666.68</v>
      </c>
      <c r="J161" s="125">
        <v>710.02</v>
      </c>
      <c r="K161" s="125">
        <v>643.35</v>
      </c>
      <c r="L161" s="26">
        <v>680.02</v>
      </c>
      <c r="M161" s="26"/>
      <c r="N161" s="126">
        <v>720.02</v>
      </c>
      <c r="O161" s="125">
        <v>736.69</v>
      </c>
      <c r="P161" s="125">
        <v>650.02</v>
      </c>
      <c r="Q161" s="26">
        <v>643.35</v>
      </c>
      <c r="R161" s="26"/>
      <c r="S161" s="206">
        <v>640.02</v>
      </c>
      <c r="T161" s="208">
        <v>673.35</v>
      </c>
      <c r="U161" s="208">
        <v>630.02</v>
      </c>
      <c r="V161" s="204">
        <v>603.35</v>
      </c>
      <c r="W161" s="26"/>
      <c r="X161" s="206">
        <v>643.35</v>
      </c>
      <c r="Y161" s="125">
        <v>753.36</v>
      </c>
      <c r="Z161" s="125">
        <v>826.69</v>
      </c>
      <c r="AA161" s="26">
        <v>703.35</v>
      </c>
      <c r="AB161" s="26"/>
      <c r="AC161" s="126">
        <v>733.35</v>
      </c>
      <c r="AD161" s="125">
        <v>690.02</v>
      </c>
      <c r="AE161" s="125">
        <v>770.02</v>
      </c>
      <c r="AF161" s="26">
        <v>786.69</v>
      </c>
      <c r="AG161" s="26"/>
      <c r="AH161" s="126">
        <v>786.69</v>
      </c>
      <c r="AI161" s="125">
        <v>673.35</v>
      </c>
      <c r="AJ161" s="125">
        <v>800.03</v>
      </c>
      <c r="AK161" s="26">
        <v>786.69</v>
      </c>
    </row>
    <row r="162" spans="1:37">
      <c r="A162" s="203">
        <v>66.072900000000004</v>
      </c>
      <c r="B162" s="1">
        <v>1.1012150000000001</v>
      </c>
      <c r="D162" s="126">
        <v>656.68</v>
      </c>
      <c r="E162" s="125">
        <v>720.02</v>
      </c>
      <c r="F162" s="125">
        <v>643.35</v>
      </c>
      <c r="G162" s="26">
        <v>553.35</v>
      </c>
      <c r="I162" s="126">
        <v>636.67999999999995</v>
      </c>
      <c r="J162" s="125">
        <v>713.35</v>
      </c>
      <c r="K162" s="125">
        <v>623.35</v>
      </c>
      <c r="L162" s="26">
        <v>660.02</v>
      </c>
      <c r="M162" s="26"/>
      <c r="N162" s="126">
        <v>593.35</v>
      </c>
      <c r="O162" s="125">
        <v>630.02</v>
      </c>
      <c r="P162" s="125">
        <v>653.35</v>
      </c>
      <c r="Q162" s="26">
        <v>733.35</v>
      </c>
      <c r="R162" s="26"/>
      <c r="S162" s="206">
        <v>740.02</v>
      </c>
      <c r="T162" s="208">
        <v>703.35</v>
      </c>
      <c r="U162" s="208">
        <v>656.68</v>
      </c>
      <c r="V162" s="204">
        <v>640.02</v>
      </c>
      <c r="W162" s="26"/>
      <c r="X162" s="206">
        <v>680.02</v>
      </c>
      <c r="Y162" s="125">
        <v>930.03</v>
      </c>
      <c r="Z162" s="125">
        <v>833.36</v>
      </c>
      <c r="AA162" s="26">
        <v>636.67999999999995</v>
      </c>
      <c r="AB162" s="26"/>
      <c r="AC162" s="126">
        <v>673.35</v>
      </c>
      <c r="AD162" s="125">
        <v>776.69</v>
      </c>
      <c r="AE162" s="125">
        <v>863.36</v>
      </c>
      <c r="AF162" s="26">
        <v>710.02</v>
      </c>
      <c r="AG162" s="26"/>
      <c r="AH162" s="126">
        <v>790.02</v>
      </c>
      <c r="AI162" s="125">
        <v>620.02</v>
      </c>
      <c r="AJ162" s="125">
        <v>710.02</v>
      </c>
      <c r="AK162" s="26">
        <v>750.02</v>
      </c>
    </row>
    <row r="163" spans="1:37">
      <c r="A163" s="203">
        <v>66.490899999999996</v>
      </c>
      <c r="B163" s="1">
        <v>1.1081816666666666</v>
      </c>
      <c r="D163" s="126">
        <v>663.35</v>
      </c>
      <c r="E163" s="125">
        <v>660.02</v>
      </c>
      <c r="F163" s="125">
        <v>776.69</v>
      </c>
      <c r="G163" s="26">
        <v>696.69</v>
      </c>
      <c r="I163" s="126">
        <v>673.35</v>
      </c>
      <c r="J163" s="125">
        <v>810.03</v>
      </c>
      <c r="K163" s="125">
        <v>670.02</v>
      </c>
      <c r="L163" s="26">
        <v>673.35</v>
      </c>
      <c r="M163" s="26"/>
      <c r="N163" s="126">
        <v>693.35</v>
      </c>
      <c r="O163" s="125">
        <v>646.67999999999995</v>
      </c>
      <c r="P163" s="125">
        <v>703.35</v>
      </c>
      <c r="Q163" s="26">
        <v>613.35</v>
      </c>
      <c r="R163" s="26"/>
      <c r="S163" s="206">
        <v>660.02</v>
      </c>
      <c r="T163" s="208">
        <v>676.68</v>
      </c>
      <c r="U163" s="208">
        <v>696.69</v>
      </c>
      <c r="V163" s="204">
        <v>760.02</v>
      </c>
      <c r="W163" s="26"/>
      <c r="X163" s="206">
        <v>603.35</v>
      </c>
      <c r="Y163" s="125">
        <v>813.36</v>
      </c>
      <c r="Z163" s="125">
        <v>843.36</v>
      </c>
      <c r="AA163" s="26">
        <v>636.67999999999995</v>
      </c>
      <c r="AB163" s="26"/>
      <c r="AC163" s="126">
        <v>703.35</v>
      </c>
      <c r="AD163" s="125">
        <v>693.35</v>
      </c>
      <c r="AE163" s="125">
        <v>830.03</v>
      </c>
      <c r="AF163" s="26">
        <v>793.36</v>
      </c>
      <c r="AG163" s="26"/>
      <c r="AH163" s="126">
        <v>770.02</v>
      </c>
      <c r="AI163" s="125">
        <v>583.35</v>
      </c>
      <c r="AJ163" s="125">
        <v>730.02</v>
      </c>
      <c r="AK163" s="26">
        <v>766.69</v>
      </c>
    </row>
    <row r="164" spans="1:37">
      <c r="A164" s="203">
        <v>66.908900000000003</v>
      </c>
      <c r="B164" s="1">
        <v>1.1151483333333334</v>
      </c>
      <c r="D164" s="126">
        <v>683.35</v>
      </c>
      <c r="E164" s="125">
        <v>690.02</v>
      </c>
      <c r="F164" s="125">
        <v>776.69</v>
      </c>
      <c r="G164" s="26">
        <v>653.35</v>
      </c>
      <c r="I164" s="126">
        <v>656.68</v>
      </c>
      <c r="J164" s="125">
        <v>690.02</v>
      </c>
      <c r="K164" s="125">
        <v>583.35</v>
      </c>
      <c r="L164" s="26">
        <v>703.35</v>
      </c>
      <c r="M164" s="26"/>
      <c r="N164" s="126">
        <v>706.69</v>
      </c>
      <c r="O164" s="125">
        <v>656.68</v>
      </c>
      <c r="P164" s="125">
        <v>603.35</v>
      </c>
      <c r="Q164" s="26">
        <v>636.67999999999995</v>
      </c>
      <c r="R164" s="26"/>
      <c r="S164" s="206">
        <v>630.02</v>
      </c>
      <c r="T164" s="208">
        <v>660.02</v>
      </c>
      <c r="U164" s="208">
        <v>610.01</v>
      </c>
      <c r="V164" s="204">
        <v>733.35</v>
      </c>
      <c r="W164" s="26"/>
      <c r="X164" s="206">
        <v>670.02</v>
      </c>
      <c r="Y164" s="125">
        <v>766.69</v>
      </c>
      <c r="Z164" s="125">
        <v>673.35</v>
      </c>
      <c r="AA164" s="26">
        <v>636.67999999999995</v>
      </c>
      <c r="AB164" s="26"/>
      <c r="AC164" s="126">
        <v>593.35</v>
      </c>
      <c r="AD164" s="125">
        <v>770.02</v>
      </c>
      <c r="AE164" s="125">
        <v>756.69</v>
      </c>
      <c r="AF164" s="26">
        <v>876.7</v>
      </c>
      <c r="AG164" s="26"/>
      <c r="AH164" s="126">
        <v>760.02</v>
      </c>
      <c r="AI164" s="125">
        <v>643.35</v>
      </c>
      <c r="AJ164" s="125">
        <v>740.02</v>
      </c>
      <c r="AK164" s="26">
        <v>760.02</v>
      </c>
    </row>
    <row r="165" spans="1:37">
      <c r="A165" s="203">
        <v>67.326899999999995</v>
      </c>
      <c r="B165" s="1">
        <v>1.122115</v>
      </c>
      <c r="D165" s="126">
        <v>746.69</v>
      </c>
      <c r="E165" s="125">
        <v>666.68</v>
      </c>
      <c r="F165" s="125">
        <v>703.35</v>
      </c>
      <c r="G165" s="26">
        <v>576.67999999999995</v>
      </c>
      <c r="I165" s="126">
        <v>696.69</v>
      </c>
      <c r="J165" s="125">
        <v>800.03</v>
      </c>
      <c r="K165" s="125">
        <v>670.02</v>
      </c>
      <c r="L165" s="26">
        <v>653.35</v>
      </c>
      <c r="M165" s="26"/>
      <c r="N165" s="126">
        <v>683.35</v>
      </c>
      <c r="O165" s="125">
        <v>623.35</v>
      </c>
      <c r="P165" s="125">
        <v>646.67999999999995</v>
      </c>
      <c r="Q165" s="26">
        <v>673.35</v>
      </c>
      <c r="R165" s="26"/>
      <c r="S165" s="206">
        <v>723.35</v>
      </c>
      <c r="T165" s="208">
        <v>683.35</v>
      </c>
      <c r="U165" s="208">
        <v>630.02</v>
      </c>
      <c r="V165" s="204">
        <v>636.67999999999995</v>
      </c>
      <c r="W165" s="26"/>
      <c r="X165" s="206">
        <v>656.68</v>
      </c>
      <c r="Y165" s="125">
        <v>820.03</v>
      </c>
      <c r="Z165" s="125">
        <v>756.69</v>
      </c>
      <c r="AA165" s="26">
        <v>630.02</v>
      </c>
      <c r="AB165" s="26"/>
      <c r="AC165" s="126">
        <v>703.35</v>
      </c>
      <c r="AD165" s="125">
        <v>733.35</v>
      </c>
      <c r="AE165" s="125">
        <v>863.36</v>
      </c>
      <c r="AF165" s="26">
        <v>666.68</v>
      </c>
      <c r="AG165" s="26"/>
      <c r="AH165" s="126">
        <v>716.69</v>
      </c>
      <c r="AI165" s="125">
        <v>656.68</v>
      </c>
      <c r="AJ165" s="125">
        <v>796.69</v>
      </c>
      <c r="AK165" s="26">
        <v>810.03</v>
      </c>
    </row>
    <row r="166" spans="1:37">
      <c r="A166" s="203">
        <v>67.744900000000001</v>
      </c>
      <c r="B166" s="1">
        <v>1.1290816666666668</v>
      </c>
      <c r="D166" s="126">
        <v>626.67999999999995</v>
      </c>
      <c r="E166" s="125">
        <v>766.69</v>
      </c>
      <c r="F166" s="125">
        <v>693.35</v>
      </c>
      <c r="G166" s="26">
        <v>656.68</v>
      </c>
      <c r="I166" s="126">
        <v>640.02</v>
      </c>
      <c r="J166" s="125">
        <v>673.35</v>
      </c>
      <c r="K166" s="125">
        <v>676.68</v>
      </c>
      <c r="L166" s="26">
        <v>623.35</v>
      </c>
      <c r="M166" s="26"/>
      <c r="N166" s="126">
        <v>656.68</v>
      </c>
      <c r="O166" s="125">
        <v>613.35</v>
      </c>
      <c r="P166" s="125">
        <v>723.35</v>
      </c>
      <c r="Q166" s="26">
        <v>626.67999999999995</v>
      </c>
      <c r="R166" s="26"/>
      <c r="S166" s="206">
        <v>670.02</v>
      </c>
      <c r="T166" s="208">
        <v>590.01</v>
      </c>
      <c r="U166" s="208">
        <v>723.35</v>
      </c>
      <c r="V166" s="204">
        <v>723.35</v>
      </c>
      <c r="W166" s="26"/>
      <c r="X166" s="206">
        <v>716.69</v>
      </c>
      <c r="Y166" s="125">
        <v>953.37</v>
      </c>
      <c r="Z166" s="125">
        <v>806.69</v>
      </c>
      <c r="AA166" s="26">
        <v>713.35</v>
      </c>
      <c r="AB166" s="26"/>
      <c r="AC166" s="126">
        <v>726.69</v>
      </c>
      <c r="AD166" s="125">
        <v>730.02</v>
      </c>
      <c r="AE166" s="125">
        <v>780.02</v>
      </c>
      <c r="AF166" s="26">
        <v>733.35</v>
      </c>
      <c r="AG166" s="26"/>
      <c r="AH166" s="126">
        <v>810.03</v>
      </c>
      <c r="AI166" s="125">
        <v>650.02</v>
      </c>
      <c r="AJ166" s="125">
        <v>713.35</v>
      </c>
      <c r="AK166" s="26">
        <v>816.69</v>
      </c>
    </row>
    <row r="167" spans="1:37">
      <c r="A167" s="203">
        <v>68.162899999999993</v>
      </c>
      <c r="B167" s="1">
        <v>1.1360483333333333</v>
      </c>
      <c r="D167" s="126">
        <v>670.02</v>
      </c>
      <c r="E167" s="125">
        <v>743.36</v>
      </c>
      <c r="F167" s="125">
        <v>666.68</v>
      </c>
      <c r="G167" s="26">
        <v>613.35</v>
      </c>
      <c r="I167" s="126">
        <v>626.67999999999995</v>
      </c>
      <c r="J167" s="125">
        <v>656.68</v>
      </c>
      <c r="K167" s="125">
        <v>633.35</v>
      </c>
      <c r="L167" s="26">
        <v>686.69</v>
      </c>
      <c r="M167" s="26"/>
      <c r="N167" s="126">
        <v>590.01</v>
      </c>
      <c r="O167" s="125">
        <v>716.69</v>
      </c>
      <c r="P167" s="125">
        <v>690.02</v>
      </c>
      <c r="Q167" s="26">
        <v>646.67999999999995</v>
      </c>
      <c r="R167" s="26"/>
      <c r="S167" s="206">
        <v>663.35</v>
      </c>
      <c r="T167" s="208">
        <v>623.35</v>
      </c>
      <c r="U167" s="208">
        <v>616.67999999999995</v>
      </c>
      <c r="V167" s="204">
        <v>646.67999999999995</v>
      </c>
      <c r="W167" s="26"/>
      <c r="X167" s="206">
        <v>646.67999999999995</v>
      </c>
      <c r="Y167" s="125">
        <v>700.02</v>
      </c>
      <c r="Z167" s="125">
        <v>850.03</v>
      </c>
      <c r="AA167" s="26">
        <v>710.02</v>
      </c>
      <c r="AB167" s="26"/>
      <c r="AC167" s="126">
        <v>653.35</v>
      </c>
      <c r="AD167" s="125">
        <v>750.02</v>
      </c>
      <c r="AE167" s="125">
        <v>693.35</v>
      </c>
      <c r="AF167" s="26">
        <v>786.69</v>
      </c>
      <c r="AG167" s="26"/>
      <c r="AH167" s="126">
        <v>700.02</v>
      </c>
      <c r="AI167" s="125">
        <v>653.35</v>
      </c>
      <c r="AJ167" s="125">
        <v>720.02</v>
      </c>
      <c r="AK167" s="26">
        <v>830.03</v>
      </c>
    </row>
    <row r="168" spans="1:37">
      <c r="A168" s="203">
        <v>68.5809</v>
      </c>
      <c r="B168" s="1">
        <v>1.1430149999999999</v>
      </c>
      <c r="D168" s="126">
        <v>750.02</v>
      </c>
      <c r="E168" s="125">
        <v>666.68</v>
      </c>
      <c r="F168" s="125">
        <v>646.67999999999995</v>
      </c>
      <c r="G168" s="26">
        <v>750.02</v>
      </c>
      <c r="I168" s="126">
        <v>706.69</v>
      </c>
      <c r="J168" s="125">
        <v>690.02</v>
      </c>
      <c r="K168" s="125">
        <v>576.67999999999995</v>
      </c>
      <c r="L168" s="26">
        <v>600.01</v>
      </c>
      <c r="M168" s="26"/>
      <c r="N168" s="126">
        <v>636.67999999999995</v>
      </c>
      <c r="O168" s="125">
        <v>696.69</v>
      </c>
      <c r="P168" s="125">
        <v>670.02</v>
      </c>
      <c r="Q168" s="26">
        <v>753.36</v>
      </c>
      <c r="R168" s="26"/>
      <c r="S168" s="206">
        <v>756.69</v>
      </c>
      <c r="T168" s="208">
        <v>646.67999999999995</v>
      </c>
      <c r="U168" s="208">
        <v>730.02</v>
      </c>
      <c r="V168" s="204">
        <v>696.69</v>
      </c>
      <c r="W168" s="26"/>
      <c r="X168" s="206">
        <v>686.69</v>
      </c>
      <c r="Y168" s="125">
        <v>850.03</v>
      </c>
      <c r="Z168" s="125">
        <v>796.69</v>
      </c>
      <c r="AA168" s="26">
        <v>610.01</v>
      </c>
      <c r="AB168" s="26"/>
      <c r="AC168" s="126">
        <v>660.02</v>
      </c>
      <c r="AD168" s="125">
        <v>786.69</v>
      </c>
      <c r="AE168" s="125">
        <v>756.69</v>
      </c>
      <c r="AF168" s="26">
        <v>650.02</v>
      </c>
      <c r="AG168" s="26"/>
      <c r="AH168" s="126">
        <v>720.02</v>
      </c>
      <c r="AI168" s="125">
        <v>650.02</v>
      </c>
      <c r="AJ168" s="125">
        <v>733.35</v>
      </c>
      <c r="AK168" s="26">
        <v>736.69</v>
      </c>
    </row>
    <row r="169" spans="1:37">
      <c r="A169" s="203">
        <v>68.998900000000006</v>
      </c>
      <c r="B169" s="1">
        <v>1.1499816666666667</v>
      </c>
      <c r="D169" s="126">
        <v>676.68</v>
      </c>
      <c r="E169" s="125">
        <v>680.02</v>
      </c>
      <c r="F169" s="125">
        <v>606.67999999999995</v>
      </c>
      <c r="G169" s="26">
        <v>646.67999999999995</v>
      </c>
      <c r="I169" s="126">
        <v>616.67999999999995</v>
      </c>
      <c r="J169" s="125">
        <v>820.03</v>
      </c>
      <c r="K169" s="125">
        <v>583.35</v>
      </c>
      <c r="L169" s="26">
        <v>683.35</v>
      </c>
      <c r="M169" s="26"/>
      <c r="N169" s="126">
        <v>633.35</v>
      </c>
      <c r="O169" s="125">
        <v>636.67999999999995</v>
      </c>
      <c r="P169" s="125">
        <v>703.35</v>
      </c>
      <c r="Q169" s="26">
        <v>670.02</v>
      </c>
      <c r="R169" s="26"/>
      <c r="S169" s="206">
        <v>646.67999999999995</v>
      </c>
      <c r="T169" s="208">
        <v>670.02</v>
      </c>
      <c r="U169" s="208">
        <v>633.35</v>
      </c>
      <c r="V169" s="204">
        <v>700.02</v>
      </c>
      <c r="W169" s="26"/>
      <c r="X169" s="206">
        <v>613.35</v>
      </c>
      <c r="Y169" s="125">
        <v>850.03</v>
      </c>
      <c r="Z169" s="125">
        <v>806.69</v>
      </c>
      <c r="AA169" s="26">
        <v>733.35</v>
      </c>
      <c r="AB169" s="26"/>
      <c r="AC169" s="126">
        <v>693.35</v>
      </c>
      <c r="AD169" s="125">
        <v>776.69</v>
      </c>
      <c r="AE169" s="125">
        <v>636.67999999999995</v>
      </c>
      <c r="AF169" s="26">
        <v>650.02</v>
      </c>
      <c r="AG169" s="26"/>
      <c r="AH169" s="126">
        <v>776.69</v>
      </c>
      <c r="AI169" s="125">
        <v>570.01</v>
      </c>
      <c r="AJ169" s="125">
        <v>770.02</v>
      </c>
      <c r="AK169" s="26">
        <v>713.35</v>
      </c>
    </row>
    <row r="170" spans="1:37">
      <c r="A170" s="203">
        <v>69.416899999999998</v>
      </c>
      <c r="B170" s="1">
        <v>1.1569483333333332</v>
      </c>
      <c r="D170" s="126">
        <v>683.35</v>
      </c>
      <c r="E170" s="125">
        <v>640.02</v>
      </c>
      <c r="F170" s="125">
        <v>736.69</v>
      </c>
      <c r="G170" s="26">
        <v>786.69</v>
      </c>
      <c r="I170" s="126">
        <v>643.35</v>
      </c>
      <c r="J170" s="125">
        <v>750.02</v>
      </c>
      <c r="K170" s="125">
        <v>530.01</v>
      </c>
      <c r="L170" s="26">
        <v>726.69</v>
      </c>
      <c r="M170" s="26"/>
      <c r="N170" s="126">
        <v>750.02</v>
      </c>
      <c r="O170" s="125">
        <v>626.67999999999995</v>
      </c>
      <c r="P170" s="125">
        <v>676.68</v>
      </c>
      <c r="Q170" s="26">
        <v>663.35</v>
      </c>
      <c r="R170" s="26"/>
      <c r="S170" s="206">
        <v>740.02</v>
      </c>
      <c r="T170" s="208">
        <v>693.35</v>
      </c>
      <c r="U170" s="208">
        <v>683.35</v>
      </c>
      <c r="V170" s="204">
        <v>776.69</v>
      </c>
      <c r="W170" s="26"/>
      <c r="X170" s="206">
        <v>700.02</v>
      </c>
      <c r="Y170" s="125">
        <v>820.03</v>
      </c>
      <c r="Z170" s="125">
        <v>753.36</v>
      </c>
      <c r="AA170" s="26">
        <v>593.35</v>
      </c>
      <c r="AB170" s="26"/>
      <c r="AC170" s="126">
        <v>716.69</v>
      </c>
      <c r="AD170" s="125">
        <v>723.35</v>
      </c>
      <c r="AE170" s="125">
        <v>780.02</v>
      </c>
      <c r="AF170" s="26">
        <v>673.35</v>
      </c>
      <c r="AG170" s="26"/>
      <c r="AH170" s="126">
        <v>790.02</v>
      </c>
      <c r="AI170" s="125">
        <v>580.01</v>
      </c>
      <c r="AJ170" s="125">
        <v>753.36</v>
      </c>
      <c r="AK170" s="26">
        <v>693.35</v>
      </c>
    </row>
    <row r="171" spans="1:37">
      <c r="A171" s="203">
        <v>69.834900000000005</v>
      </c>
      <c r="B171" s="1">
        <v>1.163915</v>
      </c>
      <c r="D171" s="126">
        <v>710.02</v>
      </c>
      <c r="E171" s="125">
        <v>713.35</v>
      </c>
      <c r="F171" s="125">
        <v>726.69</v>
      </c>
      <c r="G171" s="26">
        <v>623.35</v>
      </c>
      <c r="I171" s="126">
        <v>696.69</v>
      </c>
      <c r="J171" s="125">
        <v>770.02</v>
      </c>
      <c r="K171" s="125">
        <v>603.35</v>
      </c>
      <c r="L171" s="26">
        <v>840.03</v>
      </c>
      <c r="M171" s="26"/>
      <c r="N171" s="126">
        <v>653.35</v>
      </c>
      <c r="O171" s="125">
        <v>670.02</v>
      </c>
      <c r="P171" s="125">
        <v>673.35</v>
      </c>
      <c r="Q171" s="26">
        <v>673.35</v>
      </c>
      <c r="R171" s="26"/>
      <c r="S171" s="206">
        <v>683.35</v>
      </c>
      <c r="T171" s="208">
        <v>723.35</v>
      </c>
      <c r="U171" s="208">
        <v>693.35</v>
      </c>
      <c r="V171" s="204">
        <v>680.02</v>
      </c>
      <c r="W171" s="26"/>
      <c r="X171" s="206">
        <v>703.35</v>
      </c>
      <c r="Y171" s="125">
        <v>796.69</v>
      </c>
      <c r="Z171" s="125">
        <v>790.02</v>
      </c>
      <c r="AA171" s="26">
        <v>586.67999999999995</v>
      </c>
      <c r="AB171" s="26"/>
      <c r="AC171" s="126">
        <v>753.36</v>
      </c>
      <c r="AD171" s="125">
        <v>760.02</v>
      </c>
      <c r="AE171" s="125">
        <v>786.69</v>
      </c>
      <c r="AF171" s="26">
        <v>773.36</v>
      </c>
      <c r="AG171" s="26"/>
      <c r="AH171" s="126">
        <v>710.02</v>
      </c>
      <c r="AI171" s="125">
        <v>606.67999999999995</v>
      </c>
      <c r="AJ171" s="125">
        <v>780.02</v>
      </c>
      <c r="AK171" s="26">
        <v>763.36</v>
      </c>
    </row>
    <row r="172" spans="1:37">
      <c r="A172" s="203">
        <v>70.252899999999997</v>
      </c>
      <c r="B172" s="1">
        <v>1.1708816666666666</v>
      </c>
      <c r="D172" s="126">
        <v>710.02</v>
      </c>
      <c r="E172" s="125">
        <v>646.67999999999995</v>
      </c>
      <c r="F172" s="125">
        <v>690.02</v>
      </c>
      <c r="G172" s="26">
        <v>763.36</v>
      </c>
      <c r="I172" s="126">
        <v>696.69</v>
      </c>
      <c r="J172" s="125">
        <v>800.03</v>
      </c>
      <c r="K172" s="125">
        <v>663.35</v>
      </c>
      <c r="L172" s="26">
        <v>753.36</v>
      </c>
      <c r="M172" s="26"/>
      <c r="N172" s="126">
        <v>733.35</v>
      </c>
      <c r="O172" s="125">
        <v>790.02</v>
      </c>
      <c r="P172" s="125">
        <v>700.02</v>
      </c>
      <c r="Q172" s="26">
        <v>690.02</v>
      </c>
      <c r="R172" s="26"/>
      <c r="S172" s="206">
        <v>646.67999999999995</v>
      </c>
      <c r="T172" s="208">
        <v>600.01</v>
      </c>
      <c r="U172" s="208">
        <v>636.67999999999995</v>
      </c>
      <c r="V172" s="204">
        <v>606.67999999999995</v>
      </c>
      <c r="W172" s="26"/>
      <c r="X172" s="206">
        <v>626.67999999999995</v>
      </c>
      <c r="Y172" s="125">
        <v>836.69</v>
      </c>
      <c r="Z172" s="125">
        <v>766.69</v>
      </c>
      <c r="AA172" s="26">
        <v>643.35</v>
      </c>
      <c r="AB172" s="26"/>
      <c r="AC172" s="126">
        <v>603.35</v>
      </c>
      <c r="AD172" s="125">
        <v>720.02</v>
      </c>
      <c r="AE172" s="125">
        <v>696.69</v>
      </c>
      <c r="AF172" s="26">
        <v>730.02</v>
      </c>
      <c r="AG172" s="26"/>
      <c r="AH172" s="126">
        <v>693.35</v>
      </c>
      <c r="AI172" s="125">
        <v>663.35</v>
      </c>
      <c r="AJ172" s="125">
        <v>706.69</v>
      </c>
      <c r="AK172" s="26">
        <v>806.69</v>
      </c>
    </row>
    <row r="173" spans="1:37">
      <c r="A173" s="203">
        <v>70.671000000000006</v>
      </c>
      <c r="B173" s="1">
        <v>1.1778500000000001</v>
      </c>
      <c r="D173" s="126">
        <v>750.02</v>
      </c>
      <c r="E173" s="125">
        <v>626.67999999999995</v>
      </c>
      <c r="F173" s="125">
        <v>730.02</v>
      </c>
      <c r="G173" s="26">
        <v>666.68</v>
      </c>
      <c r="I173" s="126">
        <v>630.02</v>
      </c>
      <c r="J173" s="125">
        <v>650.02</v>
      </c>
      <c r="K173" s="125">
        <v>596.67999999999995</v>
      </c>
      <c r="L173" s="26">
        <v>763.36</v>
      </c>
      <c r="M173" s="26"/>
      <c r="N173" s="126">
        <v>606.67999999999995</v>
      </c>
      <c r="O173" s="125">
        <v>690.02</v>
      </c>
      <c r="P173" s="125">
        <v>656.68</v>
      </c>
      <c r="Q173" s="26">
        <v>700.02</v>
      </c>
      <c r="R173" s="26"/>
      <c r="S173" s="206">
        <v>673.35</v>
      </c>
      <c r="T173" s="208">
        <v>640.02</v>
      </c>
      <c r="U173" s="208">
        <v>650.02</v>
      </c>
      <c r="V173" s="204">
        <v>673.35</v>
      </c>
      <c r="W173" s="26"/>
      <c r="X173" s="206">
        <v>650.02</v>
      </c>
      <c r="Y173" s="125">
        <v>860.03</v>
      </c>
      <c r="Z173" s="125">
        <v>856.7</v>
      </c>
      <c r="AA173" s="26">
        <v>686.69</v>
      </c>
      <c r="AB173" s="26"/>
      <c r="AC173" s="126">
        <v>630.02</v>
      </c>
      <c r="AD173" s="125">
        <v>686.69</v>
      </c>
      <c r="AE173" s="125">
        <v>720.02</v>
      </c>
      <c r="AF173" s="26">
        <v>750.02</v>
      </c>
      <c r="AG173" s="26"/>
      <c r="AH173" s="126">
        <v>703.35</v>
      </c>
      <c r="AI173" s="125">
        <v>643.35</v>
      </c>
      <c r="AJ173" s="125">
        <v>666.68</v>
      </c>
      <c r="AK173" s="26">
        <v>703.35</v>
      </c>
    </row>
    <row r="174" spans="1:37">
      <c r="A174" s="203">
        <v>71.088999999999999</v>
      </c>
      <c r="B174" s="1">
        <v>1.1848166666666666</v>
      </c>
      <c r="D174" s="126">
        <v>756.69</v>
      </c>
      <c r="E174" s="125">
        <v>750.02</v>
      </c>
      <c r="F174" s="125">
        <v>663.35</v>
      </c>
      <c r="G174" s="26">
        <v>646.67999999999995</v>
      </c>
      <c r="I174" s="126">
        <v>736.69</v>
      </c>
      <c r="J174" s="125">
        <v>750.02</v>
      </c>
      <c r="K174" s="125">
        <v>643.35</v>
      </c>
      <c r="L174" s="26">
        <v>673.35</v>
      </c>
      <c r="M174" s="26"/>
      <c r="N174" s="126">
        <v>760.02</v>
      </c>
      <c r="O174" s="125">
        <v>713.35</v>
      </c>
      <c r="P174" s="125">
        <v>710.02</v>
      </c>
      <c r="Q174" s="26">
        <v>770.02</v>
      </c>
      <c r="R174" s="26"/>
      <c r="S174" s="206">
        <v>630.02</v>
      </c>
      <c r="T174" s="208">
        <v>616.67999999999995</v>
      </c>
      <c r="U174" s="208">
        <v>563.35</v>
      </c>
      <c r="V174" s="204">
        <v>693.35</v>
      </c>
      <c r="W174" s="26"/>
      <c r="X174" s="206">
        <v>610.01</v>
      </c>
      <c r="Y174" s="125">
        <v>866.7</v>
      </c>
      <c r="Z174" s="125">
        <v>813.36</v>
      </c>
      <c r="AA174" s="26">
        <v>603.35</v>
      </c>
      <c r="AB174" s="26"/>
      <c r="AC174" s="126">
        <v>723.35</v>
      </c>
      <c r="AD174" s="125">
        <v>780.02</v>
      </c>
      <c r="AE174" s="125">
        <v>783.36</v>
      </c>
      <c r="AF174" s="26">
        <v>753.36</v>
      </c>
      <c r="AG174" s="26"/>
      <c r="AH174" s="126">
        <v>756.69</v>
      </c>
      <c r="AI174" s="125">
        <v>636.67999999999995</v>
      </c>
      <c r="AJ174" s="125">
        <v>706.69</v>
      </c>
      <c r="AK174" s="26">
        <v>780.02</v>
      </c>
    </row>
    <row r="175" spans="1:37">
      <c r="A175" s="203">
        <v>71.507000000000005</v>
      </c>
      <c r="B175" s="1">
        <v>1.1917833333333334</v>
      </c>
      <c r="D175" s="126">
        <v>666.68</v>
      </c>
      <c r="E175" s="125">
        <v>693.35</v>
      </c>
      <c r="F175" s="125">
        <v>633.35</v>
      </c>
      <c r="G175" s="26">
        <v>613.35</v>
      </c>
      <c r="I175" s="126">
        <v>723.35</v>
      </c>
      <c r="J175" s="125">
        <v>770.02</v>
      </c>
      <c r="K175" s="125">
        <v>636.67999999999995</v>
      </c>
      <c r="L175" s="26">
        <v>730.02</v>
      </c>
      <c r="M175" s="26"/>
      <c r="N175" s="126">
        <v>683.35</v>
      </c>
      <c r="O175" s="125">
        <v>680.02</v>
      </c>
      <c r="P175" s="125">
        <v>603.35</v>
      </c>
      <c r="Q175" s="26">
        <v>656.68</v>
      </c>
      <c r="R175" s="26"/>
      <c r="S175" s="206">
        <v>670.02</v>
      </c>
      <c r="T175" s="208">
        <v>670.02</v>
      </c>
      <c r="U175" s="208">
        <v>673.35</v>
      </c>
      <c r="V175" s="204">
        <v>723.35</v>
      </c>
      <c r="W175" s="26"/>
      <c r="X175" s="206">
        <v>660.02</v>
      </c>
      <c r="Y175" s="125">
        <v>716.69</v>
      </c>
      <c r="Z175" s="125">
        <v>856.7</v>
      </c>
      <c r="AA175" s="26">
        <v>576.67999999999995</v>
      </c>
      <c r="AB175" s="26"/>
      <c r="AC175" s="126">
        <v>723.35</v>
      </c>
      <c r="AD175" s="125">
        <v>710.02</v>
      </c>
      <c r="AE175" s="125">
        <v>830.03</v>
      </c>
      <c r="AF175" s="26">
        <v>703.35</v>
      </c>
      <c r="AG175" s="26"/>
      <c r="AH175" s="126">
        <v>683.35</v>
      </c>
      <c r="AI175" s="125">
        <v>633.35</v>
      </c>
      <c r="AJ175" s="125">
        <v>753.36</v>
      </c>
      <c r="AK175" s="26">
        <v>743.36</v>
      </c>
    </row>
    <row r="176" spans="1:37">
      <c r="A176" s="203">
        <v>71.924999999999997</v>
      </c>
      <c r="B176" s="1">
        <v>1.19875</v>
      </c>
      <c r="D176" s="126">
        <v>730.02</v>
      </c>
      <c r="E176" s="125">
        <v>740.02</v>
      </c>
      <c r="F176" s="125">
        <v>653.35</v>
      </c>
      <c r="G176" s="26">
        <v>660.02</v>
      </c>
      <c r="I176" s="126">
        <v>700.02</v>
      </c>
      <c r="J176" s="125">
        <v>756.69</v>
      </c>
      <c r="K176" s="125">
        <v>676.68</v>
      </c>
      <c r="L176" s="26">
        <v>630.02</v>
      </c>
      <c r="M176" s="26"/>
      <c r="N176" s="126">
        <v>656.68</v>
      </c>
      <c r="O176" s="125">
        <v>640.02</v>
      </c>
      <c r="P176" s="125">
        <v>763.36</v>
      </c>
      <c r="Q176" s="26">
        <v>723.35</v>
      </c>
      <c r="R176" s="26"/>
      <c r="S176" s="206">
        <v>566.67999999999995</v>
      </c>
      <c r="T176" s="208">
        <v>693.35</v>
      </c>
      <c r="U176" s="208">
        <v>596.67999999999995</v>
      </c>
      <c r="V176" s="204">
        <v>723.35</v>
      </c>
      <c r="W176" s="26"/>
      <c r="X176" s="206">
        <v>666.68</v>
      </c>
      <c r="Y176" s="125">
        <v>870.03</v>
      </c>
      <c r="Z176" s="125">
        <v>806.69</v>
      </c>
      <c r="AA176" s="26">
        <v>740.02</v>
      </c>
      <c r="AB176" s="26"/>
      <c r="AC176" s="126">
        <v>583.35</v>
      </c>
      <c r="AD176" s="125">
        <v>683.35</v>
      </c>
      <c r="AE176" s="125">
        <v>733.35</v>
      </c>
      <c r="AF176" s="26">
        <v>776.69</v>
      </c>
      <c r="AG176" s="26"/>
      <c r="AH176" s="126">
        <v>790.02</v>
      </c>
      <c r="AI176" s="125">
        <v>686.69</v>
      </c>
      <c r="AJ176" s="125">
        <v>816.69</v>
      </c>
      <c r="AK176" s="26">
        <v>736.69</v>
      </c>
    </row>
    <row r="177" spans="1:37">
      <c r="A177" s="203">
        <v>72.343000000000004</v>
      </c>
      <c r="B177" s="1">
        <v>1.2057166666666668</v>
      </c>
      <c r="D177" s="126">
        <v>773.36</v>
      </c>
      <c r="E177" s="125">
        <v>680.02</v>
      </c>
      <c r="F177" s="125">
        <v>683.35</v>
      </c>
      <c r="G177" s="26">
        <v>680.02</v>
      </c>
      <c r="I177" s="126">
        <v>723.35</v>
      </c>
      <c r="J177" s="125">
        <v>656.68</v>
      </c>
      <c r="K177" s="125">
        <v>693.35</v>
      </c>
      <c r="L177" s="26">
        <v>673.35</v>
      </c>
      <c r="M177" s="26"/>
      <c r="N177" s="126">
        <v>573.35</v>
      </c>
      <c r="O177" s="125">
        <v>776.69</v>
      </c>
      <c r="P177" s="125">
        <v>626.67999999999995</v>
      </c>
      <c r="Q177" s="26">
        <v>753.36</v>
      </c>
      <c r="R177" s="26"/>
      <c r="S177" s="206">
        <v>630.02</v>
      </c>
      <c r="T177" s="208">
        <v>636.67999999999995</v>
      </c>
      <c r="U177" s="208">
        <v>670.02</v>
      </c>
      <c r="V177" s="204">
        <v>606.67999999999995</v>
      </c>
      <c r="W177" s="26"/>
      <c r="X177" s="206">
        <v>706.69</v>
      </c>
      <c r="Y177" s="125">
        <v>876.7</v>
      </c>
      <c r="Z177" s="125">
        <v>770.02</v>
      </c>
      <c r="AA177" s="26">
        <v>676.68</v>
      </c>
      <c r="AB177" s="26"/>
      <c r="AC177" s="126">
        <v>690.02</v>
      </c>
      <c r="AD177" s="125">
        <v>706.69</v>
      </c>
      <c r="AE177" s="125">
        <v>726.69</v>
      </c>
      <c r="AF177" s="26">
        <v>756.69</v>
      </c>
      <c r="AG177" s="26"/>
      <c r="AH177" s="126">
        <v>806.69</v>
      </c>
      <c r="AI177" s="125">
        <v>693.35</v>
      </c>
      <c r="AJ177" s="125">
        <v>703.35</v>
      </c>
      <c r="AK177" s="26">
        <v>733.35</v>
      </c>
    </row>
    <row r="178" spans="1:37">
      <c r="A178" s="203">
        <v>72.760999999999996</v>
      </c>
      <c r="B178" s="1">
        <v>1.2126833333333333</v>
      </c>
      <c r="D178" s="126">
        <v>603.35</v>
      </c>
      <c r="E178" s="125">
        <v>733.35</v>
      </c>
      <c r="F178" s="125">
        <v>696.69</v>
      </c>
      <c r="G178" s="26">
        <v>730.02</v>
      </c>
      <c r="I178" s="126">
        <v>633.35</v>
      </c>
      <c r="J178" s="125">
        <v>700.02</v>
      </c>
      <c r="K178" s="125">
        <v>556.67999999999995</v>
      </c>
      <c r="L178" s="26">
        <v>770.02</v>
      </c>
      <c r="M178" s="26"/>
      <c r="N178" s="126">
        <v>690.02</v>
      </c>
      <c r="O178" s="125">
        <v>660.02</v>
      </c>
      <c r="P178" s="125">
        <v>653.35</v>
      </c>
      <c r="Q178" s="26">
        <v>706.69</v>
      </c>
      <c r="R178" s="26"/>
      <c r="S178" s="206">
        <v>636.67999999999995</v>
      </c>
      <c r="T178" s="208">
        <v>693.35</v>
      </c>
      <c r="U178" s="208">
        <v>720.02</v>
      </c>
      <c r="V178" s="204">
        <v>660.02</v>
      </c>
      <c r="W178" s="26"/>
      <c r="X178" s="206">
        <v>813.36</v>
      </c>
      <c r="Y178" s="125">
        <v>800.03</v>
      </c>
      <c r="Z178" s="125">
        <v>790.02</v>
      </c>
      <c r="AA178" s="26">
        <v>596.67999999999995</v>
      </c>
      <c r="AB178" s="26"/>
      <c r="AC178" s="126">
        <v>723.35</v>
      </c>
      <c r="AD178" s="125">
        <v>706.69</v>
      </c>
      <c r="AE178" s="125">
        <v>720.02</v>
      </c>
      <c r="AF178" s="26">
        <v>720.02</v>
      </c>
      <c r="AG178" s="26"/>
      <c r="AH178" s="126">
        <v>713.35</v>
      </c>
      <c r="AI178" s="125">
        <v>636.67999999999995</v>
      </c>
      <c r="AJ178" s="125">
        <v>786.69</v>
      </c>
      <c r="AK178" s="26">
        <v>776.69</v>
      </c>
    </row>
    <row r="179" spans="1:37">
      <c r="A179" s="203">
        <v>73.179000000000002</v>
      </c>
      <c r="B179" s="1">
        <v>1.2196500000000001</v>
      </c>
      <c r="D179" s="126">
        <v>673.35</v>
      </c>
      <c r="E179" s="125">
        <v>686.69</v>
      </c>
      <c r="F179" s="125">
        <v>736.69</v>
      </c>
      <c r="G179" s="26">
        <v>696.69</v>
      </c>
      <c r="I179" s="126">
        <v>643.35</v>
      </c>
      <c r="J179" s="125">
        <v>710.02</v>
      </c>
      <c r="K179" s="125">
        <v>703.35</v>
      </c>
      <c r="L179" s="26">
        <v>646.67999999999995</v>
      </c>
      <c r="M179" s="26"/>
      <c r="N179" s="126">
        <v>703.35</v>
      </c>
      <c r="O179" s="125">
        <v>573.35</v>
      </c>
      <c r="P179" s="125">
        <v>640.02</v>
      </c>
      <c r="Q179" s="26">
        <v>673.35</v>
      </c>
      <c r="R179" s="26"/>
      <c r="S179" s="206">
        <v>570.01</v>
      </c>
      <c r="T179" s="208">
        <v>676.68</v>
      </c>
      <c r="U179" s="208">
        <v>726.69</v>
      </c>
      <c r="V179" s="204">
        <v>663.35</v>
      </c>
      <c r="W179" s="26"/>
      <c r="X179" s="206">
        <v>656.68</v>
      </c>
      <c r="Y179" s="125">
        <v>813.36</v>
      </c>
      <c r="Z179" s="125">
        <v>796.69</v>
      </c>
      <c r="AA179" s="26">
        <v>640.02</v>
      </c>
      <c r="AB179" s="26"/>
      <c r="AC179" s="126">
        <v>683.35</v>
      </c>
      <c r="AD179" s="125">
        <v>740.02</v>
      </c>
      <c r="AE179" s="125">
        <v>796.69</v>
      </c>
      <c r="AF179" s="26">
        <v>776.69</v>
      </c>
      <c r="AG179" s="26"/>
      <c r="AH179" s="126">
        <v>826.69</v>
      </c>
      <c r="AI179" s="125">
        <v>596.67999999999995</v>
      </c>
      <c r="AJ179" s="125">
        <v>700.02</v>
      </c>
      <c r="AK179" s="26">
        <v>790.02</v>
      </c>
    </row>
    <row r="180" spans="1:37">
      <c r="A180" s="203">
        <v>73.596999999999994</v>
      </c>
      <c r="B180" s="1">
        <v>1.2266166666666665</v>
      </c>
      <c r="D180" s="126">
        <v>686.69</v>
      </c>
      <c r="E180" s="125">
        <v>680.02</v>
      </c>
      <c r="F180" s="125">
        <v>730.02</v>
      </c>
      <c r="G180" s="26">
        <v>616.67999999999995</v>
      </c>
      <c r="I180" s="126">
        <v>660.02</v>
      </c>
      <c r="J180" s="125">
        <v>666.68</v>
      </c>
      <c r="K180" s="125">
        <v>670.02</v>
      </c>
      <c r="L180" s="26">
        <v>666.68</v>
      </c>
      <c r="M180" s="26"/>
      <c r="N180" s="126">
        <v>660.02</v>
      </c>
      <c r="O180" s="125">
        <v>660.02</v>
      </c>
      <c r="P180" s="125">
        <v>610.01</v>
      </c>
      <c r="Q180" s="26">
        <v>660.02</v>
      </c>
      <c r="R180" s="26"/>
      <c r="S180" s="206">
        <v>656.68</v>
      </c>
      <c r="T180" s="208">
        <v>750.02</v>
      </c>
      <c r="U180" s="208">
        <v>653.35</v>
      </c>
      <c r="V180" s="204">
        <v>686.69</v>
      </c>
      <c r="W180" s="26"/>
      <c r="X180" s="206">
        <v>650.02</v>
      </c>
      <c r="Y180" s="125">
        <v>726.69</v>
      </c>
      <c r="Z180" s="125">
        <v>800.03</v>
      </c>
      <c r="AA180" s="26">
        <v>743.36</v>
      </c>
      <c r="AB180" s="26"/>
      <c r="AC180" s="126">
        <v>683.35</v>
      </c>
      <c r="AD180" s="125">
        <v>796.69</v>
      </c>
      <c r="AE180" s="125">
        <v>750.02</v>
      </c>
      <c r="AF180" s="26">
        <v>750.02</v>
      </c>
      <c r="AG180" s="26"/>
      <c r="AH180" s="126">
        <v>810.03</v>
      </c>
      <c r="AI180" s="125">
        <v>660.02</v>
      </c>
      <c r="AJ180" s="125">
        <v>796.69</v>
      </c>
      <c r="AK180" s="26">
        <v>823.36</v>
      </c>
    </row>
    <row r="181" spans="1:37">
      <c r="A181" s="203">
        <v>74.015000000000001</v>
      </c>
      <c r="B181" s="1">
        <v>1.2335833333333333</v>
      </c>
      <c r="D181" s="126">
        <v>730.02</v>
      </c>
      <c r="E181" s="125">
        <v>603.35</v>
      </c>
      <c r="F181" s="125">
        <v>680.02</v>
      </c>
      <c r="G181" s="26">
        <v>710.02</v>
      </c>
      <c r="I181" s="126">
        <v>630.02</v>
      </c>
      <c r="J181" s="125">
        <v>703.35</v>
      </c>
      <c r="K181" s="125">
        <v>606.67999999999995</v>
      </c>
      <c r="L181" s="26">
        <v>630.02</v>
      </c>
      <c r="M181" s="26"/>
      <c r="N181" s="126">
        <v>703.35</v>
      </c>
      <c r="O181" s="125">
        <v>810.03</v>
      </c>
      <c r="P181" s="125">
        <v>743.36</v>
      </c>
      <c r="Q181" s="26">
        <v>650.02</v>
      </c>
      <c r="R181" s="26"/>
      <c r="S181" s="206">
        <v>653.35</v>
      </c>
      <c r="T181" s="208">
        <v>620.02</v>
      </c>
      <c r="U181" s="208">
        <v>683.35</v>
      </c>
      <c r="V181" s="204">
        <v>640.02</v>
      </c>
      <c r="W181" s="26"/>
      <c r="X181" s="206">
        <v>656.68</v>
      </c>
      <c r="Y181" s="125">
        <v>913.37</v>
      </c>
      <c r="Z181" s="125">
        <v>783.36</v>
      </c>
      <c r="AA181" s="26">
        <v>666.68</v>
      </c>
      <c r="AB181" s="26"/>
      <c r="AC181" s="126">
        <v>676.68</v>
      </c>
      <c r="AD181" s="125">
        <v>666.68</v>
      </c>
      <c r="AE181" s="125">
        <v>783.36</v>
      </c>
      <c r="AF181" s="26">
        <v>750.02</v>
      </c>
      <c r="AG181" s="26"/>
      <c r="AH181" s="126">
        <v>740.02</v>
      </c>
      <c r="AI181" s="125">
        <v>580.01</v>
      </c>
      <c r="AJ181" s="125">
        <v>786.69</v>
      </c>
      <c r="AK181" s="26">
        <v>663.35</v>
      </c>
    </row>
    <row r="182" spans="1:37">
      <c r="A182" s="203">
        <v>74.433000000000007</v>
      </c>
      <c r="B182" s="1">
        <v>1.24055</v>
      </c>
      <c r="D182" s="126">
        <v>720.02</v>
      </c>
      <c r="E182" s="125">
        <v>693.35</v>
      </c>
      <c r="F182" s="125">
        <v>796.69</v>
      </c>
      <c r="G182" s="26">
        <v>543.35</v>
      </c>
      <c r="I182" s="126">
        <v>706.69</v>
      </c>
      <c r="J182" s="125">
        <v>746.69</v>
      </c>
      <c r="K182" s="125">
        <v>546.67999999999995</v>
      </c>
      <c r="L182" s="26">
        <v>720.02</v>
      </c>
      <c r="M182" s="26"/>
      <c r="N182" s="126">
        <v>660.02</v>
      </c>
      <c r="O182" s="125">
        <v>790.02</v>
      </c>
      <c r="P182" s="125">
        <v>670.02</v>
      </c>
      <c r="Q182" s="26">
        <v>626.67999999999995</v>
      </c>
      <c r="R182" s="26"/>
      <c r="S182" s="206">
        <v>660.02</v>
      </c>
      <c r="T182" s="208">
        <v>630.02</v>
      </c>
      <c r="U182" s="208">
        <v>676.68</v>
      </c>
      <c r="V182" s="204">
        <v>680.02</v>
      </c>
      <c r="W182" s="26"/>
      <c r="X182" s="206">
        <v>743.36</v>
      </c>
      <c r="Y182" s="125">
        <v>796.69</v>
      </c>
      <c r="Z182" s="125">
        <v>796.69</v>
      </c>
      <c r="AA182" s="26">
        <v>616.67999999999995</v>
      </c>
      <c r="AB182" s="26"/>
      <c r="AC182" s="126">
        <v>690.02</v>
      </c>
      <c r="AD182" s="125">
        <v>713.35</v>
      </c>
      <c r="AE182" s="125">
        <v>816.69</v>
      </c>
      <c r="AF182" s="26">
        <v>703.35</v>
      </c>
      <c r="AG182" s="26"/>
      <c r="AH182" s="126">
        <v>643.35</v>
      </c>
      <c r="AI182" s="125">
        <v>663.35</v>
      </c>
      <c r="AJ182" s="125">
        <v>786.69</v>
      </c>
      <c r="AK182" s="26">
        <v>733.35</v>
      </c>
    </row>
    <row r="183" spans="1:37">
      <c r="A183" s="203">
        <v>74.850999999999999</v>
      </c>
      <c r="B183" s="1">
        <v>1.2475166666666666</v>
      </c>
      <c r="D183" s="126">
        <v>726.69</v>
      </c>
      <c r="E183" s="125">
        <v>636.67999999999995</v>
      </c>
      <c r="F183" s="125">
        <v>750.02</v>
      </c>
      <c r="G183" s="26">
        <v>640.02</v>
      </c>
      <c r="I183" s="126">
        <v>666.68</v>
      </c>
      <c r="J183" s="125">
        <v>746.69</v>
      </c>
      <c r="K183" s="125">
        <v>666.68</v>
      </c>
      <c r="L183" s="26">
        <v>763.36</v>
      </c>
      <c r="M183" s="26"/>
      <c r="N183" s="126">
        <v>630.02</v>
      </c>
      <c r="O183" s="125">
        <v>656.68</v>
      </c>
      <c r="P183" s="125">
        <v>683.35</v>
      </c>
      <c r="Q183" s="26">
        <v>690.02</v>
      </c>
      <c r="R183" s="26"/>
      <c r="S183" s="206">
        <v>700.02</v>
      </c>
      <c r="T183" s="208">
        <v>690.02</v>
      </c>
      <c r="U183" s="208">
        <v>656.68</v>
      </c>
      <c r="V183" s="204">
        <v>720.02</v>
      </c>
      <c r="W183" s="26"/>
      <c r="X183" s="206">
        <v>703.35</v>
      </c>
      <c r="Y183" s="125">
        <v>830.03</v>
      </c>
      <c r="Z183" s="125">
        <v>826.69</v>
      </c>
      <c r="AA183" s="26">
        <v>723.35</v>
      </c>
      <c r="AB183" s="26"/>
      <c r="AC183" s="126">
        <v>696.69</v>
      </c>
      <c r="AD183" s="125">
        <v>753.36</v>
      </c>
      <c r="AE183" s="125">
        <v>736.69</v>
      </c>
      <c r="AF183" s="26">
        <v>716.69</v>
      </c>
      <c r="AG183" s="26"/>
      <c r="AH183" s="126">
        <v>763.36</v>
      </c>
      <c r="AI183" s="125">
        <v>656.68</v>
      </c>
      <c r="AJ183" s="125">
        <v>736.69</v>
      </c>
      <c r="AK183" s="26">
        <v>730.02</v>
      </c>
    </row>
    <row r="184" spans="1:37">
      <c r="A184" s="203">
        <v>75.269000000000005</v>
      </c>
      <c r="B184" s="1">
        <v>1.2544833333333334</v>
      </c>
      <c r="D184" s="126">
        <v>690.02</v>
      </c>
      <c r="E184" s="125">
        <v>656.68</v>
      </c>
      <c r="F184" s="125">
        <v>690.02</v>
      </c>
      <c r="G184" s="26">
        <v>643.35</v>
      </c>
      <c r="I184" s="126">
        <v>686.69</v>
      </c>
      <c r="J184" s="125">
        <v>696.69</v>
      </c>
      <c r="K184" s="125">
        <v>683.35</v>
      </c>
      <c r="L184" s="26">
        <v>700.02</v>
      </c>
      <c r="M184" s="26"/>
      <c r="N184" s="126">
        <v>616.67999999999995</v>
      </c>
      <c r="O184" s="125">
        <v>693.35</v>
      </c>
      <c r="P184" s="125">
        <v>643.35</v>
      </c>
      <c r="Q184" s="26">
        <v>653.35</v>
      </c>
      <c r="R184" s="26"/>
      <c r="S184" s="206">
        <v>636.67999999999995</v>
      </c>
      <c r="T184" s="208">
        <v>626.67999999999995</v>
      </c>
      <c r="U184" s="208">
        <v>686.69</v>
      </c>
      <c r="V184" s="204">
        <v>706.69</v>
      </c>
      <c r="W184" s="26"/>
      <c r="X184" s="206">
        <v>680.02</v>
      </c>
      <c r="Y184" s="125">
        <v>750.02</v>
      </c>
      <c r="Z184" s="125">
        <v>773.36</v>
      </c>
      <c r="AA184" s="26">
        <v>683.35</v>
      </c>
      <c r="AB184" s="26"/>
      <c r="AC184" s="126">
        <v>750.02</v>
      </c>
      <c r="AD184" s="125">
        <v>743.36</v>
      </c>
      <c r="AE184" s="125">
        <v>786.69</v>
      </c>
      <c r="AF184" s="26">
        <v>753.36</v>
      </c>
      <c r="AG184" s="26"/>
      <c r="AH184" s="126">
        <v>823.36</v>
      </c>
      <c r="AI184" s="125">
        <v>610.01</v>
      </c>
      <c r="AJ184" s="125">
        <v>856.7</v>
      </c>
      <c r="AK184" s="26">
        <v>680.02</v>
      </c>
    </row>
    <row r="185" spans="1:37">
      <c r="A185" s="203">
        <v>75.686999999999998</v>
      </c>
      <c r="B185" s="1">
        <v>1.26145</v>
      </c>
      <c r="D185" s="126">
        <v>796.69</v>
      </c>
      <c r="E185" s="125">
        <v>710.02</v>
      </c>
      <c r="F185" s="125">
        <v>630.02</v>
      </c>
      <c r="G185" s="26">
        <v>713.35</v>
      </c>
      <c r="I185" s="126">
        <v>610.01</v>
      </c>
      <c r="J185" s="125">
        <v>746.69</v>
      </c>
      <c r="K185" s="125">
        <v>683.35</v>
      </c>
      <c r="L185" s="26">
        <v>576.67999999999995</v>
      </c>
      <c r="M185" s="26"/>
      <c r="N185" s="126">
        <v>723.35</v>
      </c>
      <c r="O185" s="125">
        <v>733.35</v>
      </c>
      <c r="P185" s="125">
        <v>703.35</v>
      </c>
      <c r="Q185" s="26">
        <v>656.68</v>
      </c>
      <c r="R185" s="26"/>
      <c r="S185" s="206">
        <v>683.35</v>
      </c>
      <c r="T185" s="208">
        <v>756.69</v>
      </c>
      <c r="U185" s="208">
        <v>706.69</v>
      </c>
      <c r="V185" s="204">
        <v>740.02</v>
      </c>
      <c r="W185" s="26"/>
      <c r="X185" s="206">
        <v>700.02</v>
      </c>
      <c r="Y185" s="125">
        <v>823.36</v>
      </c>
      <c r="Z185" s="125">
        <v>766.69</v>
      </c>
      <c r="AA185" s="26">
        <v>640.02</v>
      </c>
      <c r="AB185" s="26"/>
      <c r="AC185" s="126">
        <v>676.68</v>
      </c>
      <c r="AD185" s="125">
        <v>660.02</v>
      </c>
      <c r="AE185" s="125">
        <v>830.03</v>
      </c>
      <c r="AF185" s="26">
        <v>676.68</v>
      </c>
      <c r="AG185" s="26"/>
      <c r="AH185" s="126">
        <v>696.69</v>
      </c>
      <c r="AI185" s="125">
        <v>613.35</v>
      </c>
      <c r="AJ185" s="125">
        <v>730.02</v>
      </c>
      <c r="AK185" s="26">
        <v>833.36</v>
      </c>
    </row>
    <row r="186" spans="1:37">
      <c r="A186" s="203">
        <v>76.105000000000004</v>
      </c>
      <c r="B186" s="1">
        <v>1.2684166666666667</v>
      </c>
      <c r="D186" s="126">
        <v>723.35</v>
      </c>
      <c r="E186" s="125">
        <v>623.35</v>
      </c>
      <c r="F186" s="125">
        <v>706.69</v>
      </c>
      <c r="G186" s="26">
        <v>696.69</v>
      </c>
      <c r="I186" s="126">
        <v>673.35</v>
      </c>
      <c r="J186" s="125">
        <v>753.36</v>
      </c>
      <c r="K186" s="125">
        <v>616.67999999999995</v>
      </c>
      <c r="L186" s="26">
        <v>673.35</v>
      </c>
      <c r="M186" s="26"/>
      <c r="N186" s="126">
        <v>686.69</v>
      </c>
      <c r="O186" s="125">
        <v>716.69</v>
      </c>
      <c r="P186" s="125">
        <v>636.67999999999995</v>
      </c>
      <c r="Q186" s="26">
        <v>603.35</v>
      </c>
      <c r="R186" s="26"/>
      <c r="S186" s="206">
        <v>703.35</v>
      </c>
      <c r="T186" s="208">
        <v>640.02</v>
      </c>
      <c r="U186" s="208">
        <v>603.35</v>
      </c>
      <c r="V186" s="204">
        <v>633.35</v>
      </c>
      <c r="W186" s="26"/>
      <c r="X186" s="206">
        <v>723.35</v>
      </c>
      <c r="Y186" s="125">
        <v>810.03</v>
      </c>
      <c r="Z186" s="125">
        <v>796.69</v>
      </c>
      <c r="AA186" s="26">
        <v>726.69</v>
      </c>
      <c r="AB186" s="26"/>
      <c r="AC186" s="126">
        <v>640.02</v>
      </c>
      <c r="AD186" s="125">
        <v>763.36</v>
      </c>
      <c r="AE186" s="125">
        <v>716.69</v>
      </c>
      <c r="AF186" s="26">
        <v>673.35</v>
      </c>
      <c r="AG186" s="26"/>
      <c r="AH186" s="126">
        <v>796.69</v>
      </c>
      <c r="AI186" s="125">
        <v>666.68</v>
      </c>
      <c r="AJ186" s="125">
        <v>770.02</v>
      </c>
      <c r="AK186" s="26">
        <v>683.35</v>
      </c>
    </row>
    <row r="187" spans="1:37">
      <c r="A187" s="203">
        <v>76.522999999999996</v>
      </c>
      <c r="B187" s="1">
        <v>1.2753833333333333</v>
      </c>
      <c r="D187" s="126">
        <v>690.02</v>
      </c>
      <c r="E187" s="125">
        <v>706.69</v>
      </c>
      <c r="F187" s="125">
        <v>773.36</v>
      </c>
      <c r="G187" s="26">
        <v>706.69</v>
      </c>
      <c r="I187" s="126">
        <v>656.68</v>
      </c>
      <c r="J187" s="125">
        <v>753.36</v>
      </c>
      <c r="K187" s="125">
        <v>656.68</v>
      </c>
      <c r="L187" s="26">
        <v>696.69</v>
      </c>
      <c r="M187" s="26"/>
      <c r="N187" s="126">
        <v>766.69</v>
      </c>
      <c r="O187" s="125">
        <v>696.69</v>
      </c>
      <c r="P187" s="125">
        <v>780.02</v>
      </c>
      <c r="Q187" s="26">
        <v>676.68</v>
      </c>
      <c r="R187" s="26"/>
      <c r="S187" s="206">
        <v>643.35</v>
      </c>
      <c r="T187" s="208">
        <v>583.35</v>
      </c>
      <c r="U187" s="208">
        <v>656.68</v>
      </c>
      <c r="V187" s="204">
        <v>680.02</v>
      </c>
      <c r="W187" s="26"/>
      <c r="X187" s="206">
        <v>703.35</v>
      </c>
      <c r="Y187" s="125">
        <v>756.69</v>
      </c>
      <c r="Z187" s="125">
        <v>826.69</v>
      </c>
      <c r="AA187" s="26">
        <v>590.01</v>
      </c>
      <c r="AB187" s="26"/>
      <c r="AC187" s="126">
        <v>663.35</v>
      </c>
      <c r="AD187" s="125">
        <v>756.69</v>
      </c>
      <c r="AE187" s="125">
        <v>763.36</v>
      </c>
      <c r="AF187" s="26">
        <v>650.02</v>
      </c>
      <c r="AG187" s="26"/>
      <c r="AH187" s="126">
        <v>676.68</v>
      </c>
      <c r="AI187" s="125">
        <v>706.69</v>
      </c>
      <c r="AJ187" s="125">
        <v>723.35</v>
      </c>
      <c r="AK187" s="26">
        <v>773.36</v>
      </c>
    </row>
    <row r="188" spans="1:37">
      <c r="A188" s="203">
        <v>76.941000000000003</v>
      </c>
      <c r="B188" s="1">
        <v>1.2823500000000001</v>
      </c>
      <c r="D188" s="126">
        <v>726.69</v>
      </c>
      <c r="E188" s="125">
        <v>663.35</v>
      </c>
      <c r="F188" s="125">
        <v>743.36</v>
      </c>
      <c r="G188" s="26">
        <v>633.35</v>
      </c>
      <c r="I188" s="126">
        <v>670.02</v>
      </c>
      <c r="J188" s="125">
        <v>676.68</v>
      </c>
      <c r="K188" s="125">
        <v>756.69</v>
      </c>
      <c r="L188" s="26">
        <v>716.69</v>
      </c>
      <c r="M188" s="26"/>
      <c r="N188" s="126">
        <v>650.02</v>
      </c>
      <c r="O188" s="125">
        <v>583.35</v>
      </c>
      <c r="P188" s="125">
        <v>666.68</v>
      </c>
      <c r="Q188" s="26">
        <v>576.67999999999995</v>
      </c>
      <c r="R188" s="26"/>
      <c r="S188" s="206">
        <v>720.02</v>
      </c>
      <c r="T188" s="208">
        <v>703.35</v>
      </c>
      <c r="U188" s="208">
        <v>643.35</v>
      </c>
      <c r="V188" s="204">
        <v>606.67999999999995</v>
      </c>
      <c r="W188" s="26"/>
      <c r="X188" s="206">
        <v>653.35</v>
      </c>
      <c r="Y188" s="125">
        <v>766.69</v>
      </c>
      <c r="Z188" s="125">
        <v>833.36</v>
      </c>
      <c r="AA188" s="26">
        <v>666.68</v>
      </c>
      <c r="AB188" s="26"/>
      <c r="AC188" s="126">
        <v>740.02</v>
      </c>
      <c r="AD188" s="125">
        <v>703.35</v>
      </c>
      <c r="AE188" s="125">
        <v>770.02</v>
      </c>
      <c r="AF188" s="26">
        <v>663.35</v>
      </c>
      <c r="AG188" s="26"/>
      <c r="AH188" s="126">
        <v>880.03</v>
      </c>
      <c r="AI188" s="125">
        <v>646.67999999999995</v>
      </c>
      <c r="AJ188" s="125">
        <v>753.36</v>
      </c>
      <c r="AK188" s="26">
        <v>696.69</v>
      </c>
    </row>
    <row r="189" spans="1:37">
      <c r="A189" s="203">
        <v>77.358999999999995</v>
      </c>
      <c r="B189" s="1">
        <v>1.2893166666666667</v>
      </c>
      <c r="D189" s="126">
        <v>663.35</v>
      </c>
      <c r="E189" s="125">
        <v>616.67999999999995</v>
      </c>
      <c r="F189" s="125">
        <v>690.02</v>
      </c>
      <c r="G189" s="26">
        <v>580.01</v>
      </c>
      <c r="I189" s="126">
        <v>713.35</v>
      </c>
      <c r="J189" s="125">
        <v>736.69</v>
      </c>
      <c r="K189" s="125">
        <v>610.01</v>
      </c>
      <c r="L189" s="26">
        <v>623.35</v>
      </c>
      <c r="M189" s="26"/>
      <c r="N189" s="126">
        <v>770.02</v>
      </c>
      <c r="O189" s="125">
        <v>653.35</v>
      </c>
      <c r="P189" s="125">
        <v>610.01</v>
      </c>
      <c r="Q189" s="26">
        <v>646.67999999999995</v>
      </c>
      <c r="R189" s="26"/>
      <c r="S189" s="206">
        <v>680.02</v>
      </c>
      <c r="T189" s="208">
        <v>646.67999999999995</v>
      </c>
      <c r="U189" s="208">
        <v>700.02</v>
      </c>
      <c r="V189" s="204">
        <v>696.69</v>
      </c>
      <c r="W189" s="26"/>
      <c r="X189" s="206">
        <v>753.36</v>
      </c>
      <c r="Y189" s="125">
        <v>740.02</v>
      </c>
      <c r="Z189" s="125">
        <v>843.36</v>
      </c>
      <c r="AA189" s="26">
        <v>630.02</v>
      </c>
      <c r="AB189" s="26"/>
      <c r="AC189" s="126">
        <v>746.69</v>
      </c>
      <c r="AD189" s="125">
        <v>653.35</v>
      </c>
      <c r="AE189" s="125">
        <v>756.69</v>
      </c>
      <c r="AF189" s="26">
        <v>786.69</v>
      </c>
      <c r="AG189" s="26"/>
      <c r="AH189" s="126">
        <v>656.68</v>
      </c>
      <c r="AI189" s="125">
        <v>636.67999999999995</v>
      </c>
      <c r="AJ189" s="125">
        <v>703.35</v>
      </c>
      <c r="AK189" s="26">
        <v>700.02</v>
      </c>
    </row>
    <row r="190" spans="1:37">
      <c r="A190" s="203">
        <v>77.777000000000001</v>
      </c>
      <c r="B190" s="1">
        <v>1.2962833333333335</v>
      </c>
      <c r="D190" s="126">
        <v>660.02</v>
      </c>
      <c r="E190" s="125">
        <v>630.02</v>
      </c>
      <c r="F190" s="125">
        <v>690.02</v>
      </c>
      <c r="G190" s="26">
        <v>686.69</v>
      </c>
      <c r="I190" s="126">
        <v>593.35</v>
      </c>
      <c r="J190" s="125">
        <v>806.69</v>
      </c>
      <c r="K190" s="125">
        <v>570.01</v>
      </c>
      <c r="L190" s="26">
        <v>686.69</v>
      </c>
      <c r="M190" s="26"/>
      <c r="N190" s="126">
        <v>696.69</v>
      </c>
      <c r="O190" s="125">
        <v>690.02</v>
      </c>
      <c r="P190" s="125">
        <v>643.35</v>
      </c>
      <c r="Q190" s="26">
        <v>723.35</v>
      </c>
      <c r="R190" s="26"/>
      <c r="S190" s="206">
        <v>673.35</v>
      </c>
      <c r="T190" s="208">
        <v>760.02</v>
      </c>
      <c r="U190" s="208">
        <v>626.67999999999995</v>
      </c>
      <c r="V190" s="204">
        <v>636.67999999999995</v>
      </c>
      <c r="W190" s="26"/>
      <c r="X190" s="206">
        <v>640.02</v>
      </c>
      <c r="Y190" s="125">
        <v>773.36</v>
      </c>
      <c r="Z190" s="125">
        <v>796.69</v>
      </c>
      <c r="AA190" s="26">
        <v>756.69</v>
      </c>
      <c r="AB190" s="26"/>
      <c r="AC190" s="126">
        <v>703.35</v>
      </c>
      <c r="AD190" s="125">
        <v>756.69</v>
      </c>
      <c r="AE190" s="125">
        <v>750.02</v>
      </c>
      <c r="AF190" s="26">
        <v>830.03</v>
      </c>
      <c r="AG190" s="26"/>
      <c r="AH190" s="126">
        <v>770.02</v>
      </c>
      <c r="AI190" s="125">
        <v>633.35</v>
      </c>
      <c r="AJ190" s="125">
        <v>843.36</v>
      </c>
      <c r="AK190" s="26">
        <v>846.7</v>
      </c>
    </row>
    <row r="191" spans="1:37">
      <c r="A191" s="203">
        <v>78.194999999999993</v>
      </c>
      <c r="B191" s="1">
        <v>1.3032499999999998</v>
      </c>
      <c r="D191" s="126">
        <v>650.02</v>
      </c>
      <c r="E191" s="125">
        <v>666.68</v>
      </c>
      <c r="F191" s="125">
        <v>703.35</v>
      </c>
      <c r="G191" s="26">
        <v>690.02</v>
      </c>
      <c r="I191" s="126">
        <v>693.35</v>
      </c>
      <c r="J191" s="125">
        <v>783.36</v>
      </c>
      <c r="K191" s="125">
        <v>676.68</v>
      </c>
      <c r="L191" s="26">
        <v>670.02</v>
      </c>
      <c r="M191" s="26"/>
      <c r="N191" s="126">
        <v>673.35</v>
      </c>
      <c r="O191" s="125">
        <v>623.35</v>
      </c>
      <c r="P191" s="125">
        <v>563.35</v>
      </c>
      <c r="Q191" s="26">
        <v>640.02</v>
      </c>
      <c r="R191" s="26"/>
      <c r="S191" s="206">
        <v>593.35</v>
      </c>
      <c r="T191" s="208">
        <v>753.36</v>
      </c>
      <c r="U191" s="208">
        <v>693.35</v>
      </c>
      <c r="V191" s="204">
        <v>806.69</v>
      </c>
      <c r="W191" s="26"/>
      <c r="X191" s="206">
        <v>680.02</v>
      </c>
      <c r="Y191" s="125">
        <v>826.69</v>
      </c>
      <c r="Z191" s="125">
        <v>830.03</v>
      </c>
      <c r="AA191" s="26">
        <v>686.69</v>
      </c>
      <c r="AB191" s="26"/>
      <c r="AC191" s="126">
        <v>653.35</v>
      </c>
      <c r="AD191" s="125">
        <v>763.36</v>
      </c>
      <c r="AE191" s="125">
        <v>773.36</v>
      </c>
      <c r="AF191" s="26">
        <v>780.02</v>
      </c>
      <c r="AG191" s="26"/>
      <c r="AH191" s="126">
        <v>800.03</v>
      </c>
      <c r="AI191" s="125">
        <v>673.35</v>
      </c>
      <c r="AJ191" s="125">
        <v>766.69</v>
      </c>
      <c r="AK191" s="26">
        <v>703.35</v>
      </c>
    </row>
    <row r="192" spans="1:37">
      <c r="A192" s="203">
        <v>78.613</v>
      </c>
      <c r="B192" s="1">
        <v>1.3102166666666666</v>
      </c>
      <c r="D192" s="126">
        <v>700.02</v>
      </c>
      <c r="E192" s="125">
        <v>600.01</v>
      </c>
      <c r="F192" s="125">
        <v>683.35</v>
      </c>
      <c r="G192" s="26">
        <v>636.67999999999995</v>
      </c>
      <c r="I192" s="126">
        <v>620.02</v>
      </c>
      <c r="J192" s="125">
        <v>790.02</v>
      </c>
      <c r="K192" s="125">
        <v>583.35</v>
      </c>
      <c r="L192" s="26">
        <v>743.36</v>
      </c>
      <c r="M192" s="26"/>
      <c r="N192" s="126">
        <v>663.35</v>
      </c>
      <c r="O192" s="125">
        <v>646.67999999999995</v>
      </c>
      <c r="P192" s="125">
        <v>723.35</v>
      </c>
      <c r="Q192" s="26">
        <v>650.02</v>
      </c>
      <c r="R192" s="26"/>
      <c r="S192" s="206">
        <v>590.01</v>
      </c>
      <c r="T192" s="208">
        <v>686.69</v>
      </c>
      <c r="U192" s="208">
        <v>713.35</v>
      </c>
      <c r="V192" s="204">
        <v>616.67999999999995</v>
      </c>
      <c r="W192" s="26"/>
      <c r="X192" s="206">
        <v>710.02</v>
      </c>
      <c r="Y192" s="125">
        <v>816.69</v>
      </c>
      <c r="Z192" s="125">
        <v>843.36</v>
      </c>
      <c r="AA192" s="26">
        <v>593.35</v>
      </c>
      <c r="AB192" s="26"/>
      <c r="AC192" s="126">
        <v>660.02</v>
      </c>
      <c r="AD192" s="125">
        <v>783.36</v>
      </c>
      <c r="AE192" s="125">
        <v>823.36</v>
      </c>
      <c r="AF192" s="26">
        <v>776.69</v>
      </c>
      <c r="AG192" s="26"/>
      <c r="AH192" s="126">
        <v>753.36</v>
      </c>
      <c r="AI192" s="125">
        <v>753.36</v>
      </c>
      <c r="AJ192" s="125">
        <v>683.35</v>
      </c>
      <c r="AK192" s="26">
        <v>706.69</v>
      </c>
    </row>
    <row r="193" spans="1:37">
      <c r="A193" s="203">
        <v>79.031099999999995</v>
      </c>
      <c r="B193" s="1">
        <v>1.3171849999999998</v>
      </c>
      <c r="D193" s="126">
        <v>686.69</v>
      </c>
      <c r="E193" s="125">
        <v>670.02</v>
      </c>
      <c r="F193" s="125">
        <v>603.35</v>
      </c>
      <c r="G193" s="26">
        <v>713.35</v>
      </c>
      <c r="I193" s="126">
        <v>623.35</v>
      </c>
      <c r="J193" s="125">
        <v>726.69</v>
      </c>
      <c r="K193" s="125">
        <v>610.01</v>
      </c>
      <c r="L193" s="26">
        <v>583.35</v>
      </c>
      <c r="M193" s="26"/>
      <c r="N193" s="126">
        <v>540.01</v>
      </c>
      <c r="O193" s="125">
        <v>693.35</v>
      </c>
      <c r="P193" s="125">
        <v>656.68</v>
      </c>
      <c r="Q193" s="26">
        <v>690.02</v>
      </c>
      <c r="R193" s="26"/>
      <c r="S193" s="206">
        <v>606.67999999999995</v>
      </c>
      <c r="T193" s="208">
        <v>700.02</v>
      </c>
      <c r="U193" s="208">
        <v>773.36</v>
      </c>
      <c r="V193" s="204">
        <v>663.35</v>
      </c>
      <c r="W193" s="26"/>
      <c r="X193" s="206">
        <v>713.35</v>
      </c>
      <c r="Y193" s="125">
        <v>746.69</v>
      </c>
      <c r="Z193" s="125">
        <v>836.69</v>
      </c>
      <c r="AA193" s="26">
        <v>703.35</v>
      </c>
      <c r="AB193" s="26"/>
      <c r="AC193" s="126">
        <v>713.35</v>
      </c>
      <c r="AD193" s="125">
        <v>690.02</v>
      </c>
      <c r="AE193" s="125">
        <v>706.69</v>
      </c>
      <c r="AF193" s="26">
        <v>716.69</v>
      </c>
      <c r="AG193" s="26"/>
      <c r="AH193" s="126">
        <v>736.69</v>
      </c>
      <c r="AI193" s="125">
        <v>673.35</v>
      </c>
      <c r="AJ193" s="125">
        <v>753.36</v>
      </c>
      <c r="AK193" s="26">
        <v>776.69</v>
      </c>
    </row>
    <row r="194" spans="1:37">
      <c r="A194" s="203">
        <v>79.449100000000001</v>
      </c>
      <c r="B194" s="1">
        <v>1.3241516666666666</v>
      </c>
      <c r="D194" s="126">
        <v>663.35</v>
      </c>
      <c r="E194" s="125">
        <v>640.02</v>
      </c>
      <c r="F194" s="125">
        <v>646.67999999999995</v>
      </c>
      <c r="G194" s="26">
        <v>663.35</v>
      </c>
      <c r="I194" s="126">
        <v>760.02</v>
      </c>
      <c r="J194" s="125">
        <v>680.02</v>
      </c>
      <c r="K194" s="125">
        <v>616.67999999999995</v>
      </c>
      <c r="L194" s="26">
        <v>700.02</v>
      </c>
      <c r="M194" s="26"/>
      <c r="N194" s="126">
        <v>723.35</v>
      </c>
      <c r="O194" s="125">
        <v>553.35</v>
      </c>
      <c r="P194" s="125">
        <v>683.35</v>
      </c>
      <c r="Q194" s="26">
        <v>733.35</v>
      </c>
      <c r="R194" s="26"/>
      <c r="S194" s="206">
        <v>606.67999999999995</v>
      </c>
      <c r="T194" s="208">
        <v>643.35</v>
      </c>
      <c r="U194" s="208">
        <v>686.69</v>
      </c>
      <c r="V194" s="204">
        <v>656.68</v>
      </c>
      <c r="W194" s="26"/>
      <c r="X194" s="206">
        <v>766.69</v>
      </c>
      <c r="Y194" s="125">
        <v>720.02</v>
      </c>
      <c r="Z194" s="125">
        <v>740.02</v>
      </c>
      <c r="AA194" s="26">
        <v>666.68</v>
      </c>
      <c r="AB194" s="26"/>
      <c r="AC194" s="126">
        <v>640.02</v>
      </c>
      <c r="AD194" s="125">
        <v>866.7</v>
      </c>
      <c r="AE194" s="125">
        <v>790.02</v>
      </c>
      <c r="AF194" s="26">
        <v>666.68</v>
      </c>
      <c r="AG194" s="26"/>
      <c r="AH194" s="126">
        <v>713.35</v>
      </c>
      <c r="AI194" s="125">
        <v>676.68</v>
      </c>
      <c r="AJ194" s="125">
        <v>733.35</v>
      </c>
      <c r="AK194" s="26">
        <v>816.69</v>
      </c>
    </row>
    <row r="195" spans="1:37">
      <c r="A195" s="203">
        <v>79.867099999999994</v>
      </c>
      <c r="B195" s="1">
        <v>1.3311183333333332</v>
      </c>
      <c r="D195" s="126">
        <v>583.35</v>
      </c>
      <c r="E195" s="125">
        <v>713.35</v>
      </c>
      <c r="F195" s="125">
        <v>620.02</v>
      </c>
      <c r="G195" s="26">
        <v>653.35</v>
      </c>
      <c r="I195" s="126">
        <v>710.02</v>
      </c>
      <c r="J195" s="125">
        <v>756.69</v>
      </c>
      <c r="K195" s="125">
        <v>523.34</v>
      </c>
      <c r="L195" s="26">
        <v>716.69</v>
      </c>
      <c r="M195" s="26"/>
      <c r="N195" s="126">
        <v>676.68</v>
      </c>
      <c r="O195" s="125">
        <v>660.02</v>
      </c>
      <c r="P195" s="125">
        <v>706.69</v>
      </c>
      <c r="Q195" s="26">
        <v>700.02</v>
      </c>
      <c r="R195" s="26"/>
      <c r="S195" s="206">
        <v>583.35</v>
      </c>
      <c r="T195" s="208">
        <v>703.35</v>
      </c>
      <c r="U195" s="208">
        <v>760.02</v>
      </c>
      <c r="V195" s="204">
        <v>696.69</v>
      </c>
      <c r="W195" s="26"/>
      <c r="X195" s="206">
        <v>676.68</v>
      </c>
      <c r="Y195" s="125">
        <v>856.7</v>
      </c>
      <c r="Z195" s="125">
        <v>753.36</v>
      </c>
      <c r="AA195" s="26">
        <v>646.67999999999995</v>
      </c>
      <c r="AB195" s="26"/>
      <c r="AC195" s="126">
        <v>663.35</v>
      </c>
      <c r="AD195" s="125">
        <v>803.36</v>
      </c>
      <c r="AE195" s="125">
        <v>726.69</v>
      </c>
      <c r="AF195" s="26">
        <v>763.36</v>
      </c>
      <c r="AG195" s="26"/>
      <c r="AH195" s="126">
        <v>743.36</v>
      </c>
      <c r="AI195" s="125">
        <v>636.67999999999995</v>
      </c>
      <c r="AJ195" s="125">
        <v>753.36</v>
      </c>
      <c r="AK195" s="26">
        <v>763.36</v>
      </c>
    </row>
    <row r="196" spans="1:37">
      <c r="A196" s="203">
        <v>80.2851</v>
      </c>
      <c r="B196" s="1">
        <v>1.338085</v>
      </c>
      <c r="D196" s="126">
        <v>720.02</v>
      </c>
      <c r="E196" s="125">
        <v>680.02</v>
      </c>
      <c r="F196" s="125">
        <v>740.02</v>
      </c>
      <c r="G196" s="26">
        <v>783.36</v>
      </c>
      <c r="I196" s="126">
        <v>616.67999999999995</v>
      </c>
      <c r="J196" s="125">
        <v>753.36</v>
      </c>
      <c r="K196" s="125">
        <v>666.68</v>
      </c>
      <c r="L196" s="26">
        <v>650.02</v>
      </c>
      <c r="M196" s="26"/>
      <c r="N196" s="126">
        <v>636.67999999999995</v>
      </c>
      <c r="O196" s="125">
        <v>690.02</v>
      </c>
      <c r="P196" s="125">
        <v>680.02</v>
      </c>
      <c r="Q196" s="26">
        <v>680.02</v>
      </c>
      <c r="R196" s="26"/>
      <c r="S196" s="206">
        <v>650.02</v>
      </c>
      <c r="T196" s="208">
        <v>666.68</v>
      </c>
      <c r="U196" s="208">
        <v>603.35</v>
      </c>
      <c r="V196" s="204">
        <v>726.69</v>
      </c>
      <c r="W196" s="26"/>
      <c r="X196" s="206">
        <v>740.02</v>
      </c>
      <c r="Y196" s="125">
        <v>680.02</v>
      </c>
      <c r="Z196" s="125">
        <v>833.36</v>
      </c>
      <c r="AA196" s="26">
        <v>626.67999999999995</v>
      </c>
      <c r="AB196" s="26"/>
      <c r="AC196" s="126">
        <v>666.68</v>
      </c>
      <c r="AD196" s="125">
        <v>716.69</v>
      </c>
      <c r="AE196" s="125">
        <v>720.02</v>
      </c>
      <c r="AF196" s="26">
        <v>736.69</v>
      </c>
      <c r="AG196" s="26"/>
      <c r="AH196" s="126">
        <v>780.02</v>
      </c>
      <c r="AI196" s="125">
        <v>680.02</v>
      </c>
      <c r="AJ196" s="125">
        <v>706.69</v>
      </c>
      <c r="AK196" s="26">
        <v>743.36</v>
      </c>
    </row>
    <row r="197" spans="1:37">
      <c r="A197" s="203">
        <v>80.703100000000006</v>
      </c>
      <c r="B197" s="1">
        <v>1.3450516666666668</v>
      </c>
      <c r="D197" s="126">
        <v>650.02</v>
      </c>
      <c r="E197" s="125">
        <v>656.68</v>
      </c>
      <c r="F197" s="125">
        <v>763.36</v>
      </c>
      <c r="G197" s="26">
        <v>703.35</v>
      </c>
      <c r="I197" s="126">
        <v>676.68</v>
      </c>
      <c r="J197" s="125">
        <v>743.36</v>
      </c>
      <c r="K197" s="125">
        <v>626.67999999999995</v>
      </c>
      <c r="L197" s="26">
        <v>683.35</v>
      </c>
      <c r="M197" s="26"/>
      <c r="N197" s="126">
        <v>690.02</v>
      </c>
      <c r="O197" s="125">
        <v>700.02</v>
      </c>
      <c r="P197" s="125">
        <v>653.35</v>
      </c>
      <c r="Q197" s="26">
        <v>733.35</v>
      </c>
      <c r="R197" s="26"/>
      <c r="S197" s="206">
        <v>636.67999999999995</v>
      </c>
      <c r="T197" s="208">
        <v>640.02</v>
      </c>
      <c r="U197" s="208">
        <v>653.35</v>
      </c>
      <c r="V197" s="204">
        <v>630.02</v>
      </c>
      <c r="W197" s="26"/>
      <c r="X197" s="206">
        <v>643.35</v>
      </c>
      <c r="Y197" s="125">
        <v>720.02</v>
      </c>
      <c r="Z197" s="125">
        <v>760.02</v>
      </c>
      <c r="AA197" s="26">
        <v>720.02</v>
      </c>
      <c r="AB197" s="26"/>
      <c r="AC197" s="126">
        <v>610.01</v>
      </c>
      <c r="AD197" s="125">
        <v>723.35</v>
      </c>
      <c r="AE197" s="125">
        <v>706.69</v>
      </c>
      <c r="AF197" s="26">
        <v>716.69</v>
      </c>
      <c r="AG197" s="26"/>
      <c r="AH197" s="126">
        <v>703.35</v>
      </c>
      <c r="AI197" s="125">
        <v>593.35</v>
      </c>
      <c r="AJ197" s="125">
        <v>716.69</v>
      </c>
      <c r="AK197" s="26">
        <v>753.36</v>
      </c>
    </row>
    <row r="198" spans="1:37">
      <c r="A198" s="203">
        <v>81.121099999999998</v>
      </c>
      <c r="B198" s="1">
        <v>1.3520183333333333</v>
      </c>
      <c r="D198" s="126">
        <v>686.69</v>
      </c>
      <c r="E198" s="125">
        <v>706.69</v>
      </c>
      <c r="F198" s="125">
        <v>690.02</v>
      </c>
      <c r="G198" s="26">
        <v>746.69</v>
      </c>
      <c r="I198" s="126">
        <v>780.02</v>
      </c>
      <c r="J198" s="125">
        <v>773.36</v>
      </c>
      <c r="K198" s="125">
        <v>630.02</v>
      </c>
      <c r="L198" s="26">
        <v>643.35</v>
      </c>
      <c r="M198" s="26"/>
      <c r="N198" s="126">
        <v>680.02</v>
      </c>
      <c r="O198" s="125">
        <v>693.35</v>
      </c>
      <c r="P198" s="125">
        <v>686.69</v>
      </c>
      <c r="Q198" s="26">
        <v>750.02</v>
      </c>
      <c r="R198" s="26"/>
      <c r="S198" s="206">
        <v>630.02</v>
      </c>
      <c r="T198" s="208">
        <v>700.02</v>
      </c>
      <c r="U198" s="208">
        <v>696.69</v>
      </c>
      <c r="V198" s="204">
        <v>666.68</v>
      </c>
      <c r="W198" s="26"/>
      <c r="X198" s="206">
        <v>710.02</v>
      </c>
      <c r="Y198" s="125">
        <v>750.02</v>
      </c>
      <c r="Z198" s="125">
        <v>723.35</v>
      </c>
      <c r="AA198" s="26">
        <v>573.35</v>
      </c>
      <c r="AB198" s="26"/>
      <c r="AC198" s="126">
        <v>633.35</v>
      </c>
      <c r="AD198" s="125">
        <v>766.69</v>
      </c>
      <c r="AE198" s="125">
        <v>730.02</v>
      </c>
      <c r="AF198" s="26">
        <v>710.02</v>
      </c>
      <c r="AG198" s="26"/>
      <c r="AH198" s="126">
        <v>823.36</v>
      </c>
      <c r="AI198" s="125">
        <v>683.35</v>
      </c>
      <c r="AJ198" s="125">
        <v>650.02</v>
      </c>
      <c r="AK198" s="26">
        <v>830.03</v>
      </c>
    </row>
    <row r="199" spans="1:37">
      <c r="A199" s="203">
        <v>81.539100000000005</v>
      </c>
      <c r="B199" s="1">
        <v>1.3589850000000001</v>
      </c>
      <c r="D199" s="126">
        <v>793.36</v>
      </c>
      <c r="E199" s="125">
        <v>716.69</v>
      </c>
      <c r="F199" s="125">
        <v>736.69</v>
      </c>
      <c r="G199" s="26">
        <v>723.35</v>
      </c>
      <c r="I199" s="126">
        <v>676.68</v>
      </c>
      <c r="J199" s="125">
        <v>750.02</v>
      </c>
      <c r="K199" s="125">
        <v>580.01</v>
      </c>
      <c r="L199" s="26">
        <v>633.35</v>
      </c>
      <c r="M199" s="26"/>
      <c r="N199" s="126">
        <v>673.35</v>
      </c>
      <c r="O199" s="125">
        <v>666.68</v>
      </c>
      <c r="P199" s="125">
        <v>676.68</v>
      </c>
      <c r="Q199" s="26">
        <v>570.01</v>
      </c>
      <c r="R199" s="26"/>
      <c r="S199" s="206">
        <v>613.35</v>
      </c>
      <c r="T199" s="208">
        <v>790.02</v>
      </c>
      <c r="U199" s="208">
        <v>566.67999999999995</v>
      </c>
      <c r="V199" s="204">
        <v>710.02</v>
      </c>
      <c r="W199" s="26"/>
      <c r="X199" s="206">
        <v>720.02</v>
      </c>
      <c r="Y199" s="125">
        <v>706.69</v>
      </c>
      <c r="Z199" s="125">
        <v>876.7</v>
      </c>
      <c r="AA199" s="26">
        <v>613.35</v>
      </c>
      <c r="AB199" s="26"/>
      <c r="AC199" s="126">
        <v>653.35</v>
      </c>
      <c r="AD199" s="125">
        <v>633.35</v>
      </c>
      <c r="AE199" s="125">
        <v>720.02</v>
      </c>
      <c r="AF199" s="26">
        <v>713.35</v>
      </c>
      <c r="AG199" s="26"/>
      <c r="AH199" s="126">
        <v>723.35</v>
      </c>
      <c r="AI199" s="125">
        <v>746.69</v>
      </c>
      <c r="AJ199" s="125">
        <v>686.69</v>
      </c>
      <c r="AK199" s="26">
        <v>683.35</v>
      </c>
    </row>
    <row r="200" spans="1:37">
      <c r="A200" s="203">
        <v>81.957099999999997</v>
      </c>
      <c r="B200" s="1">
        <v>1.3659516666666667</v>
      </c>
      <c r="D200" s="126">
        <v>693.35</v>
      </c>
      <c r="E200" s="125">
        <v>710.02</v>
      </c>
      <c r="F200" s="125">
        <v>653.35</v>
      </c>
      <c r="G200" s="26">
        <v>706.69</v>
      </c>
      <c r="I200" s="126">
        <v>740.02</v>
      </c>
      <c r="J200" s="125">
        <v>593.35</v>
      </c>
      <c r="K200" s="125">
        <v>606.67999999999995</v>
      </c>
      <c r="L200" s="26">
        <v>680.02</v>
      </c>
      <c r="M200" s="26"/>
      <c r="N200" s="126">
        <v>643.35</v>
      </c>
      <c r="O200" s="125">
        <v>636.67999999999995</v>
      </c>
      <c r="P200" s="125">
        <v>633.35</v>
      </c>
      <c r="Q200" s="26">
        <v>620.02</v>
      </c>
      <c r="R200" s="26"/>
      <c r="S200" s="206">
        <v>573.35</v>
      </c>
      <c r="T200" s="208">
        <v>673.35</v>
      </c>
      <c r="U200" s="208">
        <v>710.02</v>
      </c>
      <c r="V200" s="204">
        <v>750.02</v>
      </c>
      <c r="W200" s="26"/>
      <c r="X200" s="206">
        <v>713.35</v>
      </c>
      <c r="Y200" s="125">
        <v>843.36</v>
      </c>
      <c r="Z200" s="125">
        <v>760.02</v>
      </c>
      <c r="AA200" s="26">
        <v>626.67999999999995</v>
      </c>
      <c r="AB200" s="26"/>
      <c r="AC200" s="126">
        <v>656.68</v>
      </c>
      <c r="AD200" s="125">
        <v>710.02</v>
      </c>
      <c r="AE200" s="125">
        <v>766.69</v>
      </c>
      <c r="AF200" s="26">
        <v>666.68</v>
      </c>
      <c r="AG200" s="26"/>
      <c r="AH200" s="126">
        <v>810.03</v>
      </c>
      <c r="AI200" s="125">
        <v>580.01</v>
      </c>
      <c r="AJ200" s="125">
        <v>826.69</v>
      </c>
      <c r="AK200" s="26">
        <v>696.69</v>
      </c>
    </row>
    <row r="201" spans="1:37">
      <c r="A201" s="203">
        <v>82.375100000000003</v>
      </c>
      <c r="B201" s="1">
        <v>1.3729183333333335</v>
      </c>
      <c r="D201" s="126">
        <v>730.02</v>
      </c>
      <c r="E201" s="125">
        <v>753.36</v>
      </c>
      <c r="F201" s="125">
        <v>723.35</v>
      </c>
      <c r="G201" s="26">
        <v>703.35</v>
      </c>
      <c r="I201" s="126">
        <v>683.35</v>
      </c>
      <c r="J201" s="125">
        <v>746.69</v>
      </c>
      <c r="K201" s="125">
        <v>636.67999999999995</v>
      </c>
      <c r="L201" s="26">
        <v>710.02</v>
      </c>
      <c r="M201" s="26"/>
      <c r="N201" s="126">
        <v>700.02</v>
      </c>
      <c r="O201" s="125">
        <v>673.35</v>
      </c>
      <c r="P201" s="125">
        <v>690.02</v>
      </c>
      <c r="Q201" s="26">
        <v>633.35</v>
      </c>
      <c r="R201" s="26"/>
      <c r="S201" s="206">
        <v>613.35</v>
      </c>
      <c r="T201" s="208">
        <v>766.69</v>
      </c>
      <c r="U201" s="208">
        <v>666.68</v>
      </c>
      <c r="V201" s="204">
        <v>646.67999999999995</v>
      </c>
      <c r="W201" s="26"/>
      <c r="X201" s="206">
        <v>746.69</v>
      </c>
      <c r="Y201" s="125">
        <v>703.35</v>
      </c>
      <c r="Z201" s="125">
        <v>763.36</v>
      </c>
      <c r="AA201" s="26">
        <v>650.02</v>
      </c>
      <c r="AB201" s="26"/>
      <c r="AC201" s="126">
        <v>673.35</v>
      </c>
      <c r="AD201" s="125">
        <v>666.68</v>
      </c>
      <c r="AE201" s="125">
        <v>643.35</v>
      </c>
      <c r="AF201" s="26">
        <v>743.36</v>
      </c>
      <c r="AG201" s="26"/>
      <c r="AH201" s="126">
        <v>760.02</v>
      </c>
      <c r="AI201" s="125">
        <v>656.68</v>
      </c>
      <c r="AJ201" s="125">
        <v>713.35</v>
      </c>
      <c r="AK201" s="26">
        <v>843.36</v>
      </c>
    </row>
    <row r="202" spans="1:37">
      <c r="A202" s="203">
        <v>82.793099999999995</v>
      </c>
      <c r="B202" s="1">
        <v>1.379885</v>
      </c>
      <c r="D202" s="126">
        <v>733.35</v>
      </c>
      <c r="E202" s="125">
        <v>713.35</v>
      </c>
      <c r="F202" s="125">
        <v>720.02</v>
      </c>
      <c r="G202" s="26">
        <v>660.02</v>
      </c>
      <c r="I202" s="126">
        <v>623.35</v>
      </c>
      <c r="J202" s="125">
        <v>706.69</v>
      </c>
      <c r="K202" s="125">
        <v>550.01</v>
      </c>
      <c r="L202" s="26">
        <v>736.69</v>
      </c>
      <c r="M202" s="26"/>
      <c r="N202" s="126">
        <v>650.02</v>
      </c>
      <c r="O202" s="125">
        <v>710.02</v>
      </c>
      <c r="P202" s="125">
        <v>650.02</v>
      </c>
      <c r="Q202" s="26">
        <v>603.35</v>
      </c>
      <c r="R202" s="26"/>
      <c r="S202" s="206">
        <v>666.68</v>
      </c>
      <c r="T202" s="208">
        <v>626.67999999999995</v>
      </c>
      <c r="U202" s="208">
        <v>690.02</v>
      </c>
      <c r="V202" s="204">
        <v>700.02</v>
      </c>
      <c r="W202" s="26"/>
      <c r="X202" s="206">
        <v>846.7</v>
      </c>
      <c r="Y202" s="125">
        <v>940.04</v>
      </c>
      <c r="Z202" s="125">
        <v>883.36</v>
      </c>
      <c r="AA202" s="26">
        <v>663.35</v>
      </c>
      <c r="AB202" s="26"/>
      <c r="AC202" s="126">
        <v>766.69</v>
      </c>
      <c r="AD202" s="125">
        <v>683.35</v>
      </c>
      <c r="AE202" s="125">
        <v>703.35</v>
      </c>
      <c r="AF202" s="26">
        <v>690.02</v>
      </c>
      <c r="AG202" s="26"/>
      <c r="AH202" s="126">
        <v>746.69</v>
      </c>
      <c r="AI202" s="125">
        <v>623.35</v>
      </c>
      <c r="AJ202" s="125">
        <v>716.69</v>
      </c>
      <c r="AK202" s="26">
        <v>820.03</v>
      </c>
    </row>
    <row r="203" spans="1:37">
      <c r="A203" s="203">
        <v>83.211100000000002</v>
      </c>
      <c r="B203" s="1">
        <v>1.3868516666666666</v>
      </c>
      <c r="D203" s="126">
        <v>593.35</v>
      </c>
      <c r="E203" s="125">
        <v>806.69</v>
      </c>
      <c r="F203" s="125">
        <v>720.02</v>
      </c>
      <c r="G203" s="26">
        <v>700.02</v>
      </c>
      <c r="I203" s="126">
        <v>640.02</v>
      </c>
      <c r="J203" s="125">
        <v>796.69</v>
      </c>
      <c r="K203" s="125">
        <v>636.67999999999995</v>
      </c>
      <c r="L203" s="26">
        <v>693.35</v>
      </c>
      <c r="M203" s="26"/>
      <c r="N203" s="126">
        <v>663.35</v>
      </c>
      <c r="O203" s="125">
        <v>616.67999999999995</v>
      </c>
      <c r="P203" s="125">
        <v>726.69</v>
      </c>
      <c r="Q203" s="26">
        <v>623.35</v>
      </c>
      <c r="R203" s="26"/>
      <c r="S203" s="206">
        <v>583.35</v>
      </c>
      <c r="T203" s="208">
        <v>670.02</v>
      </c>
      <c r="U203" s="208">
        <v>666.68</v>
      </c>
      <c r="V203" s="204">
        <v>680.02</v>
      </c>
      <c r="W203" s="26"/>
      <c r="X203" s="206">
        <v>713.35</v>
      </c>
      <c r="Y203" s="125">
        <v>760.02</v>
      </c>
      <c r="Z203" s="125">
        <v>806.69</v>
      </c>
      <c r="AA203" s="26">
        <v>690.02</v>
      </c>
      <c r="AB203" s="26"/>
      <c r="AC203" s="126">
        <v>653.35</v>
      </c>
      <c r="AD203" s="125">
        <v>756.69</v>
      </c>
      <c r="AE203" s="125">
        <v>843.36</v>
      </c>
      <c r="AF203" s="26">
        <v>760.02</v>
      </c>
      <c r="AG203" s="26"/>
      <c r="AH203" s="126">
        <v>773.36</v>
      </c>
      <c r="AI203" s="125">
        <v>673.35</v>
      </c>
      <c r="AJ203" s="125">
        <v>823.36</v>
      </c>
      <c r="AK203" s="26">
        <v>753.36</v>
      </c>
    </row>
    <row r="204" spans="1:37">
      <c r="A204" s="203">
        <v>83.629099999999994</v>
      </c>
      <c r="B204" s="1">
        <v>1.3938183333333332</v>
      </c>
      <c r="D204" s="126">
        <v>723.35</v>
      </c>
      <c r="E204" s="125">
        <v>786.69</v>
      </c>
      <c r="F204" s="125">
        <v>680.02</v>
      </c>
      <c r="G204" s="26">
        <v>730.02</v>
      </c>
      <c r="I204" s="126">
        <v>616.67999999999995</v>
      </c>
      <c r="J204" s="125">
        <v>783.36</v>
      </c>
      <c r="K204" s="125">
        <v>620.02</v>
      </c>
      <c r="L204" s="26">
        <v>666.68</v>
      </c>
      <c r="M204" s="26"/>
      <c r="N204" s="126">
        <v>733.35</v>
      </c>
      <c r="O204" s="125">
        <v>643.35</v>
      </c>
      <c r="P204" s="125">
        <v>723.35</v>
      </c>
      <c r="Q204" s="26">
        <v>703.35</v>
      </c>
      <c r="R204" s="26"/>
      <c r="S204" s="206">
        <v>710.02</v>
      </c>
      <c r="T204" s="208">
        <v>653.35</v>
      </c>
      <c r="U204" s="208">
        <v>670.02</v>
      </c>
      <c r="V204" s="204">
        <v>723.35</v>
      </c>
      <c r="W204" s="26"/>
      <c r="X204" s="206">
        <v>733.35</v>
      </c>
      <c r="Y204" s="125">
        <v>856.7</v>
      </c>
      <c r="Z204" s="125">
        <v>860.03</v>
      </c>
      <c r="AA204" s="26">
        <v>596.67999999999995</v>
      </c>
      <c r="AB204" s="26"/>
      <c r="AC204" s="126">
        <v>703.35</v>
      </c>
      <c r="AD204" s="125">
        <v>673.35</v>
      </c>
      <c r="AE204" s="125">
        <v>700.02</v>
      </c>
      <c r="AF204" s="26">
        <v>733.35</v>
      </c>
      <c r="AG204" s="26"/>
      <c r="AH204" s="126">
        <v>806.69</v>
      </c>
      <c r="AI204" s="125">
        <v>666.68</v>
      </c>
      <c r="AJ204" s="125">
        <v>716.69</v>
      </c>
      <c r="AK204" s="26">
        <v>713.35</v>
      </c>
    </row>
    <row r="205" spans="1:37">
      <c r="A205" s="203">
        <v>84.0471</v>
      </c>
      <c r="B205" s="1">
        <v>1.4007849999999999</v>
      </c>
      <c r="D205" s="126">
        <v>673.35</v>
      </c>
      <c r="E205" s="125">
        <v>726.69</v>
      </c>
      <c r="F205" s="125">
        <v>766.69</v>
      </c>
      <c r="G205" s="26">
        <v>576.67999999999995</v>
      </c>
      <c r="I205" s="126">
        <v>660.02</v>
      </c>
      <c r="J205" s="125">
        <v>813.36</v>
      </c>
      <c r="K205" s="125">
        <v>590.01</v>
      </c>
      <c r="L205" s="26">
        <v>746.69</v>
      </c>
      <c r="M205" s="26"/>
      <c r="N205" s="126">
        <v>593.35</v>
      </c>
      <c r="O205" s="125">
        <v>630.02</v>
      </c>
      <c r="P205" s="125">
        <v>730.02</v>
      </c>
      <c r="Q205" s="26">
        <v>653.35</v>
      </c>
      <c r="R205" s="26"/>
      <c r="S205" s="206">
        <v>503.34</v>
      </c>
      <c r="T205" s="208">
        <v>506.68</v>
      </c>
      <c r="U205" s="208">
        <v>636.67999999999995</v>
      </c>
      <c r="V205" s="204">
        <v>683.35</v>
      </c>
      <c r="W205" s="26"/>
      <c r="X205" s="206">
        <v>676.68</v>
      </c>
      <c r="Y205" s="125">
        <v>726.69</v>
      </c>
      <c r="Z205" s="125">
        <v>893.36</v>
      </c>
      <c r="AA205" s="26">
        <v>706.69</v>
      </c>
      <c r="AB205" s="26"/>
      <c r="AC205" s="126">
        <v>636.67999999999995</v>
      </c>
      <c r="AD205" s="125">
        <v>686.69</v>
      </c>
      <c r="AE205" s="125">
        <v>753.36</v>
      </c>
      <c r="AF205" s="26">
        <v>790.02</v>
      </c>
      <c r="AG205" s="26"/>
      <c r="AH205" s="126">
        <v>763.36</v>
      </c>
      <c r="AI205" s="125">
        <v>670.02</v>
      </c>
      <c r="AJ205" s="125">
        <v>716.69</v>
      </c>
      <c r="AK205" s="26">
        <v>650.02</v>
      </c>
    </row>
    <row r="206" spans="1:37">
      <c r="A206" s="203">
        <v>84.465100000000007</v>
      </c>
      <c r="B206" s="1">
        <v>1.4077516666666667</v>
      </c>
      <c r="D206" s="126">
        <v>816.69</v>
      </c>
      <c r="E206" s="125">
        <v>570.01</v>
      </c>
      <c r="F206" s="125">
        <v>670.02</v>
      </c>
      <c r="G206" s="26">
        <v>706.69</v>
      </c>
      <c r="I206" s="126">
        <v>680.02</v>
      </c>
      <c r="J206" s="125">
        <v>706.69</v>
      </c>
      <c r="K206" s="125">
        <v>636.67999999999995</v>
      </c>
      <c r="L206" s="26">
        <v>706.69</v>
      </c>
      <c r="M206" s="26"/>
      <c r="N206" s="126">
        <v>676.68</v>
      </c>
      <c r="O206" s="125">
        <v>670.02</v>
      </c>
      <c r="P206" s="125">
        <v>816.69</v>
      </c>
      <c r="Q206" s="26">
        <v>630.02</v>
      </c>
      <c r="R206" s="26"/>
      <c r="S206" s="206">
        <v>633.35</v>
      </c>
      <c r="T206" s="208">
        <v>623.35</v>
      </c>
      <c r="U206" s="208">
        <v>646.67999999999995</v>
      </c>
      <c r="V206" s="204">
        <v>633.35</v>
      </c>
      <c r="W206" s="26"/>
      <c r="X206" s="206">
        <v>603.35</v>
      </c>
      <c r="Y206" s="125">
        <v>786.69</v>
      </c>
      <c r="Z206" s="125">
        <v>780.02</v>
      </c>
      <c r="AA206" s="26">
        <v>586.67999999999995</v>
      </c>
      <c r="AB206" s="26"/>
      <c r="AC206" s="126">
        <v>740.02</v>
      </c>
      <c r="AD206" s="125">
        <v>726.69</v>
      </c>
      <c r="AE206" s="125">
        <v>736.69</v>
      </c>
      <c r="AF206" s="26">
        <v>650.02</v>
      </c>
      <c r="AG206" s="26"/>
      <c r="AH206" s="126">
        <v>670.02</v>
      </c>
      <c r="AI206" s="125">
        <v>676.68</v>
      </c>
      <c r="AJ206" s="125">
        <v>836.69</v>
      </c>
      <c r="AK206" s="26">
        <v>620.02</v>
      </c>
    </row>
    <row r="207" spans="1:37">
      <c r="A207" s="203">
        <v>84.883099999999999</v>
      </c>
      <c r="B207" s="1">
        <v>1.4147183333333333</v>
      </c>
      <c r="D207" s="126">
        <v>720.02</v>
      </c>
      <c r="E207" s="125">
        <v>746.69</v>
      </c>
      <c r="F207" s="125">
        <v>783.36</v>
      </c>
      <c r="G207" s="26">
        <v>680.02</v>
      </c>
      <c r="I207" s="126">
        <v>666.68</v>
      </c>
      <c r="J207" s="125">
        <v>776.69</v>
      </c>
      <c r="K207" s="125">
        <v>570.01</v>
      </c>
      <c r="L207" s="26">
        <v>640.02</v>
      </c>
      <c r="M207" s="26"/>
      <c r="N207" s="126">
        <v>676.68</v>
      </c>
      <c r="O207" s="125">
        <v>630.02</v>
      </c>
      <c r="P207" s="125">
        <v>733.35</v>
      </c>
      <c r="Q207" s="26">
        <v>706.69</v>
      </c>
      <c r="R207" s="26"/>
      <c r="S207" s="206">
        <v>593.35</v>
      </c>
      <c r="T207" s="208">
        <v>673.35</v>
      </c>
      <c r="U207" s="208">
        <v>710.02</v>
      </c>
      <c r="V207" s="204">
        <v>586.67999999999995</v>
      </c>
      <c r="W207" s="26"/>
      <c r="X207" s="206">
        <v>683.35</v>
      </c>
      <c r="Y207" s="125">
        <v>770.02</v>
      </c>
      <c r="Z207" s="125">
        <v>696.69</v>
      </c>
      <c r="AA207" s="26">
        <v>696.69</v>
      </c>
      <c r="AB207" s="26"/>
      <c r="AC207" s="126">
        <v>733.35</v>
      </c>
      <c r="AD207" s="125">
        <v>793.36</v>
      </c>
      <c r="AE207" s="125">
        <v>773.36</v>
      </c>
      <c r="AF207" s="26">
        <v>660.02</v>
      </c>
      <c r="AG207" s="26"/>
      <c r="AH207" s="126">
        <v>746.69</v>
      </c>
      <c r="AI207" s="125">
        <v>610.01</v>
      </c>
      <c r="AJ207" s="125">
        <v>700.02</v>
      </c>
      <c r="AK207" s="26">
        <v>673.35</v>
      </c>
    </row>
    <row r="208" spans="1:37">
      <c r="A208" s="203">
        <v>85.301100000000005</v>
      </c>
      <c r="B208" s="1">
        <v>1.4216850000000001</v>
      </c>
      <c r="D208" s="126">
        <v>806.69</v>
      </c>
      <c r="E208" s="125">
        <v>620.02</v>
      </c>
      <c r="F208" s="125">
        <v>586.67999999999995</v>
      </c>
      <c r="G208" s="26">
        <v>646.67999999999995</v>
      </c>
      <c r="I208" s="126">
        <v>570.01</v>
      </c>
      <c r="J208" s="125">
        <v>700.02</v>
      </c>
      <c r="K208" s="125">
        <v>653.35</v>
      </c>
      <c r="L208" s="26">
        <v>713.35</v>
      </c>
      <c r="M208" s="26"/>
      <c r="N208" s="126">
        <v>706.69</v>
      </c>
      <c r="O208" s="125">
        <v>673.35</v>
      </c>
      <c r="P208" s="125">
        <v>736.69</v>
      </c>
      <c r="Q208" s="26">
        <v>756.69</v>
      </c>
      <c r="R208" s="26"/>
      <c r="S208" s="206">
        <v>653.35</v>
      </c>
      <c r="T208" s="208">
        <v>613.35</v>
      </c>
      <c r="U208" s="208">
        <v>643.35</v>
      </c>
      <c r="V208" s="204">
        <v>646.67999999999995</v>
      </c>
      <c r="W208" s="26"/>
      <c r="X208" s="206">
        <v>653.35</v>
      </c>
      <c r="Y208" s="125">
        <v>796.69</v>
      </c>
      <c r="Z208" s="125">
        <v>746.69</v>
      </c>
      <c r="AA208" s="26">
        <v>600.01</v>
      </c>
      <c r="AB208" s="26"/>
      <c r="AC208" s="126">
        <v>600.01</v>
      </c>
      <c r="AD208" s="125">
        <v>723.35</v>
      </c>
      <c r="AE208" s="125">
        <v>700.02</v>
      </c>
      <c r="AF208" s="26">
        <v>626.67999999999995</v>
      </c>
      <c r="AG208" s="26"/>
      <c r="AH208" s="126">
        <v>726.69</v>
      </c>
      <c r="AI208" s="125">
        <v>560.01</v>
      </c>
      <c r="AJ208" s="125">
        <v>793.36</v>
      </c>
      <c r="AK208" s="26">
        <v>726.69</v>
      </c>
    </row>
    <row r="209" spans="1:37">
      <c r="A209" s="203">
        <v>85.719099999999997</v>
      </c>
      <c r="B209" s="1">
        <v>1.4286516666666667</v>
      </c>
      <c r="D209" s="126">
        <v>696.69</v>
      </c>
      <c r="E209" s="125">
        <v>763.36</v>
      </c>
      <c r="F209" s="125">
        <v>556.67999999999995</v>
      </c>
      <c r="G209" s="26">
        <v>683.35</v>
      </c>
      <c r="I209" s="126">
        <v>666.68</v>
      </c>
      <c r="J209" s="125">
        <v>753.36</v>
      </c>
      <c r="K209" s="125">
        <v>686.69</v>
      </c>
      <c r="L209" s="26">
        <v>706.69</v>
      </c>
      <c r="M209" s="26"/>
      <c r="N209" s="126">
        <v>630.02</v>
      </c>
      <c r="O209" s="125">
        <v>786.69</v>
      </c>
      <c r="P209" s="125">
        <v>640.02</v>
      </c>
      <c r="Q209" s="26">
        <v>666.68</v>
      </c>
      <c r="R209" s="26"/>
      <c r="S209" s="206">
        <v>666.68</v>
      </c>
      <c r="T209" s="208">
        <v>656.68</v>
      </c>
      <c r="U209" s="208">
        <v>623.35</v>
      </c>
      <c r="V209" s="204">
        <v>623.35</v>
      </c>
      <c r="W209" s="26"/>
      <c r="X209" s="206">
        <v>723.35</v>
      </c>
      <c r="Y209" s="125">
        <v>776.69</v>
      </c>
      <c r="Z209" s="125">
        <v>710.02</v>
      </c>
      <c r="AA209" s="26">
        <v>700.02</v>
      </c>
      <c r="AB209" s="26"/>
      <c r="AC209" s="126">
        <v>640.02</v>
      </c>
      <c r="AD209" s="125">
        <v>766.69</v>
      </c>
      <c r="AE209" s="125">
        <v>736.69</v>
      </c>
      <c r="AF209" s="26">
        <v>786.69</v>
      </c>
      <c r="AG209" s="26"/>
      <c r="AH209" s="126">
        <v>753.36</v>
      </c>
      <c r="AI209" s="125">
        <v>733.35</v>
      </c>
      <c r="AJ209" s="125">
        <v>786.69</v>
      </c>
      <c r="AK209" s="26">
        <v>750.02</v>
      </c>
    </row>
    <row r="210" spans="1:37">
      <c r="A210" s="203">
        <v>86.137100000000004</v>
      </c>
      <c r="B210" s="1">
        <v>1.4356183333333334</v>
      </c>
      <c r="D210" s="126">
        <v>713.35</v>
      </c>
      <c r="E210" s="125">
        <v>656.68</v>
      </c>
      <c r="F210" s="125">
        <v>753.36</v>
      </c>
      <c r="G210" s="26">
        <v>690.02</v>
      </c>
      <c r="I210" s="126">
        <v>706.69</v>
      </c>
      <c r="J210" s="125">
        <v>680.02</v>
      </c>
      <c r="K210" s="125">
        <v>620.02</v>
      </c>
      <c r="L210" s="26">
        <v>680.02</v>
      </c>
      <c r="M210" s="26"/>
      <c r="N210" s="126">
        <v>646.67999999999995</v>
      </c>
      <c r="O210" s="125">
        <v>706.69</v>
      </c>
      <c r="P210" s="125">
        <v>630.02</v>
      </c>
      <c r="Q210" s="26">
        <v>720.02</v>
      </c>
      <c r="R210" s="26"/>
      <c r="S210" s="206">
        <v>576.67999999999995</v>
      </c>
      <c r="T210" s="208">
        <v>626.67999999999995</v>
      </c>
      <c r="U210" s="208">
        <v>703.35</v>
      </c>
      <c r="V210" s="204">
        <v>663.35</v>
      </c>
      <c r="W210" s="26"/>
      <c r="X210" s="206">
        <v>723.35</v>
      </c>
      <c r="Y210" s="125">
        <v>733.35</v>
      </c>
      <c r="Z210" s="125">
        <v>813.36</v>
      </c>
      <c r="AA210" s="26">
        <v>626.67999999999995</v>
      </c>
      <c r="AB210" s="26"/>
      <c r="AC210" s="126">
        <v>660.02</v>
      </c>
      <c r="AD210" s="125">
        <v>780.02</v>
      </c>
      <c r="AE210" s="125">
        <v>803.36</v>
      </c>
      <c r="AF210" s="26">
        <v>570.01</v>
      </c>
      <c r="AG210" s="26"/>
      <c r="AH210" s="126">
        <v>733.35</v>
      </c>
      <c r="AI210" s="125">
        <v>630.02</v>
      </c>
      <c r="AJ210" s="125">
        <v>713.35</v>
      </c>
      <c r="AK210" s="26">
        <v>860.03</v>
      </c>
    </row>
    <row r="211" spans="1:37">
      <c r="A211" s="203">
        <v>86.555099999999996</v>
      </c>
      <c r="B211" s="1">
        <v>1.442585</v>
      </c>
      <c r="D211" s="126">
        <v>700.02</v>
      </c>
      <c r="E211" s="125">
        <v>693.35</v>
      </c>
      <c r="F211" s="125">
        <v>733.35</v>
      </c>
      <c r="G211" s="26">
        <v>700.02</v>
      </c>
      <c r="I211" s="126">
        <v>656.68</v>
      </c>
      <c r="J211" s="125">
        <v>653.35</v>
      </c>
      <c r="K211" s="125">
        <v>590.01</v>
      </c>
      <c r="L211" s="26">
        <v>713.35</v>
      </c>
      <c r="M211" s="26"/>
      <c r="N211" s="126">
        <v>663.35</v>
      </c>
      <c r="O211" s="125">
        <v>683.35</v>
      </c>
      <c r="P211" s="125">
        <v>653.35</v>
      </c>
      <c r="Q211" s="26">
        <v>673.35</v>
      </c>
      <c r="R211" s="26"/>
      <c r="S211" s="206">
        <v>543.35</v>
      </c>
      <c r="T211" s="208">
        <v>676.68</v>
      </c>
      <c r="U211" s="208">
        <v>566.67999999999995</v>
      </c>
      <c r="V211" s="204">
        <v>646.67999999999995</v>
      </c>
      <c r="W211" s="26"/>
      <c r="X211" s="206">
        <v>676.68</v>
      </c>
      <c r="Y211" s="125">
        <v>833.36</v>
      </c>
      <c r="Z211" s="125">
        <v>720.02</v>
      </c>
      <c r="AA211" s="26">
        <v>626.67999999999995</v>
      </c>
      <c r="AB211" s="26"/>
      <c r="AC211" s="126">
        <v>776.69</v>
      </c>
      <c r="AD211" s="125">
        <v>636.67999999999995</v>
      </c>
      <c r="AE211" s="125">
        <v>723.35</v>
      </c>
      <c r="AF211" s="26">
        <v>666.68</v>
      </c>
      <c r="AG211" s="26"/>
      <c r="AH211" s="126">
        <v>796.69</v>
      </c>
      <c r="AI211" s="125">
        <v>663.35</v>
      </c>
      <c r="AJ211" s="125">
        <v>806.69</v>
      </c>
      <c r="AK211" s="26">
        <v>693.35</v>
      </c>
    </row>
    <row r="212" spans="1:37">
      <c r="A212" s="203">
        <v>86.973100000000002</v>
      </c>
      <c r="B212" s="1">
        <v>1.4495516666666668</v>
      </c>
      <c r="D212" s="126">
        <v>663.35</v>
      </c>
      <c r="E212" s="125">
        <v>570.01</v>
      </c>
      <c r="F212" s="125">
        <v>730.02</v>
      </c>
      <c r="G212" s="26">
        <v>700.02</v>
      </c>
      <c r="I212" s="126">
        <v>733.35</v>
      </c>
      <c r="J212" s="125">
        <v>683.35</v>
      </c>
      <c r="K212" s="125">
        <v>653.35</v>
      </c>
      <c r="L212" s="26">
        <v>690.02</v>
      </c>
      <c r="M212" s="26"/>
      <c r="N212" s="126">
        <v>636.67999999999995</v>
      </c>
      <c r="O212" s="125">
        <v>693.35</v>
      </c>
      <c r="P212" s="125">
        <v>793.36</v>
      </c>
      <c r="Q212" s="26">
        <v>666.68</v>
      </c>
      <c r="R212" s="26"/>
      <c r="S212" s="206">
        <v>750.02</v>
      </c>
      <c r="T212" s="208">
        <v>660.02</v>
      </c>
      <c r="U212" s="208">
        <v>786.69</v>
      </c>
      <c r="V212" s="204">
        <v>670.02</v>
      </c>
      <c r="W212" s="26"/>
      <c r="X212" s="206">
        <v>676.68</v>
      </c>
      <c r="Y212" s="125">
        <v>823.36</v>
      </c>
      <c r="Z212" s="125">
        <v>776.69</v>
      </c>
      <c r="AA212" s="26">
        <v>650.02</v>
      </c>
      <c r="AB212" s="26"/>
      <c r="AC212" s="126">
        <v>650.02</v>
      </c>
      <c r="AD212" s="125">
        <v>723.35</v>
      </c>
      <c r="AE212" s="125">
        <v>690.02</v>
      </c>
      <c r="AF212" s="26">
        <v>690.02</v>
      </c>
      <c r="AG212" s="26"/>
      <c r="AH212" s="126">
        <v>733.35</v>
      </c>
      <c r="AI212" s="125">
        <v>630.02</v>
      </c>
      <c r="AJ212" s="125">
        <v>750.02</v>
      </c>
      <c r="AK212" s="26">
        <v>666.68</v>
      </c>
    </row>
    <row r="213" spans="1:37">
      <c r="A213" s="203">
        <v>87.391199999999998</v>
      </c>
      <c r="B213" s="1">
        <v>1.45652</v>
      </c>
      <c r="D213" s="126">
        <v>700.02</v>
      </c>
      <c r="E213" s="125">
        <v>693.35</v>
      </c>
      <c r="F213" s="125">
        <v>706.69</v>
      </c>
      <c r="G213" s="26">
        <v>663.35</v>
      </c>
      <c r="I213" s="126">
        <v>613.35</v>
      </c>
      <c r="J213" s="125">
        <v>723.35</v>
      </c>
      <c r="K213" s="125">
        <v>650.02</v>
      </c>
      <c r="L213" s="26">
        <v>756.69</v>
      </c>
      <c r="M213" s="26"/>
      <c r="N213" s="126">
        <v>643.35</v>
      </c>
      <c r="O213" s="125">
        <v>670.02</v>
      </c>
      <c r="P213" s="125">
        <v>693.35</v>
      </c>
      <c r="Q213" s="26">
        <v>716.69</v>
      </c>
      <c r="R213" s="26"/>
      <c r="S213" s="206">
        <v>656.68</v>
      </c>
      <c r="T213" s="208">
        <v>700.02</v>
      </c>
      <c r="U213" s="208">
        <v>643.35</v>
      </c>
      <c r="V213" s="204">
        <v>646.67999999999995</v>
      </c>
      <c r="W213" s="26"/>
      <c r="X213" s="206">
        <v>636.67999999999995</v>
      </c>
      <c r="Y213" s="125">
        <v>693.35</v>
      </c>
      <c r="Z213" s="125">
        <v>726.69</v>
      </c>
      <c r="AA213" s="26">
        <v>686.69</v>
      </c>
      <c r="AB213" s="26"/>
      <c r="AC213" s="126">
        <v>666.68</v>
      </c>
      <c r="AD213" s="125">
        <v>763.36</v>
      </c>
      <c r="AE213" s="125">
        <v>856.7</v>
      </c>
      <c r="AF213" s="26">
        <v>776.69</v>
      </c>
      <c r="AG213" s="26"/>
      <c r="AH213" s="126">
        <v>780.02</v>
      </c>
      <c r="AI213" s="125">
        <v>680.02</v>
      </c>
      <c r="AJ213" s="125">
        <v>706.69</v>
      </c>
      <c r="AK213" s="26">
        <v>703.35</v>
      </c>
    </row>
    <row r="214" spans="1:37">
      <c r="A214" s="203">
        <v>87.809200000000004</v>
      </c>
      <c r="B214" s="1">
        <v>1.4634866666666668</v>
      </c>
      <c r="D214" s="126">
        <v>650.02</v>
      </c>
      <c r="E214" s="125">
        <v>686.69</v>
      </c>
      <c r="F214" s="125">
        <v>636.67999999999995</v>
      </c>
      <c r="G214" s="26">
        <v>606.67999999999995</v>
      </c>
      <c r="I214" s="126">
        <v>713.35</v>
      </c>
      <c r="J214" s="125">
        <v>730.02</v>
      </c>
      <c r="K214" s="125">
        <v>636.67999999999995</v>
      </c>
      <c r="L214" s="26">
        <v>753.36</v>
      </c>
      <c r="M214" s="26"/>
      <c r="N214" s="126">
        <v>770.02</v>
      </c>
      <c r="O214" s="125">
        <v>710.02</v>
      </c>
      <c r="P214" s="125">
        <v>640.02</v>
      </c>
      <c r="Q214" s="26">
        <v>620.02</v>
      </c>
      <c r="R214" s="26"/>
      <c r="S214" s="206">
        <v>663.35</v>
      </c>
      <c r="T214" s="208">
        <v>710.02</v>
      </c>
      <c r="U214" s="208">
        <v>670.02</v>
      </c>
      <c r="V214" s="204">
        <v>710.02</v>
      </c>
      <c r="W214" s="26"/>
      <c r="X214" s="206">
        <v>820.03</v>
      </c>
      <c r="Y214" s="125">
        <v>810.03</v>
      </c>
      <c r="Z214" s="125">
        <v>820.03</v>
      </c>
      <c r="AA214" s="26">
        <v>680.02</v>
      </c>
      <c r="AB214" s="26"/>
      <c r="AC214" s="126">
        <v>660.02</v>
      </c>
      <c r="AD214" s="125">
        <v>690.02</v>
      </c>
      <c r="AE214" s="125">
        <v>763.36</v>
      </c>
      <c r="AF214" s="26">
        <v>783.36</v>
      </c>
      <c r="AG214" s="26"/>
      <c r="AH214" s="126">
        <v>730.02</v>
      </c>
      <c r="AI214" s="125">
        <v>730.02</v>
      </c>
      <c r="AJ214" s="125">
        <v>703.35</v>
      </c>
      <c r="AK214" s="26">
        <v>703.35</v>
      </c>
    </row>
    <row r="215" spans="1:37">
      <c r="A215" s="203">
        <v>88.227199999999996</v>
      </c>
      <c r="B215" s="1">
        <v>1.4704533333333332</v>
      </c>
      <c r="D215" s="126">
        <v>746.69</v>
      </c>
      <c r="E215" s="125">
        <v>753.36</v>
      </c>
      <c r="F215" s="125">
        <v>743.36</v>
      </c>
      <c r="G215" s="26">
        <v>623.35</v>
      </c>
      <c r="I215" s="126">
        <v>676.68</v>
      </c>
      <c r="J215" s="125">
        <v>740.02</v>
      </c>
      <c r="K215" s="125">
        <v>673.35</v>
      </c>
      <c r="L215" s="26">
        <v>660.02</v>
      </c>
      <c r="M215" s="26"/>
      <c r="N215" s="126">
        <v>710.02</v>
      </c>
      <c r="O215" s="125">
        <v>676.68</v>
      </c>
      <c r="P215" s="125">
        <v>656.68</v>
      </c>
      <c r="Q215" s="26">
        <v>533.34</v>
      </c>
      <c r="R215" s="26"/>
      <c r="S215" s="206">
        <v>643.35</v>
      </c>
      <c r="T215" s="208">
        <v>616.67999999999995</v>
      </c>
      <c r="U215" s="208">
        <v>746.69</v>
      </c>
      <c r="V215" s="204">
        <v>680.02</v>
      </c>
      <c r="W215" s="26"/>
      <c r="X215" s="206">
        <v>653.35</v>
      </c>
      <c r="Y215" s="125">
        <v>780.02</v>
      </c>
      <c r="Z215" s="125">
        <v>750.02</v>
      </c>
      <c r="AA215" s="26">
        <v>670.02</v>
      </c>
      <c r="AB215" s="26"/>
      <c r="AC215" s="126">
        <v>776.69</v>
      </c>
      <c r="AD215" s="125">
        <v>670.02</v>
      </c>
      <c r="AE215" s="125">
        <v>726.69</v>
      </c>
      <c r="AF215" s="26">
        <v>710.02</v>
      </c>
      <c r="AG215" s="26"/>
      <c r="AH215" s="126">
        <v>656.68</v>
      </c>
      <c r="AI215" s="125">
        <v>686.69</v>
      </c>
      <c r="AJ215" s="125">
        <v>780.02</v>
      </c>
      <c r="AK215" s="26">
        <v>586.67999999999995</v>
      </c>
    </row>
    <row r="216" spans="1:37">
      <c r="A216" s="203">
        <v>88.645200000000003</v>
      </c>
      <c r="B216" s="1">
        <v>1.47742</v>
      </c>
      <c r="D216" s="126">
        <v>703.35</v>
      </c>
      <c r="E216" s="125">
        <v>623.35</v>
      </c>
      <c r="F216" s="125">
        <v>753.36</v>
      </c>
      <c r="G216" s="26">
        <v>573.35</v>
      </c>
      <c r="I216" s="126">
        <v>703.35</v>
      </c>
      <c r="J216" s="125">
        <v>793.36</v>
      </c>
      <c r="K216" s="125">
        <v>690.02</v>
      </c>
      <c r="L216" s="26">
        <v>743.36</v>
      </c>
      <c r="M216" s="26"/>
      <c r="N216" s="126">
        <v>646.67999999999995</v>
      </c>
      <c r="O216" s="125">
        <v>700.02</v>
      </c>
      <c r="P216" s="125">
        <v>693.35</v>
      </c>
      <c r="Q216" s="26">
        <v>720.02</v>
      </c>
      <c r="R216" s="26"/>
      <c r="S216" s="206">
        <v>566.67999999999995</v>
      </c>
      <c r="T216" s="208">
        <v>720.02</v>
      </c>
      <c r="U216" s="208">
        <v>616.67999999999995</v>
      </c>
      <c r="V216" s="204">
        <v>623.35</v>
      </c>
      <c r="W216" s="26"/>
      <c r="X216" s="206">
        <v>656.68</v>
      </c>
      <c r="Y216" s="125">
        <v>783.36</v>
      </c>
      <c r="Z216" s="125">
        <v>756.69</v>
      </c>
      <c r="AA216" s="26">
        <v>663.35</v>
      </c>
      <c r="AB216" s="26"/>
      <c r="AC216" s="126">
        <v>683.35</v>
      </c>
      <c r="AD216" s="125">
        <v>696.69</v>
      </c>
      <c r="AE216" s="125">
        <v>723.35</v>
      </c>
      <c r="AF216" s="26">
        <v>710.02</v>
      </c>
      <c r="AG216" s="26"/>
      <c r="AH216" s="126">
        <v>713.35</v>
      </c>
      <c r="AI216" s="125">
        <v>656.68</v>
      </c>
      <c r="AJ216" s="125">
        <v>703.35</v>
      </c>
      <c r="AK216" s="26">
        <v>776.69</v>
      </c>
    </row>
    <row r="217" spans="1:37">
      <c r="A217" s="203">
        <v>89.063199999999995</v>
      </c>
      <c r="B217" s="1">
        <v>1.4843866666666665</v>
      </c>
      <c r="D217" s="126">
        <v>790.02</v>
      </c>
      <c r="E217" s="125">
        <v>816.69</v>
      </c>
      <c r="F217" s="125">
        <v>660.02</v>
      </c>
      <c r="G217" s="26">
        <v>676.68</v>
      </c>
      <c r="I217" s="126">
        <v>633.35</v>
      </c>
      <c r="J217" s="125">
        <v>733.35</v>
      </c>
      <c r="K217" s="125">
        <v>623.35</v>
      </c>
      <c r="L217" s="26">
        <v>603.35</v>
      </c>
      <c r="M217" s="26"/>
      <c r="N217" s="126">
        <v>733.35</v>
      </c>
      <c r="O217" s="125">
        <v>693.35</v>
      </c>
      <c r="P217" s="125">
        <v>596.67999999999995</v>
      </c>
      <c r="Q217" s="26">
        <v>640.02</v>
      </c>
      <c r="R217" s="26"/>
      <c r="S217" s="206">
        <v>613.35</v>
      </c>
      <c r="T217" s="208">
        <v>616.67999999999995</v>
      </c>
      <c r="U217" s="208">
        <v>733.35</v>
      </c>
      <c r="V217" s="204">
        <v>656.68</v>
      </c>
      <c r="W217" s="26"/>
      <c r="X217" s="206">
        <v>706.69</v>
      </c>
      <c r="Y217" s="125">
        <v>823.36</v>
      </c>
      <c r="Z217" s="125">
        <v>930.03</v>
      </c>
      <c r="AA217" s="26">
        <v>630.02</v>
      </c>
      <c r="AB217" s="26"/>
      <c r="AC217" s="126">
        <v>696.69</v>
      </c>
      <c r="AD217" s="125">
        <v>753.36</v>
      </c>
      <c r="AE217" s="125">
        <v>810.03</v>
      </c>
      <c r="AF217" s="26">
        <v>733.35</v>
      </c>
      <c r="AG217" s="26"/>
      <c r="AH217" s="126">
        <v>746.69</v>
      </c>
      <c r="AI217" s="125">
        <v>606.67999999999995</v>
      </c>
      <c r="AJ217" s="125">
        <v>713.35</v>
      </c>
      <c r="AK217" s="26">
        <v>743.36</v>
      </c>
    </row>
    <row r="218" spans="1:37">
      <c r="A218" s="203">
        <v>89.481200000000001</v>
      </c>
      <c r="B218" s="1">
        <v>1.4913533333333333</v>
      </c>
      <c r="D218" s="126">
        <v>813.36</v>
      </c>
      <c r="E218" s="125">
        <v>666.68</v>
      </c>
      <c r="F218" s="125">
        <v>766.69</v>
      </c>
      <c r="G218" s="26">
        <v>726.69</v>
      </c>
      <c r="I218" s="126">
        <v>776.69</v>
      </c>
      <c r="J218" s="125">
        <v>686.69</v>
      </c>
      <c r="K218" s="125">
        <v>596.67999999999995</v>
      </c>
      <c r="L218" s="26">
        <v>690.02</v>
      </c>
      <c r="M218" s="26"/>
      <c r="N218" s="126">
        <v>690.02</v>
      </c>
      <c r="O218" s="125">
        <v>666.68</v>
      </c>
      <c r="P218" s="125">
        <v>703.35</v>
      </c>
      <c r="Q218" s="26">
        <v>570.01</v>
      </c>
      <c r="R218" s="26"/>
      <c r="S218" s="206">
        <v>700.02</v>
      </c>
      <c r="T218" s="208">
        <v>666.68</v>
      </c>
      <c r="U218" s="208">
        <v>676.68</v>
      </c>
      <c r="V218" s="204">
        <v>703.35</v>
      </c>
      <c r="W218" s="26"/>
      <c r="X218" s="206">
        <v>730.02</v>
      </c>
      <c r="Y218" s="125">
        <v>706.69</v>
      </c>
      <c r="Z218" s="125">
        <v>750.02</v>
      </c>
      <c r="AA218" s="26">
        <v>656.68</v>
      </c>
      <c r="AB218" s="26"/>
      <c r="AC218" s="126">
        <v>726.69</v>
      </c>
      <c r="AD218" s="125">
        <v>683.35</v>
      </c>
      <c r="AE218" s="125">
        <v>783.36</v>
      </c>
      <c r="AF218" s="26">
        <v>700.02</v>
      </c>
      <c r="AG218" s="26"/>
      <c r="AH218" s="126">
        <v>613.35</v>
      </c>
      <c r="AI218" s="125">
        <v>620.02</v>
      </c>
      <c r="AJ218" s="125">
        <v>733.35</v>
      </c>
      <c r="AK218" s="26">
        <v>716.69</v>
      </c>
    </row>
    <row r="219" spans="1:37">
      <c r="A219" s="203">
        <v>89.899199999999993</v>
      </c>
      <c r="B219" s="1">
        <v>1.4983199999999999</v>
      </c>
      <c r="D219" s="126">
        <v>653.35</v>
      </c>
      <c r="E219" s="125">
        <v>696.69</v>
      </c>
      <c r="F219" s="125">
        <v>666.68</v>
      </c>
      <c r="G219" s="26">
        <v>670.02</v>
      </c>
      <c r="I219" s="126">
        <v>796.69</v>
      </c>
      <c r="J219" s="125">
        <v>773.36</v>
      </c>
      <c r="K219" s="125">
        <v>580.01</v>
      </c>
      <c r="L219" s="26">
        <v>663.35</v>
      </c>
      <c r="M219" s="26"/>
      <c r="N219" s="126">
        <v>716.69</v>
      </c>
      <c r="O219" s="125">
        <v>706.69</v>
      </c>
      <c r="P219" s="125">
        <v>640.02</v>
      </c>
      <c r="Q219" s="26">
        <v>626.67999999999995</v>
      </c>
      <c r="R219" s="26"/>
      <c r="S219" s="206">
        <v>630.02</v>
      </c>
      <c r="T219" s="208">
        <v>620.02</v>
      </c>
      <c r="U219" s="208">
        <v>650.02</v>
      </c>
      <c r="V219" s="204">
        <v>643.35</v>
      </c>
      <c r="W219" s="26"/>
      <c r="X219" s="206">
        <v>686.69</v>
      </c>
      <c r="Y219" s="125">
        <v>820.03</v>
      </c>
      <c r="Z219" s="125">
        <v>820.03</v>
      </c>
      <c r="AA219" s="26">
        <v>596.67999999999995</v>
      </c>
      <c r="AB219" s="26"/>
      <c r="AC219" s="126">
        <v>650.02</v>
      </c>
      <c r="AD219" s="125">
        <v>766.69</v>
      </c>
      <c r="AE219" s="125">
        <v>813.36</v>
      </c>
      <c r="AF219" s="26">
        <v>656.68</v>
      </c>
      <c r="AG219" s="26"/>
      <c r="AH219" s="126">
        <v>750.02</v>
      </c>
      <c r="AI219" s="125">
        <v>676.68</v>
      </c>
      <c r="AJ219" s="125">
        <v>716.69</v>
      </c>
      <c r="AK219" s="26">
        <v>756.69</v>
      </c>
    </row>
    <row r="220" spans="1:37">
      <c r="A220" s="203">
        <v>90.3172</v>
      </c>
      <c r="B220" s="1">
        <v>1.5052866666666667</v>
      </c>
      <c r="D220" s="126">
        <v>700.02</v>
      </c>
      <c r="E220" s="125">
        <v>583.35</v>
      </c>
      <c r="F220" s="125">
        <v>670.02</v>
      </c>
      <c r="G220" s="26">
        <v>696.69</v>
      </c>
      <c r="I220" s="126">
        <v>676.68</v>
      </c>
      <c r="J220" s="125">
        <v>726.69</v>
      </c>
      <c r="K220" s="125">
        <v>533.34</v>
      </c>
      <c r="L220" s="26">
        <v>773.36</v>
      </c>
      <c r="M220" s="26"/>
      <c r="N220" s="126">
        <v>740.02</v>
      </c>
      <c r="O220" s="125">
        <v>710.02</v>
      </c>
      <c r="P220" s="125">
        <v>700.02</v>
      </c>
      <c r="Q220" s="26">
        <v>553.35</v>
      </c>
      <c r="R220" s="26"/>
      <c r="S220" s="206">
        <v>663.35</v>
      </c>
      <c r="T220" s="208">
        <v>686.69</v>
      </c>
      <c r="U220" s="208">
        <v>723.35</v>
      </c>
      <c r="V220" s="204">
        <v>573.35</v>
      </c>
      <c r="W220" s="26"/>
      <c r="X220" s="206">
        <v>673.35</v>
      </c>
      <c r="Y220" s="125">
        <v>773.36</v>
      </c>
      <c r="Z220" s="125">
        <v>703.35</v>
      </c>
      <c r="AA220" s="26">
        <v>766.69</v>
      </c>
      <c r="AB220" s="26"/>
      <c r="AC220" s="126">
        <v>703.35</v>
      </c>
      <c r="AD220" s="125">
        <v>713.35</v>
      </c>
      <c r="AE220" s="125">
        <v>696.69</v>
      </c>
      <c r="AF220" s="26">
        <v>830.03</v>
      </c>
      <c r="AG220" s="26"/>
      <c r="AH220" s="126">
        <v>793.36</v>
      </c>
      <c r="AI220" s="125">
        <v>573.35</v>
      </c>
      <c r="AJ220" s="125">
        <v>820.03</v>
      </c>
      <c r="AK220" s="26">
        <v>686.69</v>
      </c>
    </row>
    <row r="221" spans="1:37">
      <c r="A221" s="203">
        <v>90.735200000000006</v>
      </c>
      <c r="B221" s="1">
        <v>1.5122533333333334</v>
      </c>
      <c r="D221" s="126">
        <v>753.36</v>
      </c>
      <c r="E221" s="125">
        <v>853.36</v>
      </c>
      <c r="F221" s="125">
        <v>713.35</v>
      </c>
      <c r="G221" s="26">
        <v>666.68</v>
      </c>
      <c r="I221" s="126">
        <v>623.35</v>
      </c>
      <c r="J221" s="125">
        <v>673.35</v>
      </c>
      <c r="K221" s="125">
        <v>496.68</v>
      </c>
      <c r="L221" s="26">
        <v>586.67999999999995</v>
      </c>
      <c r="M221" s="26"/>
      <c r="N221" s="126">
        <v>656.68</v>
      </c>
      <c r="O221" s="125">
        <v>900.03</v>
      </c>
      <c r="P221" s="125">
        <v>663.35</v>
      </c>
      <c r="Q221" s="26">
        <v>663.35</v>
      </c>
      <c r="R221" s="26"/>
      <c r="S221" s="206">
        <v>570.01</v>
      </c>
      <c r="T221" s="208">
        <v>700.02</v>
      </c>
      <c r="U221" s="208">
        <v>763.36</v>
      </c>
      <c r="V221" s="204">
        <v>700.02</v>
      </c>
      <c r="W221" s="26"/>
      <c r="X221" s="206">
        <v>583.35</v>
      </c>
      <c r="Y221" s="125">
        <v>856.7</v>
      </c>
      <c r="Z221" s="125">
        <v>760.02</v>
      </c>
      <c r="AA221" s="26">
        <v>750.02</v>
      </c>
      <c r="AB221" s="26"/>
      <c r="AC221" s="126">
        <v>736.69</v>
      </c>
      <c r="AD221" s="125">
        <v>790.02</v>
      </c>
      <c r="AE221" s="125">
        <v>770.02</v>
      </c>
      <c r="AF221" s="26">
        <v>676.68</v>
      </c>
      <c r="AG221" s="26"/>
      <c r="AH221" s="126">
        <v>693.35</v>
      </c>
      <c r="AI221" s="125">
        <v>610.01</v>
      </c>
      <c r="AJ221" s="125">
        <v>583.35</v>
      </c>
      <c r="AK221" s="26">
        <v>710.02</v>
      </c>
    </row>
    <row r="222" spans="1:37">
      <c r="A222" s="203">
        <v>91.153199999999998</v>
      </c>
      <c r="B222" s="1">
        <v>1.51922</v>
      </c>
      <c r="D222" s="126">
        <v>683.35</v>
      </c>
      <c r="E222" s="125">
        <v>650.02</v>
      </c>
      <c r="F222" s="125">
        <v>713.35</v>
      </c>
      <c r="G222" s="26">
        <v>636.67999999999995</v>
      </c>
      <c r="I222" s="126">
        <v>673.35</v>
      </c>
      <c r="J222" s="125">
        <v>726.69</v>
      </c>
      <c r="K222" s="125">
        <v>590.01</v>
      </c>
      <c r="L222" s="26">
        <v>696.69</v>
      </c>
      <c r="M222" s="26"/>
      <c r="N222" s="126">
        <v>730.02</v>
      </c>
      <c r="O222" s="125">
        <v>756.69</v>
      </c>
      <c r="P222" s="125">
        <v>623.35</v>
      </c>
      <c r="Q222" s="26">
        <v>630.02</v>
      </c>
      <c r="R222" s="26"/>
      <c r="S222" s="206">
        <v>650.02</v>
      </c>
      <c r="T222" s="208">
        <v>643.35</v>
      </c>
      <c r="U222" s="208">
        <v>696.69</v>
      </c>
      <c r="V222" s="204">
        <v>743.36</v>
      </c>
      <c r="W222" s="26"/>
      <c r="X222" s="206">
        <v>713.35</v>
      </c>
      <c r="Y222" s="125">
        <v>796.69</v>
      </c>
      <c r="Z222" s="125">
        <v>866.7</v>
      </c>
      <c r="AA222" s="26">
        <v>673.35</v>
      </c>
      <c r="AB222" s="26"/>
      <c r="AC222" s="126">
        <v>743.36</v>
      </c>
      <c r="AD222" s="125">
        <v>766.69</v>
      </c>
      <c r="AE222" s="125">
        <v>806.69</v>
      </c>
      <c r="AF222" s="26">
        <v>796.69</v>
      </c>
      <c r="AG222" s="26"/>
      <c r="AH222" s="126">
        <v>763.36</v>
      </c>
      <c r="AI222" s="125">
        <v>740.02</v>
      </c>
      <c r="AJ222" s="125">
        <v>716.69</v>
      </c>
      <c r="AK222" s="26">
        <v>830.03</v>
      </c>
    </row>
    <row r="223" spans="1:37">
      <c r="A223" s="203">
        <v>91.571200000000005</v>
      </c>
      <c r="B223" s="1">
        <v>1.5261866666666668</v>
      </c>
      <c r="D223" s="126">
        <v>656.68</v>
      </c>
      <c r="E223" s="125">
        <v>640.02</v>
      </c>
      <c r="F223" s="125">
        <v>680.02</v>
      </c>
      <c r="G223" s="26">
        <v>656.68</v>
      </c>
      <c r="I223" s="126">
        <v>650.02</v>
      </c>
      <c r="J223" s="125">
        <v>786.69</v>
      </c>
      <c r="K223" s="125">
        <v>650.02</v>
      </c>
      <c r="L223" s="26">
        <v>720.02</v>
      </c>
      <c r="M223" s="26"/>
      <c r="N223" s="126">
        <v>646.67999999999995</v>
      </c>
      <c r="O223" s="125">
        <v>713.35</v>
      </c>
      <c r="P223" s="125">
        <v>686.69</v>
      </c>
      <c r="Q223" s="26">
        <v>653.35</v>
      </c>
      <c r="R223" s="26"/>
      <c r="S223" s="206">
        <v>610.01</v>
      </c>
      <c r="T223" s="208">
        <v>630.02</v>
      </c>
      <c r="U223" s="208">
        <v>686.69</v>
      </c>
      <c r="V223" s="204">
        <v>646.67999999999995</v>
      </c>
      <c r="W223" s="26"/>
      <c r="X223" s="206">
        <v>613.35</v>
      </c>
      <c r="Y223" s="125">
        <v>886.7</v>
      </c>
      <c r="Z223" s="125">
        <v>800.03</v>
      </c>
      <c r="AA223" s="26">
        <v>703.35</v>
      </c>
      <c r="AB223" s="26"/>
      <c r="AC223" s="126">
        <v>710.02</v>
      </c>
      <c r="AD223" s="125">
        <v>816.69</v>
      </c>
      <c r="AE223" s="125">
        <v>700.02</v>
      </c>
      <c r="AF223" s="26">
        <v>750.02</v>
      </c>
      <c r="AG223" s="26"/>
      <c r="AH223" s="126">
        <v>633.35</v>
      </c>
      <c r="AI223" s="125">
        <v>643.35</v>
      </c>
      <c r="AJ223" s="125">
        <v>676.68</v>
      </c>
      <c r="AK223" s="26">
        <v>676.68</v>
      </c>
    </row>
    <row r="224" spans="1:37">
      <c r="A224" s="203">
        <v>91.989199999999997</v>
      </c>
      <c r="B224" s="1">
        <v>1.5331533333333334</v>
      </c>
      <c r="D224" s="126">
        <v>660.02</v>
      </c>
      <c r="E224" s="125">
        <v>700.02</v>
      </c>
      <c r="F224" s="125">
        <v>640.02</v>
      </c>
      <c r="G224" s="26">
        <v>803.36</v>
      </c>
      <c r="I224" s="126">
        <v>683.35</v>
      </c>
      <c r="J224" s="125">
        <v>766.69</v>
      </c>
      <c r="K224" s="125">
        <v>600.01</v>
      </c>
      <c r="L224" s="26">
        <v>736.69</v>
      </c>
      <c r="M224" s="26"/>
      <c r="N224" s="126">
        <v>620.02</v>
      </c>
      <c r="O224" s="125">
        <v>746.69</v>
      </c>
      <c r="P224" s="125">
        <v>696.69</v>
      </c>
      <c r="Q224" s="26">
        <v>640.02</v>
      </c>
      <c r="R224" s="26"/>
      <c r="S224" s="206">
        <v>603.35</v>
      </c>
      <c r="T224" s="208">
        <v>703.35</v>
      </c>
      <c r="U224" s="208">
        <v>710.02</v>
      </c>
      <c r="V224" s="204">
        <v>680.02</v>
      </c>
      <c r="W224" s="26"/>
      <c r="X224" s="206">
        <v>733.35</v>
      </c>
      <c r="Y224" s="125">
        <v>726.69</v>
      </c>
      <c r="Z224" s="125">
        <v>856.7</v>
      </c>
      <c r="AA224" s="26">
        <v>600.01</v>
      </c>
      <c r="AB224" s="26"/>
      <c r="AC224" s="126">
        <v>723.35</v>
      </c>
      <c r="AD224" s="125">
        <v>686.69</v>
      </c>
      <c r="AE224" s="125">
        <v>696.69</v>
      </c>
      <c r="AF224" s="26">
        <v>790.02</v>
      </c>
      <c r="AG224" s="26"/>
      <c r="AH224" s="126">
        <v>750.02</v>
      </c>
      <c r="AI224" s="125">
        <v>630.02</v>
      </c>
      <c r="AJ224" s="125">
        <v>763.36</v>
      </c>
      <c r="AK224" s="26">
        <v>740.02</v>
      </c>
    </row>
    <row r="225" spans="1:37">
      <c r="A225" s="203">
        <v>92.407200000000003</v>
      </c>
      <c r="B225" s="1">
        <v>1.5401200000000002</v>
      </c>
      <c r="D225" s="126">
        <v>676.68</v>
      </c>
      <c r="E225" s="125">
        <v>676.68</v>
      </c>
      <c r="F225" s="125">
        <v>693.35</v>
      </c>
      <c r="G225" s="26">
        <v>636.67999999999995</v>
      </c>
      <c r="I225" s="126">
        <v>646.67999999999995</v>
      </c>
      <c r="J225" s="125">
        <v>793.36</v>
      </c>
      <c r="K225" s="125">
        <v>583.35</v>
      </c>
      <c r="L225" s="26">
        <v>623.35</v>
      </c>
      <c r="M225" s="26"/>
      <c r="N225" s="126">
        <v>716.69</v>
      </c>
      <c r="O225" s="125">
        <v>610.01</v>
      </c>
      <c r="P225" s="125">
        <v>686.69</v>
      </c>
      <c r="Q225" s="26">
        <v>673.35</v>
      </c>
      <c r="R225" s="26"/>
      <c r="S225" s="206">
        <v>616.67999999999995</v>
      </c>
      <c r="T225" s="208">
        <v>580.01</v>
      </c>
      <c r="U225" s="208">
        <v>693.35</v>
      </c>
      <c r="V225" s="204">
        <v>753.36</v>
      </c>
      <c r="W225" s="26"/>
      <c r="X225" s="206">
        <v>626.67999999999995</v>
      </c>
      <c r="Y225" s="125">
        <v>733.35</v>
      </c>
      <c r="Z225" s="125">
        <v>723.35</v>
      </c>
      <c r="AA225" s="26">
        <v>660.02</v>
      </c>
      <c r="AB225" s="26"/>
      <c r="AC225" s="126">
        <v>640.02</v>
      </c>
      <c r="AD225" s="125">
        <v>800.03</v>
      </c>
      <c r="AE225" s="125">
        <v>636.67999999999995</v>
      </c>
      <c r="AF225" s="26">
        <v>803.36</v>
      </c>
      <c r="AG225" s="26"/>
      <c r="AH225" s="126">
        <v>796.69</v>
      </c>
      <c r="AI225" s="125">
        <v>663.35</v>
      </c>
      <c r="AJ225" s="125">
        <v>740.02</v>
      </c>
      <c r="AK225" s="26">
        <v>760.02</v>
      </c>
    </row>
    <row r="226" spans="1:37">
      <c r="A226" s="203">
        <v>92.825199999999995</v>
      </c>
      <c r="B226" s="1">
        <v>1.5470866666666665</v>
      </c>
      <c r="D226" s="126">
        <v>746.69</v>
      </c>
      <c r="E226" s="125">
        <v>623.35</v>
      </c>
      <c r="F226" s="125">
        <v>653.35</v>
      </c>
      <c r="G226" s="26">
        <v>560.01</v>
      </c>
      <c r="I226" s="126">
        <v>640.02</v>
      </c>
      <c r="J226" s="125">
        <v>786.69</v>
      </c>
      <c r="K226" s="125">
        <v>663.35</v>
      </c>
      <c r="L226" s="26">
        <v>686.69</v>
      </c>
      <c r="M226" s="26"/>
      <c r="N226" s="126">
        <v>770.02</v>
      </c>
      <c r="O226" s="125">
        <v>703.35</v>
      </c>
      <c r="P226" s="125">
        <v>763.36</v>
      </c>
      <c r="Q226" s="26">
        <v>643.35</v>
      </c>
      <c r="R226" s="26"/>
      <c r="S226" s="206">
        <v>620.02</v>
      </c>
      <c r="T226" s="208">
        <v>633.35</v>
      </c>
      <c r="U226" s="208">
        <v>666.68</v>
      </c>
      <c r="V226" s="204">
        <v>696.69</v>
      </c>
      <c r="W226" s="26"/>
      <c r="X226" s="206">
        <v>690.02</v>
      </c>
      <c r="Y226" s="125">
        <v>746.69</v>
      </c>
      <c r="Z226" s="125">
        <v>810.03</v>
      </c>
      <c r="AA226" s="26">
        <v>673.35</v>
      </c>
      <c r="AB226" s="26"/>
      <c r="AC226" s="126">
        <v>680.02</v>
      </c>
      <c r="AD226" s="125">
        <v>693.35</v>
      </c>
      <c r="AE226" s="125">
        <v>826.69</v>
      </c>
      <c r="AF226" s="26">
        <v>633.35</v>
      </c>
      <c r="AG226" s="26"/>
      <c r="AH226" s="126">
        <v>780.02</v>
      </c>
      <c r="AI226" s="125">
        <v>603.35</v>
      </c>
      <c r="AJ226" s="125">
        <v>696.69</v>
      </c>
      <c r="AK226" s="26">
        <v>716.69</v>
      </c>
    </row>
    <row r="227" spans="1:37">
      <c r="A227" s="203">
        <v>93.243200000000002</v>
      </c>
      <c r="B227" s="1">
        <v>1.5540533333333333</v>
      </c>
      <c r="D227" s="126">
        <v>680.02</v>
      </c>
      <c r="E227" s="125">
        <v>696.69</v>
      </c>
      <c r="F227" s="125">
        <v>696.69</v>
      </c>
      <c r="G227" s="26">
        <v>633.35</v>
      </c>
      <c r="I227" s="126">
        <v>600.01</v>
      </c>
      <c r="J227" s="125">
        <v>770.02</v>
      </c>
      <c r="K227" s="125">
        <v>616.67999999999995</v>
      </c>
      <c r="L227" s="26">
        <v>796.69</v>
      </c>
      <c r="M227" s="26"/>
      <c r="N227" s="126">
        <v>653.35</v>
      </c>
      <c r="O227" s="125">
        <v>753.36</v>
      </c>
      <c r="P227" s="125">
        <v>636.67999999999995</v>
      </c>
      <c r="Q227" s="26">
        <v>710.02</v>
      </c>
      <c r="R227" s="26"/>
      <c r="S227" s="206">
        <v>610.01</v>
      </c>
      <c r="T227" s="208">
        <v>686.69</v>
      </c>
      <c r="U227" s="208">
        <v>670.02</v>
      </c>
      <c r="V227" s="204">
        <v>696.69</v>
      </c>
      <c r="W227" s="26"/>
      <c r="X227" s="206">
        <v>636.67999999999995</v>
      </c>
      <c r="Y227" s="125">
        <v>816.69</v>
      </c>
      <c r="Z227" s="125">
        <v>696.69</v>
      </c>
      <c r="AA227" s="26">
        <v>673.35</v>
      </c>
      <c r="AB227" s="26"/>
      <c r="AC227" s="126">
        <v>706.69</v>
      </c>
      <c r="AD227" s="125">
        <v>670.02</v>
      </c>
      <c r="AE227" s="125">
        <v>710.02</v>
      </c>
      <c r="AF227" s="26">
        <v>730.02</v>
      </c>
      <c r="AG227" s="26"/>
      <c r="AH227" s="126">
        <v>710.02</v>
      </c>
      <c r="AI227" s="125">
        <v>673.35</v>
      </c>
      <c r="AJ227" s="125">
        <v>730.02</v>
      </c>
      <c r="AK227" s="26">
        <v>760.02</v>
      </c>
    </row>
    <row r="228" spans="1:37">
      <c r="A228" s="203">
        <v>93.661199999999994</v>
      </c>
      <c r="B228" s="1">
        <v>1.5610199999999999</v>
      </c>
      <c r="D228" s="126">
        <v>673.35</v>
      </c>
      <c r="E228" s="125">
        <v>630.02</v>
      </c>
      <c r="F228" s="125">
        <v>683.35</v>
      </c>
      <c r="G228" s="26">
        <v>603.35</v>
      </c>
      <c r="I228" s="126">
        <v>790.02</v>
      </c>
      <c r="J228" s="125">
        <v>630.02</v>
      </c>
      <c r="K228" s="125">
        <v>583.35</v>
      </c>
      <c r="L228" s="26">
        <v>640.02</v>
      </c>
      <c r="M228" s="26"/>
      <c r="N228" s="126">
        <v>670.02</v>
      </c>
      <c r="O228" s="125">
        <v>656.68</v>
      </c>
      <c r="P228" s="125">
        <v>616.67999999999995</v>
      </c>
      <c r="Q228" s="26">
        <v>676.68</v>
      </c>
      <c r="R228" s="26"/>
      <c r="S228" s="206">
        <v>703.35</v>
      </c>
      <c r="T228" s="208">
        <v>623.35</v>
      </c>
      <c r="U228" s="208">
        <v>660.02</v>
      </c>
      <c r="V228" s="204">
        <v>753.36</v>
      </c>
      <c r="W228" s="26"/>
      <c r="X228" s="206">
        <v>596.67999999999995</v>
      </c>
      <c r="Y228" s="125">
        <v>766.69</v>
      </c>
      <c r="Z228" s="125">
        <v>760.02</v>
      </c>
      <c r="AA228" s="26">
        <v>536.67999999999995</v>
      </c>
      <c r="AB228" s="26"/>
      <c r="AC228" s="126">
        <v>703.35</v>
      </c>
      <c r="AD228" s="125">
        <v>673.35</v>
      </c>
      <c r="AE228" s="125">
        <v>666.68</v>
      </c>
      <c r="AF228" s="26">
        <v>696.69</v>
      </c>
      <c r="AG228" s="26"/>
      <c r="AH228" s="126">
        <v>696.69</v>
      </c>
      <c r="AI228" s="125">
        <v>633.35</v>
      </c>
      <c r="AJ228" s="125">
        <v>736.69</v>
      </c>
      <c r="AK228" s="26">
        <v>810.03</v>
      </c>
    </row>
    <row r="229" spans="1:37">
      <c r="A229" s="203">
        <v>94.0792</v>
      </c>
      <c r="B229" s="1">
        <v>1.5679866666666666</v>
      </c>
      <c r="D229" s="126">
        <v>730.02</v>
      </c>
      <c r="E229" s="125">
        <v>656.68</v>
      </c>
      <c r="F229" s="125">
        <v>716.69</v>
      </c>
      <c r="G229" s="26">
        <v>716.69</v>
      </c>
      <c r="I229" s="126">
        <v>706.69</v>
      </c>
      <c r="J229" s="125">
        <v>740.02</v>
      </c>
      <c r="K229" s="125">
        <v>610.01</v>
      </c>
      <c r="L229" s="26">
        <v>680.02</v>
      </c>
      <c r="M229" s="26"/>
      <c r="N229" s="126">
        <v>663.35</v>
      </c>
      <c r="O229" s="125">
        <v>646.67999999999995</v>
      </c>
      <c r="P229" s="125">
        <v>716.69</v>
      </c>
      <c r="Q229" s="26">
        <v>703.35</v>
      </c>
      <c r="R229" s="26"/>
      <c r="S229" s="206">
        <v>713.35</v>
      </c>
      <c r="T229" s="208">
        <v>770.02</v>
      </c>
      <c r="U229" s="208">
        <v>580.01</v>
      </c>
      <c r="V229" s="204">
        <v>710.02</v>
      </c>
      <c r="W229" s="26"/>
      <c r="X229" s="206">
        <v>660.02</v>
      </c>
      <c r="Y229" s="125">
        <v>743.36</v>
      </c>
      <c r="Z229" s="125">
        <v>850.03</v>
      </c>
      <c r="AA229" s="26">
        <v>700.02</v>
      </c>
      <c r="AB229" s="26"/>
      <c r="AC229" s="126">
        <v>630.02</v>
      </c>
      <c r="AD229" s="125">
        <v>706.69</v>
      </c>
      <c r="AE229" s="125">
        <v>720.02</v>
      </c>
      <c r="AF229" s="26">
        <v>650.02</v>
      </c>
      <c r="AG229" s="26"/>
      <c r="AH229" s="126">
        <v>726.69</v>
      </c>
      <c r="AI229" s="125">
        <v>600.01</v>
      </c>
      <c r="AJ229" s="125">
        <v>830.03</v>
      </c>
      <c r="AK229" s="26">
        <v>696.69</v>
      </c>
    </row>
    <row r="230" spans="1:37">
      <c r="A230" s="203">
        <v>94.497200000000007</v>
      </c>
      <c r="B230" s="1">
        <v>1.5749533333333334</v>
      </c>
      <c r="D230" s="126">
        <v>680.02</v>
      </c>
      <c r="E230" s="125">
        <v>706.69</v>
      </c>
      <c r="F230" s="125">
        <v>643.35</v>
      </c>
      <c r="G230" s="26">
        <v>640.02</v>
      </c>
      <c r="I230" s="126">
        <v>660.02</v>
      </c>
      <c r="J230" s="125">
        <v>696.69</v>
      </c>
      <c r="K230" s="125">
        <v>696.69</v>
      </c>
      <c r="L230" s="26">
        <v>596.67999999999995</v>
      </c>
      <c r="M230" s="26"/>
      <c r="N230" s="126">
        <v>730.02</v>
      </c>
      <c r="O230" s="125">
        <v>680.02</v>
      </c>
      <c r="P230" s="125">
        <v>730.02</v>
      </c>
      <c r="Q230" s="26">
        <v>600.01</v>
      </c>
      <c r="R230" s="26"/>
      <c r="S230" s="206">
        <v>733.35</v>
      </c>
      <c r="T230" s="208">
        <v>660.02</v>
      </c>
      <c r="U230" s="208">
        <v>713.35</v>
      </c>
      <c r="V230" s="204">
        <v>740.02</v>
      </c>
      <c r="W230" s="26"/>
      <c r="X230" s="206">
        <v>690.02</v>
      </c>
      <c r="Y230" s="125">
        <v>756.69</v>
      </c>
      <c r="Z230" s="125">
        <v>803.36</v>
      </c>
      <c r="AA230" s="26">
        <v>660.02</v>
      </c>
      <c r="AB230" s="26"/>
      <c r="AC230" s="126">
        <v>713.35</v>
      </c>
      <c r="AD230" s="125">
        <v>720.02</v>
      </c>
      <c r="AE230" s="125">
        <v>693.35</v>
      </c>
      <c r="AF230" s="26">
        <v>816.69</v>
      </c>
      <c r="AG230" s="26"/>
      <c r="AH230" s="126">
        <v>673.35</v>
      </c>
      <c r="AI230" s="125">
        <v>636.67999999999995</v>
      </c>
      <c r="AJ230" s="125">
        <v>710.02</v>
      </c>
      <c r="AK230" s="26">
        <v>636.67999999999995</v>
      </c>
    </row>
    <row r="231" spans="1:37">
      <c r="A231" s="203">
        <v>94.915199999999999</v>
      </c>
      <c r="B231" s="1">
        <v>1.58192</v>
      </c>
      <c r="D231" s="126">
        <v>626.67999999999995</v>
      </c>
      <c r="E231" s="125">
        <v>660.02</v>
      </c>
      <c r="F231" s="125">
        <v>720.02</v>
      </c>
      <c r="G231" s="26">
        <v>733.35</v>
      </c>
      <c r="I231" s="126">
        <v>713.35</v>
      </c>
      <c r="J231" s="125">
        <v>686.69</v>
      </c>
      <c r="K231" s="125">
        <v>643.35</v>
      </c>
      <c r="L231" s="26">
        <v>666.68</v>
      </c>
      <c r="M231" s="26"/>
      <c r="N231" s="126">
        <v>763.36</v>
      </c>
      <c r="O231" s="125">
        <v>700.02</v>
      </c>
      <c r="P231" s="125">
        <v>730.02</v>
      </c>
      <c r="Q231" s="26">
        <v>676.68</v>
      </c>
      <c r="R231" s="26"/>
      <c r="S231" s="206">
        <v>606.67999999999995</v>
      </c>
      <c r="T231" s="208">
        <v>746.69</v>
      </c>
      <c r="U231" s="208">
        <v>650.02</v>
      </c>
      <c r="V231" s="204">
        <v>620.02</v>
      </c>
      <c r="W231" s="26"/>
      <c r="X231" s="206">
        <v>696.69</v>
      </c>
      <c r="Y231" s="125">
        <v>733.35</v>
      </c>
      <c r="Z231" s="125">
        <v>746.69</v>
      </c>
      <c r="AA231" s="26">
        <v>586.67999999999995</v>
      </c>
      <c r="AB231" s="26"/>
      <c r="AC231" s="126">
        <v>636.67999999999995</v>
      </c>
      <c r="AD231" s="125">
        <v>713.35</v>
      </c>
      <c r="AE231" s="125">
        <v>690.02</v>
      </c>
      <c r="AF231" s="26">
        <v>813.36</v>
      </c>
      <c r="AG231" s="26"/>
      <c r="AH231" s="126">
        <v>756.69</v>
      </c>
      <c r="AI231" s="125">
        <v>646.67999999999995</v>
      </c>
      <c r="AJ231" s="125">
        <v>756.69</v>
      </c>
      <c r="AK231" s="26">
        <v>706.69</v>
      </c>
    </row>
    <row r="232" spans="1:37">
      <c r="A232" s="203">
        <v>95.333200000000005</v>
      </c>
      <c r="B232" s="1">
        <v>1.5888866666666668</v>
      </c>
      <c r="D232" s="126">
        <v>733.35</v>
      </c>
      <c r="E232" s="125">
        <v>673.35</v>
      </c>
      <c r="F232" s="125">
        <v>716.69</v>
      </c>
      <c r="G232" s="26">
        <v>646.67999999999995</v>
      </c>
      <c r="I232" s="126">
        <v>636.67999999999995</v>
      </c>
      <c r="J232" s="125">
        <v>786.69</v>
      </c>
      <c r="K232" s="125">
        <v>543.35</v>
      </c>
      <c r="L232" s="26">
        <v>706.69</v>
      </c>
      <c r="M232" s="26"/>
      <c r="N232" s="126">
        <v>793.36</v>
      </c>
      <c r="O232" s="125">
        <v>636.67999999999995</v>
      </c>
      <c r="P232" s="125">
        <v>743.36</v>
      </c>
      <c r="Q232" s="26">
        <v>676.68</v>
      </c>
      <c r="R232" s="26"/>
      <c r="S232" s="206">
        <v>620.02</v>
      </c>
      <c r="T232" s="208">
        <v>793.36</v>
      </c>
      <c r="U232" s="208">
        <v>606.67999999999995</v>
      </c>
      <c r="V232" s="204">
        <v>670.02</v>
      </c>
      <c r="W232" s="26"/>
      <c r="X232" s="206">
        <v>683.35</v>
      </c>
      <c r="Y232" s="125">
        <v>753.36</v>
      </c>
      <c r="Z232" s="125">
        <v>803.36</v>
      </c>
      <c r="AA232" s="26">
        <v>606.67999999999995</v>
      </c>
      <c r="AB232" s="26"/>
      <c r="AC232" s="126">
        <v>626.67999999999995</v>
      </c>
      <c r="AD232" s="125">
        <v>740.02</v>
      </c>
      <c r="AE232" s="125">
        <v>720.02</v>
      </c>
      <c r="AF232" s="26">
        <v>760.02</v>
      </c>
      <c r="AG232" s="26"/>
      <c r="AH232" s="126">
        <v>713.35</v>
      </c>
      <c r="AI232" s="125">
        <v>596.67999999999995</v>
      </c>
      <c r="AJ232" s="125">
        <v>783.36</v>
      </c>
      <c r="AK232" s="26">
        <v>646.67999999999995</v>
      </c>
    </row>
    <row r="233" spans="1:37">
      <c r="A233" s="203">
        <v>95.751300000000001</v>
      </c>
      <c r="B233" s="1">
        <v>1.595855</v>
      </c>
      <c r="D233" s="126">
        <v>730.02</v>
      </c>
      <c r="E233" s="125">
        <v>720.02</v>
      </c>
      <c r="F233" s="125">
        <v>663.35</v>
      </c>
      <c r="G233" s="26">
        <v>723.35</v>
      </c>
      <c r="I233" s="126">
        <v>730.02</v>
      </c>
      <c r="J233" s="125">
        <v>676.68</v>
      </c>
      <c r="K233" s="125">
        <v>573.35</v>
      </c>
      <c r="L233" s="26">
        <v>720.02</v>
      </c>
      <c r="M233" s="26"/>
      <c r="N233" s="126">
        <v>696.69</v>
      </c>
      <c r="O233" s="125">
        <v>683.35</v>
      </c>
      <c r="P233" s="125">
        <v>643.35</v>
      </c>
      <c r="Q233" s="26">
        <v>756.69</v>
      </c>
      <c r="R233" s="26"/>
      <c r="S233" s="206">
        <v>696.69</v>
      </c>
      <c r="T233" s="208">
        <v>693.35</v>
      </c>
      <c r="U233" s="208">
        <v>766.69</v>
      </c>
      <c r="V233" s="204">
        <v>660.02</v>
      </c>
      <c r="W233" s="26"/>
      <c r="X233" s="206">
        <v>666.68</v>
      </c>
      <c r="Y233" s="125">
        <v>723.35</v>
      </c>
      <c r="Z233" s="125">
        <v>806.69</v>
      </c>
      <c r="AA233" s="26">
        <v>720.02</v>
      </c>
      <c r="AB233" s="26"/>
      <c r="AC233" s="126">
        <v>613.35</v>
      </c>
      <c r="AD233" s="125">
        <v>710.02</v>
      </c>
      <c r="AE233" s="125">
        <v>743.36</v>
      </c>
      <c r="AF233" s="26">
        <v>746.69</v>
      </c>
      <c r="AG233" s="26"/>
      <c r="AH233" s="126">
        <v>813.36</v>
      </c>
      <c r="AI233" s="125">
        <v>563.35</v>
      </c>
      <c r="AJ233" s="125">
        <v>706.69</v>
      </c>
      <c r="AK233" s="26">
        <v>716.69</v>
      </c>
    </row>
    <row r="234" spans="1:37">
      <c r="A234" s="203">
        <v>96.169300000000007</v>
      </c>
      <c r="B234" s="1">
        <v>1.6028216666666668</v>
      </c>
      <c r="D234" s="126">
        <v>713.35</v>
      </c>
      <c r="E234" s="125">
        <v>656.68</v>
      </c>
      <c r="F234" s="125">
        <v>643.35</v>
      </c>
      <c r="G234" s="26">
        <v>673.35</v>
      </c>
      <c r="I234" s="126">
        <v>603.35</v>
      </c>
      <c r="J234" s="125">
        <v>760.02</v>
      </c>
      <c r="K234" s="125">
        <v>533.34</v>
      </c>
      <c r="L234" s="26">
        <v>603.35</v>
      </c>
      <c r="M234" s="26"/>
      <c r="N234" s="126">
        <v>636.67999999999995</v>
      </c>
      <c r="O234" s="125">
        <v>786.69</v>
      </c>
      <c r="P234" s="125">
        <v>670.02</v>
      </c>
      <c r="Q234" s="26">
        <v>670.02</v>
      </c>
      <c r="R234" s="26"/>
      <c r="S234" s="206">
        <v>636.67999999999995</v>
      </c>
      <c r="T234" s="208">
        <v>663.35</v>
      </c>
      <c r="U234" s="208">
        <v>676.68</v>
      </c>
      <c r="V234" s="204">
        <v>686.69</v>
      </c>
      <c r="W234" s="26"/>
      <c r="X234" s="206">
        <v>726.69</v>
      </c>
      <c r="Y234" s="125">
        <v>780.02</v>
      </c>
      <c r="Z234" s="125">
        <v>790.02</v>
      </c>
      <c r="AA234" s="26">
        <v>663.35</v>
      </c>
      <c r="AB234" s="26"/>
      <c r="AC234" s="126">
        <v>620.02</v>
      </c>
      <c r="AD234" s="125">
        <v>710.02</v>
      </c>
      <c r="AE234" s="125">
        <v>720.02</v>
      </c>
      <c r="AF234" s="26">
        <v>733.35</v>
      </c>
      <c r="AG234" s="26"/>
      <c r="AH234" s="126">
        <v>726.69</v>
      </c>
      <c r="AI234" s="125">
        <v>630.02</v>
      </c>
      <c r="AJ234" s="125">
        <v>753.36</v>
      </c>
      <c r="AK234" s="26">
        <v>773.36</v>
      </c>
    </row>
    <row r="235" spans="1:37">
      <c r="A235" s="203">
        <v>96.587299999999999</v>
      </c>
      <c r="B235" s="1">
        <v>1.6097883333333334</v>
      </c>
      <c r="D235" s="126">
        <v>763.36</v>
      </c>
      <c r="E235" s="125">
        <v>730.02</v>
      </c>
      <c r="F235" s="125">
        <v>636.67999999999995</v>
      </c>
      <c r="G235" s="26">
        <v>783.36</v>
      </c>
      <c r="I235" s="126">
        <v>676.68</v>
      </c>
      <c r="J235" s="125">
        <v>760.02</v>
      </c>
      <c r="K235" s="125">
        <v>626.67999999999995</v>
      </c>
      <c r="L235" s="26">
        <v>583.35</v>
      </c>
      <c r="M235" s="26"/>
      <c r="N235" s="126">
        <v>786.69</v>
      </c>
      <c r="O235" s="125">
        <v>720.02</v>
      </c>
      <c r="P235" s="125">
        <v>730.02</v>
      </c>
      <c r="Q235" s="26">
        <v>656.68</v>
      </c>
      <c r="R235" s="26"/>
      <c r="S235" s="206">
        <v>616.67999999999995</v>
      </c>
      <c r="T235" s="208">
        <v>600.01</v>
      </c>
      <c r="U235" s="208">
        <v>660.02</v>
      </c>
      <c r="V235" s="204">
        <v>756.69</v>
      </c>
      <c r="W235" s="26"/>
      <c r="X235" s="206">
        <v>690.02</v>
      </c>
      <c r="Y235" s="125">
        <v>853.36</v>
      </c>
      <c r="Z235" s="125">
        <v>760.02</v>
      </c>
      <c r="AA235" s="26">
        <v>666.68</v>
      </c>
      <c r="AB235" s="26"/>
      <c r="AC235" s="126">
        <v>636.67999999999995</v>
      </c>
      <c r="AD235" s="125">
        <v>823.36</v>
      </c>
      <c r="AE235" s="125">
        <v>666.68</v>
      </c>
      <c r="AF235" s="26">
        <v>650.02</v>
      </c>
      <c r="AG235" s="26"/>
      <c r="AH235" s="126">
        <v>740.02</v>
      </c>
      <c r="AI235" s="125">
        <v>583.35</v>
      </c>
      <c r="AJ235" s="125">
        <v>836.69</v>
      </c>
      <c r="AK235" s="26">
        <v>706.69</v>
      </c>
    </row>
    <row r="236" spans="1:37">
      <c r="A236" s="203">
        <v>97.005300000000005</v>
      </c>
      <c r="B236" s="1">
        <v>1.6167550000000002</v>
      </c>
      <c r="D236" s="126">
        <v>703.35</v>
      </c>
      <c r="E236" s="125">
        <v>710.02</v>
      </c>
      <c r="F236" s="125">
        <v>713.35</v>
      </c>
      <c r="G236" s="26">
        <v>740.02</v>
      </c>
      <c r="I236" s="126">
        <v>596.67999999999995</v>
      </c>
      <c r="J236" s="125">
        <v>723.35</v>
      </c>
      <c r="K236" s="125">
        <v>646.67999999999995</v>
      </c>
      <c r="L236" s="26">
        <v>683.35</v>
      </c>
      <c r="M236" s="26"/>
      <c r="N236" s="126">
        <v>633.35</v>
      </c>
      <c r="O236" s="125">
        <v>830.03</v>
      </c>
      <c r="P236" s="125">
        <v>643.35</v>
      </c>
      <c r="Q236" s="26">
        <v>760.02</v>
      </c>
      <c r="R236" s="26"/>
      <c r="S236" s="206">
        <v>636.67999999999995</v>
      </c>
      <c r="T236" s="208">
        <v>746.69</v>
      </c>
      <c r="U236" s="208">
        <v>683.35</v>
      </c>
      <c r="V236" s="204">
        <v>653.35</v>
      </c>
      <c r="W236" s="26"/>
      <c r="X236" s="206">
        <v>686.69</v>
      </c>
      <c r="Y236" s="125">
        <v>783.36</v>
      </c>
      <c r="Z236" s="125">
        <v>806.69</v>
      </c>
      <c r="AA236" s="26">
        <v>750.02</v>
      </c>
      <c r="AB236" s="26"/>
      <c r="AC236" s="126">
        <v>663.35</v>
      </c>
      <c r="AD236" s="125">
        <v>676.68</v>
      </c>
      <c r="AE236" s="125">
        <v>696.69</v>
      </c>
      <c r="AF236" s="26">
        <v>706.69</v>
      </c>
      <c r="AG236" s="26"/>
      <c r="AH236" s="126">
        <v>806.69</v>
      </c>
      <c r="AI236" s="125">
        <v>686.69</v>
      </c>
      <c r="AJ236" s="125">
        <v>780.02</v>
      </c>
      <c r="AK236" s="26">
        <v>690.02</v>
      </c>
    </row>
    <row r="237" spans="1:37">
      <c r="A237" s="203">
        <v>97.423299999999998</v>
      </c>
      <c r="B237" s="1">
        <v>1.6237216666666667</v>
      </c>
      <c r="D237" s="126">
        <v>666.68</v>
      </c>
      <c r="E237" s="125">
        <v>766.69</v>
      </c>
      <c r="F237" s="125">
        <v>720.02</v>
      </c>
      <c r="G237" s="26">
        <v>643.35</v>
      </c>
      <c r="I237" s="126">
        <v>633.35</v>
      </c>
      <c r="J237" s="125">
        <v>823.36</v>
      </c>
      <c r="K237" s="125">
        <v>630.02</v>
      </c>
      <c r="L237" s="26">
        <v>636.67999999999995</v>
      </c>
      <c r="M237" s="26"/>
      <c r="N237" s="126">
        <v>740.02</v>
      </c>
      <c r="O237" s="125">
        <v>640.02</v>
      </c>
      <c r="P237" s="125">
        <v>710.02</v>
      </c>
      <c r="Q237" s="26">
        <v>713.35</v>
      </c>
      <c r="R237" s="26"/>
      <c r="S237" s="206">
        <v>616.67999999999995</v>
      </c>
      <c r="T237" s="208">
        <v>720.02</v>
      </c>
      <c r="U237" s="208">
        <v>690.02</v>
      </c>
      <c r="V237" s="204">
        <v>743.36</v>
      </c>
      <c r="W237" s="26"/>
      <c r="X237" s="206">
        <v>510.01</v>
      </c>
      <c r="Y237" s="125">
        <v>680.02</v>
      </c>
      <c r="Z237" s="125">
        <v>833.36</v>
      </c>
      <c r="AA237" s="26">
        <v>686.69</v>
      </c>
      <c r="AB237" s="26"/>
      <c r="AC237" s="126">
        <v>680.02</v>
      </c>
      <c r="AD237" s="125">
        <v>686.69</v>
      </c>
      <c r="AE237" s="125">
        <v>690.02</v>
      </c>
      <c r="AF237" s="26">
        <v>706.69</v>
      </c>
      <c r="AG237" s="26"/>
      <c r="AH237" s="126">
        <v>743.36</v>
      </c>
      <c r="AI237" s="125">
        <v>666.68</v>
      </c>
      <c r="AJ237" s="125">
        <v>750.02</v>
      </c>
      <c r="AK237" s="26">
        <v>716.69</v>
      </c>
    </row>
    <row r="238" spans="1:37">
      <c r="A238" s="203">
        <v>97.841300000000004</v>
      </c>
      <c r="B238" s="1">
        <v>1.6306883333333333</v>
      </c>
      <c r="D238" s="126">
        <v>706.69</v>
      </c>
      <c r="E238" s="125">
        <v>746.69</v>
      </c>
      <c r="F238" s="125">
        <v>683.35</v>
      </c>
      <c r="G238" s="26">
        <v>740.02</v>
      </c>
      <c r="I238" s="126">
        <v>636.67999999999995</v>
      </c>
      <c r="J238" s="125">
        <v>796.69</v>
      </c>
      <c r="K238" s="125">
        <v>606.67999999999995</v>
      </c>
      <c r="L238" s="26">
        <v>690.02</v>
      </c>
      <c r="M238" s="26"/>
      <c r="N238" s="126">
        <v>700.02</v>
      </c>
      <c r="O238" s="125">
        <v>1123.3800000000001</v>
      </c>
      <c r="P238" s="125">
        <v>653.35</v>
      </c>
      <c r="Q238" s="26">
        <v>603.35</v>
      </c>
      <c r="R238" s="26"/>
      <c r="S238" s="206">
        <v>646.67999999999995</v>
      </c>
      <c r="T238" s="208">
        <v>673.35</v>
      </c>
      <c r="U238" s="208">
        <v>686.69</v>
      </c>
      <c r="V238" s="204">
        <v>710.02</v>
      </c>
      <c r="W238" s="26"/>
      <c r="X238" s="206">
        <v>663.35</v>
      </c>
      <c r="Y238" s="125">
        <v>813.36</v>
      </c>
      <c r="Z238" s="125">
        <v>790.02</v>
      </c>
      <c r="AA238" s="26">
        <v>656.68</v>
      </c>
      <c r="AB238" s="26"/>
      <c r="AC238" s="126">
        <v>720.02</v>
      </c>
      <c r="AD238" s="125">
        <v>796.69</v>
      </c>
      <c r="AE238" s="125">
        <v>670.02</v>
      </c>
      <c r="AF238" s="26">
        <v>646.67999999999995</v>
      </c>
      <c r="AG238" s="26"/>
      <c r="AH238" s="126">
        <v>706.69</v>
      </c>
      <c r="AI238" s="125">
        <v>586.67999999999995</v>
      </c>
      <c r="AJ238" s="125">
        <v>750.02</v>
      </c>
      <c r="AK238" s="26">
        <v>763.36</v>
      </c>
    </row>
    <row r="239" spans="1:37">
      <c r="A239" s="203">
        <v>98.259299999999996</v>
      </c>
      <c r="B239" s="1">
        <v>1.6376549999999999</v>
      </c>
      <c r="D239" s="126">
        <v>733.35</v>
      </c>
      <c r="E239" s="125">
        <v>620.02</v>
      </c>
      <c r="F239" s="125">
        <v>656.68</v>
      </c>
      <c r="G239" s="26">
        <v>720.02</v>
      </c>
      <c r="I239" s="126">
        <v>680.02</v>
      </c>
      <c r="J239" s="125">
        <v>750.02</v>
      </c>
      <c r="K239" s="125">
        <v>623.35</v>
      </c>
      <c r="L239" s="26">
        <v>656.68</v>
      </c>
      <c r="M239" s="26"/>
      <c r="N239" s="126">
        <v>670.02</v>
      </c>
      <c r="O239" s="125">
        <v>880.03</v>
      </c>
      <c r="P239" s="125">
        <v>783.36</v>
      </c>
      <c r="Q239" s="26">
        <v>820.03</v>
      </c>
      <c r="R239" s="26"/>
      <c r="S239" s="206">
        <v>670.02</v>
      </c>
      <c r="T239" s="208">
        <v>663.35</v>
      </c>
      <c r="U239" s="208">
        <v>843.36</v>
      </c>
      <c r="V239" s="204">
        <v>756.69</v>
      </c>
      <c r="W239" s="26"/>
      <c r="X239" s="206">
        <v>646.67999999999995</v>
      </c>
      <c r="Y239" s="125">
        <v>853.36</v>
      </c>
      <c r="Z239" s="125">
        <v>806.69</v>
      </c>
      <c r="AA239" s="26">
        <v>773.36</v>
      </c>
      <c r="AB239" s="26"/>
      <c r="AC239" s="126">
        <v>653.35</v>
      </c>
      <c r="AD239" s="125">
        <v>680.02</v>
      </c>
      <c r="AE239" s="125">
        <v>750.02</v>
      </c>
      <c r="AF239" s="26">
        <v>840.03</v>
      </c>
      <c r="AG239" s="26"/>
      <c r="AH239" s="126">
        <v>743.36</v>
      </c>
      <c r="AI239" s="125">
        <v>626.67999999999995</v>
      </c>
      <c r="AJ239" s="125">
        <v>773.36</v>
      </c>
      <c r="AK239" s="26">
        <v>733.35</v>
      </c>
    </row>
    <row r="240" spans="1:37">
      <c r="A240" s="203">
        <v>98.677300000000002</v>
      </c>
      <c r="B240" s="1">
        <v>1.6446216666666666</v>
      </c>
      <c r="D240" s="126">
        <v>670.02</v>
      </c>
      <c r="E240" s="125">
        <v>676.68</v>
      </c>
      <c r="F240" s="125">
        <v>600.01</v>
      </c>
      <c r="G240" s="26">
        <v>710.02</v>
      </c>
      <c r="I240" s="126">
        <v>673.35</v>
      </c>
      <c r="J240" s="125">
        <v>676.68</v>
      </c>
      <c r="K240" s="125">
        <v>570.01</v>
      </c>
      <c r="L240" s="26">
        <v>760.02</v>
      </c>
      <c r="M240" s="26"/>
      <c r="N240" s="126">
        <v>756.69</v>
      </c>
      <c r="O240" s="125">
        <v>1120.05</v>
      </c>
      <c r="P240" s="125">
        <v>773.36</v>
      </c>
      <c r="Q240" s="26">
        <v>593.35</v>
      </c>
      <c r="R240" s="26"/>
      <c r="S240" s="206">
        <v>506.68</v>
      </c>
      <c r="T240" s="208">
        <v>523.34</v>
      </c>
      <c r="U240" s="208">
        <v>666.68</v>
      </c>
      <c r="V240" s="204">
        <v>740.02</v>
      </c>
      <c r="W240" s="26"/>
      <c r="X240" s="206">
        <v>680.02</v>
      </c>
      <c r="Y240" s="125">
        <v>806.69</v>
      </c>
      <c r="Z240" s="125">
        <v>710.02</v>
      </c>
      <c r="AA240" s="26">
        <v>596.67999999999995</v>
      </c>
      <c r="AB240" s="26"/>
      <c r="AC240" s="126">
        <v>743.36</v>
      </c>
      <c r="AD240" s="125">
        <v>653.35</v>
      </c>
      <c r="AE240" s="125">
        <v>720.02</v>
      </c>
      <c r="AF240" s="26">
        <v>763.36</v>
      </c>
      <c r="AG240" s="26"/>
      <c r="AH240" s="126">
        <v>733.35</v>
      </c>
      <c r="AI240" s="125">
        <v>683.35</v>
      </c>
      <c r="AJ240" s="125">
        <v>726.69</v>
      </c>
      <c r="AK240" s="26">
        <v>673.35</v>
      </c>
    </row>
    <row r="241" spans="1:37">
      <c r="A241" s="203">
        <v>99.095299999999995</v>
      </c>
      <c r="B241" s="1">
        <v>1.6515883333333332</v>
      </c>
      <c r="D241" s="126">
        <v>663.35</v>
      </c>
      <c r="E241" s="125">
        <v>680.02</v>
      </c>
      <c r="F241" s="125">
        <v>720.02</v>
      </c>
      <c r="G241" s="26">
        <v>643.35</v>
      </c>
      <c r="I241" s="126">
        <v>720.02</v>
      </c>
      <c r="J241" s="125">
        <v>630.02</v>
      </c>
      <c r="K241" s="125">
        <v>596.67999999999995</v>
      </c>
      <c r="L241" s="26">
        <v>683.35</v>
      </c>
      <c r="M241" s="26"/>
      <c r="N241" s="126">
        <v>623.35</v>
      </c>
      <c r="O241" s="125">
        <v>823.36</v>
      </c>
      <c r="P241" s="125">
        <v>703.35</v>
      </c>
      <c r="Q241" s="26">
        <v>630.02</v>
      </c>
      <c r="R241" s="26"/>
      <c r="S241" s="206">
        <v>646.67999999999995</v>
      </c>
      <c r="T241" s="208">
        <v>680.02</v>
      </c>
      <c r="U241" s="208">
        <v>703.35</v>
      </c>
      <c r="V241" s="204">
        <v>573.35</v>
      </c>
      <c r="W241" s="26"/>
      <c r="X241" s="206">
        <v>786.69</v>
      </c>
      <c r="Y241" s="125">
        <v>706.69</v>
      </c>
      <c r="Z241" s="125">
        <v>763.36</v>
      </c>
      <c r="AA241" s="26">
        <v>613.35</v>
      </c>
      <c r="AB241" s="26"/>
      <c r="AC241" s="126">
        <v>596.67999999999995</v>
      </c>
      <c r="AD241" s="125">
        <v>750.02</v>
      </c>
      <c r="AE241" s="125">
        <v>773.36</v>
      </c>
      <c r="AF241" s="26">
        <v>703.35</v>
      </c>
      <c r="AG241" s="26"/>
      <c r="AH241" s="126">
        <v>760.02</v>
      </c>
      <c r="AI241" s="125">
        <v>646.67999999999995</v>
      </c>
      <c r="AJ241" s="125">
        <v>793.36</v>
      </c>
      <c r="AK241" s="26">
        <v>716.69</v>
      </c>
    </row>
    <row r="242" spans="1:37">
      <c r="A242" s="203">
        <v>99.513300000000001</v>
      </c>
      <c r="B242" s="1">
        <v>1.658555</v>
      </c>
      <c r="D242" s="126">
        <v>610.01</v>
      </c>
      <c r="E242" s="125">
        <v>673.35</v>
      </c>
      <c r="F242" s="125">
        <v>653.35</v>
      </c>
      <c r="G242" s="26">
        <v>673.35</v>
      </c>
      <c r="I242" s="126">
        <v>593.35</v>
      </c>
      <c r="J242" s="125">
        <v>623.35</v>
      </c>
      <c r="K242" s="125">
        <v>676.68</v>
      </c>
      <c r="L242" s="26">
        <v>726.69</v>
      </c>
      <c r="M242" s="26"/>
      <c r="N242" s="126">
        <v>673.35</v>
      </c>
      <c r="O242" s="125">
        <v>776.69</v>
      </c>
      <c r="P242" s="125">
        <v>716.69</v>
      </c>
      <c r="Q242" s="26">
        <v>696.69</v>
      </c>
      <c r="R242" s="26"/>
      <c r="S242" s="206">
        <v>740.02</v>
      </c>
      <c r="T242" s="208">
        <v>633.35</v>
      </c>
      <c r="U242" s="208">
        <v>646.67999999999995</v>
      </c>
      <c r="V242" s="204">
        <v>653.35</v>
      </c>
      <c r="W242" s="26"/>
      <c r="X242" s="206">
        <v>703.35</v>
      </c>
      <c r="Y242" s="125">
        <v>763.36</v>
      </c>
      <c r="Z242" s="125">
        <v>753.36</v>
      </c>
      <c r="AA242" s="26">
        <v>690.02</v>
      </c>
      <c r="AB242" s="26"/>
      <c r="AC242" s="126">
        <v>650.02</v>
      </c>
      <c r="AD242" s="125">
        <v>663.35</v>
      </c>
      <c r="AE242" s="125">
        <v>713.35</v>
      </c>
      <c r="AF242" s="26">
        <v>716.69</v>
      </c>
      <c r="AG242" s="26"/>
      <c r="AH242" s="126">
        <v>823.36</v>
      </c>
      <c r="AI242" s="125">
        <v>633.35</v>
      </c>
      <c r="AJ242" s="125">
        <v>773.36</v>
      </c>
      <c r="AK242" s="26">
        <v>733.35</v>
      </c>
    </row>
    <row r="243" spans="1:37">
      <c r="A243" s="203">
        <v>99.931299999999993</v>
      </c>
      <c r="B243" s="1">
        <v>1.6655216666666666</v>
      </c>
      <c r="D243" s="126">
        <v>740.02</v>
      </c>
      <c r="E243" s="125">
        <v>710.02</v>
      </c>
      <c r="F243" s="125">
        <v>676.68</v>
      </c>
      <c r="G243" s="26">
        <v>700.02</v>
      </c>
      <c r="I243" s="126">
        <v>643.35</v>
      </c>
      <c r="J243" s="125">
        <v>710.02</v>
      </c>
      <c r="K243" s="125">
        <v>576.67999999999995</v>
      </c>
      <c r="L243" s="26">
        <v>606.67999999999995</v>
      </c>
      <c r="M243" s="26"/>
      <c r="N243" s="126">
        <v>600.01</v>
      </c>
      <c r="O243" s="125">
        <v>673.35</v>
      </c>
      <c r="P243" s="125">
        <v>663.35</v>
      </c>
      <c r="Q243" s="26">
        <v>666.68</v>
      </c>
      <c r="R243" s="26"/>
      <c r="S243" s="206">
        <v>583.35</v>
      </c>
      <c r="T243" s="208">
        <v>653.35</v>
      </c>
      <c r="U243" s="208">
        <v>620.02</v>
      </c>
      <c r="V243" s="204">
        <v>716.69</v>
      </c>
      <c r="W243" s="26"/>
      <c r="X243" s="206">
        <v>620.02</v>
      </c>
      <c r="Y243" s="125">
        <v>886.7</v>
      </c>
      <c r="Z243" s="125">
        <v>706.69</v>
      </c>
      <c r="AA243" s="26">
        <v>663.35</v>
      </c>
      <c r="AB243" s="26"/>
      <c r="AC243" s="126">
        <v>660.02</v>
      </c>
      <c r="AD243" s="125">
        <v>603.35</v>
      </c>
      <c r="AE243" s="125">
        <v>763.36</v>
      </c>
      <c r="AF243" s="26">
        <v>853.36</v>
      </c>
      <c r="AG243" s="26"/>
      <c r="AH243" s="126">
        <v>756.69</v>
      </c>
      <c r="AI243" s="125">
        <v>626.67999999999995</v>
      </c>
      <c r="AJ243" s="125">
        <v>763.36</v>
      </c>
      <c r="AK243" s="26">
        <v>873.36</v>
      </c>
    </row>
    <row r="244" spans="1:37">
      <c r="A244" s="203">
        <v>100.3493</v>
      </c>
      <c r="B244" s="1">
        <v>1.6724883333333334</v>
      </c>
      <c r="D244" s="126">
        <v>670.02</v>
      </c>
      <c r="E244" s="125">
        <v>633.35</v>
      </c>
      <c r="F244" s="125">
        <v>720.02</v>
      </c>
      <c r="G244" s="26">
        <v>736.69</v>
      </c>
      <c r="I244" s="126">
        <v>580.01</v>
      </c>
      <c r="J244" s="125">
        <v>750.02</v>
      </c>
      <c r="K244" s="125">
        <v>633.35</v>
      </c>
      <c r="L244" s="26">
        <v>643.35</v>
      </c>
      <c r="M244" s="26"/>
      <c r="N244" s="126">
        <v>686.69</v>
      </c>
      <c r="O244" s="125">
        <v>660.02</v>
      </c>
      <c r="P244" s="125">
        <v>696.69</v>
      </c>
      <c r="Q244" s="26">
        <v>683.35</v>
      </c>
      <c r="R244" s="26"/>
      <c r="S244" s="206">
        <v>630.02</v>
      </c>
      <c r="T244" s="208">
        <v>636.67999999999995</v>
      </c>
      <c r="U244" s="208">
        <v>636.67999999999995</v>
      </c>
      <c r="V244" s="204">
        <v>683.35</v>
      </c>
      <c r="W244" s="26"/>
      <c r="X244" s="206">
        <v>736.69</v>
      </c>
      <c r="Y244" s="125">
        <v>760.02</v>
      </c>
      <c r="Z244" s="125">
        <v>766.69</v>
      </c>
      <c r="AA244" s="26">
        <v>710.02</v>
      </c>
      <c r="AB244" s="26"/>
      <c r="AC244" s="126">
        <v>670.02</v>
      </c>
      <c r="AD244" s="125">
        <v>720.02</v>
      </c>
      <c r="AE244" s="125">
        <v>760.02</v>
      </c>
      <c r="AF244" s="26">
        <v>763.36</v>
      </c>
      <c r="AG244" s="26"/>
      <c r="AH244" s="126">
        <v>683.35</v>
      </c>
      <c r="AI244" s="125">
        <v>726.69</v>
      </c>
      <c r="AJ244" s="125">
        <v>690.02</v>
      </c>
      <c r="AK244" s="26">
        <v>746.69</v>
      </c>
    </row>
    <row r="245" spans="1:37">
      <c r="A245" s="203">
        <v>100.76730000000001</v>
      </c>
      <c r="B245" s="1">
        <v>1.6794550000000001</v>
      </c>
      <c r="D245" s="126">
        <v>686.69</v>
      </c>
      <c r="E245" s="125">
        <v>813.36</v>
      </c>
      <c r="F245" s="125">
        <v>696.69</v>
      </c>
      <c r="G245" s="26">
        <v>680.02</v>
      </c>
      <c r="I245" s="126">
        <v>670.02</v>
      </c>
      <c r="J245" s="125">
        <v>760.02</v>
      </c>
      <c r="K245" s="125">
        <v>636.67999999999995</v>
      </c>
      <c r="L245" s="26">
        <v>770.02</v>
      </c>
      <c r="M245" s="26"/>
      <c r="N245" s="126">
        <v>700.02</v>
      </c>
      <c r="O245" s="125">
        <v>590.01</v>
      </c>
      <c r="P245" s="125">
        <v>643.35</v>
      </c>
      <c r="Q245" s="26">
        <v>660.02</v>
      </c>
      <c r="R245" s="26"/>
      <c r="S245" s="206">
        <v>743.36</v>
      </c>
      <c r="T245" s="208">
        <v>663.35</v>
      </c>
      <c r="U245" s="208">
        <v>623.35</v>
      </c>
      <c r="V245" s="204">
        <v>663.35</v>
      </c>
      <c r="W245" s="26"/>
      <c r="X245" s="206">
        <v>690.02</v>
      </c>
      <c r="Y245" s="125">
        <v>700.02</v>
      </c>
      <c r="Z245" s="125">
        <v>750.02</v>
      </c>
      <c r="AA245" s="26">
        <v>680.02</v>
      </c>
      <c r="AB245" s="26"/>
      <c r="AC245" s="126">
        <v>666.68</v>
      </c>
      <c r="AD245" s="125">
        <v>803.36</v>
      </c>
      <c r="AE245" s="125">
        <v>740.02</v>
      </c>
      <c r="AF245" s="26">
        <v>746.69</v>
      </c>
      <c r="AG245" s="26"/>
      <c r="AH245" s="126">
        <v>720.02</v>
      </c>
      <c r="AI245" s="125">
        <v>683.35</v>
      </c>
      <c r="AJ245" s="125">
        <v>730.02</v>
      </c>
      <c r="AK245" s="26">
        <v>766.69</v>
      </c>
    </row>
    <row r="246" spans="1:37">
      <c r="A246" s="203">
        <v>101.1853</v>
      </c>
      <c r="B246" s="1">
        <v>1.6864216666666667</v>
      </c>
      <c r="D246" s="126">
        <v>720.02</v>
      </c>
      <c r="E246" s="125">
        <v>696.69</v>
      </c>
      <c r="F246" s="125">
        <v>703.35</v>
      </c>
      <c r="G246" s="26">
        <v>653.35</v>
      </c>
      <c r="I246" s="126">
        <v>690.02</v>
      </c>
      <c r="J246" s="125">
        <v>716.69</v>
      </c>
      <c r="K246" s="125">
        <v>636.67999999999995</v>
      </c>
      <c r="L246" s="26">
        <v>750.02</v>
      </c>
      <c r="M246" s="26"/>
      <c r="N246" s="126">
        <v>713.35</v>
      </c>
      <c r="O246" s="125">
        <v>640.02</v>
      </c>
      <c r="P246" s="125">
        <v>620.02</v>
      </c>
      <c r="Q246" s="26">
        <v>716.69</v>
      </c>
      <c r="R246" s="26"/>
      <c r="S246" s="206">
        <v>693.35</v>
      </c>
      <c r="T246" s="208">
        <v>623.35</v>
      </c>
      <c r="U246" s="208">
        <v>636.67999999999995</v>
      </c>
      <c r="V246" s="204">
        <v>656.68</v>
      </c>
      <c r="W246" s="26"/>
      <c r="X246" s="206">
        <v>623.35</v>
      </c>
      <c r="Y246" s="125">
        <v>680.02</v>
      </c>
      <c r="Z246" s="125">
        <v>903.37</v>
      </c>
      <c r="AA246" s="26">
        <v>650.02</v>
      </c>
      <c r="AB246" s="26"/>
      <c r="AC246" s="126">
        <v>536.67999999999995</v>
      </c>
      <c r="AD246" s="125">
        <v>710.02</v>
      </c>
      <c r="AE246" s="125">
        <v>740.02</v>
      </c>
      <c r="AF246" s="26">
        <v>873.36</v>
      </c>
      <c r="AG246" s="26"/>
      <c r="AH246" s="126">
        <v>766.69</v>
      </c>
      <c r="AI246" s="125">
        <v>633.35</v>
      </c>
      <c r="AJ246" s="125">
        <v>770.02</v>
      </c>
      <c r="AK246" s="26">
        <v>730.02</v>
      </c>
    </row>
    <row r="247" spans="1:37">
      <c r="A247" s="203">
        <v>101.6033</v>
      </c>
      <c r="B247" s="1">
        <v>1.6933883333333335</v>
      </c>
      <c r="D247" s="126">
        <v>746.69</v>
      </c>
      <c r="E247" s="125">
        <v>750.02</v>
      </c>
      <c r="F247" s="125">
        <v>666.68</v>
      </c>
      <c r="G247" s="26">
        <v>653.35</v>
      </c>
      <c r="I247" s="126">
        <v>656.68</v>
      </c>
      <c r="J247" s="125">
        <v>716.69</v>
      </c>
      <c r="K247" s="125">
        <v>626.67999999999995</v>
      </c>
      <c r="L247" s="26">
        <v>716.69</v>
      </c>
      <c r="M247" s="26"/>
      <c r="N247" s="126">
        <v>636.67999999999995</v>
      </c>
      <c r="O247" s="125">
        <v>673.35</v>
      </c>
      <c r="P247" s="125">
        <v>663.35</v>
      </c>
      <c r="Q247" s="26">
        <v>670.02</v>
      </c>
      <c r="R247" s="26"/>
      <c r="S247" s="206">
        <v>640.02</v>
      </c>
      <c r="T247" s="208">
        <v>666.68</v>
      </c>
      <c r="U247" s="208">
        <v>623.35</v>
      </c>
      <c r="V247" s="204">
        <v>686.69</v>
      </c>
      <c r="W247" s="26"/>
      <c r="X247" s="206">
        <v>716.69</v>
      </c>
      <c r="Y247" s="125">
        <v>693.35</v>
      </c>
      <c r="Z247" s="125">
        <v>670.02</v>
      </c>
      <c r="AA247" s="26">
        <v>740.02</v>
      </c>
      <c r="AB247" s="26"/>
      <c r="AC247" s="126">
        <v>656.68</v>
      </c>
      <c r="AD247" s="125">
        <v>696.69</v>
      </c>
      <c r="AE247" s="125">
        <v>776.69</v>
      </c>
      <c r="AF247" s="26">
        <v>670.02</v>
      </c>
      <c r="AG247" s="26"/>
      <c r="AH247" s="126">
        <v>803.36</v>
      </c>
      <c r="AI247" s="125">
        <v>703.35</v>
      </c>
      <c r="AJ247" s="125">
        <v>833.36</v>
      </c>
      <c r="AK247" s="26">
        <v>760.02</v>
      </c>
    </row>
    <row r="248" spans="1:37">
      <c r="A248" s="203">
        <v>102.0213</v>
      </c>
      <c r="B248" s="1">
        <v>1.7003549999999998</v>
      </c>
      <c r="D248" s="126">
        <v>673.35</v>
      </c>
      <c r="E248" s="125">
        <v>740.02</v>
      </c>
      <c r="F248" s="125">
        <v>626.67999999999995</v>
      </c>
      <c r="G248" s="26">
        <v>693.35</v>
      </c>
      <c r="I248" s="126">
        <v>563.35</v>
      </c>
      <c r="J248" s="125">
        <v>706.69</v>
      </c>
      <c r="K248" s="125">
        <v>563.35</v>
      </c>
      <c r="L248" s="26">
        <v>703.35</v>
      </c>
      <c r="M248" s="26"/>
      <c r="N248" s="126">
        <v>616.67999999999995</v>
      </c>
      <c r="O248" s="125">
        <v>666.68</v>
      </c>
      <c r="P248" s="125">
        <v>620.02</v>
      </c>
      <c r="Q248" s="26">
        <v>613.35</v>
      </c>
      <c r="R248" s="26"/>
      <c r="S248" s="206">
        <v>663.35</v>
      </c>
      <c r="T248" s="208">
        <v>646.67999999999995</v>
      </c>
      <c r="U248" s="208">
        <v>700.02</v>
      </c>
      <c r="V248" s="204">
        <v>683.35</v>
      </c>
      <c r="W248" s="26"/>
      <c r="X248" s="206">
        <v>610.01</v>
      </c>
      <c r="Y248" s="125">
        <v>833.36</v>
      </c>
      <c r="Z248" s="125">
        <v>783.36</v>
      </c>
      <c r="AA248" s="26">
        <v>643.35</v>
      </c>
      <c r="AB248" s="26"/>
      <c r="AC248" s="126">
        <v>743.36</v>
      </c>
      <c r="AD248" s="125">
        <v>756.69</v>
      </c>
      <c r="AE248" s="125">
        <v>720.02</v>
      </c>
      <c r="AF248" s="26">
        <v>763.36</v>
      </c>
      <c r="AG248" s="26"/>
      <c r="AH248" s="126">
        <v>786.69</v>
      </c>
      <c r="AI248" s="125">
        <v>650.02</v>
      </c>
      <c r="AJ248" s="125">
        <v>686.69</v>
      </c>
      <c r="AK248" s="26">
        <v>803.36</v>
      </c>
    </row>
    <row r="249" spans="1:37">
      <c r="A249" s="203">
        <v>102.4393</v>
      </c>
      <c r="B249" s="1">
        <v>1.7073216666666666</v>
      </c>
      <c r="D249" s="126">
        <v>633.35</v>
      </c>
      <c r="E249" s="125">
        <v>733.35</v>
      </c>
      <c r="F249" s="125">
        <v>753.36</v>
      </c>
      <c r="G249" s="26">
        <v>663.35</v>
      </c>
      <c r="I249" s="126">
        <v>640.02</v>
      </c>
      <c r="J249" s="125">
        <v>736.69</v>
      </c>
      <c r="K249" s="125">
        <v>600.01</v>
      </c>
      <c r="L249" s="26">
        <v>600.01</v>
      </c>
      <c r="M249" s="26"/>
      <c r="N249" s="126">
        <v>683.35</v>
      </c>
      <c r="O249" s="125">
        <v>686.69</v>
      </c>
      <c r="P249" s="125">
        <v>640.02</v>
      </c>
      <c r="Q249" s="26">
        <v>646.67999999999995</v>
      </c>
      <c r="R249" s="26"/>
      <c r="S249" s="206">
        <v>623.35</v>
      </c>
      <c r="T249" s="208">
        <v>636.67999999999995</v>
      </c>
      <c r="U249" s="208">
        <v>726.69</v>
      </c>
      <c r="V249" s="204">
        <v>686.69</v>
      </c>
      <c r="W249" s="26"/>
      <c r="X249" s="206">
        <v>626.67999999999995</v>
      </c>
      <c r="Y249" s="125">
        <v>743.36</v>
      </c>
      <c r="Z249" s="125">
        <v>856.7</v>
      </c>
      <c r="AA249" s="26">
        <v>756.69</v>
      </c>
      <c r="AB249" s="26"/>
      <c r="AC249" s="126">
        <v>670.02</v>
      </c>
      <c r="AD249" s="125">
        <v>670.02</v>
      </c>
      <c r="AE249" s="125">
        <v>803.36</v>
      </c>
      <c r="AF249" s="26">
        <v>700.02</v>
      </c>
      <c r="AG249" s="26"/>
      <c r="AH249" s="126">
        <v>776.69</v>
      </c>
      <c r="AI249" s="125">
        <v>550.01</v>
      </c>
      <c r="AJ249" s="125">
        <v>723.35</v>
      </c>
      <c r="AK249" s="26">
        <v>663.35</v>
      </c>
    </row>
    <row r="250" spans="1:37">
      <c r="A250" s="203">
        <v>102.8573</v>
      </c>
      <c r="B250" s="1">
        <v>1.7142883333333332</v>
      </c>
      <c r="D250" s="126">
        <v>670.02</v>
      </c>
      <c r="E250" s="125">
        <v>650.02</v>
      </c>
      <c r="F250" s="125">
        <v>746.69</v>
      </c>
      <c r="G250" s="26">
        <v>690.02</v>
      </c>
      <c r="I250" s="126">
        <v>600.01</v>
      </c>
      <c r="J250" s="125">
        <v>810.03</v>
      </c>
      <c r="K250" s="125">
        <v>606.67999999999995</v>
      </c>
      <c r="L250" s="26">
        <v>596.67999999999995</v>
      </c>
      <c r="M250" s="26"/>
      <c r="N250" s="126">
        <v>660.02</v>
      </c>
      <c r="O250" s="125">
        <v>710.02</v>
      </c>
      <c r="P250" s="125">
        <v>706.69</v>
      </c>
      <c r="Q250" s="26">
        <v>630.02</v>
      </c>
      <c r="R250" s="26"/>
      <c r="S250" s="206">
        <v>650.02</v>
      </c>
      <c r="T250" s="208">
        <v>720.02</v>
      </c>
      <c r="U250" s="208">
        <v>663.35</v>
      </c>
      <c r="V250" s="204">
        <v>606.67999999999995</v>
      </c>
      <c r="W250" s="26"/>
      <c r="X250" s="206">
        <v>660.02</v>
      </c>
      <c r="Y250" s="125">
        <v>780.02</v>
      </c>
      <c r="Z250" s="125">
        <v>760.02</v>
      </c>
      <c r="AA250" s="26">
        <v>693.35</v>
      </c>
      <c r="AB250" s="26"/>
      <c r="AC250" s="126">
        <v>613.35</v>
      </c>
      <c r="AD250" s="125">
        <v>780.02</v>
      </c>
      <c r="AE250" s="125">
        <v>680.02</v>
      </c>
      <c r="AF250" s="26">
        <v>760.02</v>
      </c>
      <c r="AG250" s="26"/>
      <c r="AH250" s="126">
        <v>676.68</v>
      </c>
      <c r="AI250" s="125">
        <v>663.35</v>
      </c>
      <c r="AJ250" s="125">
        <v>763.36</v>
      </c>
      <c r="AK250" s="26">
        <v>716.69</v>
      </c>
    </row>
    <row r="251" spans="1:37">
      <c r="A251" s="203">
        <v>103.2753</v>
      </c>
      <c r="B251" s="1">
        <v>1.721255</v>
      </c>
      <c r="D251" s="126">
        <v>726.69</v>
      </c>
      <c r="E251" s="125">
        <v>653.35</v>
      </c>
      <c r="F251" s="125">
        <v>650.02</v>
      </c>
      <c r="G251" s="26">
        <v>810.03</v>
      </c>
      <c r="I251" s="126">
        <v>806.69</v>
      </c>
      <c r="J251" s="125">
        <v>700.02</v>
      </c>
      <c r="K251" s="125">
        <v>583.35</v>
      </c>
      <c r="L251" s="26">
        <v>646.67999999999995</v>
      </c>
      <c r="M251" s="26"/>
      <c r="N251" s="126">
        <v>660.02</v>
      </c>
      <c r="O251" s="125">
        <v>683.35</v>
      </c>
      <c r="P251" s="125">
        <v>670.02</v>
      </c>
      <c r="Q251" s="26">
        <v>683.35</v>
      </c>
      <c r="R251" s="26"/>
      <c r="S251" s="206">
        <v>740.02</v>
      </c>
      <c r="T251" s="208">
        <v>636.67999999999995</v>
      </c>
      <c r="U251" s="208">
        <v>636.67999999999995</v>
      </c>
      <c r="V251" s="204">
        <v>663.35</v>
      </c>
      <c r="W251" s="26"/>
      <c r="X251" s="206">
        <v>636.67999999999995</v>
      </c>
      <c r="Y251" s="125">
        <v>726.69</v>
      </c>
      <c r="Z251" s="125">
        <v>743.36</v>
      </c>
      <c r="AA251" s="26">
        <v>633.35</v>
      </c>
      <c r="AB251" s="26"/>
      <c r="AC251" s="126">
        <v>560.01</v>
      </c>
      <c r="AD251" s="125">
        <v>720.02</v>
      </c>
      <c r="AE251" s="125">
        <v>706.69</v>
      </c>
      <c r="AF251" s="26">
        <v>573.35</v>
      </c>
      <c r="AG251" s="26"/>
      <c r="AH251" s="126">
        <v>776.69</v>
      </c>
      <c r="AI251" s="125">
        <v>700.02</v>
      </c>
      <c r="AJ251" s="125">
        <v>820.03</v>
      </c>
      <c r="AK251" s="26">
        <v>726.69</v>
      </c>
    </row>
    <row r="252" spans="1:37">
      <c r="A252" s="203">
        <v>103.69329999999999</v>
      </c>
      <c r="B252" s="1">
        <v>1.7282216666666665</v>
      </c>
      <c r="D252" s="126">
        <v>643.35</v>
      </c>
      <c r="E252" s="125">
        <v>650.02</v>
      </c>
      <c r="F252" s="125">
        <v>703.35</v>
      </c>
      <c r="G252" s="26">
        <v>636.67999999999995</v>
      </c>
      <c r="I252" s="126">
        <v>666.68</v>
      </c>
      <c r="J252" s="125">
        <v>740.02</v>
      </c>
      <c r="K252" s="125">
        <v>556.67999999999995</v>
      </c>
      <c r="L252" s="26">
        <v>700.02</v>
      </c>
      <c r="M252" s="26"/>
      <c r="N252" s="126">
        <v>583.35</v>
      </c>
      <c r="O252" s="125">
        <v>973.37</v>
      </c>
      <c r="P252" s="125">
        <v>626.67999999999995</v>
      </c>
      <c r="Q252" s="26">
        <v>566.67999999999995</v>
      </c>
      <c r="R252" s="26"/>
      <c r="S252" s="206">
        <v>626.67999999999995</v>
      </c>
      <c r="T252" s="208">
        <v>646.67999999999995</v>
      </c>
      <c r="U252" s="208">
        <v>700.02</v>
      </c>
      <c r="V252" s="204">
        <v>646.67999999999995</v>
      </c>
      <c r="W252" s="26"/>
      <c r="X252" s="206">
        <v>630.02</v>
      </c>
      <c r="Y252" s="125">
        <v>703.35</v>
      </c>
      <c r="Z252" s="125">
        <v>786.69</v>
      </c>
      <c r="AA252" s="26">
        <v>680.02</v>
      </c>
      <c r="AB252" s="26"/>
      <c r="AC252" s="126">
        <v>720.02</v>
      </c>
      <c r="AD252" s="125">
        <v>683.35</v>
      </c>
      <c r="AE252" s="125">
        <v>713.35</v>
      </c>
      <c r="AF252" s="26">
        <v>740.02</v>
      </c>
      <c r="AG252" s="26"/>
      <c r="AH252" s="126">
        <v>773.36</v>
      </c>
      <c r="AI252" s="125">
        <v>640.02</v>
      </c>
      <c r="AJ252" s="125">
        <v>733.35</v>
      </c>
      <c r="AK252" s="26">
        <v>720.02</v>
      </c>
    </row>
    <row r="253" spans="1:37">
      <c r="A253" s="203">
        <v>104.1114</v>
      </c>
      <c r="B253" s="1">
        <v>1.73519</v>
      </c>
      <c r="D253" s="126">
        <v>700.02</v>
      </c>
      <c r="E253" s="125">
        <v>780.02</v>
      </c>
      <c r="F253" s="125">
        <v>610.01</v>
      </c>
      <c r="G253" s="26">
        <v>673.35</v>
      </c>
      <c r="I253" s="126">
        <v>686.69</v>
      </c>
      <c r="J253" s="125">
        <v>803.36</v>
      </c>
      <c r="K253" s="125">
        <v>660.02</v>
      </c>
      <c r="L253" s="26">
        <v>746.69</v>
      </c>
      <c r="M253" s="26"/>
      <c r="N253" s="126">
        <v>676.68</v>
      </c>
      <c r="O253" s="125">
        <v>1113.3800000000001</v>
      </c>
      <c r="P253" s="125">
        <v>563.35</v>
      </c>
      <c r="Q253" s="26">
        <v>606.67999999999995</v>
      </c>
      <c r="R253" s="26"/>
      <c r="S253" s="206">
        <v>656.68</v>
      </c>
      <c r="T253" s="208">
        <v>640.02</v>
      </c>
      <c r="U253" s="208">
        <v>636.67999999999995</v>
      </c>
      <c r="V253" s="204">
        <v>716.69</v>
      </c>
      <c r="W253" s="26"/>
      <c r="X253" s="206">
        <v>616.67999999999995</v>
      </c>
      <c r="Y253" s="125">
        <v>800.03</v>
      </c>
      <c r="Z253" s="125">
        <v>733.35</v>
      </c>
      <c r="AA253" s="26">
        <v>616.67999999999995</v>
      </c>
      <c r="AB253" s="26"/>
      <c r="AC253" s="126">
        <v>670.02</v>
      </c>
      <c r="AD253" s="125">
        <v>720.02</v>
      </c>
      <c r="AE253" s="125">
        <v>670.02</v>
      </c>
      <c r="AF253" s="26">
        <v>726.69</v>
      </c>
      <c r="AG253" s="26"/>
      <c r="AH253" s="126">
        <v>760.02</v>
      </c>
      <c r="AI253" s="125">
        <v>626.67999999999995</v>
      </c>
      <c r="AJ253" s="125">
        <v>776.69</v>
      </c>
      <c r="AK253" s="26">
        <v>720.02</v>
      </c>
    </row>
    <row r="254" spans="1:37">
      <c r="A254" s="203">
        <v>104.5294</v>
      </c>
      <c r="B254" s="1">
        <v>1.7421566666666666</v>
      </c>
      <c r="D254" s="126">
        <v>726.69</v>
      </c>
      <c r="E254" s="125">
        <v>670.02</v>
      </c>
      <c r="F254" s="125">
        <v>683.35</v>
      </c>
      <c r="G254" s="26">
        <v>710.02</v>
      </c>
      <c r="I254" s="126">
        <v>623.35</v>
      </c>
      <c r="J254" s="125">
        <v>776.69</v>
      </c>
      <c r="K254" s="125">
        <v>580.01</v>
      </c>
      <c r="L254" s="26">
        <v>613.35</v>
      </c>
      <c r="M254" s="26"/>
      <c r="N254" s="126">
        <v>660.02</v>
      </c>
      <c r="O254" s="125">
        <v>830.03</v>
      </c>
      <c r="P254" s="125">
        <v>596.67999999999995</v>
      </c>
      <c r="Q254" s="26">
        <v>566.67999999999995</v>
      </c>
      <c r="R254" s="26"/>
      <c r="S254" s="206">
        <v>623.35</v>
      </c>
      <c r="T254" s="208">
        <v>670.02</v>
      </c>
      <c r="U254" s="208">
        <v>656.68</v>
      </c>
      <c r="V254" s="204">
        <v>700.02</v>
      </c>
      <c r="W254" s="26"/>
      <c r="X254" s="206">
        <v>603.35</v>
      </c>
      <c r="Y254" s="125">
        <v>770.02</v>
      </c>
      <c r="Z254" s="125">
        <v>753.36</v>
      </c>
      <c r="AA254" s="26">
        <v>753.36</v>
      </c>
      <c r="AB254" s="26"/>
      <c r="AC254" s="126">
        <v>700.02</v>
      </c>
      <c r="AD254" s="125">
        <v>730.02</v>
      </c>
      <c r="AE254" s="125">
        <v>693.35</v>
      </c>
      <c r="AF254" s="26">
        <v>636.67999999999995</v>
      </c>
      <c r="AG254" s="26"/>
      <c r="AH254" s="126">
        <v>733.35</v>
      </c>
      <c r="AI254" s="125">
        <v>563.35</v>
      </c>
      <c r="AJ254" s="125">
        <v>733.35</v>
      </c>
      <c r="AK254" s="26">
        <v>800.03</v>
      </c>
    </row>
    <row r="255" spans="1:37">
      <c r="A255" s="203">
        <v>104.9474</v>
      </c>
      <c r="B255" s="1">
        <v>1.7491233333333334</v>
      </c>
      <c r="D255" s="126">
        <v>786.69</v>
      </c>
      <c r="E255" s="125">
        <v>680.02</v>
      </c>
      <c r="F255" s="125">
        <v>700.02</v>
      </c>
      <c r="G255" s="26">
        <v>716.69</v>
      </c>
      <c r="I255" s="126">
        <v>666.68</v>
      </c>
      <c r="J255" s="125">
        <v>710.02</v>
      </c>
      <c r="K255" s="125">
        <v>630.02</v>
      </c>
      <c r="L255" s="26">
        <v>696.69</v>
      </c>
      <c r="M255" s="26"/>
      <c r="N255" s="126">
        <v>703.35</v>
      </c>
      <c r="O255" s="125">
        <v>696.69</v>
      </c>
      <c r="P255" s="125">
        <v>673.35</v>
      </c>
      <c r="Q255" s="26">
        <v>603.35</v>
      </c>
      <c r="R255" s="26"/>
      <c r="S255" s="206">
        <v>690.02</v>
      </c>
      <c r="T255" s="208">
        <v>606.67999999999995</v>
      </c>
      <c r="U255" s="208">
        <v>653.35</v>
      </c>
      <c r="V255" s="204">
        <v>750.02</v>
      </c>
      <c r="W255" s="26"/>
      <c r="X255" s="206">
        <v>616.67999999999995</v>
      </c>
      <c r="Y255" s="125">
        <v>816.69</v>
      </c>
      <c r="Z255" s="125">
        <v>850.03</v>
      </c>
      <c r="AA255" s="26">
        <v>706.69</v>
      </c>
      <c r="AB255" s="26"/>
      <c r="AC255" s="126">
        <v>626.67999999999995</v>
      </c>
      <c r="AD255" s="125">
        <v>726.69</v>
      </c>
      <c r="AE255" s="125">
        <v>803.36</v>
      </c>
      <c r="AF255" s="26">
        <v>800.03</v>
      </c>
      <c r="AG255" s="26"/>
      <c r="AH255" s="126">
        <v>740.02</v>
      </c>
      <c r="AI255" s="125">
        <v>696.69</v>
      </c>
      <c r="AJ255" s="125">
        <v>696.69</v>
      </c>
      <c r="AK255" s="26">
        <v>800.03</v>
      </c>
    </row>
    <row r="256" spans="1:37">
      <c r="A256" s="203">
        <v>105.36539999999999</v>
      </c>
      <c r="B256" s="1">
        <v>1.7560899999999999</v>
      </c>
      <c r="D256" s="126">
        <v>653.35</v>
      </c>
      <c r="E256" s="125">
        <v>616.67999999999995</v>
      </c>
      <c r="F256" s="125">
        <v>746.69</v>
      </c>
      <c r="G256" s="26">
        <v>590.01</v>
      </c>
      <c r="I256" s="126">
        <v>806.69</v>
      </c>
      <c r="J256" s="125">
        <v>720.02</v>
      </c>
      <c r="K256" s="125">
        <v>553.35</v>
      </c>
      <c r="L256" s="26">
        <v>726.69</v>
      </c>
      <c r="M256" s="26"/>
      <c r="N256" s="126">
        <v>640.02</v>
      </c>
      <c r="O256" s="125">
        <v>636.67999999999995</v>
      </c>
      <c r="P256" s="125">
        <v>680.02</v>
      </c>
      <c r="Q256" s="26">
        <v>666.68</v>
      </c>
      <c r="R256" s="26"/>
      <c r="S256" s="206">
        <v>656.68</v>
      </c>
      <c r="T256" s="208">
        <v>813.36</v>
      </c>
      <c r="U256" s="208">
        <v>633.35</v>
      </c>
      <c r="V256" s="204">
        <v>720.02</v>
      </c>
      <c r="W256" s="26"/>
      <c r="X256" s="206">
        <v>766.69</v>
      </c>
      <c r="Y256" s="125">
        <v>686.69</v>
      </c>
      <c r="Z256" s="125">
        <v>800.03</v>
      </c>
      <c r="AA256" s="26">
        <v>650.02</v>
      </c>
      <c r="AB256" s="26"/>
      <c r="AC256" s="126">
        <v>700.02</v>
      </c>
      <c r="AD256" s="125">
        <v>690.02</v>
      </c>
      <c r="AE256" s="125">
        <v>773.36</v>
      </c>
      <c r="AF256" s="26">
        <v>686.69</v>
      </c>
      <c r="AG256" s="26"/>
      <c r="AH256" s="126">
        <v>820.03</v>
      </c>
      <c r="AI256" s="125">
        <v>586.67999999999995</v>
      </c>
      <c r="AJ256" s="125">
        <v>770.02</v>
      </c>
      <c r="AK256" s="26">
        <v>693.35</v>
      </c>
    </row>
    <row r="257" spans="1:37">
      <c r="A257" s="203">
        <v>105.7834</v>
      </c>
      <c r="B257" s="1">
        <v>1.7630566666666667</v>
      </c>
      <c r="D257" s="126">
        <v>643.35</v>
      </c>
      <c r="E257" s="125">
        <v>680.02</v>
      </c>
      <c r="F257" s="125">
        <v>700.02</v>
      </c>
      <c r="G257" s="26">
        <v>813.36</v>
      </c>
      <c r="I257" s="126">
        <v>640.02</v>
      </c>
      <c r="J257" s="125">
        <v>753.36</v>
      </c>
      <c r="K257" s="125">
        <v>613.35</v>
      </c>
      <c r="L257" s="26">
        <v>686.69</v>
      </c>
      <c r="M257" s="26"/>
      <c r="N257" s="126">
        <v>610.01</v>
      </c>
      <c r="O257" s="125">
        <v>640.02</v>
      </c>
      <c r="P257" s="125">
        <v>686.69</v>
      </c>
      <c r="Q257" s="26">
        <v>650.02</v>
      </c>
      <c r="R257" s="26"/>
      <c r="S257" s="206">
        <v>596.67999999999995</v>
      </c>
      <c r="T257" s="208">
        <v>563.35</v>
      </c>
      <c r="U257" s="208">
        <v>686.69</v>
      </c>
      <c r="V257" s="204">
        <v>750.02</v>
      </c>
      <c r="W257" s="26"/>
      <c r="X257" s="206">
        <v>570.01</v>
      </c>
      <c r="Y257" s="125">
        <v>753.36</v>
      </c>
      <c r="Z257" s="125">
        <v>720.02</v>
      </c>
      <c r="AA257" s="26">
        <v>646.67999999999995</v>
      </c>
      <c r="AB257" s="26"/>
      <c r="AC257" s="126">
        <v>676.68</v>
      </c>
      <c r="AD257" s="125">
        <v>756.69</v>
      </c>
      <c r="AE257" s="125">
        <v>770.02</v>
      </c>
      <c r="AF257" s="26">
        <v>723.35</v>
      </c>
      <c r="AG257" s="26"/>
      <c r="AH257" s="126">
        <v>753.36</v>
      </c>
      <c r="AI257" s="125">
        <v>626.67999999999995</v>
      </c>
      <c r="AJ257" s="125">
        <v>723.35</v>
      </c>
      <c r="AK257" s="26">
        <v>856.7</v>
      </c>
    </row>
    <row r="258" spans="1:37">
      <c r="A258" s="203">
        <v>106.20140000000001</v>
      </c>
      <c r="B258" s="1">
        <v>1.7700233333333335</v>
      </c>
      <c r="D258" s="126">
        <v>696.69</v>
      </c>
      <c r="E258" s="125">
        <v>686.69</v>
      </c>
      <c r="F258" s="125">
        <v>760.02</v>
      </c>
      <c r="G258" s="26">
        <v>723.35</v>
      </c>
      <c r="I258" s="126">
        <v>630.02</v>
      </c>
      <c r="J258" s="125">
        <v>793.36</v>
      </c>
      <c r="K258" s="125">
        <v>646.67999999999995</v>
      </c>
      <c r="L258" s="26">
        <v>726.69</v>
      </c>
      <c r="M258" s="26"/>
      <c r="N258" s="126">
        <v>663.35</v>
      </c>
      <c r="O258" s="125">
        <v>653.35</v>
      </c>
      <c r="P258" s="125">
        <v>643.35</v>
      </c>
      <c r="Q258" s="26">
        <v>736.69</v>
      </c>
      <c r="R258" s="26"/>
      <c r="S258" s="206">
        <v>663.35</v>
      </c>
      <c r="T258" s="208">
        <v>753.36</v>
      </c>
      <c r="U258" s="208">
        <v>640.02</v>
      </c>
      <c r="V258" s="204">
        <v>580.01</v>
      </c>
      <c r="W258" s="26"/>
      <c r="X258" s="206">
        <v>750.02</v>
      </c>
      <c r="Y258" s="125">
        <v>783.36</v>
      </c>
      <c r="Z258" s="125">
        <v>856.7</v>
      </c>
      <c r="AA258" s="26">
        <v>750.02</v>
      </c>
      <c r="AB258" s="26"/>
      <c r="AC258" s="126">
        <v>693.35</v>
      </c>
      <c r="AD258" s="125">
        <v>653.35</v>
      </c>
      <c r="AE258" s="125">
        <v>720.02</v>
      </c>
      <c r="AF258" s="26">
        <v>706.69</v>
      </c>
      <c r="AG258" s="26"/>
      <c r="AH258" s="126">
        <v>706.69</v>
      </c>
      <c r="AI258" s="125">
        <v>586.67999999999995</v>
      </c>
      <c r="AJ258" s="125">
        <v>746.69</v>
      </c>
      <c r="AK258" s="26">
        <v>803.36</v>
      </c>
    </row>
    <row r="259" spans="1:37">
      <c r="A259" s="203">
        <v>106.6194</v>
      </c>
      <c r="B259" s="1">
        <v>1.7769900000000001</v>
      </c>
      <c r="D259" s="126">
        <v>760.02</v>
      </c>
      <c r="E259" s="125">
        <v>663.35</v>
      </c>
      <c r="F259" s="125">
        <v>643.35</v>
      </c>
      <c r="G259" s="26">
        <v>646.67999999999995</v>
      </c>
      <c r="I259" s="126">
        <v>703.35</v>
      </c>
      <c r="J259" s="125">
        <v>730.02</v>
      </c>
      <c r="K259" s="125">
        <v>573.35</v>
      </c>
      <c r="L259" s="26">
        <v>560.01</v>
      </c>
      <c r="M259" s="26"/>
      <c r="N259" s="126">
        <v>643.35</v>
      </c>
      <c r="O259" s="125">
        <v>723.35</v>
      </c>
      <c r="P259" s="125">
        <v>710.02</v>
      </c>
      <c r="Q259" s="26">
        <v>703.35</v>
      </c>
      <c r="R259" s="26"/>
      <c r="S259" s="206">
        <v>630.02</v>
      </c>
      <c r="T259" s="208">
        <v>723.35</v>
      </c>
      <c r="U259" s="208">
        <v>696.69</v>
      </c>
      <c r="V259" s="204">
        <v>730.02</v>
      </c>
      <c r="W259" s="26"/>
      <c r="X259" s="206">
        <v>716.69</v>
      </c>
      <c r="Y259" s="125">
        <v>760.02</v>
      </c>
      <c r="Z259" s="125">
        <v>723.35</v>
      </c>
      <c r="AA259" s="26">
        <v>756.69</v>
      </c>
      <c r="AB259" s="26"/>
      <c r="AC259" s="126">
        <v>616.67999999999995</v>
      </c>
      <c r="AD259" s="125">
        <v>760.02</v>
      </c>
      <c r="AE259" s="125">
        <v>703.35</v>
      </c>
      <c r="AF259" s="26">
        <v>820.03</v>
      </c>
      <c r="AG259" s="26"/>
      <c r="AH259" s="126">
        <v>706.69</v>
      </c>
      <c r="AI259" s="125">
        <v>753.36</v>
      </c>
      <c r="AJ259" s="125">
        <v>806.69</v>
      </c>
      <c r="AK259" s="26">
        <v>650.02</v>
      </c>
    </row>
    <row r="260" spans="1:37">
      <c r="A260" s="203">
        <v>107.03740000000001</v>
      </c>
      <c r="B260" s="1">
        <v>1.7839566666666669</v>
      </c>
      <c r="D260" s="126">
        <v>690.02</v>
      </c>
      <c r="E260" s="125">
        <v>666.68</v>
      </c>
      <c r="F260" s="125">
        <v>786.69</v>
      </c>
      <c r="G260" s="26">
        <v>676.68</v>
      </c>
      <c r="I260" s="126">
        <v>626.67999999999995</v>
      </c>
      <c r="J260" s="125">
        <v>756.69</v>
      </c>
      <c r="K260" s="125">
        <v>553.35</v>
      </c>
      <c r="L260" s="26">
        <v>693.35</v>
      </c>
      <c r="M260" s="26"/>
      <c r="N260" s="126">
        <v>686.69</v>
      </c>
      <c r="O260" s="125">
        <v>730.02</v>
      </c>
      <c r="P260" s="125">
        <v>626.67999999999995</v>
      </c>
      <c r="Q260" s="26">
        <v>710.02</v>
      </c>
      <c r="R260" s="26"/>
      <c r="S260" s="206">
        <v>646.67999999999995</v>
      </c>
      <c r="T260" s="208">
        <v>673.35</v>
      </c>
      <c r="U260" s="208">
        <v>750.02</v>
      </c>
      <c r="V260" s="204">
        <v>663.35</v>
      </c>
      <c r="W260" s="26"/>
      <c r="X260" s="206">
        <v>683.35</v>
      </c>
      <c r="Y260" s="125">
        <v>676.68</v>
      </c>
      <c r="Z260" s="125">
        <v>840.03</v>
      </c>
      <c r="AA260" s="26">
        <v>636.67999999999995</v>
      </c>
      <c r="AB260" s="26"/>
      <c r="AC260" s="126">
        <v>690.02</v>
      </c>
      <c r="AD260" s="125">
        <v>743.36</v>
      </c>
      <c r="AE260" s="125">
        <v>776.69</v>
      </c>
      <c r="AF260" s="26">
        <v>683.35</v>
      </c>
      <c r="AG260" s="26"/>
      <c r="AH260" s="126">
        <v>783.36</v>
      </c>
      <c r="AI260" s="125">
        <v>636.67999999999995</v>
      </c>
      <c r="AJ260" s="125">
        <v>806.69</v>
      </c>
      <c r="AK260" s="26">
        <v>723.35</v>
      </c>
    </row>
    <row r="261" spans="1:37">
      <c r="A261" s="203">
        <v>107.4554</v>
      </c>
      <c r="B261" s="1">
        <v>1.7909233333333332</v>
      </c>
      <c r="D261" s="126">
        <v>790.02</v>
      </c>
      <c r="E261" s="125">
        <v>693.35</v>
      </c>
      <c r="F261" s="125">
        <v>746.69</v>
      </c>
      <c r="G261" s="26">
        <v>623.35</v>
      </c>
      <c r="I261" s="126">
        <v>563.35</v>
      </c>
      <c r="J261" s="125">
        <v>876.7</v>
      </c>
      <c r="K261" s="125">
        <v>553.35</v>
      </c>
      <c r="L261" s="26">
        <v>676.68</v>
      </c>
      <c r="M261" s="26"/>
      <c r="N261" s="126">
        <v>756.69</v>
      </c>
      <c r="O261" s="125">
        <v>600.01</v>
      </c>
      <c r="P261" s="125">
        <v>660.02</v>
      </c>
      <c r="Q261" s="26">
        <v>633.35</v>
      </c>
      <c r="R261" s="26"/>
      <c r="S261" s="206">
        <v>610.01</v>
      </c>
      <c r="T261" s="208">
        <v>686.69</v>
      </c>
      <c r="U261" s="208">
        <v>650.02</v>
      </c>
      <c r="V261" s="204">
        <v>686.69</v>
      </c>
      <c r="W261" s="26"/>
      <c r="X261" s="206">
        <v>753.36</v>
      </c>
      <c r="Y261" s="125">
        <v>743.36</v>
      </c>
      <c r="Z261" s="125">
        <v>840.03</v>
      </c>
      <c r="AA261" s="26">
        <v>623.35</v>
      </c>
      <c r="AB261" s="26"/>
      <c r="AC261" s="126">
        <v>723.35</v>
      </c>
      <c r="AD261" s="125">
        <v>676.68</v>
      </c>
      <c r="AE261" s="125">
        <v>836.69</v>
      </c>
      <c r="AF261" s="26">
        <v>686.69</v>
      </c>
      <c r="AG261" s="26"/>
      <c r="AH261" s="126">
        <v>726.69</v>
      </c>
      <c r="AI261" s="125">
        <v>586.67999999999995</v>
      </c>
      <c r="AJ261" s="125">
        <v>766.69</v>
      </c>
      <c r="AK261" s="26">
        <v>813.36</v>
      </c>
    </row>
    <row r="262" spans="1:37">
      <c r="A262" s="203">
        <v>107.8734</v>
      </c>
      <c r="B262" s="1">
        <v>1.79789</v>
      </c>
      <c r="D262" s="126">
        <v>700.02</v>
      </c>
      <c r="E262" s="125">
        <v>666.68</v>
      </c>
      <c r="F262" s="125">
        <v>816.69</v>
      </c>
      <c r="G262" s="26">
        <v>746.69</v>
      </c>
      <c r="I262" s="126">
        <v>723.35</v>
      </c>
      <c r="J262" s="125">
        <v>700.02</v>
      </c>
      <c r="K262" s="125">
        <v>646.67999999999995</v>
      </c>
      <c r="L262" s="26">
        <v>693.35</v>
      </c>
      <c r="M262" s="26"/>
      <c r="N262" s="126">
        <v>700.02</v>
      </c>
      <c r="O262" s="125">
        <v>666.68</v>
      </c>
      <c r="P262" s="125">
        <v>546.67999999999995</v>
      </c>
      <c r="Q262" s="26">
        <v>643.35</v>
      </c>
      <c r="R262" s="26"/>
      <c r="S262" s="206">
        <v>700.02</v>
      </c>
      <c r="T262" s="208">
        <v>740.02</v>
      </c>
      <c r="U262" s="208">
        <v>683.35</v>
      </c>
      <c r="V262" s="204">
        <v>686.69</v>
      </c>
      <c r="W262" s="26"/>
      <c r="X262" s="206">
        <v>666.68</v>
      </c>
      <c r="Y262" s="125">
        <v>803.36</v>
      </c>
      <c r="Z262" s="125">
        <v>783.36</v>
      </c>
      <c r="AA262" s="26">
        <v>660.02</v>
      </c>
      <c r="AB262" s="26"/>
      <c r="AC262" s="126">
        <v>776.69</v>
      </c>
      <c r="AD262" s="125">
        <v>750.02</v>
      </c>
      <c r="AE262" s="125">
        <v>706.69</v>
      </c>
      <c r="AF262" s="26">
        <v>703.35</v>
      </c>
      <c r="AG262" s="26"/>
      <c r="AH262" s="126">
        <v>773.36</v>
      </c>
      <c r="AI262" s="125">
        <v>516.67999999999995</v>
      </c>
      <c r="AJ262" s="125">
        <v>840.03</v>
      </c>
      <c r="AK262" s="26">
        <v>726.69</v>
      </c>
    </row>
    <row r="263" spans="1:37">
      <c r="A263" s="203">
        <v>108.2914</v>
      </c>
      <c r="B263" s="1">
        <v>1.8048566666666666</v>
      </c>
      <c r="D263" s="126">
        <v>603.35</v>
      </c>
      <c r="E263" s="125">
        <v>663.35</v>
      </c>
      <c r="F263" s="125">
        <v>710.02</v>
      </c>
      <c r="G263" s="26">
        <v>686.69</v>
      </c>
      <c r="I263" s="126">
        <v>640.02</v>
      </c>
      <c r="J263" s="125">
        <v>710.02</v>
      </c>
      <c r="K263" s="125">
        <v>576.67999999999995</v>
      </c>
      <c r="L263" s="26">
        <v>676.68</v>
      </c>
      <c r="M263" s="26"/>
      <c r="N263" s="126">
        <v>686.69</v>
      </c>
      <c r="O263" s="125">
        <v>630.02</v>
      </c>
      <c r="P263" s="125">
        <v>736.69</v>
      </c>
      <c r="Q263" s="26">
        <v>670.02</v>
      </c>
      <c r="R263" s="26"/>
      <c r="S263" s="206">
        <v>643.35</v>
      </c>
      <c r="T263" s="208">
        <v>673.35</v>
      </c>
      <c r="U263" s="208">
        <v>656.68</v>
      </c>
      <c r="V263" s="204">
        <v>640.02</v>
      </c>
      <c r="W263" s="26"/>
      <c r="X263" s="206">
        <v>643.35</v>
      </c>
      <c r="Y263" s="125">
        <v>753.36</v>
      </c>
      <c r="Z263" s="125">
        <v>816.69</v>
      </c>
      <c r="AA263" s="26">
        <v>666.68</v>
      </c>
      <c r="AB263" s="26"/>
      <c r="AC263" s="126">
        <v>633.35</v>
      </c>
      <c r="AD263" s="125">
        <v>690.02</v>
      </c>
      <c r="AE263" s="125">
        <v>600.01</v>
      </c>
      <c r="AF263" s="26">
        <v>846.7</v>
      </c>
      <c r="AG263" s="26"/>
      <c r="AH263" s="126">
        <v>676.68</v>
      </c>
      <c r="AI263" s="125">
        <v>653.35</v>
      </c>
      <c r="AJ263" s="125">
        <v>750.02</v>
      </c>
      <c r="AK263" s="26">
        <v>773.36</v>
      </c>
    </row>
    <row r="264" spans="1:37">
      <c r="A264" s="203">
        <v>108.7094</v>
      </c>
      <c r="B264" s="1">
        <v>1.8118233333333333</v>
      </c>
      <c r="D264" s="126">
        <v>730.02</v>
      </c>
      <c r="E264" s="125">
        <v>690.02</v>
      </c>
      <c r="F264" s="125">
        <v>723.35</v>
      </c>
      <c r="G264" s="26">
        <v>683.35</v>
      </c>
      <c r="I264" s="126">
        <v>620.02</v>
      </c>
      <c r="J264" s="125">
        <v>643.35</v>
      </c>
      <c r="K264" s="125">
        <v>586.67999999999995</v>
      </c>
      <c r="L264" s="26">
        <v>776.69</v>
      </c>
      <c r="M264" s="26"/>
      <c r="N264" s="126">
        <v>703.35</v>
      </c>
      <c r="O264" s="125">
        <v>613.35</v>
      </c>
      <c r="P264" s="125">
        <v>703.35</v>
      </c>
      <c r="Q264" s="26">
        <v>666.68</v>
      </c>
      <c r="R264" s="26"/>
      <c r="S264" s="206">
        <v>580.01</v>
      </c>
      <c r="T264" s="208">
        <v>586.67999999999995</v>
      </c>
      <c r="U264" s="208">
        <v>623.35</v>
      </c>
      <c r="V264" s="204">
        <v>653.35</v>
      </c>
      <c r="W264" s="26"/>
      <c r="X264" s="206">
        <v>750.02</v>
      </c>
      <c r="Y264" s="125">
        <v>730.02</v>
      </c>
      <c r="Z264" s="125">
        <v>826.69</v>
      </c>
      <c r="AA264" s="26">
        <v>736.69</v>
      </c>
      <c r="AB264" s="26"/>
      <c r="AC264" s="126">
        <v>690.02</v>
      </c>
      <c r="AD264" s="125">
        <v>740.02</v>
      </c>
      <c r="AE264" s="125">
        <v>766.69</v>
      </c>
      <c r="AF264" s="26">
        <v>740.02</v>
      </c>
      <c r="AG264" s="26"/>
      <c r="AH264" s="126">
        <v>813.36</v>
      </c>
      <c r="AI264" s="125">
        <v>566.67999999999995</v>
      </c>
      <c r="AJ264" s="125">
        <v>750.02</v>
      </c>
      <c r="AK264" s="26">
        <v>726.69</v>
      </c>
    </row>
    <row r="265" spans="1:37">
      <c r="A265" s="203">
        <v>109.12739999999999</v>
      </c>
      <c r="B265" s="1">
        <v>1.8187899999999999</v>
      </c>
      <c r="D265" s="126">
        <v>706.69</v>
      </c>
      <c r="E265" s="125">
        <v>656.68</v>
      </c>
      <c r="F265" s="125">
        <v>673.35</v>
      </c>
      <c r="G265" s="26">
        <v>643.35</v>
      </c>
      <c r="I265" s="126">
        <v>630.02</v>
      </c>
      <c r="J265" s="125">
        <v>760.02</v>
      </c>
      <c r="K265" s="125">
        <v>606.67999999999995</v>
      </c>
      <c r="L265" s="26">
        <v>616.67999999999995</v>
      </c>
      <c r="M265" s="26"/>
      <c r="N265" s="126">
        <v>580.01</v>
      </c>
      <c r="O265" s="125">
        <v>673.35</v>
      </c>
      <c r="P265" s="125">
        <v>703.35</v>
      </c>
      <c r="Q265" s="26">
        <v>693.35</v>
      </c>
      <c r="R265" s="26"/>
      <c r="S265" s="206">
        <v>583.35</v>
      </c>
      <c r="T265" s="208">
        <v>726.69</v>
      </c>
      <c r="U265" s="208">
        <v>693.35</v>
      </c>
      <c r="V265" s="204">
        <v>733.35</v>
      </c>
      <c r="W265" s="26"/>
      <c r="X265" s="206">
        <v>723.35</v>
      </c>
      <c r="Y265" s="125">
        <v>766.69</v>
      </c>
      <c r="Z265" s="125">
        <v>716.69</v>
      </c>
      <c r="AA265" s="26">
        <v>646.67999999999995</v>
      </c>
      <c r="AB265" s="26"/>
      <c r="AC265" s="126">
        <v>643.35</v>
      </c>
      <c r="AD265" s="125">
        <v>773.36</v>
      </c>
      <c r="AE265" s="125">
        <v>723.35</v>
      </c>
      <c r="AF265" s="26">
        <v>686.69</v>
      </c>
      <c r="AG265" s="26"/>
      <c r="AH265" s="126">
        <v>770.02</v>
      </c>
      <c r="AI265" s="125">
        <v>630.02</v>
      </c>
      <c r="AJ265" s="125">
        <v>813.36</v>
      </c>
      <c r="AK265" s="26">
        <v>686.69</v>
      </c>
    </row>
    <row r="266" spans="1:37">
      <c r="A266" s="203">
        <v>109.5454</v>
      </c>
      <c r="B266" s="1">
        <v>1.8257566666666667</v>
      </c>
      <c r="D266" s="126">
        <v>680.02</v>
      </c>
      <c r="E266" s="125">
        <v>716.69</v>
      </c>
      <c r="F266" s="125">
        <v>603.35</v>
      </c>
      <c r="G266" s="26">
        <v>760.02</v>
      </c>
      <c r="I266" s="126">
        <v>706.69</v>
      </c>
      <c r="J266" s="125">
        <v>723.35</v>
      </c>
      <c r="K266" s="125">
        <v>493.34</v>
      </c>
      <c r="L266" s="26">
        <v>623.35</v>
      </c>
      <c r="M266" s="26"/>
      <c r="N266" s="126">
        <v>636.67999999999995</v>
      </c>
      <c r="O266" s="125">
        <v>733.35</v>
      </c>
      <c r="P266" s="125">
        <v>646.67999999999995</v>
      </c>
      <c r="Q266" s="26">
        <v>593.35</v>
      </c>
      <c r="R266" s="26"/>
      <c r="S266" s="206">
        <v>706.69</v>
      </c>
      <c r="T266" s="208">
        <v>756.69</v>
      </c>
      <c r="U266" s="208">
        <v>623.35</v>
      </c>
      <c r="V266" s="204">
        <v>610.01</v>
      </c>
      <c r="W266" s="26"/>
      <c r="X266" s="206">
        <v>720.02</v>
      </c>
      <c r="Y266" s="125">
        <v>730.02</v>
      </c>
      <c r="Z266" s="125">
        <v>753.36</v>
      </c>
      <c r="AA266" s="26">
        <v>683.35</v>
      </c>
      <c r="AB266" s="26"/>
      <c r="AC266" s="126">
        <v>650.02</v>
      </c>
      <c r="AD266" s="125">
        <v>776.69</v>
      </c>
      <c r="AE266" s="125">
        <v>720.02</v>
      </c>
      <c r="AF266" s="26">
        <v>740.02</v>
      </c>
      <c r="AG266" s="26"/>
      <c r="AH266" s="126">
        <v>680.02</v>
      </c>
      <c r="AI266" s="125">
        <v>620.02</v>
      </c>
      <c r="AJ266" s="125">
        <v>743.36</v>
      </c>
      <c r="AK266" s="26">
        <v>760.02</v>
      </c>
    </row>
    <row r="267" spans="1:37">
      <c r="A267" s="203">
        <v>109.96339999999999</v>
      </c>
      <c r="B267" s="1">
        <v>1.8327233333333333</v>
      </c>
      <c r="D267" s="126">
        <v>706.69</v>
      </c>
      <c r="E267" s="125">
        <v>690.02</v>
      </c>
      <c r="F267" s="125">
        <v>683.35</v>
      </c>
      <c r="G267" s="26">
        <v>716.69</v>
      </c>
      <c r="I267" s="126">
        <v>776.69</v>
      </c>
      <c r="J267" s="125">
        <v>616.67999999999995</v>
      </c>
      <c r="K267" s="125">
        <v>693.35</v>
      </c>
      <c r="L267" s="26">
        <v>610.01</v>
      </c>
      <c r="M267" s="26"/>
      <c r="N267" s="126">
        <v>756.69</v>
      </c>
      <c r="O267" s="125">
        <v>720.02</v>
      </c>
      <c r="P267" s="125">
        <v>696.69</v>
      </c>
      <c r="Q267" s="26">
        <v>680.02</v>
      </c>
      <c r="R267" s="26"/>
      <c r="S267" s="206">
        <v>596.67999999999995</v>
      </c>
      <c r="T267" s="208">
        <v>676.68</v>
      </c>
      <c r="U267" s="208">
        <v>710.02</v>
      </c>
      <c r="V267" s="204">
        <v>650.02</v>
      </c>
      <c r="W267" s="26"/>
      <c r="X267" s="206">
        <v>693.35</v>
      </c>
      <c r="Y267" s="125">
        <v>723.35</v>
      </c>
      <c r="Z267" s="125">
        <v>833.36</v>
      </c>
      <c r="AA267" s="26">
        <v>663.35</v>
      </c>
      <c r="AB267" s="26"/>
      <c r="AC267" s="126">
        <v>650.02</v>
      </c>
      <c r="AD267" s="125">
        <v>686.69</v>
      </c>
      <c r="AE267" s="125">
        <v>743.36</v>
      </c>
      <c r="AF267" s="26">
        <v>743.36</v>
      </c>
      <c r="AG267" s="26"/>
      <c r="AH267" s="126">
        <v>710.02</v>
      </c>
      <c r="AI267" s="125">
        <v>730.02</v>
      </c>
      <c r="AJ267" s="125">
        <v>670.02</v>
      </c>
      <c r="AK267" s="26">
        <v>756.69</v>
      </c>
    </row>
    <row r="268" spans="1:37">
      <c r="A268" s="203">
        <v>110.3814</v>
      </c>
      <c r="B268" s="1">
        <v>1.83969</v>
      </c>
      <c r="D268" s="126">
        <v>606.67999999999995</v>
      </c>
      <c r="E268" s="125">
        <v>766.69</v>
      </c>
      <c r="F268" s="125">
        <v>773.36</v>
      </c>
      <c r="G268" s="26">
        <v>660.02</v>
      </c>
      <c r="I268" s="126">
        <v>720.02</v>
      </c>
      <c r="J268" s="125">
        <v>766.69</v>
      </c>
      <c r="K268" s="125">
        <v>613.35</v>
      </c>
      <c r="L268" s="26">
        <v>616.67999999999995</v>
      </c>
      <c r="M268" s="26"/>
      <c r="N268" s="126">
        <v>673.35</v>
      </c>
      <c r="O268" s="125">
        <v>660.02</v>
      </c>
      <c r="P268" s="125">
        <v>630.02</v>
      </c>
      <c r="Q268" s="26">
        <v>683.35</v>
      </c>
      <c r="R268" s="26"/>
      <c r="S268" s="206">
        <v>533.34</v>
      </c>
      <c r="T268" s="208">
        <v>660.02</v>
      </c>
      <c r="U268" s="208">
        <v>643.35</v>
      </c>
      <c r="V268" s="204">
        <v>670.02</v>
      </c>
      <c r="W268" s="26"/>
      <c r="X268" s="206">
        <v>763.36</v>
      </c>
      <c r="Y268" s="125">
        <v>806.69</v>
      </c>
      <c r="Z268" s="125">
        <v>750.02</v>
      </c>
      <c r="AA268" s="26">
        <v>676.68</v>
      </c>
      <c r="AB268" s="26"/>
      <c r="AC268" s="126">
        <v>656.68</v>
      </c>
      <c r="AD268" s="125">
        <v>720.02</v>
      </c>
      <c r="AE268" s="125">
        <v>766.69</v>
      </c>
      <c r="AF268" s="26">
        <v>723.35</v>
      </c>
      <c r="AG268" s="26"/>
      <c r="AH268" s="126">
        <v>643.35</v>
      </c>
      <c r="AI268" s="125">
        <v>630.02</v>
      </c>
      <c r="AJ268" s="125">
        <v>796.69</v>
      </c>
      <c r="AK268" s="26">
        <v>740.02</v>
      </c>
    </row>
    <row r="269" spans="1:37">
      <c r="A269" s="203">
        <v>110.79940000000001</v>
      </c>
      <c r="B269" s="1">
        <v>1.8466566666666668</v>
      </c>
      <c r="D269" s="126">
        <v>736.69</v>
      </c>
      <c r="E269" s="125">
        <v>676.68</v>
      </c>
      <c r="F269" s="125">
        <v>680.02</v>
      </c>
      <c r="G269" s="26">
        <v>653.35</v>
      </c>
      <c r="I269" s="126">
        <v>570.01</v>
      </c>
      <c r="J269" s="125">
        <v>743.36</v>
      </c>
      <c r="K269" s="125">
        <v>616.67999999999995</v>
      </c>
      <c r="L269" s="26">
        <v>716.69</v>
      </c>
      <c r="M269" s="26"/>
      <c r="N269" s="126">
        <v>646.67999999999995</v>
      </c>
      <c r="O269" s="125">
        <v>663.35</v>
      </c>
      <c r="P269" s="125">
        <v>700.02</v>
      </c>
      <c r="Q269" s="26">
        <v>580.01</v>
      </c>
      <c r="R269" s="26"/>
      <c r="S269" s="206">
        <v>716.69</v>
      </c>
      <c r="T269" s="208">
        <v>766.69</v>
      </c>
      <c r="U269" s="208">
        <v>656.68</v>
      </c>
      <c r="V269" s="204">
        <v>630.02</v>
      </c>
      <c r="W269" s="26"/>
      <c r="X269" s="206">
        <v>696.69</v>
      </c>
      <c r="Y269" s="125">
        <v>786.69</v>
      </c>
      <c r="Z269" s="125">
        <v>740.02</v>
      </c>
      <c r="AA269" s="26">
        <v>690.02</v>
      </c>
      <c r="AB269" s="26"/>
      <c r="AC269" s="126">
        <v>753.36</v>
      </c>
      <c r="AD269" s="125">
        <v>730.02</v>
      </c>
      <c r="AE269" s="125">
        <v>683.35</v>
      </c>
      <c r="AF269" s="26">
        <v>660.02</v>
      </c>
      <c r="AG269" s="26"/>
      <c r="AH269" s="126">
        <v>803.36</v>
      </c>
      <c r="AI269" s="125">
        <v>630.02</v>
      </c>
      <c r="AJ269" s="125">
        <v>820.03</v>
      </c>
      <c r="AK269" s="26">
        <v>780.02</v>
      </c>
    </row>
    <row r="270" spans="1:37">
      <c r="A270" s="203">
        <v>111.2174</v>
      </c>
      <c r="B270" s="1">
        <v>1.8536233333333334</v>
      </c>
      <c r="D270" s="126">
        <v>783.36</v>
      </c>
      <c r="E270" s="125">
        <v>716.69</v>
      </c>
      <c r="F270" s="125">
        <v>736.69</v>
      </c>
      <c r="G270" s="26">
        <v>670.02</v>
      </c>
      <c r="I270" s="126">
        <v>646.67999999999995</v>
      </c>
      <c r="J270" s="125">
        <v>690.02</v>
      </c>
      <c r="K270" s="125">
        <v>583.35</v>
      </c>
      <c r="L270" s="26">
        <v>670.02</v>
      </c>
      <c r="M270" s="26"/>
      <c r="N270" s="126">
        <v>646.67999999999995</v>
      </c>
      <c r="O270" s="125">
        <v>673.35</v>
      </c>
      <c r="P270" s="125">
        <v>760.02</v>
      </c>
      <c r="Q270" s="26">
        <v>663.35</v>
      </c>
      <c r="R270" s="26"/>
      <c r="S270" s="206">
        <v>733.35</v>
      </c>
      <c r="T270" s="208">
        <v>666.68</v>
      </c>
      <c r="U270" s="208">
        <v>650.02</v>
      </c>
      <c r="V270" s="204">
        <v>686.69</v>
      </c>
      <c r="W270" s="26"/>
      <c r="X270" s="206">
        <v>690.02</v>
      </c>
      <c r="Y270" s="125">
        <v>773.36</v>
      </c>
      <c r="Z270" s="125">
        <v>720.02</v>
      </c>
      <c r="AA270" s="26">
        <v>670.02</v>
      </c>
      <c r="AB270" s="26"/>
      <c r="AC270" s="126">
        <v>600.01</v>
      </c>
      <c r="AD270" s="125">
        <v>723.35</v>
      </c>
      <c r="AE270" s="125">
        <v>696.69</v>
      </c>
      <c r="AF270" s="26">
        <v>713.35</v>
      </c>
      <c r="AG270" s="26"/>
      <c r="AH270" s="126">
        <v>650.02</v>
      </c>
      <c r="AI270" s="125">
        <v>603.35</v>
      </c>
      <c r="AJ270" s="125">
        <v>776.69</v>
      </c>
      <c r="AK270" s="26">
        <v>836.69</v>
      </c>
    </row>
    <row r="271" spans="1:37">
      <c r="A271" s="203">
        <v>111.6354</v>
      </c>
      <c r="B271" s="1">
        <v>1.86059</v>
      </c>
      <c r="D271" s="126">
        <v>686.69</v>
      </c>
      <c r="E271" s="125">
        <v>760.02</v>
      </c>
      <c r="F271" s="125">
        <v>713.35</v>
      </c>
      <c r="G271" s="26">
        <v>613.35</v>
      </c>
      <c r="I271" s="126">
        <v>640.02</v>
      </c>
      <c r="J271" s="125">
        <v>670.02</v>
      </c>
      <c r="K271" s="125">
        <v>516.67999999999995</v>
      </c>
      <c r="L271" s="26">
        <v>606.67999999999995</v>
      </c>
      <c r="M271" s="26"/>
      <c r="N271" s="126">
        <v>716.69</v>
      </c>
      <c r="O271" s="125">
        <v>720.02</v>
      </c>
      <c r="P271" s="125">
        <v>666.68</v>
      </c>
      <c r="Q271" s="26">
        <v>636.67999999999995</v>
      </c>
      <c r="R271" s="26"/>
      <c r="S271" s="206">
        <v>530.01</v>
      </c>
      <c r="T271" s="208">
        <v>696.69</v>
      </c>
      <c r="U271" s="208">
        <v>690.02</v>
      </c>
      <c r="V271" s="204">
        <v>696.69</v>
      </c>
      <c r="W271" s="26"/>
      <c r="X271" s="206">
        <v>640.02</v>
      </c>
      <c r="Y271" s="125">
        <v>753.36</v>
      </c>
      <c r="Z271" s="125">
        <v>883.36</v>
      </c>
      <c r="AA271" s="26">
        <v>660.02</v>
      </c>
      <c r="AB271" s="26"/>
      <c r="AC271" s="126">
        <v>720.02</v>
      </c>
      <c r="AD271" s="125">
        <v>653.35</v>
      </c>
      <c r="AE271" s="125">
        <v>686.69</v>
      </c>
      <c r="AF271" s="26">
        <v>736.69</v>
      </c>
      <c r="AG271" s="26"/>
      <c r="AH271" s="126">
        <v>730.02</v>
      </c>
      <c r="AI271" s="125">
        <v>603.35</v>
      </c>
      <c r="AJ271" s="125">
        <v>700.02</v>
      </c>
      <c r="AK271" s="26">
        <v>753.36</v>
      </c>
    </row>
    <row r="272" spans="1:37">
      <c r="A272" s="203">
        <v>112.0534</v>
      </c>
      <c r="B272" s="1">
        <v>1.8675566666666665</v>
      </c>
      <c r="D272" s="126">
        <v>750.02</v>
      </c>
      <c r="E272" s="125">
        <v>643.35</v>
      </c>
      <c r="F272" s="125">
        <v>683.35</v>
      </c>
      <c r="G272" s="26">
        <v>683.35</v>
      </c>
      <c r="I272" s="126">
        <v>710.02</v>
      </c>
      <c r="J272" s="125">
        <v>816.69</v>
      </c>
      <c r="K272" s="125">
        <v>646.67999999999995</v>
      </c>
      <c r="L272" s="26">
        <v>613.35</v>
      </c>
      <c r="M272" s="26"/>
      <c r="N272" s="126">
        <v>696.69</v>
      </c>
      <c r="O272" s="125">
        <v>650.02</v>
      </c>
      <c r="P272" s="125">
        <v>673.35</v>
      </c>
      <c r="Q272" s="26">
        <v>710.02</v>
      </c>
      <c r="R272" s="26"/>
      <c r="S272" s="206">
        <v>613.35</v>
      </c>
      <c r="T272" s="208">
        <v>700.02</v>
      </c>
      <c r="U272" s="208">
        <v>626.67999999999995</v>
      </c>
      <c r="V272" s="204">
        <v>666.68</v>
      </c>
      <c r="W272" s="26"/>
      <c r="X272" s="206">
        <v>656.68</v>
      </c>
      <c r="Y272" s="125">
        <v>766.69</v>
      </c>
      <c r="Z272" s="125">
        <v>740.02</v>
      </c>
      <c r="AA272" s="26">
        <v>616.67999999999995</v>
      </c>
      <c r="AB272" s="26"/>
      <c r="AC272" s="126">
        <v>650.02</v>
      </c>
      <c r="AD272" s="125">
        <v>763.36</v>
      </c>
      <c r="AE272" s="125">
        <v>740.02</v>
      </c>
      <c r="AF272" s="26">
        <v>693.35</v>
      </c>
      <c r="AG272" s="26"/>
      <c r="AH272" s="126">
        <v>813.36</v>
      </c>
      <c r="AI272" s="125">
        <v>660.02</v>
      </c>
      <c r="AJ272" s="125">
        <v>780.02</v>
      </c>
      <c r="AK272" s="26">
        <v>633.35</v>
      </c>
    </row>
    <row r="273" spans="1:37">
      <c r="A273" s="203">
        <v>112.47150000000001</v>
      </c>
      <c r="B273" s="1">
        <v>1.874525</v>
      </c>
      <c r="D273" s="126">
        <v>670.02</v>
      </c>
      <c r="E273" s="125">
        <v>596.67999999999995</v>
      </c>
      <c r="F273" s="125">
        <v>670.02</v>
      </c>
      <c r="G273" s="26">
        <v>623.35</v>
      </c>
      <c r="I273" s="126">
        <v>710.02</v>
      </c>
      <c r="J273" s="125">
        <v>796.69</v>
      </c>
      <c r="K273" s="125">
        <v>670.02</v>
      </c>
      <c r="L273" s="26">
        <v>603.35</v>
      </c>
      <c r="M273" s="26"/>
      <c r="N273" s="126">
        <v>740.02</v>
      </c>
      <c r="O273" s="125">
        <v>616.67999999999995</v>
      </c>
      <c r="P273" s="125">
        <v>713.35</v>
      </c>
      <c r="Q273" s="26">
        <v>663.35</v>
      </c>
      <c r="R273" s="26"/>
      <c r="S273" s="206">
        <v>590.01</v>
      </c>
      <c r="T273" s="208">
        <v>550.01</v>
      </c>
      <c r="U273" s="208">
        <v>696.69</v>
      </c>
      <c r="V273" s="204">
        <v>683.35</v>
      </c>
      <c r="W273" s="26"/>
      <c r="X273" s="206">
        <v>613.35</v>
      </c>
      <c r="Y273" s="125">
        <v>796.69</v>
      </c>
      <c r="Z273" s="125">
        <v>786.69</v>
      </c>
      <c r="AA273" s="26">
        <v>670.02</v>
      </c>
      <c r="AB273" s="26"/>
      <c r="AC273" s="126">
        <v>723.35</v>
      </c>
      <c r="AD273" s="125">
        <v>670.02</v>
      </c>
      <c r="AE273" s="125">
        <v>730.02</v>
      </c>
      <c r="AF273" s="26">
        <v>710.02</v>
      </c>
      <c r="AG273" s="26"/>
      <c r="AH273" s="126">
        <v>690.02</v>
      </c>
      <c r="AI273" s="125">
        <v>613.35</v>
      </c>
      <c r="AJ273" s="125">
        <v>690.02</v>
      </c>
      <c r="AK273" s="26">
        <v>663.35</v>
      </c>
    </row>
    <row r="274" spans="1:37">
      <c r="A274" s="203">
        <v>112.8895</v>
      </c>
      <c r="B274" s="1">
        <v>1.8814916666666666</v>
      </c>
      <c r="D274" s="126">
        <v>660.02</v>
      </c>
      <c r="E274" s="125">
        <v>750.02</v>
      </c>
      <c r="F274" s="125">
        <v>643.35</v>
      </c>
      <c r="G274" s="26">
        <v>703.35</v>
      </c>
      <c r="I274" s="126">
        <v>746.69</v>
      </c>
      <c r="J274" s="125">
        <v>713.35</v>
      </c>
      <c r="K274" s="125">
        <v>600.01</v>
      </c>
      <c r="L274" s="26">
        <v>640.02</v>
      </c>
      <c r="M274" s="26"/>
      <c r="N274" s="126">
        <v>666.68</v>
      </c>
      <c r="O274" s="125">
        <v>653.35</v>
      </c>
      <c r="P274" s="125">
        <v>650.02</v>
      </c>
      <c r="Q274" s="26">
        <v>670.02</v>
      </c>
      <c r="R274" s="26"/>
      <c r="S274" s="206">
        <v>590.01</v>
      </c>
      <c r="T274" s="208">
        <v>750.02</v>
      </c>
      <c r="U274" s="208">
        <v>726.69</v>
      </c>
      <c r="V274" s="204">
        <v>706.69</v>
      </c>
      <c r="W274" s="26"/>
      <c r="X274" s="206">
        <v>706.69</v>
      </c>
      <c r="Y274" s="125">
        <v>730.02</v>
      </c>
      <c r="Z274" s="125">
        <v>833.36</v>
      </c>
      <c r="AA274" s="26">
        <v>666.68</v>
      </c>
      <c r="AB274" s="26"/>
      <c r="AC274" s="126">
        <v>640.02</v>
      </c>
      <c r="AD274" s="125">
        <v>710.02</v>
      </c>
      <c r="AE274" s="125">
        <v>776.69</v>
      </c>
      <c r="AF274" s="26">
        <v>606.67999999999995</v>
      </c>
      <c r="AG274" s="26"/>
      <c r="AH274" s="126">
        <v>696.69</v>
      </c>
      <c r="AI274" s="125">
        <v>670.02</v>
      </c>
      <c r="AJ274" s="125">
        <v>800.03</v>
      </c>
      <c r="AK274" s="26">
        <v>656.68</v>
      </c>
    </row>
    <row r="275" spans="1:37">
      <c r="A275" s="203">
        <v>113.3075</v>
      </c>
      <c r="B275" s="1">
        <v>1.8884583333333333</v>
      </c>
      <c r="D275" s="126">
        <v>660.02</v>
      </c>
      <c r="E275" s="125">
        <v>686.69</v>
      </c>
      <c r="F275" s="125">
        <v>706.69</v>
      </c>
      <c r="G275" s="26">
        <v>656.68</v>
      </c>
      <c r="I275" s="126">
        <v>616.67999999999995</v>
      </c>
      <c r="J275" s="125">
        <v>733.35</v>
      </c>
      <c r="K275" s="125">
        <v>573.35</v>
      </c>
      <c r="L275" s="26">
        <v>706.69</v>
      </c>
      <c r="M275" s="26"/>
      <c r="N275" s="126">
        <v>706.69</v>
      </c>
      <c r="O275" s="125">
        <v>706.69</v>
      </c>
      <c r="P275" s="125">
        <v>580.01</v>
      </c>
      <c r="Q275" s="26">
        <v>653.35</v>
      </c>
      <c r="R275" s="26"/>
      <c r="S275" s="206">
        <v>656.68</v>
      </c>
      <c r="T275" s="208">
        <v>650.02</v>
      </c>
      <c r="U275" s="208">
        <v>640.02</v>
      </c>
      <c r="V275" s="204">
        <v>606.67999999999995</v>
      </c>
      <c r="W275" s="26"/>
      <c r="X275" s="206">
        <v>646.67999999999995</v>
      </c>
      <c r="Y275" s="125">
        <v>806.69</v>
      </c>
      <c r="Z275" s="125">
        <v>786.69</v>
      </c>
      <c r="AA275" s="26">
        <v>660.02</v>
      </c>
      <c r="AB275" s="26"/>
      <c r="AC275" s="126">
        <v>676.68</v>
      </c>
      <c r="AD275" s="125">
        <v>710.02</v>
      </c>
      <c r="AE275" s="125">
        <v>773.36</v>
      </c>
      <c r="AF275" s="26">
        <v>736.69</v>
      </c>
      <c r="AG275" s="26"/>
      <c r="AH275" s="126">
        <v>760.02</v>
      </c>
      <c r="AI275" s="125">
        <v>610.01</v>
      </c>
      <c r="AJ275" s="125">
        <v>733.35</v>
      </c>
      <c r="AK275" s="26">
        <v>736.69</v>
      </c>
    </row>
    <row r="276" spans="1:37">
      <c r="A276" s="203">
        <v>113.7255</v>
      </c>
      <c r="B276" s="1">
        <v>1.8954249999999999</v>
      </c>
      <c r="D276" s="126">
        <v>716.69</v>
      </c>
      <c r="E276" s="125">
        <v>796.69</v>
      </c>
      <c r="F276" s="125">
        <v>666.68</v>
      </c>
      <c r="G276" s="26">
        <v>630.02</v>
      </c>
      <c r="I276" s="126">
        <v>643.35</v>
      </c>
      <c r="J276" s="125">
        <v>796.69</v>
      </c>
      <c r="K276" s="125">
        <v>566.67999999999995</v>
      </c>
      <c r="L276" s="26">
        <v>670.02</v>
      </c>
      <c r="M276" s="26"/>
      <c r="N276" s="126">
        <v>676.68</v>
      </c>
      <c r="O276" s="125">
        <v>720.02</v>
      </c>
      <c r="P276" s="125">
        <v>696.69</v>
      </c>
      <c r="Q276" s="26">
        <v>660.02</v>
      </c>
      <c r="R276" s="26"/>
      <c r="S276" s="206">
        <v>656.68</v>
      </c>
      <c r="T276" s="208">
        <v>586.67999999999995</v>
      </c>
      <c r="U276" s="208">
        <v>626.67999999999995</v>
      </c>
      <c r="V276" s="204">
        <v>626.67999999999995</v>
      </c>
      <c r="W276" s="26"/>
      <c r="X276" s="206">
        <v>656.68</v>
      </c>
      <c r="Y276" s="125">
        <v>830.03</v>
      </c>
      <c r="Z276" s="125">
        <v>810.03</v>
      </c>
      <c r="AA276" s="26">
        <v>636.67999999999995</v>
      </c>
      <c r="AB276" s="26"/>
      <c r="AC276" s="126">
        <v>646.67999999999995</v>
      </c>
      <c r="AD276" s="125">
        <v>750.02</v>
      </c>
      <c r="AE276" s="125">
        <v>700.02</v>
      </c>
      <c r="AF276" s="26">
        <v>700.02</v>
      </c>
      <c r="AG276" s="26"/>
      <c r="AH276" s="126">
        <v>726.69</v>
      </c>
      <c r="AI276" s="125">
        <v>550.01</v>
      </c>
      <c r="AJ276" s="125">
        <v>793.36</v>
      </c>
      <c r="AK276" s="26">
        <v>716.69</v>
      </c>
    </row>
    <row r="277" spans="1:37">
      <c r="A277" s="203">
        <v>114.1435</v>
      </c>
      <c r="B277" s="1">
        <v>1.9023916666666667</v>
      </c>
      <c r="D277" s="126">
        <v>720.02</v>
      </c>
      <c r="E277" s="125">
        <v>766.69</v>
      </c>
      <c r="F277" s="125">
        <v>690.02</v>
      </c>
      <c r="G277" s="26">
        <v>763.36</v>
      </c>
      <c r="I277" s="126">
        <v>630.02</v>
      </c>
      <c r="J277" s="125">
        <v>760.02</v>
      </c>
      <c r="K277" s="125">
        <v>590.01</v>
      </c>
      <c r="L277" s="26">
        <v>703.35</v>
      </c>
      <c r="M277" s="26"/>
      <c r="N277" s="126">
        <v>643.35</v>
      </c>
      <c r="O277" s="125">
        <v>720.02</v>
      </c>
      <c r="P277" s="125">
        <v>696.69</v>
      </c>
      <c r="Q277" s="26">
        <v>636.67999999999995</v>
      </c>
      <c r="R277" s="26"/>
      <c r="S277" s="206">
        <v>630.02</v>
      </c>
      <c r="T277" s="208">
        <v>696.69</v>
      </c>
      <c r="U277" s="208">
        <v>636.67999999999995</v>
      </c>
      <c r="V277" s="204">
        <v>603.35</v>
      </c>
      <c r="W277" s="26"/>
      <c r="X277" s="206">
        <v>573.35</v>
      </c>
      <c r="Y277" s="125">
        <v>760.02</v>
      </c>
      <c r="Z277" s="125">
        <v>900.03</v>
      </c>
      <c r="AA277" s="26">
        <v>780.02</v>
      </c>
      <c r="AB277" s="26"/>
      <c r="AC277" s="126">
        <v>713.35</v>
      </c>
      <c r="AD277" s="125">
        <v>680.02</v>
      </c>
      <c r="AE277" s="125">
        <v>723.35</v>
      </c>
      <c r="AF277" s="26">
        <v>646.67999999999995</v>
      </c>
      <c r="AG277" s="26"/>
      <c r="AH277" s="126">
        <v>703.35</v>
      </c>
      <c r="AI277" s="125">
        <v>693.35</v>
      </c>
      <c r="AJ277" s="125">
        <v>730.02</v>
      </c>
      <c r="AK277" s="26">
        <v>740.02</v>
      </c>
    </row>
    <row r="278" spans="1:37">
      <c r="A278" s="203">
        <v>114.5615</v>
      </c>
      <c r="B278" s="1">
        <v>1.9093583333333333</v>
      </c>
      <c r="D278" s="126">
        <v>606.67999999999995</v>
      </c>
      <c r="E278" s="125">
        <v>690.02</v>
      </c>
      <c r="F278" s="125">
        <v>690.02</v>
      </c>
      <c r="G278" s="26">
        <v>640.02</v>
      </c>
      <c r="I278" s="126">
        <v>693.35</v>
      </c>
      <c r="J278" s="125">
        <v>706.69</v>
      </c>
      <c r="K278" s="125">
        <v>610.01</v>
      </c>
      <c r="L278" s="26">
        <v>630.02</v>
      </c>
      <c r="M278" s="26"/>
      <c r="N278" s="126">
        <v>760.02</v>
      </c>
      <c r="O278" s="125">
        <v>720.02</v>
      </c>
      <c r="P278" s="125">
        <v>636.67999999999995</v>
      </c>
      <c r="Q278" s="26">
        <v>636.67999999999995</v>
      </c>
      <c r="R278" s="26"/>
      <c r="S278" s="206">
        <v>626.67999999999995</v>
      </c>
      <c r="T278" s="208">
        <v>666.68</v>
      </c>
      <c r="U278" s="208">
        <v>653.35</v>
      </c>
      <c r="V278" s="204">
        <v>740.02</v>
      </c>
      <c r="W278" s="26"/>
      <c r="X278" s="206">
        <v>590.01</v>
      </c>
      <c r="Y278" s="125">
        <v>753.36</v>
      </c>
      <c r="Z278" s="125">
        <v>866.7</v>
      </c>
      <c r="AA278" s="26">
        <v>666.68</v>
      </c>
      <c r="AB278" s="26"/>
      <c r="AC278" s="126">
        <v>703.35</v>
      </c>
      <c r="AD278" s="125">
        <v>636.67999999999995</v>
      </c>
      <c r="AE278" s="125">
        <v>716.69</v>
      </c>
      <c r="AF278" s="26">
        <v>686.69</v>
      </c>
      <c r="AG278" s="26"/>
      <c r="AH278" s="126">
        <v>636.67999999999995</v>
      </c>
      <c r="AI278" s="125">
        <v>586.67999999999995</v>
      </c>
      <c r="AJ278" s="125">
        <v>783.36</v>
      </c>
      <c r="AK278" s="26">
        <v>733.35</v>
      </c>
    </row>
    <row r="279" spans="1:37">
      <c r="A279" s="203">
        <v>114.9795</v>
      </c>
      <c r="B279" s="1">
        <v>1.9163250000000001</v>
      </c>
      <c r="D279" s="126">
        <v>666.68</v>
      </c>
      <c r="E279" s="125">
        <v>626.67999999999995</v>
      </c>
      <c r="F279" s="125">
        <v>663.35</v>
      </c>
      <c r="G279" s="26">
        <v>616.67999999999995</v>
      </c>
      <c r="I279" s="126">
        <v>613.35</v>
      </c>
      <c r="J279" s="125">
        <v>760.02</v>
      </c>
      <c r="K279" s="125">
        <v>596.67999999999995</v>
      </c>
      <c r="L279" s="26">
        <v>766.69</v>
      </c>
      <c r="M279" s="26"/>
      <c r="N279" s="126">
        <v>713.35</v>
      </c>
      <c r="O279" s="125">
        <v>680.02</v>
      </c>
      <c r="P279" s="125">
        <v>600.01</v>
      </c>
      <c r="Q279" s="26">
        <v>643.35</v>
      </c>
      <c r="R279" s="26"/>
      <c r="S279" s="206">
        <v>596.67999999999995</v>
      </c>
      <c r="T279" s="208">
        <v>703.35</v>
      </c>
      <c r="U279" s="208">
        <v>693.35</v>
      </c>
      <c r="V279" s="204">
        <v>713.35</v>
      </c>
      <c r="W279" s="26"/>
      <c r="X279" s="206">
        <v>710.02</v>
      </c>
      <c r="Y279" s="125">
        <v>666.68</v>
      </c>
      <c r="Z279" s="125">
        <v>730.02</v>
      </c>
      <c r="AA279" s="26">
        <v>666.68</v>
      </c>
      <c r="AB279" s="26"/>
      <c r="AC279" s="126">
        <v>696.69</v>
      </c>
      <c r="AD279" s="125">
        <v>703.35</v>
      </c>
      <c r="AE279" s="125">
        <v>676.68</v>
      </c>
      <c r="AF279" s="26">
        <v>840.03</v>
      </c>
      <c r="AG279" s="26"/>
      <c r="AH279" s="126">
        <v>690.02</v>
      </c>
      <c r="AI279" s="125">
        <v>576.67999999999995</v>
      </c>
      <c r="AJ279" s="125">
        <v>703.35</v>
      </c>
      <c r="AK279" s="26">
        <v>716.69</v>
      </c>
    </row>
    <row r="280" spans="1:37">
      <c r="A280" s="203">
        <v>115.39749999999999</v>
      </c>
      <c r="B280" s="1">
        <v>1.9232916666666666</v>
      </c>
      <c r="D280" s="126">
        <v>726.69</v>
      </c>
      <c r="E280" s="125">
        <v>680.02</v>
      </c>
      <c r="F280" s="125">
        <v>690.02</v>
      </c>
      <c r="G280" s="26">
        <v>706.69</v>
      </c>
      <c r="I280" s="126">
        <v>686.69</v>
      </c>
      <c r="J280" s="125">
        <v>696.69</v>
      </c>
      <c r="K280" s="125">
        <v>576.67999999999995</v>
      </c>
      <c r="L280" s="26">
        <v>670.02</v>
      </c>
      <c r="M280" s="26"/>
      <c r="N280" s="126">
        <v>573.35</v>
      </c>
      <c r="O280" s="125">
        <v>580.01</v>
      </c>
      <c r="P280" s="125">
        <v>673.35</v>
      </c>
      <c r="Q280" s="26">
        <v>606.67999999999995</v>
      </c>
      <c r="R280" s="26"/>
      <c r="S280" s="206">
        <v>596.67999999999995</v>
      </c>
      <c r="T280" s="208">
        <v>653.35</v>
      </c>
      <c r="U280" s="208">
        <v>560.01</v>
      </c>
      <c r="V280" s="204">
        <v>716.69</v>
      </c>
      <c r="W280" s="26"/>
      <c r="X280" s="206">
        <v>656.68</v>
      </c>
      <c r="Y280" s="125">
        <v>800.03</v>
      </c>
      <c r="Z280" s="125">
        <v>896.7</v>
      </c>
      <c r="AA280" s="26">
        <v>660.02</v>
      </c>
      <c r="AB280" s="26"/>
      <c r="AC280" s="126">
        <v>593.35</v>
      </c>
      <c r="AD280" s="125">
        <v>700.02</v>
      </c>
      <c r="AE280" s="125">
        <v>766.69</v>
      </c>
      <c r="AF280" s="26">
        <v>600.01</v>
      </c>
      <c r="AG280" s="26"/>
      <c r="AH280" s="126">
        <v>720.02</v>
      </c>
      <c r="AI280" s="125">
        <v>686.69</v>
      </c>
      <c r="AJ280" s="125">
        <v>726.69</v>
      </c>
      <c r="AK280" s="26">
        <v>750.02</v>
      </c>
    </row>
    <row r="281" spans="1:37">
      <c r="A281" s="203">
        <v>115.8155</v>
      </c>
      <c r="B281" s="1">
        <v>1.9302583333333334</v>
      </c>
      <c r="D281" s="126">
        <v>763.36</v>
      </c>
      <c r="E281" s="125">
        <v>636.67999999999995</v>
      </c>
      <c r="F281" s="125">
        <v>676.68</v>
      </c>
      <c r="G281" s="26">
        <v>653.35</v>
      </c>
      <c r="I281" s="126">
        <v>640.02</v>
      </c>
      <c r="J281" s="125">
        <v>690.02</v>
      </c>
      <c r="K281" s="125">
        <v>586.67999999999995</v>
      </c>
      <c r="L281" s="26">
        <v>716.69</v>
      </c>
      <c r="M281" s="26"/>
      <c r="N281" s="126">
        <v>663.35</v>
      </c>
      <c r="O281" s="125">
        <v>526.67999999999995</v>
      </c>
      <c r="P281" s="125">
        <v>600.01</v>
      </c>
      <c r="Q281" s="26">
        <v>560.01</v>
      </c>
      <c r="R281" s="26"/>
      <c r="S281" s="206">
        <v>650.02</v>
      </c>
      <c r="T281" s="208">
        <v>603.35</v>
      </c>
      <c r="U281" s="208">
        <v>726.69</v>
      </c>
      <c r="V281" s="204">
        <v>656.68</v>
      </c>
      <c r="W281" s="26"/>
      <c r="X281" s="206">
        <v>690.02</v>
      </c>
      <c r="Y281" s="125">
        <v>740.02</v>
      </c>
      <c r="Z281" s="125">
        <v>733.35</v>
      </c>
      <c r="AA281" s="26">
        <v>693.35</v>
      </c>
      <c r="AB281" s="26"/>
      <c r="AC281" s="126">
        <v>676.68</v>
      </c>
      <c r="AD281" s="125">
        <v>750.02</v>
      </c>
      <c r="AE281" s="125">
        <v>693.35</v>
      </c>
      <c r="AF281" s="26">
        <v>730.02</v>
      </c>
      <c r="AG281" s="26"/>
      <c r="AH281" s="126">
        <v>740.02</v>
      </c>
      <c r="AI281" s="125">
        <v>690.02</v>
      </c>
      <c r="AJ281" s="125">
        <v>696.69</v>
      </c>
      <c r="AK281" s="26">
        <v>826.69</v>
      </c>
    </row>
    <row r="282" spans="1:37">
      <c r="A282" s="203">
        <v>116.23350000000001</v>
      </c>
      <c r="B282" s="1">
        <v>1.9372250000000002</v>
      </c>
      <c r="D282" s="126">
        <v>623.35</v>
      </c>
      <c r="E282" s="125">
        <v>710.02</v>
      </c>
      <c r="F282" s="125">
        <v>710.02</v>
      </c>
      <c r="G282" s="26">
        <v>576.67999999999995</v>
      </c>
      <c r="I282" s="126">
        <v>706.69</v>
      </c>
      <c r="J282" s="125">
        <v>790.02</v>
      </c>
      <c r="K282" s="125">
        <v>563.35</v>
      </c>
      <c r="L282" s="26">
        <v>600.01</v>
      </c>
      <c r="M282" s="26"/>
      <c r="N282" s="126">
        <v>733.35</v>
      </c>
      <c r="O282" s="125">
        <v>726.69</v>
      </c>
      <c r="P282" s="125">
        <v>626.67999999999995</v>
      </c>
      <c r="Q282" s="26">
        <v>670.02</v>
      </c>
      <c r="R282" s="26"/>
      <c r="S282" s="206">
        <v>646.67999999999995</v>
      </c>
      <c r="T282" s="208">
        <v>700.02</v>
      </c>
      <c r="U282" s="208">
        <v>660.02</v>
      </c>
      <c r="V282" s="204">
        <v>686.69</v>
      </c>
      <c r="W282" s="26"/>
      <c r="X282" s="206">
        <v>673.35</v>
      </c>
      <c r="Y282" s="125">
        <v>716.69</v>
      </c>
      <c r="Z282" s="125">
        <v>770.02</v>
      </c>
      <c r="AA282" s="26">
        <v>573.35</v>
      </c>
      <c r="AB282" s="26"/>
      <c r="AC282" s="126">
        <v>586.67999999999995</v>
      </c>
      <c r="AD282" s="125">
        <v>653.35</v>
      </c>
      <c r="AE282" s="125">
        <v>633.35</v>
      </c>
      <c r="AF282" s="26">
        <v>703.35</v>
      </c>
      <c r="AG282" s="26"/>
      <c r="AH282" s="126">
        <v>766.69</v>
      </c>
      <c r="AI282" s="125">
        <v>603.35</v>
      </c>
      <c r="AJ282" s="125">
        <v>746.69</v>
      </c>
      <c r="AK282" s="26">
        <v>706.69</v>
      </c>
    </row>
    <row r="283" spans="1:37">
      <c r="A283" s="203">
        <v>116.6515</v>
      </c>
      <c r="B283" s="1">
        <v>1.9441916666666665</v>
      </c>
      <c r="D283" s="126">
        <v>726.69</v>
      </c>
      <c r="E283" s="125">
        <v>743.36</v>
      </c>
      <c r="F283" s="125">
        <v>656.68</v>
      </c>
      <c r="G283" s="26">
        <v>593.35</v>
      </c>
      <c r="I283" s="126">
        <v>676.68</v>
      </c>
      <c r="J283" s="125">
        <v>680.02</v>
      </c>
      <c r="K283" s="125">
        <v>543.35</v>
      </c>
      <c r="L283" s="26">
        <v>730.02</v>
      </c>
      <c r="M283" s="26"/>
      <c r="N283" s="126">
        <v>730.02</v>
      </c>
      <c r="O283" s="125">
        <v>726.69</v>
      </c>
      <c r="P283" s="125">
        <v>636.67999999999995</v>
      </c>
      <c r="Q283" s="26">
        <v>583.35</v>
      </c>
      <c r="R283" s="26"/>
      <c r="S283" s="206">
        <v>606.67999999999995</v>
      </c>
      <c r="T283" s="208">
        <v>626.67999999999995</v>
      </c>
      <c r="U283" s="208">
        <v>780.02</v>
      </c>
      <c r="V283" s="204">
        <v>710.02</v>
      </c>
      <c r="W283" s="26"/>
      <c r="X283" s="206">
        <v>713.35</v>
      </c>
      <c r="Y283" s="125">
        <v>723.35</v>
      </c>
      <c r="Z283" s="125">
        <v>823.36</v>
      </c>
      <c r="AA283" s="26">
        <v>716.69</v>
      </c>
      <c r="AB283" s="26"/>
      <c r="AC283" s="126">
        <v>576.67999999999995</v>
      </c>
      <c r="AD283" s="125">
        <v>716.69</v>
      </c>
      <c r="AE283" s="125">
        <v>760.02</v>
      </c>
      <c r="AF283" s="26">
        <v>660.02</v>
      </c>
      <c r="AG283" s="26"/>
      <c r="AH283" s="126">
        <v>690.02</v>
      </c>
      <c r="AI283" s="125">
        <v>693.35</v>
      </c>
      <c r="AJ283" s="125">
        <v>650.02</v>
      </c>
      <c r="AK283" s="26">
        <v>660.02</v>
      </c>
    </row>
    <row r="284" spans="1:37">
      <c r="A284" s="203">
        <v>117.06950000000001</v>
      </c>
      <c r="B284" s="1">
        <v>1.9511583333333333</v>
      </c>
      <c r="D284" s="126">
        <v>623.35</v>
      </c>
      <c r="E284" s="125">
        <v>796.69</v>
      </c>
      <c r="F284" s="125">
        <v>666.68</v>
      </c>
      <c r="G284" s="26">
        <v>750.02</v>
      </c>
      <c r="I284" s="126">
        <v>603.35</v>
      </c>
      <c r="J284" s="125">
        <v>750.02</v>
      </c>
      <c r="K284" s="125">
        <v>693.35</v>
      </c>
      <c r="L284" s="26">
        <v>666.68</v>
      </c>
      <c r="M284" s="26"/>
      <c r="N284" s="126">
        <v>700.02</v>
      </c>
      <c r="O284" s="125">
        <v>703.35</v>
      </c>
      <c r="P284" s="125">
        <v>700.02</v>
      </c>
      <c r="Q284" s="26">
        <v>670.02</v>
      </c>
      <c r="R284" s="26"/>
      <c r="S284" s="206">
        <v>603.35</v>
      </c>
      <c r="T284" s="208">
        <v>670.02</v>
      </c>
      <c r="U284" s="208">
        <v>696.69</v>
      </c>
      <c r="V284" s="204">
        <v>733.35</v>
      </c>
      <c r="W284" s="26"/>
      <c r="X284" s="206">
        <v>666.68</v>
      </c>
      <c r="Y284" s="125">
        <v>750.02</v>
      </c>
      <c r="Z284" s="125">
        <v>703.35</v>
      </c>
      <c r="AA284" s="26">
        <v>670.02</v>
      </c>
      <c r="AB284" s="26"/>
      <c r="AC284" s="126">
        <v>636.67999999999995</v>
      </c>
      <c r="AD284" s="125">
        <v>723.35</v>
      </c>
      <c r="AE284" s="125">
        <v>683.35</v>
      </c>
      <c r="AF284" s="26">
        <v>750.02</v>
      </c>
      <c r="AG284" s="26"/>
      <c r="AH284" s="126">
        <v>626.67999999999995</v>
      </c>
      <c r="AI284" s="125">
        <v>633.35</v>
      </c>
      <c r="AJ284" s="125">
        <v>826.69</v>
      </c>
      <c r="AK284" s="26">
        <v>700.02</v>
      </c>
    </row>
    <row r="285" spans="1:37">
      <c r="A285" s="203">
        <v>117.4875</v>
      </c>
      <c r="B285" s="1">
        <v>1.9581249999999999</v>
      </c>
      <c r="D285" s="126">
        <v>596.67999999999995</v>
      </c>
      <c r="E285" s="125">
        <v>713.35</v>
      </c>
      <c r="F285" s="125">
        <v>646.67999999999995</v>
      </c>
      <c r="G285" s="26">
        <v>690.02</v>
      </c>
      <c r="I285" s="126">
        <v>670.02</v>
      </c>
      <c r="J285" s="125">
        <v>723.35</v>
      </c>
      <c r="K285" s="125">
        <v>610.01</v>
      </c>
      <c r="L285" s="26">
        <v>666.68</v>
      </c>
      <c r="M285" s="26"/>
      <c r="N285" s="126">
        <v>656.68</v>
      </c>
      <c r="O285" s="125">
        <v>636.67999999999995</v>
      </c>
      <c r="P285" s="125">
        <v>620.02</v>
      </c>
      <c r="Q285" s="26">
        <v>666.68</v>
      </c>
      <c r="R285" s="26"/>
      <c r="S285" s="206">
        <v>620.02</v>
      </c>
      <c r="T285" s="208">
        <v>730.02</v>
      </c>
      <c r="U285" s="208">
        <v>636.67999999999995</v>
      </c>
      <c r="V285" s="204">
        <v>576.67999999999995</v>
      </c>
      <c r="W285" s="26"/>
      <c r="X285" s="206">
        <v>656.68</v>
      </c>
      <c r="Y285" s="125">
        <v>703.35</v>
      </c>
      <c r="Z285" s="125">
        <v>826.69</v>
      </c>
      <c r="AA285" s="26">
        <v>650.02</v>
      </c>
      <c r="AB285" s="26"/>
      <c r="AC285" s="126">
        <v>713.35</v>
      </c>
      <c r="AD285" s="125">
        <v>723.35</v>
      </c>
      <c r="AE285" s="125">
        <v>736.69</v>
      </c>
      <c r="AF285" s="26">
        <v>663.35</v>
      </c>
      <c r="AG285" s="26"/>
      <c r="AH285" s="126">
        <v>713.35</v>
      </c>
      <c r="AI285" s="125">
        <v>680.02</v>
      </c>
      <c r="AJ285" s="125">
        <v>633.35</v>
      </c>
      <c r="AK285" s="26">
        <v>796.69</v>
      </c>
    </row>
    <row r="286" spans="1:37">
      <c r="A286" s="203">
        <v>117.9055</v>
      </c>
      <c r="B286" s="1">
        <v>1.9650916666666667</v>
      </c>
      <c r="D286" s="126">
        <v>576.67999999999995</v>
      </c>
      <c r="E286" s="125">
        <v>656.68</v>
      </c>
      <c r="F286" s="125">
        <v>806.69</v>
      </c>
      <c r="G286" s="26">
        <v>693.35</v>
      </c>
      <c r="I286" s="126">
        <v>663.35</v>
      </c>
      <c r="J286" s="125">
        <v>693.35</v>
      </c>
      <c r="K286" s="125">
        <v>583.35</v>
      </c>
      <c r="L286" s="26">
        <v>720.02</v>
      </c>
      <c r="M286" s="26"/>
      <c r="N286" s="126">
        <v>633.35</v>
      </c>
      <c r="O286" s="125">
        <v>706.69</v>
      </c>
      <c r="P286" s="125">
        <v>666.68</v>
      </c>
      <c r="Q286" s="26">
        <v>646.67999999999995</v>
      </c>
      <c r="R286" s="26"/>
      <c r="S286" s="206">
        <v>720.02</v>
      </c>
      <c r="T286" s="208">
        <v>593.35</v>
      </c>
      <c r="U286" s="208">
        <v>536.67999999999995</v>
      </c>
      <c r="V286" s="204">
        <v>606.67999999999995</v>
      </c>
      <c r="W286" s="26"/>
      <c r="X286" s="206">
        <v>660.02</v>
      </c>
      <c r="Y286" s="125">
        <v>710.02</v>
      </c>
      <c r="Z286" s="125">
        <v>726.69</v>
      </c>
      <c r="AA286" s="26">
        <v>676.68</v>
      </c>
      <c r="AB286" s="26"/>
      <c r="AC286" s="126">
        <v>686.69</v>
      </c>
      <c r="AD286" s="125">
        <v>650.02</v>
      </c>
      <c r="AE286" s="125">
        <v>753.36</v>
      </c>
      <c r="AF286" s="26">
        <v>723.35</v>
      </c>
      <c r="AG286" s="26"/>
      <c r="AH286" s="126">
        <v>720.02</v>
      </c>
      <c r="AI286" s="125">
        <v>583.35</v>
      </c>
      <c r="AJ286" s="125">
        <v>660.02</v>
      </c>
      <c r="AK286" s="26">
        <v>776.69</v>
      </c>
    </row>
    <row r="287" spans="1:37">
      <c r="A287" s="203">
        <v>118.3235</v>
      </c>
      <c r="B287" s="1">
        <v>1.9720583333333332</v>
      </c>
      <c r="D287" s="126">
        <v>746.69</v>
      </c>
      <c r="E287" s="125">
        <v>646.67999999999995</v>
      </c>
      <c r="F287" s="125">
        <v>590.01</v>
      </c>
      <c r="G287" s="26">
        <v>650.02</v>
      </c>
      <c r="I287" s="126">
        <v>656.68</v>
      </c>
      <c r="J287" s="125">
        <v>683.35</v>
      </c>
      <c r="K287" s="125">
        <v>583.35</v>
      </c>
      <c r="L287" s="26">
        <v>673.35</v>
      </c>
      <c r="M287" s="26"/>
      <c r="N287" s="126">
        <v>730.02</v>
      </c>
      <c r="O287" s="125">
        <v>720.02</v>
      </c>
      <c r="P287" s="125">
        <v>576.67999999999995</v>
      </c>
      <c r="Q287" s="26">
        <v>666.68</v>
      </c>
      <c r="R287" s="26"/>
      <c r="S287" s="206">
        <v>673.35</v>
      </c>
      <c r="T287" s="208">
        <v>666.68</v>
      </c>
      <c r="U287" s="208">
        <v>666.68</v>
      </c>
      <c r="V287" s="204">
        <v>616.67999999999995</v>
      </c>
      <c r="W287" s="26"/>
      <c r="X287" s="206">
        <v>666.68</v>
      </c>
      <c r="Y287" s="125">
        <v>710.02</v>
      </c>
      <c r="Z287" s="125">
        <v>763.36</v>
      </c>
      <c r="AA287" s="26">
        <v>710.02</v>
      </c>
      <c r="AB287" s="26"/>
      <c r="AC287" s="126">
        <v>690.02</v>
      </c>
      <c r="AD287" s="125">
        <v>650.02</v>
      </c>
      <c r="AE287" s="125">
        <v>743.36</v>
      </c>
      <c r="AF287" s="26">
        <v>666.68</v>
      </c>
      <c r="AG287" s="26"/>
      <c r="AH287" s="126">
        <v>836.69</v>
      </c>
      <c r="AI287" s="125">
        <v>613.35</v>
      </c>
      <c r="AJ287" s="125">
        <v>786.69</v>
      </c>
      <c r="AK287" s="26">
        <v>650.02</v>
      </c>
    </row>
    <row r="288" spans="1:37">
      <c r="A288" s="203">
        <v>118.7415</v>
      </c>
      <c r="B288" s="1">
        <v>1.979025</v>
      </c>
      <c r="D288" s="126">
        <v>723.35</v>
      </c>
      <c r="E288" s="125">
        <v>646.67999999999995</v>
      </c>
      <c r="F288" s="125">
        <v>633.35</v>
      </c>
      <c r="G288" s="26">
        <v>636.67999999999995</v>
      </c>
      <c r="I288" s="126">
        <v>613.35</v>
      </c>
      <c r="J288" s="125">
        <v>770.02</v>
      </c>
      <c r="K288" s="125">
        <v>586.67999999999995</v>
      </c>
      <c r="L288" s="26">
        <v>620.02</v>
      </c>
      <c r="M288" s="26"/>
      <c r="N288" s="126">
        <v>636.67999999999995</v>
      </c>
      <c r="O288" s="125">
        <v>723.35</v>
      </c>
      <c r="P288" s="125">
        <v>743.36</v>
      </c>
      <c r="Q288" s="26">
        <v>656.68</v>
      </c>
      <c r="R288" s="26"/>
      <c r="S288" s="206">
        <v>710.02</v>
      </c>
      <c r="T288" s="208">
        <v>713.35</v>
      </c>
      <c r="U288" s="208">
        <v>730.02</v>
      </c>
      <c r="V288" s="204">
        <v>676.68</v>
      </c>
      <c r="W288" s="26"/>
      <c r="X288" s="206">
        <v>720.02</v>
      </c>
      <c r="Y288" s="125">
        <v>750.02</v>
      </c>
      <c r="Z288" s="125">
        <v>803.36</v>
      </c>
      <c r="AA288" s="26">
        <v>723.35</v>
      </c>
      <c r="AB288" s="26"/>
      <c r="AC288" s="126">
        <v>680.02</v>
      </c>
      <c r="AD288" s="125">
        <v>683.35</v>
      </c>
      <c r="AE288" s="125">
        <v>683.35</v>
      </c>
      <c r="AF288" s="26">
        <v>676.68</v>
      </c>
      <c r="AG288" s="26"/>
      <c r="AH288" s="126">
        <v>716.69</v>
      </c>
      <c r="AI288" s="125">
        <v>696.69</v>
      </c>
      <c r="AJ288" s="125">
        <v>703.35</v>
      </c>
      <c r="AK288" s="26">
        <v>753.36</v>
      </c>
    </row>
    <row r="289" spans="1:37">
      <c r="A289" s="203">
        <v>119.15949999999999</v>
      </c>
      <c r="B289" s="1">
        <v>1.9859916666666666</v>
      </c>
      <c r="D289" s="126">
        <v>703.35</v>
      </c>
      <c r="E289" s="125">
        <v>663.35</v>
      </c>
      <c r="F289" s="125">
        <v>693.35</v>
      </c>
      <c r="G289" s="26">
        <v>640.02</v>
      </c>
      <c r="I289" s="126">
        <v>583.35</v>
      </c>
      <c r="J289" s="125">
        <v>750.02</v>
      </c>
      <c r="K289" s="125">
        <v>613.35</v>
      </c>
      <c r="L289" s="26">
        <v>636.67999999999995</v>
      </c>
      <c r="M289" s="26"/>
      <c r="N289" s="126">
        <v>730.02</v>
      </c>
      <c r="O289" s="125">
        <v>670.02</v>
      </c>
      <c r="P289" s="125">
        <v>676.68</v>
      </c>
      <c r="Q289" s="26">
        <v>660.02</v>
      </c>
      <c r="R289" s="26"/>
      <c r="S289" s="206">
        <v>666.68</v>
      </c>
      <c r="T289" s="208">
        <v>726.69</v>
      </c>
      <c r="U289" s="208">
        <v>693.35</v>
      </c>
      <c r="V289" s="204">
        <v>676.68</v>
      </c>
      <c r="W289" s="26"/>
      <c r="X289" s="206">
        <v>746.69</v>
      </c>
      <c r="Y289" s="125">
        <v>750.02</v>
      </c>
      <c r="Z289" s="125">
        <v>780.02</v>
      </c>
      <c r="AA289" s="26">
        <v>706.69</v>
      </c>
      <c r="AB289" s="26"/>
      <c r="AC289" s="126">
        <v>633.35</v>
      </c>
      <c r="AD289" s="125">
        <v>650.02</v>
      </c>
      <c r="AE289" s="125">
        <v>700.02</v>
      </c>
      <c r="AF289" s="26">
        <v>650.02</v>
      </c>
      <c r="AG289" s="26"/>
      <c r="AH289" s="126">
        <v>620.02</v>
      </c>
      <c r="AI289" s="125">
        <v>483.34</v>
      </c>
      <c r="AJ289" s="125">
        <v>710.02</v>
      </c>
      <c r="AK289" s="26">
        <v>690.02</v>
      </c>
    </row>
    <row r="290" spans="1:37">
      <c r="A290" s="203">
        <v>119.5775</v>
      </c>
      <c r="B290" s="1">
        <v>1.9929583333333334</v>
      </c>
      <c r="D290" s="126">
        <v>730.02</v>
      </c>
      <c r="E290" s="125">
        <v>703.35</v>
      </c>
      <c r="F290" s="125">
        <v>696.69</v>
      </c>
      <c r="G290" s="26">
        <v>746.69</v>
      </c>
      <c r="I290" s="126">
        <v>743.36</v>
      </c>
      <c r="J290" s="125">
        <v>696.69</v>
      </c>
      <c r="K290" s="125">
        <v>600.01</v>
      </c>
      <c r="L290" s="26">
        <v>626.67999999999995</v>
      </c>
      <c r="M290" s="26"/>
      <c r="N290" s="126">
        <v>636.67999999999995</v>
      </c>
      <c r="O290" s="125">
        <v>696.69</v>
      </c>
      <c r="P290" s="125">
        <v>606.67999999999995</v>
      </c>
      <c r="Q290" s="26">
        <v>660.02</v>
      </c>
      <c r="R290" s="26"/>
      <c r="S290" s="206">
        <v>686.69</v>
      </c>
      <c r="T290" s="208">
        <v>716.69</v>
      </c>
      <c r="U290" s="208">
        <v>690.02</v>
      </c>
      <c r="V290" s="204">
        <v>696.69</v>
      </c>
      <c r="W290" s="26"/>
      <c r="X290" s="206">
        <v>626.67999999999995</v>
      </c>
      <c r="Y290" s="125">
        <v>723.35</v>
      </c>
      <c r="Z290" s="125">
        <v>720.02</v>
      </c>
      <c r="AA290" s="26">
        <v>633.35</v>
      </c>
      <c r="AB290" s="26"/>
      <c r="AC290" s="126">
        <v>700.02</v>
      </c>
      <c r="AD290" s="125">
        <v>723.35</v>
      </c>
      <c r="AE290" s="125">
        <v>703.35</v>
      </c>
      <c r="AF290" s="26">
        <v>806.69</v>
      </c>
      <c r="AG290" s="26"/>
      <c r="AH290" s="126">
        <v>666.68</v>
      </c>
      <c r="AI290" s="125">
        <v>663.35</v>
      </c>
      <c r="AJ290" s="125">
        <v>793.36</v>
      </c>
      <c r="AK290" s="26">
        <v>766.69</v>
      </c>
    </row>
    <row r="291" spans="1:37">
      <c r="A291" s="203">
        <v>119.99550000000001</v>
      </c>
      <c r="B291" s="1">
        <v>1.9999250000000002</v>
      </c>
      <c r="D291" s="126">
        <v>616.67999999999995</v>
      </c>
      <c r="E291" s="125">
        <v>770.02</v>
      </c>
      <c r="F291" s="125">
        <v>730.02</v>
      </c>
      <c r="G291" s="26">
        <v>680.02</v>
      </c>
      <c r="I291" s="126">
        <v>603.35</v>
      </c>
      <c r="J291" s="125">
        <v>603.35</v>
      </c>
      <c r="K291" s="125">
        <v>633.35</v>
      </c>
      <c r="L291" s="26">
        <v>676.68</v>
      </c>
      <c r="M291" s="26"/>
      <c r="N291" s="126">
        <v>680.02</v>
      </c>
      <c r="O291" s="125">
        <v>663.35</v>
      </c>
      <c r="P291" s="125">
        <v>640.02</v>
      </c>
      <c r="Q291" s="26">
        <v>693.35</v>
      </c>
      <c r="R291" s="26"/>
      <c r="S291" s="206">
        <v>596.67999999999995</v>
      </c>
      <c r="T291" s="208">
        <v>760.02</v>
      </c>
      <c r="U291" s="208">
        <v>713.35</v>
      </c>
      <c r="V291" s="204">
        <v>686.69</v>
      </c>
      <c r="W291" s="26"/>
      <c r="X291" s="206">
        <v>600.01</v>
      </c>
      <c r="Y291" s="125">
        <v>770.02</v>
      </c>
      <c r="Z291" s="125">
        <v>826.69</v>
      </c>
      <c r="AA291" s="26">
        <v>673.35</v>
      </c>
      <c r="AB291" s="26"/>
      <c r="AC291" s="126">
        <v>680.02</v>
      </c>
      <c r="AD291" s="125">
        <v>766.69</v>
      </c>
      <c r="AE291" s="125">
        <v>746.69</v>
      </c>
      <c r="AF291" s="26">
        <v>743.36</v>
      </c>
      <c r="AG291" s="26"/>
      <c r="AH291" s="126">
        <v>783.36</v>
      </c>
      <c r="AI291" s="125">
        <v>643.35</v>
      </c>
      <c r="AJ291" s="125">
        <v>776.69</v>
      </c>
      <c r="AK291" s="26">
        <v>676.68</v>
      </c>
    </row>
    <row r="292" spans="1:37">
      <c r="A292" s="203">
        <v>120.4135</v>
      </c>
      <c r="B292" s="1">
        <v>2.0068916666666667</v>
      </c>
      <c r="D292" s="126">
        <v>700.02</v>
      </c>
      <c r="E292" s="125">
        <v>710.02</v>
      </c>
      <c r="F292" s="125">
        <v>676.68</v>
      </c>
      <c r="G292" s="26">
        <v>656.68</v>
      </c>
      <c r="I292" s="126">
        <v>650.02</v>
      </c>
      <c r="J292" s="125">
        <v>676.68</v>
      </c>
      <c r="K292" s="125">
        <v>613.35</v>
      </c>
      <c r="L292" s="26">
        <v>676.68</v>
      </c>
      <c r="M292" s="26"/>
      <c r="N292" s="126">
        <v>690.02</v>
      </c>
      <c r="O292" s="125">
        <v>670.02</v>
      </c>
      <c r="P292" s="125">
        <v>753.36</v>
      </c>
      <c r="Q292" s="26">
        <v>723.35</v>
      </c>
      <c r="R292" s="26"/>
      <c r="S292" s="206">
        <v>643.35</v>
      </c>
      <c r="T292" s="208">
        <v>710.02</v>
      </c>
      <c r="U292" s="208">
        <v>636.67999999999995</v>
      </c>
      <c r="V292" s="204">
        <v>653.35</v>
      </c>
      <c r="W292" s="26"/>
      <c r="X292" s="206">
        <v>590.01</v>
      </c>
      <c r="Y292" s="125">
        <v>850.03</v>
      </c>
      <c r="Z292" s="125">
        <v>843.36</v>
      </c>
      <c r="AA292" s="26">
        <v>616.67999999999995</v>
      </c>
      <c r="AB292" s="26"/>
      <c r="AC292" s="126">
        <v>630.02</v>
      </c>
      <c r="AD292" s="125">
        <v>766.69</v>
      </c>
      <c r="AE292" s="125">
        <v>760.02</v>
      </c>
      <c r="AF292" s="26">
        <v>780.02</v>
      </c>
      <c r="AG292" s="26"/>
      <c r="AH292" s="126">
        <v>690.02</v>
      </c>
      <c r="AI292" s="125">
        <v>686.69</v>
      </c>
      <c r="AJ292" s="125">
        <v>753.36</v>
      </c>
      <c r="AK292" s="26">
        <v>743.36</v>
      </c>
    </row>
    <row r="293" spans="1:37">
      <c r="A293" s="203">
        <v>120.83159999999999</v>
      </c>
      <c r="B293" s="1">
        <v>2.0138599999999998</v>
      </c>
      <c r="D293" s="126">
        <v>703.35</v>
      </c>
      <c r="E293" s="125">
        <v>646.67999999999995</v>
      </c>
      <c r="F293" s="125">
        <v>670.02</v>
      </c>
      <c r="G293" s="26">
        <v>616.67999999999995</v>
      </c>
      <c r="I293" s="126">
        <v>690.02</v>
      </c>
      <c r="J293" s="125">
        <v>730.02</v>
      </c>
      <c r="K293" s="125">
        <v>580.01</v>
      </c>
      <c r="L293" s="26">
        <v>800.03</v>
      </c>
      <c r="M293" s="26"/>
      <c r="N293" s="126">
        <v>670.02</v>
      </c>
      <c r="O293" s="125">
        <v>686.69</v>
      </c>
      <c r="P293" s="125">
        <v>740.02</v>
      </c>
      <c r="Q293" s="26">
        <v>656.68</v>
      </c>
      <c r="R293" s="26"/>
      <c r="S293" s="206">
        <v>606.67999999999995</v>
      </c>
      <c r="T293" s="208">
        <v>690.02</v>
      </c>
      <c r="U293" s="208">
        <v>670.02</v>
      </c>
      <c r="V293" s="204">
        <v>640.02</v>
      </c>
      <c r="W293" s="26"/>
      <c r="X293" s="206">
        <v>650.02</v>
      </c>
      <c r="Y293" s="125">
        <v>813.36</v>
      </c>
      <c r="Z293" s="125">
        <v>856.7</v>
      </c>
      <c r="AA293" s="26">
        <v>613.35</v>
      </c>
      <c r="AB293" s="26"/>
      <c r="AC293" s="126">
        <v>630.02</v>
      </c>
      <c r="AD293" s="125">
        <v>636.67999999999995</v>
      </c>
      <c r="AE293" s="125">
        <v>730.02</v>
      </c>
      <c r="AF293" s="26">
        <v>740.02</v>
      </c>
      <c r="AG293" s="26"/>
      <c r="AH293" s="126">
        <v>770.02</v>
      </c>
      <c r="AI293" s="125">
        <v>646.67999999999995</v>
      </c>
      <c r="AJ293" s="125">
        <v>826.69</v>
      </c>
      <c r="AK293" s="26">
        <v>790.02</v>
      </c>
    </row>
    <row r="294" spans="1:37">
      <c r="A294" s="203">
        <v>121.2496</v>
      </c>
      <c r="B294" s="1">
        <v>2.0208266666666668</v>
      </c>
      <c r="D294" s="126">
        <v>840.03</v>
      </c>
      <c r="E294" s="125">
        <v>640.02</v>
      </c>
      <c r="F294" s="125">
        <v>673.35</v>
      </c>
      <c r="G294" s="26">
        <v>643.35</v>
      </c>
      <c r="I294" s="126">
        <v>670.02</v>
      </c>
      <c r="J294" s="125">
        <v>673.35</v>
      </c>
      <c r="K294" s="125">
        <v>586.67999999999995</v>
      </c>
      <c r="L294" s="26">
        <v>713.35</v>
      </c>
      <c r="M294" s="26"/>
      <c r="N294" s="126">
        <v>663.35</v>
      </c>
      <c r="O294" s="125">
        <v>586.67999999999995</v>
      </c>
      <c r="P294" s="125">
        <v>706.69</v>
      </c>
      <c r="Q294" s="26">
        <v>696.69</v>
      </c>
      <c r="R294" s="26"/>
      <c r="S294" s="206">
        <v>610.01</v>
      </c>
      <c r="T294" s="208">
        <v>680.02</v>
      </c>
      <c r="U294" s="208">
        <v>693.35</v>
      </c>
      <c r="V294" s="204">
        <v>706.69</v>
      </c>
      <c r="W294" s="26"/>
      <c r="X294" s="206">
        <v>680.02</v>
      </c>
      <c r="Y294" s="125">
        <v>800.03</v>
      </c>
      <c r="Z294" s="125">
        <v>816.69</v>
      </c>
      <c r="AA294" s="26">
        <v>710.02</v>
      </c>
      <c r="AB294" s="26"/>
      <c r="AC294" s="126">
        <v>643.35</v>
      </c>
      <c r="AD294" s="125">
        <v>676.68</v>
      </c>
      <c r="AE294" s="125">
        <v>700.02</v>
      </c>
      <c r="AF294" s="26">
        <v>706.69</v>
      </c>
      <c r="AG294" s="26"/>
      <c r="AH294" s="126">
        <v>693.35</v>
      </c>
      <c r="AI294" s="125">
        <v>630.02</v>
      </c>
      <c r="AJ294" s="125">
        <v>686.69</v>
      </c>
      <c r="AK294" s="26">
        <v>756.69</v>
      </c>
    </row>
    <row r="295" spans="1:37">
      <c r="A295" s="203">
        <v>121.66759999999999</v>
      </c>
      <c r="B295" s="1">
        <v>2.0277933333333333</v>
      </c>
      <c r="D295" s="126">
        <v>626.67999999999995</v>
      </c>
      <c r="E295" s="125">
        <v>703.35</v>
      </c>
      <c r="F295" s="125">
        <v>666.68</v>
      </c>
      <c r="G295" s="26">
        <v>570.01</v>
      </c>
      <c r="I295" s="126">
        <v>680.02</v>
      </c>
      <c r="J295" s="125">
        <v>723.35</v>
      </c>
      <c r="K295" s="125">
        <v>623.35</v>
      </c>
      <c r="L295" s="26">
        <v>720.02</v>
      </c>
      <c r="M295" s="26"/>
      <c r="N295" s="126">
        <v>683.35</v>
      </c>
      <c r="O295" s="125">
        <v>763.36</v>
      </c>
      <c r="P295" s="125">
        <v>633.35</v>
      </c>
      <c r="Q295" s="26">
        <v>686.69</v>
      </c>
      <c r="R295" s="26"/>
      <c r="S295" s="206">
        <v>633.35</v>
      </c>
      <c r="T295" s="208">
        <v>740.02</v>
      </c>
      <c r="U295" s="208">
        <v>713.35</v>
      </c>
      <c r="V295" s="204">
        <v>773.36</v>
      </c>
      <c r="W295" s="26"/>
      <c r="X295" s="206">
        <v>656.68</v>
      </c>
      <c r="Y295" s="125">
        <v>763.36</v>
      </c>
      <c r="Z295" s="125">
        <v>833.36</v>
      </c>
      <c r="AA295" s="26">
        <v>636.67999999999995</v>
      </c>
      <c r="AB295" s="26"/>
      <c r="AC295" s="126">
        <v>640.02</v>
      </c>
      <c r="AD295" s="125">
        <v>790.02</v>
      </c>
      <c r="AE295" s="125">
        <v>793.36</v>
      </c>
      <c r="AF295" s="26">
        <v>696.69</v>
      </c>
      <c r="AG295" s="26"/>
      <c r="AH295" s="126">
        <v>830.03</v>
      </c>
      <c r="AI295" s="125">
        <v>716.69</v>
      </c>
      <c r="AJ295" s="125">
        <v>813.36</v>
      </c>
      <c r="AK295" s="26">
        <v>823.36</v>
      </c>
    </row>
    <row r="296" spans="1:37">
      <c r="A296" s="203">
        <v>122.0856</v>
      </c>
      <c r="B296" s="1">
        <v>2.0347599999999999</v>
      </c>
      <c r="D296" s="126">
        <v>690.02</v>
      </c>
      <c r="E296" s="125">
        <v>656.68</v>
      </c>
      <c r="F296" s="125">
        <v>696.69</v>
      </c>
      <c r="G296" s="26">
        <v>616.67999999999995</v>
      </c>
      <c r="I296" s="126">
        <v>636.67999999999995</v>
      </c>
      <c r="J296" s="125">
        <v>783.36</v>
      </c>
      <c r="K296" s="125">
        <v>563.35</v>
      </c>
      <c r="L296" s="26">
        <v>626.67999999999995</v>
      </c>
      <c r="M296" s="26"/>
      <c r="N296" s="126">
        <v>633.35</v>
      </c>
      <c r="O296" s="125">
        <v>696.69</v>
      </c>
      <c r="P296" s="125">
        <v>643.35</v>
      </c>
      <c r="Q296" s="26">
        <v>740.02</v>
      </c>
      <c r="R296" s="26"/>
      <c r="S296" s="206">
        <v>683.35</v>
      </c>
      <c r="T296" s="208">
        <v>710.02</v>
      </c>
      <c r="U296" s="208">
        <v>616.67999999999995</v>
      </c>
      <c r="V296" s="204">
        <v>776.69</v>
      </c>
      <c r="W296" s="26"/>
      <c r="X296" s="206">
        <v>713.35</v>
      </c>
      <c r="Y296" s="125">
        <v>716.69</v>
      </c>
      <c r="Z296" s="125">
        <v>930.03</v>
      </c>
      <c r="AA296" s="26">
        <v>636.67999999999995</v>
      </c>
      <c r="AB296" s="26"/>
      <c r="AC296" s="126">
        <v>730.02</v>
      </c>
      <c r="AD296" s="125">
        <v>670.02</v>
      </c>
      <c r="AE296" s="125">
        <v>746.69</v>
      </c>
      <c r="AF296" s="26">
        <v>746.69</v>
      </c>
      <c r="AG296" s="26"/>
      <c r="AH296" s="126">
        <v>793.36</v>
      </c>
      <c r="AI296" s="125">
        <v>596.67999999999995</v>
      </c>
      <c r="AJ296" s="125">
        <v>756.69</v>
      </c>
      <c r="AK296" s="26">
        <v>796.69</v>
      </c>
    </row>
    <row r="297" spans="1:37">
      <c r="A297" s="203">
        <v>122.50360000000001</v>
      </c>
      <c r="B297" s="1">
        <v>2.0417266666666669</v>
      </c>
      <c r="D297" s="126">
        <v>626.67999999999995</v>
      </c>
      <c r="E297" s="125">
        <v>693.35</v>
      </c>
      <c r="F297" s="125">
        <v>733.35</v>
      </c>
      <c r="G297" s="26">
        <v>630.02</v>
      </c>
      <c r="I297" s="126">
        <v>633.35</v>
      </c>
      <c r="J297" s="125">
        <v>666.68</v>
      </c>
      <c r="K297" s="125">
        <v>646.67999999999995</v>
      </c>
      <c r="L297" s="26">
        <v>613.35</v>
      </c>
      <c r="M297" s="26"/>
      <c r="N297" s="126">
        <v>790.02</v>
      </c>
      <c r="O297" s="125">
        <v>713.35</v>
      </c>
      <c r="P297" s="125">
        <v>646.67999999999995</v>
      </c>
      <c r="Q297" s="26">
        <v>713.35</v>
      </c>
      <c r="R297" s="26"/>
      <c r="S297" s="206">
        <v>673.35</v>
      </c>
      <c r="T297" s="208">
        <v>710.02</v>
      </c>
      <c r="U297" s="208">
        <v>683.35</v>
      </c>
      <c r="V297" s="204">
        <v>733.35</v>
      </c>
      <c r="W297" s="26"/>
      <c r="X297" s="206">
        <v>716.69</v>
      </c>
      <c r="Y297" s="125">
        <v>790.02</v>
      </c>
      <c r="Z297" s="125">
        <v>806.69</v>
      </c>
      <c r="AA297" s="26">
        <v>680.02</v>
      </c>
      <c r="AB297" s="26"/>
      <c r="AC297" s="126">
        <v>720.02</v>
      </c>
      <c r="AD297" s="125">
        <v>726.69</v>
      </c>
      <c r="AE297" s="125">
        <v>770.02</v>
      </c>
      <c r="AF297" s="26">
        <v>753.36</v>
      </c>
      <c r="AG297" s="26"/>
      <c r="AH297" s="126">
        <v>733.35</v>
      </c>
      <c r="AI297" s="125">
        <v>640.02</v>
      </c>
      <c r="AJ297" s="125">
        <v>773.36</v>
      </c>
      <c r="AK297" s="26">
        <v>720.02</v>
      </c>
    </row>
    <row r="298" spans="1:37">
      <c r="A298" s="203">
        <v>122.9216</v>
      </c>
      <c r="B298" s="1">
        <v>2.0486933333333335</v>
      </c>
      <c r="D298" s="126">
        <v>713.35</v>
      </c>
      <c r="E298" s="125">
        <v>690.02</v>
      </c>
      <c r="F298" s="125">
        <v>636.67999999999995</v>
      </c>
      <c r="G298" s="26">
        <v>616.67999999999995</v>
      </c>
      <c r="I298" s="126">
        <v>613.35</v>
      </c>
      <c r="J298" s="125">
        <v>700.02</v>
      </c>
      <c r="K298" s="125">
        <v>580.01</v>
      </c>
      <c r="L298" s="26">
        <v>693.35</v>
      </c>
      <c r="M298" s="26"/>
      <c r="N298" s="126">
        <v>676.68</v>
      </c>
      <c r="O298" s="125">
        <v>653.35</v>
      </c>
      <c r="P298" s="125">
        <v>680.02</v>
      </c>
      <c r="Q298" s="26">
        <v>646.67999999999995</v>
      </c>
      <c r="R298" s="26"/>
      <c r="S298" s="206">
        <v>616.67999999999995</v>
      </c>
      <c r="T298" s="208">
        <v>650.02</v>
      </c>
      <c r="U298" s="208">
        <v>666.68</v>
      </c>
      <c r="V298" s="204">
        <v>773.36</v>
      </c>
      <c r="W298" s="26"/>
      <c r="X298" s="206">
        <v>736.69</v>
      </c>
      <c r="Y298" s="125">
        <v>840.03</v>
      </c>
      <c r="Z298" s="125">
        <v>800.03</v>
      </c>
      <c r="AA298" s="26">
        <v>656.68</v>
      </c>
      <c r="AB298" s="26"/>
      <c r="AC298" s="126">
        <v>710.02</v>
      </c>
      <c r="AD298" s="125">
        <v>713.35</v>
      </c>
      <c r="AE298" s="125">
        <v>846.7</v>
      </c>
      <c r="AF298" s="26">
        <v>753.36</v>
      </c>
      <c r="AG298" s="26"/>
      <c r="AH298" s="126">
        <v>663.35</v>
      </c>
      <c r="AI298" s="125">
        <v>773.36</v>
      </c>
      <c r="AJ298" s="125">
        <v>803.36</v>
      </c>
      <c r="AK298" s="26">
        <v>796.69</v>
      </c>
    </row>
    <row r="299" spans="1:37">
      <c r="A299" s="203">
        <v>123.3396</v>
      </c>
      <c r="B299" s="1">
        <v>2.05566</v>
      </c>
      <c r="D299" s="126">
        <v>713.35</v>
      </c>
      <c r="E299" s="125">
        <v>626.67999999999995</v>
      </c>
      <c r="F299" s="125">
        <v>620.02</v>
      </c>
      <c r="G299" s="26">
        <v>600.01</v>
      </c>
      <c r="I299" s="126">
        <v>653.35</v>
      </c>
      <c r="J299" s="125">
        <v>640.02</v>
      </c>
      <c r="K299" s="125">
        <v>683.35</v>
      </c>
      <c r="L299" s="26">
        <v>670.02</v>
      </c>
      <c r="M299" s="26"/>
      <c r="N299" s="126">
        <v>650.02</v>
      </c>
      <c r="O299" s="125">
        <v>680.02</v>
      </c>
      <c r="P299" s="125">
        <v>733.35</v>
      </c>
      <c r="Q299" s="26">
        <v>663.35</v>
      </c>
      <c r="R299" s="26"/>
      <c r="S299" s="206">
        <v>630.02</v>
      </c>
      <c r="T299" s="208">
        <v>710.02</v>
      </c>
      <c r="U299" s="208">
        <v>736.69</v>
      </c>
      <c r="V299" s="204">
        <v>773.36</v>
      </c>
      <c r="W299" s="26"/>
      <c r="X299" s="206">
        <v>666.68</v>
      </c>
      <c r="Y299" s="125">
        <v>786.69</v>
      </c>
      <c r="Z299" s="125">
        <v>836.69</v>
      </c>
      <c r="AA299" s="26">
        <v>670.02</v>
      </c>
      <c r="AB299" s="26"/>
      <c r="AC299" s="126">
        <v>750.02</v>
      </c>
      <c r="AD299" s="125">
        <v>853.36</v>
      </c>
      <c r="AE299" s="125">
        <v>713.35</v>
      </c>
      <c r="AF299" s="26">
        <v>720.02</v>
      </c>
      <c r="AG299" s="26"/>
      <c r="AH299" s="126">
        <v>800.03</v>
      </c>
      <c r="AI299" s="125">
        <v>716.69</v>
      </c>
      <c r="AJ299" s="125">
        <v>703.35</v>
      </c>
      <c r="AK299" s="26">
        <v>723.35</v>
      </c>
    </row>
    <row r="300" spans="1:37">
      <c r="A300" s="203">
        <v>123.7576</v>
      </c>
      <c r="B300" s="1">
        <v>2.0626266666666666</v>
      </c>
      <c r="D300" s="126">
        <v>720.02</v>
      </c>
      <c r="E300" s="125">
        <v>710.02</v>
      </c>
      <c r="F300" s="125">
        <v>670.02</v>
      </c>
      <c r="G300" s="26">
        <v>620.02</v>
      </c>
      <c r="I300" s="126">
        <v>620.02</v>
      </c>
      <c r="J300" s="125">
        <v>763.36</v>
      </c>
      <c r="K300" s="125">
        <v>580.01</v>
      </c>
      <c r="L300" s="26">
        <v>633.35</v>
      </c>
      <c r="M300" s="26"/>
      <c r="N300" s="126">
        <v>720.02</v>
      </c>
      <c r="O300" s="125">
        <v>690.02</v>
      </c>
      <c r="P300" s="125">
        <v>660.02</v>
      </c>
      <c r="Q300" s="26">
        <v>696.69</v>
      </c>
      <c r="R300" s="26"/>
      <c r="S300" s="206">
        <v>586.67999999999995</v>
      </c>
      <c r="T300" s="208">
        <v>576.67999999999995</v>
      </c>
      <c r="U300" s="208">
        <v>770.02</v>
      </c>
      <c r="V300" s="204">
        <v>750.02</v>
      </c>
      <c r="W300" s="26"/>
      <c r="X300" s="206">
        <v>610.01</v>
      </c>
      <c r="Y300" s="125">
        <v>780.02</v>
      </c>
      <c r="Z300" s="125">
        <v>830.03</v>
      </c>
      <c r="AA300" s="26">
        <v>726.69</v>
      </c>
      <c r="AB300" s="26"/>
      <c r="AC300" s="126">
        <v>676.68</v>
      </c>
      <c r="AD300" s="125">
        <v>760.02</v>
      </c>
      <c r="AE300" s="125">
        <v>763.36</v>
      </c>
      <c r="AF300" s="26">
        <v>753.36</v>
      </c>
      <c r="AG300" s="26"/>
      <c r="AH300" s="126">
        <v>640.02</v>
      </c>
      <c r="AI300" s="125">
        <v>663.35</v>
      </c>
      <c r="AJ300" s="125">
        <v>730.02</v>
      </c>
      <c r="AK300" s="26">
        <v>873.36</v>
      </c>
    </row>
    <row r="301" spans="1:37">
      <c r="A301" s="203">
        <v>124.1756</v>
      </c>
      <c r="B301" s="1">
        <v>2.0695933333333332</v>
      </c>
      <c r="D301" s="126">
        <v>610.01</v>
      </c>
      <c r="E301" s="125">
        <v>636.67999999999995</v>
      </c>
      <c r="F301" s="125">
        <v>560.01</v>
      </c>
      <c r="G301" s="26">
        <v>626.67999999999995</v>
      </c>
      <c r="I301" s="126">
        <v>700.02</v>
      </c>
      <c r="J301" s="125">
        <v>633.35</v>
      </c>
      <c r="K301" s="125">
        <v>603.35</v>
      </c>
      <c r="L301" s="26">
        <v>636.67999999999995</v>
      </c>
      <c r="M301" s="26"/>
      <c r="N301" s="126">
        <v>600.01</v>
      </c>
      <c r="O301" s="125">
        <v>680.02</v>
      </c>
      <c r="P301" s="125">
        <v>723.35</v>
      </c>
      <c r="Q301" s="26">
        <v>680.02</v>
      </c>
      <c r="R301" s="26"/>
      <c r="S301" s="206">
        <v>660.02</v>
      </c>
      <c r="T301" s="208">
        <v>700.02</v>
      </c>
      <c r="U301" s="208">
        <v>763.36</v>
      </c>
      <c r="V301" s="204">
        <v>693.35</v>
      </c>
      <c r="W301" s="26"/>
      <c r="X301" s="206">
        <v>716.69</v>
      </c>
      <c r="Y301" s="125">
        <v>790.02</v>
      </c>
      <c r="Z301" s="125">
        <v>713.35</v>
      </c>
      <c r="AA301" s="26">
        <v>680.02</v>
      </c>
      <c r="AB301" s="26"/>
      <c r="AC301" s="126">
        <v>780.02</v>
      </c>
      <c r="AD301" s="125">
        <v>740.02</v>
      </c>
      <c r="AE301" s="125">
        <v>776.69</v>
      </c>
      <c r="AF301" s="26">
        <v>806.69</v>
      </c>
      <c r="AG301" s="26"/>
      <c r="AH301" s="126">
        <v>776.69</v>
      </c>
      <c r="AI301" s="125">
        <v>663.35</v>
      </c>
      <c r="AJ301" s="125">
        <v>813.36</v>
      </c>
      <c r="AK301" s="26">
        <v>796.69</v>
      </c>
    </row>
    <row r="302" spans="1:37">
      <c r="A302" s="203">
        <v>124.5936</v>
      </c>
      <c r="B302" s="1">
        <v>2.0765599999999997</v>
      </c>
      <c r="D302" s="126">
        <v>606.67999999999995</v>
      </c>
      <c r="E302" s="125">
        <v>603.35</v>
      </c>
      <c r="F302" s="125">
        <v>606.67999999999995</v>
      </c>
      <c r="G302" s="26">
        <v>516.67999999999995</v>
      </c>
      <c r="I302" s="126">
        <v>636.67999999999995</v>
      </c>
      <c r="J302" s="125">
        <v>653.35</v>
      </c>
      <c r="K302" s="125">
        <v>520.01</v>
      </c>
      <c r="L302" s="26">
        <v>656.68</v>
      </c>
      <c r="M302" s="26"/>
      <c r="N302" s="126">
        <v>623.35</v>
      </c>
      <c r="O302" s="125">
        <v>700.02</v>
      </c>
      <c r="P302" s="125">
        <v>670.02</v>
      </c>
      <c r="Q302" s="26">
        <v>680.02</v>
      </c>
      <c r="R302" s="26"/>
      <c r="S302" s="206">
        <v>626.67999999999995</v>
      </c>
      <c r="T302" s="208">
        <v>780.02</v>
      </c>
      <c r="U302" s="208">
        <v>720.02</v>
      </c>
      <c r="V302" s="204">
        <v>793.36</v>
      </c>
      <c r="W302" s="26"/>
      <c r="X302" s="206">
        <v>673.35</v>
      </c>
      <c r="Y302" s="125">
        <v>850.03</v>
      </c>
      <c r="Z302" s="125">
        <v>880.03</v>
      </c>
      <c r="AA302" s="26">
        <v>690.02</v>
      </c>
      <c r="AB302" s="26"/>
      <c r="AC302" s="126">
        <v>716.69</v>
      </c>
      <c r="AD302" s="125">
        <v>876.7</v>
      </c>
      <c r="AE302" s="125">
        <v>836.69</v>
      </c>
      <c r="AF302" s="26">
        <v>970.04</v>
      </c>
      <c r="AG302" s="26"/>
      <c r="AH302" s="126">
        <v>713.35</v>
      </c>
      <c r="AI302" s="125">
        <v>723.35</v>
      </c>
      <c r="AJ302" s="125">
        <v>773.36</v>
      </c>
      <c r="AK302" s="26">
        <v>783.36</v>
      </c>
    </row>
    <row r="303" spans="1:37">
      <c r="A303" s="203">
        <v>125.0116</v>
      </c>
      <c r="B303" s="1">
        <v>2.0835266666666667</v>
      </c>
      <c r="D303" s="126">
        <v>646.67999999999995</v>
      </c>
      <c r="E303" s="125">
        <v>630.02</v>
      </c>
      <c r="F303" s="125">
        <v>640.02</v>
      </c>
      <c r="G303" s="26">
        <v>696.69</v>
      </c>
      <c r="I303" s="126">
        <v>576.67999999999995</v>
      </c>
      <c r="J303" s="125">
        <v>680.02</v>
      </c>
      <c r="K303" s="125">
        <v>550.01</v>
      </c>
      <c r="L303" s="26">
        <v>653.35</v>
      </c>
      <c r="M303" s="26"/>
      <c r="N303" s="126">
        <v>666.68</v>
      </c>
      <c r="O303" s="125">
        <v>620.02</v>
      </c>
      <c r="P303" s="125">
        <v>676.68</v>
      </c>
      <c r="Q303" s="26">
        <v>703.35</v>
      </c>
      <c r="R303" s="26"/>
      <c r="S303" s="206">
        <v>656.68</v>
      </c>
      <c r="T303" s="208">
        <v>773.36</v>
      </c>
      <c r="U303" s="208">
        <v>826.69</v>
      </c>
      <c r="V303" s="204">
        <v>790.02</v>
      </c>
      <c r="W303" s="26"/>
      <c r="X303" s="206">
        <v>710.02</v>
      </c>
      <c r="Y303" s="125">
        <v>800.03</v>
      </c>
      <c r="Z303" s="125">
        <v>866.7</v>
      </c>
      <c r="AA303" s="26">
        <v>796.69</v>
      </c>
      <c r="AB303" s="26"/>
      <c r="AC303" s="126">
        <v>623.35</v>
      </c>
      <c r="AD303" s="125">
        <v>783.36</v>
      </c>
      <c r="AE303" s="125">
        <v>813.36</v>
      </c>
      <c r="AF303" s="26">
        <v>776.69</v>
      </c>
      <c r="AG303" s="26"/>
      <c r="AH303" s="126">
        <v>696.69</v>
      </c>
      <c r="AI303" s="125">
        <v>626.67999999999995</v>
      </c>
      <c r="AJ303" s="125">
        <v>886.7</v>
      </c>
      <c r="AK303" s="26">
        <v>830.03</v>
      </c>
    </row>
    <row r="304" spans="1:37">
      <c r="A304" s="203">
        <v>125.42959999999999</v>
      </c>
      <c r="B304" s="1">
        <v>2.0904933333333333</v>
      </c>
      <c r="D304" s="126">
        <v>676.68</v>
      </c>
      <c r="E304" s="125">
        <v>640.02</v>
      </c>
      <c r="F304" s="125">
        <v>576.67999999999995</v>
      </c>
      <c r="G304" s="26">
        <v>723.35</v>
      </c>
      <c r="I304" s="126">
        <v>626.67999999999995</v>
      </c>
      <c r="J304" s="125">
        <v>663.35</v>
      </c>
      <c r="K304" s="125">
        <v>570.01</v>
      </c>
      <c r="L304" s="26">
        <v>663.35</v>
      </c>
      <c r="M304" s="26"/>
      <c r="N304" s="126">
        <v>646.67999999999995</v>
      </c>
      <c r="O304" s="125">
        <v>596.67999999999995</v>
      </c>
      <c r="P304" s="125">
        <v>646.67999999999995</v>
      </c>
      <c r="Q304" s="26">
        <v>703.35</v>
      </c>
      <c r="R304" s="26"/>
      <c r="S304" s="206">
        <v>623.35</v>
      </c>
      <c r="T304" s="208">
        <v>756.69</v>
      </c>
      <c r="U304" s="208">
        <v>770.02</v>
      </c>
      <c r="V304" s="204">
        <v>756.69</v>
      </c>
      <c r="W304" s="26"/>
      <c r="X304" s="206">
        <v>673.35</v>
      </c>
      <c r="Y304" s="125">
        <v>796.69</v>
      </c>
      <c r="Z304" s="125">
        <v>753.36</v>
      </c>
      <c r="AA304" s="26">
        <v>740.02</v>
      </c>
      <c r="AB304" s="26"/>
      <c r="AC304" s="126">
        <v>786.69</v>
      </c>
      <c r="AD304" s="125">
        <v>756.69</v>
      </c>
      <c r="AE304" s="125">
        <v>793.36</v>
      </c>
      <c r="AF304" s="26">
        <v>783.36</v>
      </c>
      <c r="AG304" s="26"/>
      <c r="AH304" s="126">
        <v>756.69</v>
      </c>
      <c r="AI304" s="125">
        <v>553.35</v>
      </c>
      <c r="AJ304" s="125">
        <v>750.02</v>
      </c>
      <c r="AK304" s="26">
        <v>740.02</v>
      </c>
    </row>
    <row r="305" spans="1:37">
      <c r="A305" s="203">
        <v>125.8476</v>
      </c>
      <c r="B305" s="1">
        <v>2.0974599999999999</v>
      </c>
      <c r="D305" s="126">
        <v>656.68</v>
      </c>
      <c r="E305" s="125">
        <v>633.35</v>
      </c>
      <c r="F305" s="125">
        <v>660.02</v>
      </c>
      <c r="G305" s="26">
        <v>616.67999999999995</v>
      </c>
      <c r="I305" s="126">
        <v>610.01</v>
      </c>
      <c r="J305" s="125">
        <v>650.02</v>
      </c>
      <c r="K305" s="125">
        <v>530.01</v>
      </c>
      <c r="L305" s="26">
        <v>660.02</v>
      </c>
      <c r="M305" s="26"/>
      <c r="N305" s="126">
        <v>566.67999999999995</v>
      </c>
      <c r="O305" s="125">
        <v>646.67999999999995</v>
      </c>
      <c r="P305" s="125">
        <v>643.35</v>
      </c>
      <c r="Q305" s="26">
        <v>703.35</v>
      </c>
      <c r="R305" s="26"/>
      <c r="S305" s="206">
        <v>656.68</v>
      </c>
      <c r="T305" s="208">
        <v>763.36</v>
      </c>
      <c r="U305" s="208">
        <v>743.36</v>
      </c>
      <c r="V305" s="204">
        <v>683.35</v>
      </c>
      <c r="W305" s="26"/>
      <c r="X305" s="206">
        <v>780.02</v>
      </c>
      <c r="Y305" s="125">
        <v>876.7</v>
      </c>
      <c r="Z305" s="125">
        <v>933.37</v>
      </c>
      <c r="AA305" s="26">
        <v>793.36</v>
      </c>
      <c r="AB305" s="26"/>
      <c r="AC305" s="126">
        <v>723.35</v>
      </c>
      <c r="AD305" s="125">
        <v>840.03</v>
      </c>
      <c r="AE305" s="125">
        <v>810.03</v>
      </c>
      <c r="AF305" s="26">
        <v>730.02</v>
      </c>
      <c r="AG305" s="26"/>
      <c r="AH305" s="126">
        <v>806.69</v>
      </c>
      <c r="AI305" s="125">
        <v>666.68</v>
      </c>
      <c r="AJ305" s="125">
        <v>713.35</v>
      </c>
      <c r="AK305" s="26">
        <v>736.69</v>
      </c>
    </row>
    <row r="306" spans="1:37">
      <c r="A306" s="203">
        <v>126.26560000000001</v>
      </c>
      <c r="B306" s="1">
        <v>2.1044266666666669</v>
      </c>
      <c r="D306" s="126">
        <v>516.67999999999995</v>
      </c>
      <c r="E306" s="125">
        <v>586.67999999999995</v>
      </c>
      <c r="F306" s="125">
        <v>683.35</v>
      </c>
      <c r="G306" s="26">
        <v>623.35</v>
      </c>
      <c r="I306" s="126">
        <v>630.02</v>
      </c>
      <c r="J306" s="125">
        <v>670.02</v>
      </c>
      <c r="K306" s="125">
        <v>543.35</v>
      </c>
      <c r="L306" s="26">
        <v>643.35</v>
      </c>
      <c r="M306" s="26"/>
      <c r="N306" s="126">
        <v>646.67999999999995</v>
      </c>
      <c r="O306" s="125">
        <v>680.02</v>
      </c>
      <c r="P306" s="125">
        <v>630.02</v>
      </c>
      <c r="Q306" s="26">
        <v>693.35</v>
      </c>
      <c r="R306" s="26"/>
      <c r="S306" s="206">
        <v>570.01</v>
      </c>
      <c r="T306" s="208">
        <v>706.69</v>
      </c>
      <c r="U306" s="208">
        <v>766.69</v>
      </c>
      <c r="V306" s="204">
        <v>753.36</v>
      </c>
      <c r="W306" s="26"/>
      <c r="X306" s="206">
        <v>816.69</v>
      </c>
      <c r="Y306" s="125">
        <v>810.03</v>
      </c>
      <c r="Z306" s="125">
        <v>853.36</v>
      </c>
      <c r="AA306" s="26">
        <v>720.02</v>
      </c>
      <c r="AB306" s="26"/>
      <c r="AC306" s="126">
        <v>826.69</v>
      </c>
      <c r="AD306" s="125">
        <v>870.03</v>
      </c>
      <c r="AE306" s="125">
        <v>813.36</v>
      </c>
      <c r="AF306" s="26">
        <v>860.03</v>
      </c>
      <c r="AG306" s="26"/>
      <c r="AH306" s="126">
        <v>726.69</v>
      </c>
      <c r="AI306" s="125">
        <v>753.36</v>
      </c>
      <c r="AJ306" s="125">
        <v>840.03</v>
      </c>
      <c r="AK306" s="26">
        <v>736.69</v>
      </c>
    </row>
    <row r="307" spans="1:37">
      <c r="A307" s="203">
        <v>126.6836</v>
      </c>
      <c r="B307" s="1">
        <v>2.1113933333333335</v>
      </c>
      <c r="D307" s="126">
        <v>656.68</v>
      </c>
      <c r="E307" s="125">
        <v>620.02</v>
      </c>
      <c r="F307" s="125">
        <v>620.02</v>
      </c>
      <c r="G307" s="26">
        <v>606.67999999999995</v>
      </c>
      <c r="I307" s="126">
        <v>586.67999999999995</v>
      </c>
      <c r="J307" s="125">
        <v>653.35</v>
      </c>
      <c r="K307" s="125">
        <v>520.01</v>
      </c>
      <c r="L307" s="26">
        <v>740.02</v>
      </c>
      <c r="M307" s="26"/>
      <c r="N307" s="126">
        <v>636.67999999999995</v>
      </c>
      <c r="O307" s="125">
        <v>606.67999999999995</v>
      </c>
      <c r="P307" s="125">
        <v>653.35</v>
      </c>
      <c r="Q307" s="26">
        <v>613.35</v>
      </c>
      <c r="R307" s="26"/>
      <c r="S307" s="206">
        <v>576.67999999999995</v>
      </c>
      <c r="T307" s="208">
        <v>710.02</v>
      </c>
      <c r="U307" s="208">
        <v>790.02</v>
      </c>
      <c r="V307" s="204">
        <v>706.69</v>
      </c>
      <c r="W307" s="26"/>
      <c r="X307" s="206">
        <v>796.69</v>
      </c>
      <c r="Y307" s="125">
        <v>796.69</v>
      </c>
      <c r="Z307" s="125">
        <v>913.37</v>
      </c>
      <c r="AA307" s="26">
        <v>740.02</v>
      </c>
      <c r="AB307" s="26"/>
      <c r="AC307" s="126">
        <v>653.35</v>
      </c>
      <c r="AD307" s="125">
        <v>876.7</v>
      </c>
      <c r="AE307" s="125">
        <v>816.69</v>
      </c>
      <c r="AF307" s="26">
        <v>830.03</v>
      </c>
      <c r="AG307" s="26"/>
      <c r="AH307" s="126">
        <v>766.69</v>
      </c>
      <c r="AI307" s="125">
        <v>706.69</v>
      </c>
      <c r="AJ307" s="125">
        <v>870.03</v>
      </c>
      <c r="AK307" s="26">
        <v>726.69</v>
      </c>
    </row>
    <row r="308" spans="1:37">
      <c r="A308" s="203">
        <v>127.1016</v>
      </c>
      <c r="B308" s="1">
        <v>2.11836</v>
      </c>
      <c r="D308" s="126">
        <v>653.35</v>
      </c>
      <c r="E308" s="125">
        <v>546.67999999999995</v>
      </c>
      <c r="F308" s="125">
        <v>586.67999999999995</v>
      </c>
      <c r="G308" s="26">
        <v>573.35</v>
      </c>
      <c r="I308" s="126">
        <v>593.35</v>
      </c>
      <c r="J308" s="125">
        <v>596.67999999999995</v>
      </c>
      <c r="K308" s="125">
        <v>543.35</v>
      </c>
      <c r="L308" s="26">
        <v>566.67999999999995</v>
      </c>
      <c r="M308" s="26"/>
      <c r="N308" s="126">
        <v>593.35</v>
      </c>
      <c r="O308" s="125">
        <v>660.02</v>
      </c>
      <c r="P308" s="125">
        <v>643.35</v>
      </c>
      <c r="Q308" s="26">
        <v>683.35</v>
      </c>
      <c r="R308" s="26"/>
      <c r="S308" s="206">
        <v>640.02</v>
      </c>
      <c r="T308" s="208">
        <v>766.69</v>
      </c>
      <c r="U308" s="208">
        <v>750.02</v>
      </c>
      <c r="V308" s="204">
        <v>800.03</v>
      </c>
      <c r="W308" s="26"/>
      <c r="X308" s="206">
        <v>713.35</v>
      </c>
      <c r="Y308" s="125">
        <v>836.69</v>
      </c>
      <c r="Z308" s="125">
        <v>916.7</v>
      </c>
      <c r="AA308" s="26">
        <v>776.69</v>
      </c>
      <c r="AB308" s="26"/>
      <c r="AC308" s="126">
        <v>873.36</v>
      </c>
      <c r="AD308" s="125">
        <v>846.7</v>
      </c>
      <c r="AE308" s="125">
        <v>856.7</v>
      </c>
      <c r="AF308" s="26">
        <v>763.36</v>
      </c>
      <c r="AG308" s="26"/>
      <c r="AH308" s="126">
        <v>820.03</v>
      </c>
      <c r="AI308" s="125">
        <v>600.01</v>
      </c>
      <c r="AJ308" s="125">
        <v>750.02</v>
      </c>
      <c r="AK308" s="26">
        <v>780.02</v>
      </c>
    </row>
    <row r="309" spans="1:37">
      <c r="A309" s="203">
        <v>127.5196</v>
      </c>
      <c r="B309" s="1">
        <v>2.1253266666666666</v>
      </c>
      <c r="D309" s="126">
        <v>700.02</v>
      </c>
      <c r="E309" s="125">
        <v>633.35</v>
      </c>
      <c r="F309" s="125">
        <v>690.02</v>
      </c>
      <c r="G309" s="26">
        <v>606.67999999999995</v>
      </c>
      <c r="I309" s="126">
        <v>573.35</v>
      </c>
      <c r="J309" s="125">
        <v>683.35</v>
      </c>
      <c r="K309" s="125">
        <v>540.01</v>
      </c>
      <c r="L309" s="26">
        <v>666.68</v>
      </c>
      <c r="M309" s="26"/>
      <c r="N309" s="126">
        <v>600.01</v>
      </c>
      <c r="O309" s="125">
        <v>746.69</v>
      </c>
      <c r="P309" s="125">
        <v>660.02</v>
      </c>
      <c r="Q309" s="26">
        <v>560.01</v>
      </c>
      <c r="R309" s="26"/>
      <c r="S309" s="206">
        <v>620.02</v>
      </c>
      <c r="T309" s="208">
        <v>756.69</v>
      </c>
      <c r="U309" s="208">
        <v>793.36</v>
      </c>
      <c r="V309" s="204">
        <v>763.36</v>
      </c>
      <c r="W309" s="26"/>
      <c r="X309" s="206">
        <v>730.02</v>
      </c>
      <c r="Y309" s="125">
        <v>836.69</v>
      </c>
      <c r="Z309" s="125">
        <v>883.36</v>
      </c>
      <c r="AA309" s="26">
        <v>723.35</v>
      </c>
      <c r="AB309" s="26"/>
      <c r="AC309" s="126">
        <v>846.7</v>
      </c>
      <c r="AD309" s="125">
        <v>793.36</v>
      </c>
      <c r="AE309" s="125">
        <v>923.37</v>
      </c>
      <c r="AF309" s="26">
        <v>896.7</v>
      </c>
      <c r="AG309" s="26"/>
      <c r="AH309" s="126">
        <v>950.04</v>
      </c>
      <c r="AI309" s="125">
        <v>713.35</v>
      </c>
      <c r="AJ309" s="125">
        <v>760.02</v>
      </c>
      <c r="AK309" s="26">
        <v>766.69</v>
      </c>
    </row>
    <row r="310" spans="1:37">
      <c r="A310" s="203">
        <v>127.9376</v>
      </c>
      <c r="B310" s="1">
        <v>2.1322933333333336</v>
      </c>
      <c r="D310" s="126">
        <v>576.67999999999995</v>
      </c>
      <c r="E310" s="125">
        <v>636.67999999999995</v>
      </c>
      <c r="F310" s="125">
        <v>600.01</v>
      </c>
      <c r="G310" s="26">
        <v>636.67999999999995</v>
      </c>
      <c r="I310" s="126">
        <v>623.35</v>
      </c>
      <c r="J310" s="125">
        <v>606.67999999999995</v>
      </c>
      <c r="K310" s="125">
        <v>580.01</v>
      </c>
      <c r="L310" s="26">
        <v>636.67999999999995</v>
      </c>
      <c r="M310" s="26"/>
      <c r="N310" s="126">
        <v>626.67999999999995</v>
      </c>
      <c r="O310" s="125">
        <v>646.67999999999995</v>
      </c>
      <c r="P310" s="125">
        <v>680.02</v>
      </c>
      <c r="Q310" s="26">
        <v>646.67999999999995</v>
      </c>
      <c r="R310" s="26"/>
      <c r="S310" s="206">
        <v>666.68</v>
      </c>
      <c r="T310" s="208">
        <v>720.02</v>
      </c>
      <c r="U310" s="208">
        <v>703.35</v>
      </c>
      <c r="V310" s="204">
        <v>856.7</v>
      </c>
      <c r="W310" s="26"/>
      <c r="X310" s="206">
        <v>800.03</v>
      </c>
      <c r="Y310" s="125">
        <v>750.02</v>
      </c>
      <c r="Z310" s="125">
        <v>880.03</v>
      </c>
      <c r="AA310" s="26">
        <v>793.36</v>
      </c>
      <c r="AB310" s="26"/>
      <c r="AC310" s="126">
        <v>736.69</v>
      </c>
      <c r="AD310" s="125">
        <v>753.36</v>
      </c>
      <c r="AE310" s="125">
        <v>773.36</v>
      </c>
      <c r="AF310" s="26">
        <v>820.03</v>
      </c>
      <c r="AG310" s="26"/>
      <c r="AH310" s="126">
        <v>840.03</v>
      </c>
      <c r="AI310" s="125">
        <v>736.69</v>
      </c>
      <c r="AJ310" s="125">
        <v>753.36</v>
      </c>
      <c r="AK310" s="26">
        <v>873.36</v>
      </c>
    </row>
    <row r="311" spans="1:37">
      <c r="A311" s="203">
        <v>128.35560000000001</v>
      </c>
      <c r="B311" s="1">
        <v>2.1392600000000002</v>
      </c>
      <c r="D311" s="126">
        <v>570.01</v>
      </c>
      <c r="E311" s="125">
        <v>630.02</v>
      </c>
      <c r="F311" s="125">
        <v>610.01</v>
      </c>
      <c r="G311" s="26">
        <v>656.68</v>
      </c>
      <c r="I311" s="126">
        <v>623.35</v>
      </c>
      <c r="J311" s="125">
        <v>706.69</v>
      </c>
      <c r="K311" s="125">
        <v>546.67999999999995</v>
      </c>
      <c r="L311" s="26">
        <v>543.35</v>
      </c>
      <c r="M311" s="26"/>
      <c r="N311" s="126">
        <v>706.69</v>
      </c>
      <c r="O311" s="125">
        <v>676.68</v>
      </c>
      <c r="P311" s="125">
        <v>630.02</v>
      </c>
      <c r="Q311" s="26">
        <v>663.35</v>
      </c>
      <c r="R311" s="26"/>
      <c r="S311" s="206">
        <v>600.01</v>
      </c>
      <c r="T311" s="208">
        <v>750.02</v>
      </c>
      <c r="U311" s="208">
        <v>680.02</v>
      </c>
      <c r="V311" s="204">
        <v>733.35</v>
      </c>
      <c r="W311" s="26"/>
      <c r="X311" s="206">
        <v>833.36</v>
      </c>
      <c r="Y311" s="125">
        <v>860.03</v>
      </c>
      <c r="Z311" s="125">
        <v>880.03</v>
      </c>
      <c r="AA311" s="26">
        <v>796.69</v>
      </c>
      <c r="AB311" s="26"/>
      <c r="AC311" s="126">
        <v>760.02</v>
      </c>
      <c r="AD311" s="125">
        <v>880.03</v>
      </c>
      <c r="AE311" s="125">
        <v>883.36</v>
      </c>
      <c r="AF311" s="26">
        <v>926.7</v>
      </c>
      <c r="AG311" s="26"/>
      <c r="AH311" s="126">
        <v>806.69</v>
      </c>
      <c r="AI311" s="125">
        <v>690.02</v>
      </c>
      <c r="AJ311" s="125">
        <v>730.02</v>
      </c>
      <c r="AK311" s="26">
        <v>846.7</v>
      </c>
    </row>
    <row r="312" spans="1:37">
      <c r="A312" s="203">
        <v>128.77369999999999</v>
      </c>
      <c r="B312" s="1">
        <v>2.1462283333333332</v>
      </c>
      <c r="D312" s="126">
        <v>590.01</v>
      </c>
      <c r="E312" s="125">
        <v>596.67999999999995</v>
      </c>
      <c r="F312" s="125">
        <v>493.34</v>
      </c>
      <c r="G312" s="26">
        <v>560.01</v>
      </c>
      <c r="I312" s="126">
        <v>610.01</v>
      </c>
      <c r="J312" s="125">
        <v>713.35</v>
      </c>
      <c r="K312" s="125">
        <v>560.01</v>
      </c>
      <c r="L312" s="26">
        <v>596.67999999999995</v>
      </c>
      <c r="M312" s="26"/>
      <c r="N312" s="126">
        <v>736.69</v>
      </c>
      <c r="O312" s="125">
        <v>603.35</v>
      </c>
      <c r="P312" s="125">
        <v>663.35</v>
      </c>
      <c r="Q312" s="26">
        <v>593.35</v>
      </c>
      <c r="R312" s="26"/>
      <c r="S312" s="206">
        <v>583.35</v>
      </c>
      <c r="T312" s="208">
        <v>776.69</v>
      </c>
      <c r="U312" s="208">
        <v>786.69</v>
      </c>
      <c r="V312" s="204">
        <v>710.02</v>
      </c>
      <c r="W312" s="26"/>
      <c r="X312" s="206">
        <v>780.02</v>
      </c>
      <c r="Y312" s="125">
        <v>796.69</v>
      </c>
      <c r="Z312" s="125">
        <v>936.7</v>
      </c>
      <c r="AA312" s="26">
        <v>733.35</v>
      </c>
      <c r="AB312" s="26"/>
      <c r="AC312" s="126">
        <v>846.7</v>
      </c>
      <c r="AD312" s="125">
        <v>793.36</v>
      </c>
      <c r="AE312" s="125">
        <v>923.37</v>
      </c>
      <c r="AF312" s="26">
        <v>806.69</v>
      </c>
      <c r="AG312" s="26"/>
      <c r="AH312" s="126">
        <v>866.7</v>
      </c>
      <c r="AI312" s="125">
        <v>676.68</v>
      </c>
      <c r="AJ312" s="125">
        <v>896.7</v>
      </c>
      <c r="AK312" s="26">
        <v>790.02</v>
      </c>
    </row>
    <row r="313" spans="1:37">
      <c r="A313" s="203">
        <v>129.1917</v>
      </c>
      <c r="B313" s="1">
        <v>2.1531949999999997</v>
      </c>
      <c r="D313" s="126">
        <v>630.02</v>
      </c>
      <c r="E313" s="125">
        <v>620.02</v>
      </c>
      <c r="F313" s="125">
        <v>616.67999999999995</v>
      </c>
      <c r="G313" s="26">
        <v>636.67999999999995</v>
      </c>
      <c r="I313" s="126">
        <v>536.67999999999995</v>
      </c>
      <c r="J313" s="125">
        <v>656.68</v>
      </c>
      <c r="K313" s="125">
        <v>536.67999999999995</v>
      </c>
      <c r="L313" s="26">
        <v>583.35</v>
      </c>
      <c r="M313" s="26"/>
      <c r="N313" s="126">
        <v>590.01</v>
      </c>
      <c r="O313" s="125">
        <v>660.02</v>
      </c>
      <c r="P313" s="125">
        <v>530.01</v>
      </c>
      <c r="Q313" s="26">
        <v>613.35</v>
      </c>
      <c r="R313" s="26"/>
      <c r="S313" s="206">
        <v>593.35</v>
      </c>
      <c r="T313" s="208">
        <v>786.69</v>
      </c>
      <c r="U313" s="208">
        <v>820.03</v>
      </c>
      <c r="V313" s="204">
        <v>793.36</v>
      </c>
      <c r="W313" s="26"/>
      <c r="X313" s="206">
        <v>790.02</v>
      </c>
      <c r="Y313" s="125">
        <v>860.03</v>
      </c>
      <c r="Z313" s="125">
        <v>886.7</v>
      </c>
      <c r="AA313" s="26">
        <v>820.03</v>
      </c>
      <c r="AB313" s="26"/>
      <c r="AC313" s="126">
        <v>700.02</v>
      </c>
      <c r="AD313" s="125">
        <v>886.7</v>
      </c>
      <c r="AE313" s="125">
        <v>800.03</v>
      </c>
      <c r="AF313" s="26">
        <v>970.04</v>
      </c>
      <c r="AG313" s="26"/>
      <c r="AH313" s="126">
        <v>796.69</v>
      </c>
      <c r="AI313" s="125">
        <v>670.02</v>
      </c>
      <c r="AJ313" s="125">
        <v>836.69</v>
      </c>
      <c r="AK313" s="26">
        <v>843.36</v>
      </c>
    </row>
    <row r="314" spans="1:37">
      <c r="A314" s="203">
        <v>129.6096</v>
      </c>
      <c r="B314" s="1">
        <v>2.1601599999999999</v>
      </c>
      <c r="D314" s="126">
        <v>596.67999999999995</v>
      </c>
      <c r="E314" s="125">
        <v>670.02</v>
      </c>
      <c r="F314" s="125">
        <v>640.02</v>
      </c>
      <c r="G314" s="26">
        <v>576.67999999999995</v>
      </c>
      <c r="I314" s="126">
        <v>676.68</v>
      </c>
      <c r="J314" s="125">
        <v>586.67999999999995</v>
      </c>
      <c r="K314" s="125">
        <v>556.67999999999995</v>
      </c>
      <c r="L314" s="26">
        <v>573.35</v>
      </c>
      <c r="M314" s="26"/>
      <c r="N314" s="126">
        <v>693.35</v>
      </c>
      <c r="O314" s="125">
        <v>756.69</v>
      </c>
      <c r="P314" s="125">
        <v>666.68</v>
      </c>
      <c r="Q314" s="26">
        <v>596.67999999999995</v>
      </c>
      <c r="R314" s="26"/>
      <c r="S314" s="206">
        <v>636.67999999999995</v>
      </c>
      <c r="T314" s="208">
        <v>820.03</v>
      </c>
      <c r="U314" s="208">
        <v>783.36</v>
      </c>
      <c r="V314" s="204">
        <v>793.36</v>
      </c>
      <c r="W314" s="26"/>
      <c r="X314" s="206">
        <v>853.36</v>
      </c>
      <c r="Y314" s="125">
        <v>953.37</v>
      </c>
      <c r="Z314" s="125">
        <v>936.7</v>
      </c>
      <c r="AA314" s="26">
        <v>743.36</v>
      </c>
      <c r="AB314" s="26"/>
      <c r="AC314" s="126">
        <v>850.03</v>
      </c>
      <c r="AD314" s="125">
        <v>826.69</v>
      </c>
      <c r="AE314" s="125">
        <v>943.37</v>
      </c>
      <c r="AF314" s="26">
        <v>850.03</v>
      </c>
      <c r="AG314" s="26"/>
      <c r="AH314" s="126">
        <v>910.03</v>
      </c>
      <c r="AI314" s="125">
        <v>726.69</v>
      </c>
      <c r="AJ314" s="125">
        <v>813.36</v>
      </c>
      <c r="AK314" s="26">
        <v>850.03</v>
      </c>
    </row>
    <row r="315" spans="1:37">
      <c r="A315" s="203">
        <v>130.02770000000001</v>
      </c>
      <c r="B315" s="1">
        <v>2.1671283333333333</v>
      </c>
      <c r="D315" s="126">
        <v>700.02</v>
      </c>
      <c r="E315" s="125">
        <v>626.67999999999995</v>
      </c>
      <c r="F315" s="125">
        <v>626.67999999999995</v>
      </c>
      <c r="G315" s="26">
        <v>623.35</v>
      </c>
      <c r="I315" s="126">
        <v>583.35</v>
      </c>
      <c r="J315" s="125">
        <v>616.67999999999995</v>
      </c>
      <c r="K315" s="125">
        <v>576.67999999999995</v>
      </c>
      <c r="L315" s="26">
        <v>623.35</v>
      </c>
      <c r="M315" s="26"/>
      <c r="N315" s="126">
        <v>713.35</v>
      </c>
      <c r="O315" s="125">
        <v>670.02</v>
      </c>
      <c r="P315" s="125">
        <v>616.67999999999995</v>
      </c>
      <c r="Q315" s="26">
        <v>543.35</v>
      </c>
      <c r="R315" s="26"/>
      <c r="S315" s="206">
        <v>653.35</v>
      </c>
      <c r="T315" s="208">
        <v>833.36</v>
      </c>
      <c r="U315" s="208">
        <v>743.36</v>
      </c>
      <c r="V315" s="204">
        <v>766.69</v>
      </c>
      <c r="W315" s="26"/>
      <c r="X315" s="206">
        <v>780.02</v>
      </c>
      <c r="Y315" s="125">
        <v>873.36</v>
      </c>
      <c r="Z315" s="125">
        <v>926.7</v>
      </c>
      <c r="AA315" s="26">
        <v>760.02</v>
      </c>
      <c r="AB315" s="26"/>
      <c r="AC315" s="126">
        <v>820.03</v>
      </c>
      <c r="AD315" s="125">
        <v>880.03</v>
      </c>
      <c r="AE315" s="125">
        <v>820.03</v>
      </c>
      <c r="AF315" s="26">
        <v>756.69</v>
      </c>
      <c r="AG315" s="26"/>
      <c r="AH315" s="126">
        <v>760.02</v>
      </c>
      <c r="AI315" s="125">
        <v>750.02</v>
      </c>
      <c r="AJ315" s="125">
        <v>820.03</v>
      </c>
      <c r="AK315" s="26">
        <v>673.35</v>
      </c>
    </row>
    <row r="316" spans="1:37">
      <c r="A316" s="203">
        <v>130.44569999999999</v>
      </c>
      <c r="B316" s="1">
        <v>2.1740949999999999</v>
      </c>
      <c r="D316" s="126">
        <v>643.35</v>
      </c>
      <c r="E316" s="125">
        <v>700.02</v>
      </c>
      <c r="F316" s="125">
        <v>656.68</v>
      </c>
      <c r="G316" s="26">
        <v>750.02</v>
      </c>
      <c r="I316" s="126">
        <v>643.35</v>
      </c>
      <c r="J316" s="125">
        <v>700.02</v>
      </c>
      <c r="K316" s="125">
        <v>553.35</v>
      </c>
      <c r="L316" s="26">
        <v>586.67999999999995</v>
      </c>
      <c r="M316" s="26"/>
      <c r="N316" s="126">
        <v>713.35</v>
      </c>
      <c r="O316" s="125">
        <v>660.02</v>
      </c>
      <c r="P316" s="125">
        <v>700.02</v>
      </c>
      <c r="Q316" s="26">
        <v>533.34</v>
      </c>
      <c r="R316" s="26"/>
      <c r="S316" s="206">
        <v>686.69</v>
      </c>
      <c r="T316" s="208">
        <v>700.02</v>
      </c>
      <c r="U316" s="208">
        <v>700.02</v>
      </c>
      <c r="V316" s="204">
        <v>733.35</v>
      </c>
      <c r="W316" s="26"/>
      <c r="X316" s="206">
        <v>813.36</v>
      </c>
      <c r="Y316" s="125">
        <v>900.03</v>
      </c>
      <c r="Z316" s="125">
        <v>980.04</v>
      </c>
      <c r="AA316" s="26">
        <v>740.02</v>
      </c>
      <c r="AB316" s="26"/>
      <c r="AC316" s="126">
        <v>750.02</v>
      </c>
      <c r="AD316" s="125">
        <v>886.7</v>
      </c>
      <c r="AE316" s="125">
        <v>936.7</v>
      </c>
      <c r="AF316" s="26">
        <v>860.03</v>
      </c>
      <c r="AG316" s="26"/>
      <c r="AH316" s="126">
        <v>793.36</v>
      </c>
      <c r="AI316" s="125">
        <v>710.02</v>
      </c>
      <c r="AJ316" s="125">
        <v>803.36</v>
      </c>
      <c r="AK316" s="26">
        <v>736.69</v>
      </c>
    </row>
    <row r="317" spans="1:37">
      <c r="A317" s="203">
        <v>130.86369999999999</v>
      </c>
      <c r="B317" s="1">
        <v>2.1810616666666665</v>
      </c>
      <c r="D317" s="126">
        <v>673.35</v>
      </c>
      <c r="E317" s="125">
        <v>576.67999999999995</v>
      </c>
      <c r="F317" s="125">
        <v>656.68</v>
      </c>
      <c r="G317" s="26">
        <v>680.02</v>
      </c>
      <c r="I317" s="126">
        <v>616.67999999999995</v>
      </c>
      <c r="J317" s="125">
        <v>676.68</v>
      </c>
      <c r="K317" s="125">
        <v>533.34</v>
      </c>
      <c r="L317" s="26">
        <v>596.67999999999995</v>
      </c>
      <c r="M317" s="26"/>
      <c r="N317" s="126">
        <v>656.68</v>
      </c>
      <c r="O317" s="125">
        <v>633.35</v>
      </c>
      <c r="P317" s="125">
        <v>623.35</v>
      </c>
      <c r="Q317" s="26">
        <v>636.67999999999995</v>
      </c>
      <c r="R317" s="26"/>
      <c r="S317" s="206">
        <v>673.35</v>
      </c>
      <c r="T317" s="208">
        <v>803.36</v>
      </c>
      <c r="U317" s="208">
        <v>786.69</v>
      </c>
      <c r="V317" s="204">
        <v>710.02</v>
      </c>
      <c r="W317" s="26"/>
      <c r="X317" s="206">
        <v>813.36</v>
      </c>
      <c r="Y317" s="125">
        <v>863.36</v>
      </c>
      <c r="Z317" s="125">
        <v>900.03</v>
      </c>
      <c r="AA317" s="26">
        <v>740.02</v>
      </c>
      <c r="AB317" s="26"/>
      <c r="AC317" s="126">
        <v>863.36</v>
      </c>
      <c r="AD317" s="125">
        <v>886.7</v>
      </c>
      <c r="AE317" s="125">
        <v>990.04</v>
      </c>
      <c r="AF317" s="26">
        <v>913.37</v>
      </c>
      <c r="AG317" s="26"/>
      <c r="AH317" s="126">
        <v>813.36</v>
      </c>
      <c r="AI317" s="125">
        <v>736.69</v>
      </c>
      <c r="AJ317" s="125">
        <v>703.35</v>
      </c>
      <c r="AK317" s="26">
        <v>790.02</v>
      </c>
    </row>
    <row r="318" spans="1:37">
      <c r="A318" s="203">
        <v>131.2817</v>
      </c>
      <c r="B318" s="1">
        <v>2.1880283333333335</v>
      </c>
      <c r="D318" s="126">
        <v>633.35</v>
      </c>
      <c r="E318" s="125">
        <v>593.35</v>
      </c>
      <c r="F318" s="125">
        <v>676.68</v>
      </c>
      <c r="G318" s="26">
        <v>590.01</v>
      </c>
      <c r="I318" s="126">
        <v>620.02</v>
      </c>
      <c r="J318" s="125">
        <v>713.35</v>
      </c>
      <c r="K318" s="125">
        <v>643.35</v>
      </c>
      <c r="L318" s="26">
        <v>593.35</v>
      </c>
      <c r="M318" s="26"/>
      <c r="N318" s="126">
        <v>650.02</v>
      </c>
      <c r="O318" s="125">
        <v>653.35</v>
      </c>
      <c r="P318" s="125">
        <v>590.01</v>
      </c>
      <c r="Q318" s="26">
        <v>646.67999999999995</v>
      </c>
      <c r="R318" s="26"/>
      <c r="S318" s="206">
        <v>686.69</v>
      </c>
      <c r="T318" s="208">
        <v>776.69</v>
      </c>
      <c r="U318" s="208">
        <v>750.02</v>
      </c>
      <c r="V318" s="204">
        <v>783.36</v>
      </c>
      <c r="W318" s="26"/>
      <c r="X318" s="206">
        <v>673.35</v>
      </c>
      <c r="Y318" s="125">
        <v>803.36</v>
      </c>
      <c r="Z318" s="125">
        <v>973.37</v>
      </c>
      <c r="AA318" s="26">
        <v>783.36</v>
      </c>
      <c r="AB318" s="26"/>
      <c r="AC318" s="126">
        <v>713.35</v>
      </c>
      <c r="AD318" s="125">
        <v>866.7</v>
      </c>
      <c r="AE318" s="125">
        <v>933.37</v>
      </c>
      <c r="AF318" s="26">
        <v>870.03</v>
      </c>
      <c r="AG318" s="26"/>
      <c r="AH318" s="126">
        <v>716.69</v>
      </c>
      <c r="AI318" s="125">
        <v>583.35</v>
      </c>
      <c r="AJ318" s="125">
        <v>790.02</v>
      </c>
      <c r="AK318" s="26">
        <v>846.7</v>
      </c>
    </row>
    <row r="319" spans="1:37">
      <c r="A319" s="203">
        <v>131.69970000000001</v>
      </c>
      <c r="B319" s="1">
        <v>2.194995</v>
      </c>
      <c r="D319" s="126">
        <v>580.01</v>
      </c>
      <c r="E319" s="125">
        <v>753.36</v>
      </c>
      <c r="F319" s="125">
        <v>726.69</v>
      </c>
      <c r="G319" s="26">
        <v>630.02</v>
      </c>
      <c r="I319" s="126">
        <v>613.35</v>
      </c>
      <c r="J319" s="125">
        <v>653.35</v>
      </c>
      <c r="K319" s="125">
        <v>580.01</v>
      </c>
      <c r="L319" s="26">
        <v>556.67999999999995</v>
      </c>
      <c r="M319" s="26"/>
      <c r="N319" s="126">
        <v>553.35</v>
      </c>
      <c r="O319" s="125">
        <v>626.67999999999995</v>
      </c>
      <c r="P319" s="125">
        <v>700.02</v>
      </c>
      <c r="Q319" s="26">
        <v>693.35</v>
      </c>
      <c r="R319" s="26"/>
      <c r="S319" s="206">
        <v>600.01</v>
      </c>
      <c r="T319" s="208">
        <v>716.69</v>
      </c>
      <c r="U319" s="208">
        <v>716.69</v>
      </c>
      <c r="V319" s="204">
        <v>786.69</v>
      </c>
      <c r="W319" s="26"/>
      <c r="X319" s="206">
        <v>800.03</v>
      </c>
      <c r="Y319" s="125">
        <v>806.69</v>
      </c>
      <c r="Z319" s="125">
        <v>1000.04</v>
      </c>
      <c r="AA319" s="26">
        <v>756.69</v>
      </c>
      <c r="AB319" s="26"/>
      <c r="AC319" s="126">
        <v>826.69</v>
      </c>
      <c r="AD319" s="125">
        <v>783.36</v>
      </c>
      <c r="AE319" s="125">
        <v>806.69</v>
      </c>
      <c r="AF319" s="26">
        <v>806.69</v>
      </c>
      <c r="AG319" s="26"/>
      <c r="AH319" s="126">
        <v>803.36</v>
      </c>
      <c r="AI319" s="125">
        <v>723.35</v>
      </c>
      <c r="AJ319" s="125">
        <v>773.36</v>
      </c>
      <c r="AK319" s="26">
        <v>710.02</v>
      </c>
    </row>
    <row r="320" spans="1:37">
      <c r="A320" s="203">
        <v>132.11770000000001</v>
      </c>
      <c r="B320" s="1">
        <v>2.201961666666667</v>
      </c>
      <c r="D320" s="126">
        <v>553.35</v>
      </c>
      <c r="E320" s="125">
        <v>540.01</v>
      </c>
      <c r="F320" s="125">
        <v>660.02</v>
      </c>
      <c r="G320" s="26">
        <v>670.02</v>
      </c>
      <c r="I320" s="126">
        <v>633.35</v>
      </c>
      <c r="J320" s="125">
        <v>726.69</v>
      </c>
      <c r="K320" s="125">
        <v>596.67999999999995</v>
      </c>
      <c r="L320" s="26">
        <v>593.35</v>
      </c>
      <c r="M320" s="26"/>
      <c r="N320" s="126">
        <v>710.02</v>
      </c>
      <c r="O320" s="125">
        <v>710.02</v>
      </c>
      <c r="P320" s="125">
        <v>590.01</v>
      </c>
      <c r="Q320" s="26">
        <v>546.67999999999995</v>
      </c>
      <c r="R320" s="26"/>
      <c r="S320" s="206">
        <v>680.02</v>
      </c>
      <c r="T320" s="208">
        <v>733.35</v>
      </c>
      <c r="U320" s="208">
        <v>743.36</v>
      </c>
      <c r="V320" s="204">
        <v>813.36</v>
      </c>
      <c r="W320" s="26"/>
      <c r="X320" s="206">
        <v>873.36</v>
      </c>
      <c r="Y320" s="125">
        <v>876.7</v>
      </c>
      <c r="Z320" s="125">
        <v>876.7</v>
      </c>
      <c r="AA320" s="26">
        <v>713.35</v>
      </c>
      <c r="AB320" s="26"/>
      <c r="AC320" s="126">
        <v>833.36</v>
      </c>
      <c r="AD320" s="125">
        <v>873.36</v>
      </c>
      <c r="AE320" s="125">
        <v>760.02</v>
      </c>
      <c r="AF320" s="26">
        <v>770.02</v>
      </c>
      <c r="AG320" s="26"/>
      <c r="AH320" s="126">
        <v>726.69</v>
      </c>
      <c r="AI320" s="125">
        <v>633.35</v>
      </c>
      <c r="AJ320" s="125">
        <v>816.69</v>
      </c>
      <c r="AK320" s="26">
        <v>820.03</v>
      </c>
    </row>
    <row r="321" spans="1:37">
      <c r="A321" s="203">
        <v>132.53569999999999</v>
      </c>
      <c r="B321" s="1">
        <v>2.2089283333333332</v>
      </c>
      <c r="D321" s="126">
        <v>620.02</v>
      </c>
      <c r="E321" s="125">
        <v>553.35</v>
      </c>
      <c r="F321" s="125">
        <v>606.67999999999995</v>
      </c>
      <c r="G321" s="26">
        <v>753.36</v>
      </c>
      <c r="I321" s="126">
        <v>550.01</v>
      </c>
      <c r="J321" s="125">
        <v>593.35</v>
      </c>
      <c r="K321" s="125">
        <v>520.01</v>
      </c>
      <c r="L321" s="26">
        <v>673.35</v>
      </c>
      <c r="M321" s="26"/>
      <c r="N321" s="126">
        <v>693.35</v>
      </c>
      <c r="O321" s="125">
        <v>590.01</v>
      </c>
      <c r="P321" s="125">
        <v>693.35</v>
      </c>
      <c r="Q321" s="26">
        <v>636.67999999999995</v>
      </c>
      <c r="R321" s="26"/>
      <c r="S321" s="206">
        <v>570.01</v>
      </c>
      <c r="T321" s="208">
        <v>766.69</v>
      </c>
      <c r="U321" s="208">
        <v>750.02</v>
      </c>
      <c r="V321" s="204">
        <v>803.36</v>
      </c>
      <c r="W321" s="26"/>
      <c r="X321" s="206">
        <v>780.02</v>
      </c>
      <c r="Y321" s="125">
        <v>840.03</v>
      </c>
      <c r="Z321" s="125">
        <v>890.03</v>
      </c>
      <c r="AA321" s="26">
        <v>726.69</v>
      </c>
      <c r="AB321" s="26"/>
      <c r="AC321" s="126">
        <v>756.69</v>
      </c>
      <c r="AD321" s="125">
        <v>813.36</v>
      </c>
      <c r="AE321" s="125">
        <v>876.7</v>
      </c>
      <c r="AF321" s="26">
        <v>966.7</v>
      </c>
      <c r="AG321" s="26"/>
      <c r="AH321" s="126">
        <v>716.69</v>
      </c>
      <c r="AI321" s="125">
        <v>726.69</v>
      </c>
      <c r="AJ321" s="125">
        <v>696.69</v>
      </c>
      <c r="AK321" s="26">
        <v>706.69</v>
      </c>
    </row>
    <row r="322" spans="1:37">
      <c r="A322" s="203">
        <v>132.9537</v>
      </c>
      <c r="B322" s="1">
        <v>2.2158950000000002</v>
      </c>
      <c r="D322" s="126">
        <v>596.67999999999995</v>
      </c>
      <c r="E322" s="125">
        <v>693.35</v>
      </c>
      <c r="F322" s="125">
        <v>716.69</v>
      </c>
      <c r="G322" s="26">
        <v>580.01</v>
      </c>
      <c r="I322" s="126">
        <v>673.35</v>
      </c>
      <c r="J322" s="125">
        <v>660.02</v>
      </c>
      <c r="K322" s="125">
        <v>673.35</v>
      </c>
      <c r="L322" s="26">
        <v>666.68</v>
      </c>
      <c r="M322" s="26"/>
      <c r="N322" s="126">
        <v>626.67999999999995</v>
      </c>
      <c r="O322" s="125">
        <v>683.35</v>
      </c>
      <c r="P322" s="125">
        <v>666.68</v>
      </c>
      <c r="Q322" s="26">
        <v>660.02</v>
      </c>
      <c r="R322" s="26"/>
      <c r="S322" s="206">
        <v>623.35</v>
      </c>
      <c r="T322" s="208">
        <v>760.02</v>
      </c>
      <c r="U322" s="208">
        <v>650.02</v>
      </c>
      <c r="V322" s="204">
        <v>710.02</v>
      </c>
      <c r="W322" s="26"/>
      <c r="X322" s="206">
        <v>753.36</v>
      </c>
      <c r="Y322" s="125">
        <v>940.04</v>
      </c>
      <c r="Z322" s="125">
        <v>873.36</v>
      </c>
      <c r="AA322" s="26">
        <v>763.36</v>
      </c>
      <c r="AB322" s="26"/>
      <c r="AC322" s="126">
        <v>743.36</v>
      </c>
      <c r="AD322" s="125">
        <v>876.7</v>
      </c>
      <c r="AE322" s="125">
        <v>823.36</v>
      </c>
      <c r="AF322" s="26">
        <v>803.36</v>
      </c>
      <c r="AG322" s="26"/>
      <c r="AH322" s="126">
        <v>750.02</v>
      </c>
      <c r="AI322" s="125">
        <v>790.02</v>
      </c>
      <c r="AJ322" s="125">
        <v>783.36</v>
      </c>
      <c r="AK322" s="26">
        <v>773.36</v>
      </c>
    </row>
    <row r="323" spans="1:37">
      <c r="A323" s="203">
        <v>133.3717</v>
      </c>
      <c r="B323" s="1">
        <v>2.2228616666666667</v>
      </c>
      <c r="D323" s="126">
        <v>610.01</v>
      </c>
      <c r="E323" s="125">
        <v>600.01</v>
      </c>
      <c r="F323" s="125">
        <v>650.02</v>
      </c>
      <c r="G323" s="26">
        <v>616.67999999999995</v>
      </c>
      <c r="I323" s="126">
        <v>463.34</v>
      </c>
      <c r="J323" s="125">
        <v>676.68</v>
      </c>
      <c r="K323" s="125">
        <v>610.01</v>
      </c>
      <c r="L323" s="26">
        <v>703.35</v>
      </c>
      <c r="M323" s="26"/>
      <c r="N323" s="126">
        <v>630.02</v>
      </c>
      <c r="O323" s="125">
        <v>660.02</v>
      </c>
      <c r="P323" s="125">
        <v>590.01</v>
      </c>
      <c r="Q323" s="26">
        <v>656.68</v>
      </c>
      <c r="R323" s="26"/>
      <c r="S323" s="206">
        <v>653.35</v>
      </c>
      <c r="T323" s="208">
        <v>713.35</v>
      </c>
      <c r="U323" s="208">
        <v>560.01</v>
      </c>
      <c r="V323" s="204">
        <v>726.69</v>
      </c>
      <c r="W323" s="26"/>
      <c r="X323" s="206">
        <v>690.02</v>
      </c>
      <c r="Y323" s="125">
        <v>863.36</v>
      </c>
      <c r="Z323" s="125">
        <v>883.36</v>
      </c>
      <c r="AA323" s="26">
        <v>850.03</v>
      </c>
      <c r="AB323" s="26"/>
      <c r="AC323" s="126">
        <v>810.03</v>
      </c>
      <c r="AD323" s="125">
        <v>773.36</v>
      </c>
      <c r="AE323" s="125">
        <v>833.36</v>
      </c>
      <c r="AF323" s="26">
        <v>923.37</v>
      </c>
      <c r="AG323" s="26"/>
      <c r="AH323" s="126">
        <v>770.02</v>
      </c>
      <c r="AI323" s="125">
        <v>730.02</v>
      </c>
      <c r="AJ323" s="125">
        <v>796.69</v>
      </c>
      <c r="AK323" s="26">
        <v>840.03</v>
      </c>
    </row>
    <row r="324" spans="1:37">
      <c r="A324" s="203">
        <v>133.78970000000001</v>
      </c>
      <c r="B324" s="1">
        <v>2.2298283333333333</v>
      </c>
      <c r="D324" s="126">
        <v>630.02</v>
      </c>
      <c r="E324" s="125">
        <v>673.35</v>
      </c>
      <c r="F324" s="125">
        <v>676.68</v>
      </c>
      <c r="G324" s="26">
        <v>543.35</v>
      </c>
      <c r="I324" s="126">
        <v>656.68</v>
      </c>
      <c r="J324" s="125">
        <v>640.02</v>
      </c>
      <c r="K324" s="125">
        <v>590.01</v>
      </c>
      <c r="L324" s="26">
        <v>740.02</v>
      </c>
      <c r="M324" s="26"/>
      <c r="N324" s="126">
        <v>616.67999999999995</v>
      </c>
      <c r="O324" s="125">
        <v>710.02</v>
      </c>
      <c r="P324" s="125">
        <v>670.02</v>
      </c>
      <c r="Q324" s="26">
        <v>753.36</v>
      </c>
      <c r="R324" s="26"/>
      <c r="S324" s="206">
        <v>633.35</v>
      </c>
      <c r="T324" s="208">
        <v>746.69</v>
      </c>
      <c r="U324" s="208">
        <v>770.02</v>
      </c>
      <c r="V324" s="204">
        <v>806.69</v>
      </c>
      <c r="W324" s="26"/>
      <c r="X324" s="206">
        <v>726.69</v>
      </c>
      <c r="Y324" s="125">
        <v>880.03</v>
      </c>
      <c r="Z324" s="125">
        <v>913.37</v>
      </c>
      <c r="AA324" s="26">
        <v>826.69</v>
      </c>
      <c r="AB324" s="26"/>
      <c r="AC324" s="126">
        <v>843.36</v>
      </c>
      <c r="AD324" s="125">
        <v>806.69</v>
      </c>
      <c r="AE324" s="125">
        <v>863.36</v>
      </c>
      <c r="AF324" s="26">
        <v>840.03</v>
      </c>
      <c r="AG324" s="26"/>
      <c r="AH324" s="126">
        <v>783.36</v>
      </c>
      <c r="AI324" s="125">
        <v>736.69</v>
      </c>
      <c r="AJ324" s="125">
        <v>760.02</v>
      </c>
      <c r="AK324" s="26">
        <v>803.36</v>
      </c>
    </row>
    <row r="325" spans="1:37">
      <c r="A325" s="203">
        <v>134.20769999999999</v>
      </c>
      <c r="B325" s="1">
        <v>2.2367949999999999</v>
      </c>
      <c r="D325" s="126">
        <v>730.02</v>
      </c>
      <c r="E325" s="125">
        <v>703.35</v>
      </c>
      <c r="F325" s="125">
        <v>653.35</v>
      </c>
      <c r="G325" s="26">
        <v>726.69</v>
      </c>
      <c r="I325" s="126">
        <v>593.35</v>
      </c>
      <c r="J325" s="125">
        <v>746.69</v>
      </c>
      <c r="K325" s="125">
        <v>616.67999999999995</v>
      </c>
      <c r="L325" s="26">
        <v>686.69</v>
      </c>
      <c r="M325" s="26"/>
      <c r="N325" s="126">
        <v>663.35</v>
      </c>
      <c r="O325" s="125">
        <v>626.67999999999995</v>
      </c>
      <c r="P325" s="125">
        <v>633.35</v>
      </c>
      <c r="Q325" s="26">
        <v>710.02</v>
      </c>
      <c r="R325" s="26"/>
      <c r="S325" s="206">
        <v>630.02</v>
      </c>
      <c r="T325" s="208">
        <v>826.69</v>
      </c>
      <c r="U325" s="208">
        <v>750.02</v>
      </c>
      <c r="V325" s="204">
        <v>756.69</v>
      </c>
      <c r="W325" s="26"/>
      <c r="X325" s="206">
        <v>776.69</v>
      </c>
      <c r="Y325" s="125">
        <v>873.36</v>
      </c>
      <c r="Z325" s="125">
        <v>983.37</v>
      </c>
      <c r="AA325" s="26">
        <v>706.69</v>
      </c>
      <c r="AB325" s="26"/>
      <c r="AC325" s="126">
        <v>703.35</v>
      </c>
      <c r="AD325" s="125">
        <v>773.36</v>
      </c>
      <c r="AE325" s="125">
        <v>696.69</v>
      </c>
      <c r="AF325" s="26">
        <v>756.69</v>
      </c>
      <c r="AG325" s="26"/>
      <c r="AH325" s="126">
        <v>720.02</v>
      </c>
      <c r="AI325" s="125">
        <v>700.02</v>
      </c>
      <c r="AJ325" s="125">
        <v>736.69</v>
      </c>
      <c r="AK325" s="26">
        <v>810.03</v>
      </c>
    </row>
    <row r="326" spans="1:37">
      <c r="A326" s="203">
        <v>134.62569999999999</v>
      </c>
      <c r="B326" s="1">
        <v>2.2437616666666664</v>
      </c>
      <c r="D326" s="126">
        <v>643.35</v>
      </c>
      <c r="E326" s="125">
        <v>706.69</v>
      </c>
      <c r="F326" s="125">
        <v>626.67999999999995</v>
      </c>
      <c r="G326" s="26">
        <v>720.02</v>
      </c>
      <c r="I326" s="126">
        <v>573.35</v>
      </c>
      <c r="J326" s="125">
        <v>663.35</v>
      </c>
      <c r="K326" s="125">
        <v>503.34</v>
      </c>
      <c r="L326" s="26">
        <v>623.35</v>
      </c>
      <c r="M326" s="26"/>
      <c r="N326" s="126">
        <v>720.02</v>
      </c>
      <c r="O326" s="125">
        <v>723.35</v>
      </c>
      <c r="P326" s="125">
        <v>606.67999999999995</v>
      </c>
      <c r="Q326" s="26">
        <v>600.01</v>
      </c>
      <c r="R326" s="26"/>
      <c r="S326" s="206">
        <v>650.02</v>
      </c>
      <c r="T326" s="208">
        <v>793.36</v>
      </c>
      <c r="U326" s="208">
        <v>763.36</v>
      </c>
      <c r="V326" s="204">
        <v>806.69</v>
      </c>
      <c r="W326" s="26"/>
      <c r="X326" s="206">
        <v>656.68</v>
      </c>
      <c r="Y326" s="125">
        <v>753.36</v>
      </c>
      <c r="Z326" s="125">
        <v>850.03</v>
      </c>
      <c r="AA326" s="26">
        <v>796.69</v>
      </c>
      <c r="AB326" s="26"/>
      <c r="AC326" s="126">
        <v>776.69</v>
      </c>
      <c r="AD326" s="125">
        <v>746.69</v>
      </c>
      <c r="AE326" s="125">
        <v>733.35</v>
      </c>
      <c r="AF326" s="26">
        <v>673.35</v>
      </c>
      <c r="AG326" s="26"/>
      <c r="AH326" s="126">
        <v>813.36</v>
      </c>
      <c r="AI326" s="125">
        <v>656.68</v>
      </c>
      <c r="AJ326" s="125">
        <v>773.36</v>
      </c>
      <c r="AK326" s="26">
        <v>806.69</v>
      </c>
    </row>
    <row r="327" spans="1:37">
      <c r="A327" s="203">
        <v>135.0437</v>
      </c>
      <c r="B327" s="1">
        <v>2.2507283333333334</v>
      </c>
      <c r="D327" s="126">
        <v>753.36</v>
      </c>
      <c r="E327" s="125">
        <v>673.35</v>
      </c>
      <c r="F327" s="125">
        <v>643.35</v>
      </c>
      <c r="G327" s="26">
        <v>620.02</v>
      </c>
      <c r="I327" s="126">
        <v>640.02</v>
      </c>
      <c r="J327" s="125">
        <v>736.69</v>
      </c>
      <c r="K327" s="125">
        <v>530.01</v>
      </c>
      <c r="L327" s="26">
        <v>723.35</v>
      </c>
      <c r="M327" s="26"/>
      <c r="N327" s="126">
        <v>670.02</v>
      </c>
      <c r="O327" s="125">
        <v>683.35</v>
      </c>
      <c r="P327" s="125">
        <v>673.35</v>
      </c>
      <c r="Q327" s="26">
        <v>723.35</v>
      </c>
      <c r="R327" s="26"/>
      <c r="S327" s="206">
        <v>673.35</v>
      </c>
      <c r="T327" s="208">
        <v>636.67999999999995</v>
      </c>
      <c r="U327" s="208">
        <v>666.68</v>
      </c>
      <c r="V327" s="204">
        <v>683.35</v>
      </c>
      <c r="W327" s="26"/>
      <c r="X327" s="206">
        <v>736.69</v>
      </c>
      <c r="Y327" s="125">
        <v>823.36</v>
      </c>
      <c r="Z327" s="125">
        <v>803.36</v>
      </c>
      <c r="AA327" s="26">
        <v>750.02</v>
      </c>
      <c r="AB327" s="26"/>
      <c r="AC327" s="126">
        <v>770.02</v>
      </c>
      <c r="AD327" s="125">
        <v>836.69</v>
      </c>
      <c r="AE327" s="125">
        <v>730.02</v>
      </c>
      <c r="AF327" s="26">
        <v>866.7</v>
      </c>
      <c r="AG327" s="26"/>
      <c r="AH327" s="126">
        <v>753.36</v>
      </c>
      <c r="AI327" s="125">
        <v>723.35</v>
      </c>
      <c r="AJ327" s="125">
        <v>843.36</v>
      </c>
      <c r="AK327" s="26">
        <v>823.36</v>
      </c>
    </row>
    <row r="328" spans="1:37">
      <c r="A328" s="203">
        <v>135.46170000000001</v>
      </c>
      <c r="B328" s="1">
        <v>2.257695</v>
      </c>
      <c r="D328" s="126">
        <v>796.69</v>
      </c>
      <c r="E328" s="125">
        <v>686.69</v>
      </c>
      <c r="F328" s="125">
        <v>773.36</v>
      </c>
      <c r="G328" s="26">
        <v>670.02</v>
      </c>
      <c r="I328" s="126">
        <v>713.35</v>
      </c>
      <c r="J328" s="125">
        <v>690.02</v>
      </c>
      <c r="K328" s="125">
        <v>623.35</v>
      </c>
      <c r="L328" s="26">
        <v>696.69</v>
      </c>
      <c r="M328" s="26"/>
      <c r="N328" s="126">
        <v>703.35</v>
      </c>
      <c r="O328" s="125">
        <v>646.67999999999995</v>
      </c>
      <c r="P328" s="125">
        <v>700.02</v>
      </c>
      <c r="Q328" s="26">
        <v>700.02</v>
      </c>
      <c r="R328" s="26"/>
      <c r="S328" s="206">
        <v>670.02</v>
      </c>
      <c r="T328" s="208">
        <v>690.02</v>
      </c>
      <c r="U328" s="208">
        <v>680.02</v>
      </c>
      <c r="V328" s="204">
        <v>686.69</v>
      </c>
      <c r="W328" s="26"/>
      <c r="X328" s="206">
        <v>753.36</v>
      </c>
      <c r="Y328" s="125">
        <v>906.7</v>
      </c>
      <c r="Z328" s="125">
        <v>773.36</v>
      </c>
      <c r="AA328" s="26">
        <v>746.69</v>
      </c>
      <c r="AB328" s="26"/>
      <c r="AC328" s="126">
        <v>733.35</v>
      </c>
      <c r="AD328" s="125">
        <v>693.35</v>
      </c>
      <c r="AE328" s="125">
        <v>736.69</v>
      </c>
      <c r="AF328" s="26">
        <v>746.69</v>
      </c>
      <c r="AG328" s="26"/>
      <c r="AH328" s="126">
        <v>726.69</v>
      </c>
      <c r="AI328" s="125">
        <v>613.35</v>
      </c>
      <c r="AJ328" s="125">
        <v>760.02</v>
      </c>
      <c r="AK328" s="26">
        <v>780.02</v>
      </c>
    </row>
    <row r="329" spans="1:37">
      <c r="A329" s="203">
        <v>135.87970000000001</v>
      </c>
      <c r="B329" s="1">
        <v>2.264661666666667</v>
      </c>
      <c r="D329" s="126">
        <v>660.02</v>
      </c>
      <c r="E329" s="125">
        <v>690.02</v>
      </c>
      <c r="F329" s="125">
        <v>706.69</v>
      </c>
      <c r="G329" s="26">
        <v>610.01</v>
      </c>
      <c r="I329" s="126">
        <v>716.69</v>
      </c>
      <c r="J329" s="125">
        <v>646.67999999999995</v>
      </c>
      <c r="K329" s="125">
        <v>683.35</v>
      </c>
      <c r="L329" s="26">
        <v>703.35</v>
      </c>
      <c r="M329" s="26"/>
      <c r="N329" s="126">
        <v>676.68</v>
      </c>
      <c r="O329" s="125">
        <v>693.35</v>
      </c>
      <c r="P329" s="125">
        <v>696.69</v>
      </c>
      <c r="Q329" s="26">
        <v>633.35</v>
      </c>
      <c r="R329" s="26"/>
      <c r="S329" s="206">
        <v>726.69</v>
      </c>
      <c r="T329" s="208">
        <v>683.35</v>
      </c>
      <c r="U329" s="208">
        <v>723.35</v>
      </c>
      <c r="V329" s="204">
        <v>693.35</v>
      </c>
      <c r="W329" s="26"/>
      <c r="X329" s="206">
        <v>746.69</v>
      </c>
      <c r="Y329" s="125">
        <v>766.69</v>
      </c>
      <c r="Z329" s="125">
        <v>816.69</v>
      </c>
      <c r="AA329" s="26">
        <v>720.02</v>
      </c>
      <c r="AB329" s="26"/>
      <c r="AC329" s="126">
        <v>793.36</v>
      </c>
      <c r="AD329" s="125">
        <v>716.69</v>
      </c>
      <c r="AE329" s="125">
        <v>926.7</v>
      </c>
      <c r="AF329" s="26">
        <v>680.02</v>
      </c>
      <c r="AG329" s="26"/>
      <c r="AH329" s="126">
        <v>783.36</v>
      </c>
      <c r="AI329" s="125">
        <v>720.02</v>
      </c>
      <c r="AJ329" s="125">
        <v>740.02</v>
      </c>
      <c r="AK329" s="26">
        <v>783.36</v>
      </c>
    </row>
    <row r="330" spans="1:37">
      <c r="A330" s="203">
        <v>136.29769999999999</v>
      </c>
      <c r="B330" s="1">
        <v>2.2716283333333331</v>
      </c>
      <c r="D330" s="126">
        <v>720.02</v>
      </c>
      <c r="E330" s="125">
        <v>646.67999999999995</v>
      </c>
      <c r="F330" s="125">
        <v>746.69</v>
      </c>
      <c r="G330" s="26">
        <v>616.67999999999995</v>
      </c>
      <c r="I330" s="126">
        <v>703.35</v>
      </c>
      <c r="J330" s="125">
        <v>653.35</v>
      </c>
      <c r="K330" s="125">
        <v>600.01</v>
      </c>
      <c r="L330" s="26">
        <v>676.68</v>
      </c>
      <c r="M330" s="26"/>
      <c r="N330" s="126">
        <v>633.35</v>
      </c>
      <c r="O330" s="125">
        <v>596.67999999999995</v>
      </c>
      <c r="P330" s="125">
        <v>600.01</v>
      </c>
      <c r="Q330" s="26">
        <v>656.68</v>
      </c>
      <c r="R330" s="26"/>
      <c r="S330" s="206">
        <v>643.35</v>
      </c>
      <c r="T330" s="208">
        <v>666.68</v>
      </c>
      <c r="U330" s="208">
        <v>703.35</v>
      </c>
      <c r="V330" s="204">
        <v>656.68</v>
      </c>
      <c r="W330" s="26"/>
      <c r="X330" s="206">
        <v>806.69</v>
      </c>
      <c r="Y330" s="125">
        <v>793.36</v>
      </c>
      <c r="Z330" s="125">
        <v>880.03</v>
      </c>
      <c r="AA330" s="26">
        <v>700.02</v>
      </c>
      <c r="AB330" s="26"/>
      <c r="AC330" s="126">
        <v>710.02</v>
      </c>
      <c r="AD330" s="125">
        <v>740.02</v>
      </c>
      <c r="AE330" s="125">
        <v>813.36</v>
      </c>
      <c r="AF330" s="26">
        <v>876.7</v>
      </c>
      <c r="AG330" s="26"/>
      <c r="AH330" s="126">
        <v>703.35</v>
      </c>
      <c r="AI330" s="125">
        <v>700.02</v>
      </c>
      <c r="AJ330" s="125">
        <v>713.35</v>
      </c>
      <c r="AK330" s="26">
        <v>730.02</v>
      </c>
    </row>
    <row r="331" spans="1:37">
      <c r="A331" s="203">
        <v>136.7157</v>
      </c>
      <c r="B331" s="1">
        <v>2.2785950000000001</v>
      </c>
      <c r="D331" s="126">
        <v>736.69</v>
      </c>
      <c r="E331" s="125">
        <v>763.36</v>
      </c>
      <c r="F331" s="125">
        <v>693.35</v>
      </c>
      <c r="G331" s="26">
        <v>706.69</v>
      </c>
      <c r="I331" s="126">
        <v>576.67999999999995</v>
      </c>
      <c r="J331" s="125">
        <v>750.02</v>
      </c>
      <c r="K331" s="125">
        <v>690.02</v>
      </c>
      <c r="L331" s="26">
        <v>620.02</v>
      </c>
      <c r="M331" s="26"/>
      <c r="N331" s="126">
        <v>620.02</v>
      </c>
      <c r="O331" s="125">
        <v>660.02</v>
      </c>
      <c r="P331" s="125">
        <v>723.35</v>
      </c>
      <c r="Q331" s="26">
        <v>640.02</v>
      </c>
      <c r="R331" s="26"/>
      <c r="S331" s="206">
        <v>646.67999999999995</v>
      </c>
      <c r="T331" s="208">
        <v>730.02</v>
      </c>
      <c r="U331" s="208">
        <v>720.02</v>
      </c>
      <c r="V331" s="204">
        <v>786.69</v>
      </c>
      <c r="W331" s="26"/>
      <c r="X331" s="206">
        <v>616.67999999999995</v>
      </c>
      <c r="Y331" s="125">
        <v>823.36</v>
      </c>
      <c r="Z331" s="125">
        <v>903.37</v>
      </c>
      <c r="AA331" s="26">
        <v>676.68</v>
      </c>
      <c r="AB331" s="26"/>
      <c r="AC331" s="126">
        <v>643.35</v>
      </c>
      <c r="AD331" s="125">
        <v>770.02</v>
      </c>
      <c r="AE331" s="125">
        <v>780.02</v>
      </c>
      <c r="AF331" s="26">
        <v>773.36</v>
      </c>
      <c r="AG331" s="26"/>
      <c r="AH331" s="126">
        <v>776.69</v>
      </c>
      <c r="AI331" s="125">
        <v>660.02</v>
      </c>
      <c r="AJ331" s="125">
        <v>770.02</v>
      </c>
      <c r="AK331" s="26">
        <v>826.69</v>
      </c>
    </row>
    <row r="332" spans="1:37">
      <c r="A332" s="203">
        <v>137.1337</v>
      </c>
      <c r="B332" s="1">
        <v>2.2855616666666667</v>
      </c>
      <c r="D332" s="126">
        <v>683.35</v>
      </c>
      <c r="E332" s="125">
        <v>633.35</v>
      </c>
      <c r="F332" s="125">
        <v>723.35</v>
      </c>
      <c r="G332" s="26">
        <v>730.02</v>
      </c>
      <c r="I332" s="126">
        <v>753.36</v>
      </c>
      <c r="J332" s="125">
        <v>773.36</v>
      </c>
      <c r="K332" s="125">
        <v>630.02</v>
      </c>
      <c r="L332" s="26">
        <v>666.68</v>
      </c>
      <c r="M332" s="26"/>
      <c r="N332" s="126">
        <v>696.69</v>
      </c>
      <c r="O332" s="125">
        <v>650.02</v>
      </c>
      <c r="P332" s="125">
        <v>776.69</v>
      </c>
      <c r="Q332" s="26">
        <v>763.36</v>
      </c>
      <c r="R332" s="26"/>
      <c r="S332" s="206">
        <v>643.35</v>
      </c>
      <c r="T332" s="208">
        <v>603.35</v>
      </c>
      <c r="U332" s="208">
        <v>646.67999999999995</v>
      </c>
      <c r="V332" s="204">
        <v>610.01</v>
      </c>
      <c r="W332" s="26"/>
      <c r="X332" s="206">
        <v>646.67999999999995</v>
      </c>
      <c r="Y332" s="125">
        <v>783.36</v>
      </c>
      <c r="Z332" s="125">
        <v>950.04</v>
      </c>
      <c r="AA332" s="26">
        <v>703.35</v>
      </c>
      <c r="AB332" s="26"/>
      <c r="AC332" s="126">
        <v>726.69</v>
      </c>
      <c r="AD332" s="125">
        <v>703.35</v>
      </c>
      <c r="AE332" s="125">
        <v>696.69</v>
      </c>
      <c r="AF332" s="26">
        <v>643.35</v>
      </c>
      <c r="AG332" s="26"/>
      <c r="AH332" s="126">
        <v>723.35</v>
      </c>
      <c r="AI332" s="125">
        <v>666.68</v>
      </c>
      <c r="AJ332" s="125">
        <v>693.35</v>
      </c>
      <c r="AK332" s="26">
        <v>700.02</v>
      </c>
    </row>
    <row r="333" spans="1:37">
      <c r="A333" s="203">
        <v>137.55170000000001</v>
      </c>
      <c r="B333" s="1">
        <v>2.2925283333333337</v>
      </c>
      <c r="D333" s="126">
        <v>706.69</v>
      </c>
      <c r="E333" s="125">
        <v>750.02</v>
      </c>
      <c r="F333" s="125">
        <v>743.36</v>
      </c>
      <c r="G333" s="26">
        <v>690.02</v>
      </c>
      <c r="I333" s="126">
        <v>630.02</v>
      </c>
      <c r="J333" s="125">
        <v>710.02</v>
      </c>
      <c r="K333" s="125">
        <v>720.02</v>
      </c>
      <c r="L333" s="26">
        <v>683.35</v>
      </c>
      <c r="M333" s="26"/>
      <c r="N333" s="126">
        <v>643.35</v>
      </c>
      <c r="O333" s="125">
        <v>600.01</v>
      </c>
      <c r="P333" s="125">
        <v>680.02</v>
      </c>
      <c r="Q333" s="26">
        <v>640.02</v>
      </c>
      <c r="R333" s="26"/>
      <c r="S333" s="206">
        <v>666.68</v>
      </c>
      <c r="T333" s="208">
        <v>690.02</v>
      </c>
      <c r="U333" s="208">
        <v>646.67999999999995</v>
      </c>
      <c r="V333" s="204">
        <v>533.34</v>
      </c>
      <c r="W333" s="26"/>
      <c r="X333" s="206">
        <v>636.67999999999995</v>
      </c>
      <c r="Y333" s="125">
        <v>860.03</v>
      </c>
      <c r="Z333" s="125">
        <v>873.36</v>
      </c>
      <c r="AA333" s="26">
        <v>710.02</v>
      </c>
      <c r="AB333" s="26"/>
      <c r="AC333" s="126">
        <v>616.67999999999995</v>
      </c>
      <c r="AD333" s="125">
        <v>746.69</v>
      </c>
      <c r="AE333" s="125">
        <v>746.69</v>
      </c>
      <c r="AF333" s="26">
        <v>746.69</v>
      </c>
      <c r="AG333" s="26"/>
      <c r="AH333" s="126">
        <v>736.69</v>
      </c>
      <c r="AI333" s="125">
        <v>703.35</v>
      </c>
      <c r="AJ333" s="125">
        <v>760.02</v>
      </c>
      <c r="AK333" s="26">
        <v>783.36</v>
      </c>
    </row>
    <row r="334" spans="1:37">
      <c r="A334" s="203">
        <v>137.96979999999999</v>
      </c>
      <c r="B334" s="1">
        <v>2.2994966666666667</v>
      </c>
      <c r="D334" s="126">
        <v>740.02</v>
      </c>
      <c r="E334" s="125">
        <v>720.02</v>
      </c>
      <c r="F334" s="125">
        <v>670.02</v>
      </c>
      <c r="G334" s="26">
        <v>646.67999999999995</v>
      </c>
      <c r="I334" s="126">
        <v>616.67999999999995</v>
      </c>
      <c r="J334" s="125">
        <v>676.68</v>
      </c>
      <c r="K334" s="125">
        <v>583.35</v>
      </c>
      <c r="L334" s="26">
        <v>643.35</v>
      </c>
      <c r="M334" s="26"/>
      <c r="N334" s="126">
        <v>760.02</v>
      </c>
      <c r="O334" s="125">
        <v>603.35</v>
      </c>
      <c r="P334" s="125">
        <v>603.35</v>
      </c>
      <c r="Q334" s="26">
        <v>670.02</v>
      </c>
      <c r="R334" s="26"/>
      <c r="S334" s="206">
        <v>596.67999999999995</v>
      </c>
      <c r="T334" s="208">
        <v>650.02</v>
      </c>
      <c r="U334" s="208">
        <v>650.02</v>
      </c>
      <c r="V334" s="204">
        <v>760.02</v>
      </c>
      <c r="W334" s="26"/>
      <c r="X334" s="206">
        <v>703.35</v>
      </c>
      <c r="Y334" s="125">
        <v>723.35</v>
      </c>
      <c r="Z334" s="125">
        <v>933.37</v>
      </c>
      <c r="AA334" s="26">
        <v>710.02</v>
      </c>
      <c r="AB334" s="26"/>
      <c r="AC334" s="126">
        <v>786.69</v>
      </c>
      <c r="AD334" s="125">
        <v>753.36</v>
      </c>
      <c r="AE334" s="125">
        <v>670.02</v>
      </c>
      <c r="AF334" s="26">
        <v>806.69</v>
      </c>
      <c r="AG334" s="26"/>
      <c r="AH334" s="126">
        <v>670.02</v>
      </c>
      <c r="AI334" s="125">
        <v>663.35</v>
      </c>
      <c r="AJ334" s="125">
        <v>826.69</v>
      </c>
      <c r="AK334" s="26">
        <v>750.02</v>
      </c>
    </row>
    <row r="335" spans="1:37">
      <c r="A335" s="203">
        <v>138.3878</v>
      </c>
      <c r="B335" s="1">
        <v>2.3064633333333333</v>
      </c>
      <c r="D335" s="126">
        <v>693.35</v>
      </c>
      <c r="E335" s="125">
        <v>726.69</v>
      </c>
      <c r="F335" s="125">
        <v>626.67999999999995</v>
      </c>
      <c r="G335" s="26">
        <v>663.35</v>
      </c>
      <c r="I335" s="126">
        <v>653.35</v>
      </c>
      <c r="J335" s="125">
        <v>690.02</v>
      </c>
      <c r="K335" s="125">
        <v>556.67999999999995</v>
      </c>
      <c r="L335" s="26">
        <v>786.69</v>
      </c>
      <c r="M335" s="26"/>
      <c r="N335" s="126">
        <v>733.35</v>
      </c>
      <c r="O335" s="125">
        <v>753.36</v>
      </c>
      <c r="P335" s="125">
        <v>700.02</v>
      </c>
      <c r="Q335" s="26">
        <v>646.67999999999995</v>
      </c>
      <c r="R335" s="26"/>
      <c r="S335" s="206">
        <v>686.69</v>
      </c>
      <c r="T335" s="208">
        <v>656.68</v>
      </c>
      <c r="U335" s="208">
        <v>576.67999999999995</v>
      </c>
      <c r="V335" s="204">
        <v>753.36</v>
      </c>
      <c r="W335" s="26"/>
      <c r="X335" s="206">
        <v>660.02</v>
      </c>
      <c r="Y335" s="125">
        <v>700.02</v>
      </c>
      <c r="Z335" s="125">
        <v>856.7</v>
      </c>
      <c r="AA335" s="26">
        <v>730.02</v>
      </c>
      <c r="AB335" s="26"/>
      <c r="AC335" s="126">
        <v>630.02</v>
      </c>
      <c r="AD335" s="125">
        <v>670.02</v>
      </c>
      <c r="AE335" s="125">
        <v>823.36</v>
      </c>
      <c r="AF335" s="26">
        <v>746.69</v>
      </c>
      <c r="AG335" s="26"/>
      <c r="AH335" s="126">
        <v>660.02</v>
      </c>
      <c r="AI335" s="125">
        <v>636.67999999999995</v>
      </c>
      <c r="AJ335" s="125">
        <v>723.35</v>
      </c>
      <c r="AK335" s="26">
        <v>720.02</v>
      </c>
    </row>
    <row r="336" spans="1:37">
      <c r="A336" s="203">
        <v>138.8058</v>
      </c>
      <c r="B336" s="1">
        <v>2.3134299999999999</v>
      </c>
      <c r="D336" s="126">
        <v>693.35</v>
      </c>
      <c r="E336" s="125">
        <v>656.68</v>
      </c>
      <c r="F336" s="125">
        <v>740.02</v>
      </c>
      <c r="G336" s="26">
        <v>800.03</v>
      </c>
      <c r="I336" s="126">
        <v>593.35</v>
      </c>
      <c r="J336" s="125">
        <v>653.35</v>
      </c>
      <c r="K336" s="125">
        <v>523.34</v>
      </c>
      <c r="L336" s="26">
        <v>666.68</v>
      </c>
      <c r="M336" s="26"/>
      <c r="N336" s="126">
        <v>673.35</v>
      </c>
      <c r="O336" s="125">
        <v>886.7</v>
      </c>
      <c r="P336" s="125">
        <v>630.02</v>
      </c>
      <c r="Q336" s="26">
        <v>583.35</v>
      </c>
      <c r="R336" s="26"/>
      <c r="S336" s="206">
        <v>630.02</v>
      </c>
      <c r="T336" s="208">
        <v>700.02</v>
      </c>
      <c r="U336" s="208">
        <v>706.69</v>
      </c>
      <c r="V336" s="204">
        <v>676.68</v>
      </c>
      <c r="W336" s="26"/>
      <c r="X336" s="206">
        <v>676.68</v>
      </c>
      <c r="Y336" s="125">
        <v>660.02</v>
      </c>
      <c r="Z336" s="125">
        <v>943.37</v>
      </c>
      <c r="AA336" s="26">
        <v>696.69</v>
      </c>
      <c r="AB336" s="26"/>
      <c r="AC336" s="126">
        <v>730.02</v>
      </c>
      <c r="AD336" s="125">
        <v>803.36</v>
      </c>
      <c r="AE336" s="125">
        <v>770.02</v>
      </c>
      <c r="AF336" s="26">
        <v>710.02</v>
      </c>
      <c r="AG336" s="26"/>
      <c r="AH336" s="126">
        <v>730.02</v>
      </c>
      <c r="AI336" s="125">
        <v>640.02</v>
      </c>
      <c r="AJ336" s="125">
        <v>690.02</v>
      </c>
      <c r="AK336" s="26">
        <v>683.35</v>
      </c>
    </row>
    <row r="337" spans="1:37">
      <c r="A337" s="203">
        <v>139.22380000000001</v>
      </c>
      <c r="B337" s="1">
        <v>2.3203966666666669</v>
      </c>
      <c r="D337" s="126">
        <v>723.35</v>
      </c>
      <c r="E337" s="125">
        <v>640.02</v>
      </c>
      <c r="F337" s="125">
        <v>753.36</v>
      </c>
      <c r="G337" s="26">
        <v>726.69</v>
      </c>
      <c r="I337" s="126">
        <v>610.01</v>
      </c>
      <c r="J337" s="125">
        <v>626.67999999999995</v>
      </c>
      <c r="K337" s="125">
        <v>626.67999999999995</v>
      </c>
      <c r="L337" s="26">
        <v>680.02</v>
      </c>
      <c r="M337" s="26"/>
      <c r="N337" s="126">
        <v>606.67999999999995</v>
      </c>
      <c r="O337" s="125">
        <v>790.02</v>
      </c>
      <c r="P337" s="125">
        <v>636.67999999999995</v>
      </c>
      <c r="Q337" s="26">
        <v>616.67999999999995</v>
      </c>
      <c r="R337" s="26"/>
      <c r="S337" s="206">
        <v>633.35</v>
      </c>
      <c r="T337" s="208">
        <v>596.67999999999995</v>
      </c>
      <c r="U337" s="208">
        <v>670.02</v>
      </c>
      <c r="V337" s="204">
        <v>643.35</v>
      </c>
      <c r="W337" s="26"/>
      <c r="X337" s="206">
        <v>730.02</v>
      </c>
      <c r="Y337" s="125">
        <v>826.69</v>
      </c>
      <c r="Z337" s="125">
        <v>820.03</v>
      </c>
      <c r="AA337" s="26">
        <v>756.69</v>
      </c>
      <c r="AB337" s="26"/>
      <c r="AC337" s="126">
        <v>656.68</v>
      </c>
      <c r="AD337" s="125">
        <v>730.02</v>
      </c>
      <c r="AE337" s="125">
        <v>706.69</v>
      </c>
      <c r="AF337" s="26">
        <v>836.69</v>
      </c>
      <c r="AG337" s="26"/>
      <c r="AH337" s="126">
        <v>753.36</v>
      </c>
      <c r="AI337" s="125">
        <v>623.35</v>
      </c>
      <c r="AJ337" s="125">
        <v>776.69</v>
      </c>
      <c r="AK337" s="26">
        <v>740.02</v>
      </c>
    </row>
    <row r="338" spans="1:37">
      <c r="A338" s="203">
        <v>139.64179999999999</v>
      </c>
      <c r="B338" s="1">
        <v>2.327363333333333</v>
      </c>
      <c r="D338" s="126">
        <v>753.36</v>
      </c>
      <c r="E338" s="125">
        <v>763.36</v>
      </c>
      <c r="F338" s="125">
        <v>656.68</v>
      </c>
      <c r="G338" s="26">
        <v>753.36</v>
      </c>
      <c r="I338" s="126">
        <v>676.68</v>
      </c>
      <c r="J338" s="125">
        <v>680.02</v>
      </c>
      <c r="K338" s="125">
        <v>586.67999999999995</v>
      </c>
      <c r="L338" s="26">
        <v>693.35</v>
      </c>
      <c r="M338" s="26"/>
      <c r="N338" s="126">
        <v>726.69</v>
      </c>
      <c r="O338" s="125">
        <v>983.37</v>
      </c>
      <c r="P338" s="125">
        <v>603.35</v>
      </c>
      <c r="Q338" s="26">
        <v>610.01</v>
      </c>
      <c r="R338" s="26"/>
      <c r="S338" s="206">
        <v>566.67999999999995</v>
      </c>
      <c r="T338" s="208">
        <v>740.02</v>
      </c>
      <c r="U338" s="208">
        <v>746.69</v>
      </c>
      <c r="V338" s="204">
        <v>590.01</v>
      </c>
      <c r="W338" s="26"/>
      <c r="X338" s="206">
        <v>646.67999999999995</v>
      </c>
      <c r="Y338" s="125">
        <v>763.36</v>
      </c>
      <c r="Z338" s="125">
        <v>856.7</v>
      </c>
      <c r="AA338" s="26">
        <v>816.69</v>
      </c>
      <c r="AB338" s="26"/>
      <c r="AC338" s="126">
        <v>760.02</v>
      </c>
      <c r="AD338" s="125">
        <v>820.03</v>
      </c>
      <c r="AE338" s="125">
        <v>723.35</v>
      </c>
      <c r="AF338" s="26">
        <v>713.35</v>
      </c>
      <c r="AG338" s="26"/>
      <c r="AH338" s="126">
        <v>780.02</v>
      </c>
      <c r="AI338" s="125">
        <v>660.02</v>
      </c>
      <c r="AJ338" s="125">
        <v>623.35</v>
      </c>
      <c r="AK338" s="26">
        <v>726.69</v>
      </c>
    </row>
    <row r="339" spans="1:37">
      <c r="A339" s="203">
        <v>140.0598</v>
      </c>
      <c r="B339" s="1">
        <v>2.33433</v>
      </c>
      <c r="D339" s="126">
        <v>776.69</v>
      </c>
      <c r="E339" s="125">
        <v>776.69</v>
      </c>
      <c r="F339" s="125">
        <v>820.03</v>
      </c>
      <c r="G339" s="26">
        <v>776.69</v>
      </c>
      <c r="I339" s="126">
        <v>616.67999999999995</v>
      </c>
      <c r="J339" s="125">
        <v>646.67999999999995</v>
      </c>
      <c r="K339" s="125">
        <v>590.01</v>
      </c>
      <c r="L339" s="26">
        <v>663.35</v>
      </c>
      <c r="M339" s="26"/>
      <c r="N339" s="126">
        <v>700.02</v>
      </c>
      <c r="O339" s="125">
        <v>783.36</v>
      </c>
      <c r="P339" s="125">
        <v>666.68</v>
      </c>
      <c r="Q339" s="26">
        <v>623.35</v>
      </c>
      <c r="R339" s="26"/>
      <c r="S339" s="206">
        <v>626.67999999999995</v>
      </c>
      <c r="T339" s="208">
        <v>676.68</v>
      </c>
      <c r="U339" s="208">
        <v>690.02</v>
      </c>
      <c r="V339" s="204">
        <v>663.35</v>
      </c>
      <c r="W339" s="26"/>
      <c r="X339" s="206">
        <v>706.69</v>
      </c>
      <c r="Y339" s="125">
        <v>753.36</v>
      </c>
      <c r="Z339" s="125">
        <v>793.36</v>
      </c>
      <c r="AA339" s="26">
        <v>680.02</v>
      </c>
      <c r="AB339" s="26"/>
      <c r="AC339" s="126">
        <v>730.02</v>
      </c>
      <c r="AD339" s="125">
        <v>673.35</v>
      </c>
      <c r="AE339" s="125">
        <v>753.36</v>
      </c>
      <c r="AF339" s="26">
        <v>766.69</v>
      </c>
      <c r="AG339" s="26"/>
      <c r="AH339" s="126">
        <v>703.35</v>
      </c>
      <c r="AI339" s="125">
        <v>680.02</v>
      </c>
      <c r="AJ339" s="125">
        <v>756.69</v>
      </c>
      <c r="AK339" s="26">
        <v>700.02</v>
      </c>
    </row>
    <row r="340" spans="1:37">
      <c r="A340" s="203">
        <v>140.4778</v>
      </c>
      <c r="B340" s="1">
        <v>2.3412966666666666</v>
      </c>
      <c r="D340" s="126">
        <v>750.02</v>
      </c>
      <c r="E340" s="125">
        <v>816.69</v>
      </c>
      <c r="F340" s="125">
        <v>823.36</v>
      </c>
      <c r="G340" s="26">
        <v>706.69</v>
      </c>
      <c r="I340" s="126">
        <v>656.68</v>
      </c>
      <c r="J340" s="125">
        <v>683.35</v>
      </c>
      <c r="K340" s="125">
        <v>676.68</v>
      </c>
      <c r="L340" s="26">
        <v>626.67999999999995</v>
      </c>
      <c r="M340" s="26"/>
      <c r="N340" s="126">
        <v>580.01</v>
      </c>
      <c r="O340" s="125">
        <v>620.02</v>
      </c>
      <c r="P340" s="125">
        <v>703.35</v>
      </c>
      <c r="Q340" s="26">
        <v>656.68</v>
      </c>
      <c r="R340" s="26"/>
      <c r="S340" s="206">
        <v>760.02</v>
      </c>
      <c r="T340" s="208">
        <v>723.35</v>
      </c>
      <c r="U340" s="208">
        <v>716.69</v>
      </c>
      <c r="V340" s="204">
        <v>650.02</v>
      </c>
      <c r="W340" s="26"/>
      <c r="X340" s="206">
        <v>660.02</v>
      </c>
      <c r="Y340" s="125">
        <v>796.69</v>
      </c>
      <c r="Z340" s="125">
        <v>756.69</v>
      </c>
      <c r="AA340" s="26">
        <v>626.67999999999995</v>
      </c>
      <c r="AB340" s="26"/>
      <c r="AC340" s="126">
        <v>590.01</v>
      </c>
      <c r="AD340" s="125">
        <v>763.36</v>
      </c>
      <c r="AE340" s="125">
        <v>683.35</v>
      </c>
      <c r="AF340" s="26">
        <v>733.35</v>
      </c>
      <c r="AG340" s="26"/>
      <c r="AH340" s="126">
        <v>716.69</v>
      </c>
      <c r="AI340" s="125">
        <v>753.36</v>
      </c>
      <c r="AJ340" s="125">
        <v>703.35</v>
      </c>
      <c r="AK340" s="26">
        <v>870.03</v>
      </c>
    </row>
    <row r="341" spans="1:37">
      <c r="A341" s="203">
        <v>140.89580000000001</v>
      </c>
      <c r="B341" s="1">
        <v>2.3482633333333336</v>
      </c>
      <c r="D341" s="126">
        <v>836.69</v>
      </c>
      <c r="E341" s="125">
        <v>833.36</v>
      </c>
      <c r="F341" s="125">
        <v>836.69</v>
      </c>
      <c r="G341" s="26">
        <v>726.69</v>
      </c>
      <c r="I341" s="126">
        <v>590.01</v>
      </c>
      <c r="J341" s="125">
        <v>663.35</v>
      </c>
      <c r="K341" s="125">
        <v>540.01</v>
      </c>
      <c r="L341" s="26">
        <v>730.02</v>
      </c>
      <c r="M341" s="26"/>
      <c r="N341" s="126">
        <v>673.35</v>
      </c>
      <c r="O341" s="125">
        <v>596.67999999999995</v>
      </c>
      <c r="P341" s="125">
        <v>673.35</v>
      </c>
      <c r="Q341" s="26">
        <v>720.02</v>
      </c>
      <c r="R341" s="26"/>
      <c r="S341" s="206">
        <v>593.35</v>
      </c>
      <c r="T341" s="208">
        <v>726.69</v>
      </c>
      <c r="U341" s="208">
        <v>630.02</v>
      </c>
      <c r="V341" s="204">
        <v>683.35</v>
      </c>
      <c r="W341" s="26"/>
      <c r="X341" s="206">
        <v>703.35</v>
      </c>
      <c r="Y341" s="125">
        <v>790.02</v>
      </c>
      <c r="Z341" s="125">
        <v>853.36</v>
      </c>
      <c r="AA341" s="26">
        <v>733.35</v>
      </c>
      <c r="AB341" s="26"/>
      <c r="AC341" s="126">
        <v>690.02</v>
      </c>
      <c r="AD341" s="125">
        <v>736.69</v>
      </c>
      <c r="AE341" s="125">
        <v>806.69</v>
      </c>
      <c r="AF341" s="26">
        <v>750.02</v>
      </c>
      <c r="AG341" s="26"/>
      <c r="AH341" s="126">
        <v>710.02</v>
      </c>
      <c r="AI341" s="125">
        <v>556.67999999999995</v>
      </c>
      <c r="AJ341" s="125">
        <v>793.36</v>
      </c>
      <c r="AK341" s="26">
        <v>770.02</v>
      </c>
    </row>
    <row r="342" spans="1:37">
      <c r="A342" s="203">
        <v>141.31379999999999</v>
      </c>
      <c r="B342" s="1">
        <v>2.3552299999999997</v>
      </c>
      <c r="D342" s="126">
        <v>843.36</v>
      </c>
      <c r="E342" s="125">
        <v>873.36</v>
      </c>
      <c r="F342" s="125">
        <v>700.02</v>
      </c>
      <c r="G342" s="26">
        <v>703.35</v>
      </c>
      <c r="I342" s="126">
        <v>716.69</v>
      </c>
      <c r="J342" s="125">
        <v>700.02</v>
      </c>
      <c r="K342" s="125">
        <v>690.02</v>
      </c>
      <c r="L342" s="26">
        <v>713.35</v>
      </c>
      <c r="M342" s="26"/>
      <c r="N342" s="126">
        <v>703.35</v>
      </c>
      <c r="O342" s="125">
        <v>700.02</v>
      </c>
      <c r="P342" s="125">
        <v>650.02</v>
      </c>
      <c r="Q342" s="26">
        <v>820.03</v>
      </c>
      <c r="R342" s="26"/>
      <c r="S342" s="206">
        <v>590.01</v>
      </c>
      <c r="T342" s="208">
        <v>660.02</v>
      </c>
      <c r="U342" s="208">
        <v>746.69</v>
      </c>
      <c r="V342" s="204">
        <v>693.35</v>
      </c>
      <c r="W342" s="26"/>
      <c r="X342" s="206">
        <v>646.67999999999995</v>
      </c>
      <c r="Y342" s="125">
        <v>770.02</v>
      </c>
      <c r="Z342" s="125">
        <v>796.69</v>
      </c>
      <c r="AA342" s="26">
        <v>693.35</v>
      </c>
      <c r="AB342" s="26"/>
      <c r="AC342" s="126">
        <v>596.67999999999995</v>
      </c>
      <c r="AD342" s="125">
        <v>806.69</v>
      </c>
      <c r="AE342" s="125">
        <v>686.69</v>
      </c>
      <c r="AF342" s="26">
        <v>886.7</v>
      </c>
      <c r="AG342" s="26"/>
      <c r="AH342" s="126">
        <v>756.69</v>
      </c>
      <c r="AI342" s="125">
        <v>736.69</v>
      </c>
      <c r="AJ342" s="125">
        <v>680.02</v>
      </c>
      <c r="AK342" s="26">
        <v>740.02</v>
      </c>
    </row>
    <row r="343" spans="1:37">
      <c r="A343" s="203">
        <v>141.73179999999999</v>
      </c>
      <c r="B343" s="1">
        <v>2.3621966666666667</v>
      </c>
      <c r="D343" s="126">
        <v>843.36</v>
      </c>
      <c r="E343" s="125">
        <v>966.7</v>
      </c>
      <c r="F343" s="125">
        <v>910.03</v>
      </c>
      <c r="G343" s="26">
        <v>1016.71</v>
      </c>
      <c r="I343" s="126">
        <v>680.02</v>
      </c>
      <c r="J343" s="125">
        <v>750.02</v>
      </c>
      <c r="K343" s="125">
        <v>673.35</v>
      </c>
      <c r="L343" s="26">
        <v>716.69</v>
      </c>
      <c r="M343" s="26"/>
      <c r="N343" s="126">
        <v>750.02</v>
      </c>
      <c r="O343" s="125">
        <v>656.68</v>
      </c>
      <c r="P343" s="125">
        <v>693.35</v>
      </c>
      <c r="Q343" s="26">
        <v>770.02</v>
      </c>
      <c r="R343" s="26"/>
      <c r="S343" s="206">
        <v>650.02</v>
      </c>
      <c r="T343" s="208">
        <v>786.69</v>
      </c>
      <c r="U343" s="208">
        <v>626.67999999999995</v>
      </c>
      <c r="V343" s="204">
        <v>760.02</v>
      </c>
      <c r="W343" s="26"/>
      <c r="X343" s="206">
        <v>663.35</v>
      </c>
      <c r="Y343" s="125">
        <v>833.36</v>
      </c>
      <c r="Z343" s="125">
        <v>803.36</v>
      </c>
      <c r="AA343" s="26">
        <v>790.02</v>
      </c>
      <c r="AB343" s="26"/>
      <c r="AC343" s="126">
        <v>683.35</v>
      </c>
      <c r="AD343" s="125">
        <v>603.35</v>
      </c>
      <c r="AE343" s="125">
        <v>746.69</v>
      </c>
      <c r="AF343" s="26">
        <v>806.69</v>
      </c>
      <c r="AG343" s="26"/>
      <c r="AH343" s="126">
        <v>833.36</v>
      </c>
      <c r="AI343" s="125">
        <v>620.02</v>
      </c>
      <c r="AJ343" s="125">
        <v>753.36</v>
      </c>
      <c r="AK343" s="26">
        <v>873.36</v>
      </c>
    </row>
    <row r="344" spans="1:37">
      <c r="A344" s="203">
        <v>142.1498</v>
      </c>
      <c r="B344" s="1">
        <v>2.3691633333333333</v>
      </c>
      <c r="D344" s="126">
        <v>1086.71</v>
      </c>
      <c r="E344" s="125">
        <v>1163.3900000000001</v>
      </c>
      <c r="F344" s="125">
        <v>1103.3800000000001</v>
      </c>
      <c r="G344" s="26">
        <v>1110.05</v>
      </c>
      <c r="I344" s="126">
        <v>756.69</v>
      </c>
      <c r="J344" s="125">
        <v>746.69</v>
      </c>
      <c r="K344" s="125">
        <v>790.02</v>
      </c>
      <c r="L344" s="26">
        <v>746.69</v>
      </c>
      <c r="M344" s="26"/>
      <c r="N344" s="126">
        <v>650.02</v>
      </c>
      <c r="O344" s="125">
        <v>553.35</v>
      </c>
      <c r="P344" s="125">
        <v>670.02</v>
      </c>
      <c r="Q344" s="26">
        <v>730.02</v>
      </c>
      <c r="R344" s="26"/>
      <c r="S344" s="206">
        <v>670.02</v>
      </c>
      <c r="T344" s="208">
        <v>640.02</v>
      </c>
      <c r="U344" s="208">
        <v>563.35</v>
      </c>
      <c r="V344" s="204">
        <v>780.02</v>
      </c>
      <c r="W344" s="26"/>
      <c r="X344" s="206">
        <v>713.35</v>
      </c>
      <c r="Y344" s="125">
        <v>763.36</v>
      </c>
      <c r="Z344" s="125">
        <v>880.03</v>
      </c>
      <c r="AA344" s="26">
        <v>773.36</v>
      </c>
      <c r="AB344" s="26"/>
      <c r="AC344" s="126">
        <v>646.67999999999995</v>
      </c>
      <c r="AD344" s="125">
        <v>776.69</v>
      </c>
      <c r="AE344" s="125">
        <v>820.03</v>
      </c>
      <c r="AF344" s="26">
        <v>796.69</v>
      </c>
      <c r="AG344" s="26"/>
      <c r="AH344" s="126">
        <v>730.02</v>
      </c>
      <c r="AI344" s="125">
        <v>613.35</v>
      </c>
      <c r="AJ344" s="125">
        <v>746.69</v>
      </c>
      <c r="AK344" s="26">
        <v>906.7</v>
      </c>
    </row>
    <row r="345" spans="1:37">
      <c r="A345" s="203">
        <v>142.56780000000001</v>
      </c>
      <c r="B345" s="1">
        <v>2.3761300000000003</v>
      </c>
      <c r="D345" s="126">
        <v>1353.41</v>
      </c>
      <c r="E345" s="125">
        <v>1390.08</v>
      </c>
      <c r="F345" s="125">
        <v>1193.3900000000001</v>
      </c>
      <c r="G345" s="26">
        <v>2560.12</v>
      </c>
      <c r="I345" s="126">
        <v>693.35</v>
      </c>
      <c r="J345" s="125">
        <v>703.35</v>
      </c>
      <c r="K345" s="125">
        <v>733.35</v>
      </c>
      <c r="L345" s="26">
        <v>836.69</v>
      </c>
      <c r="M345" s="26"/>
      <c r="N345" s="126">
        <v>620.02</v>
      </c>
      <c r="O345" s="125">
        <v>630.02</v>
      </c>
      <c r="P345" s="125">
        <v>603.35</v>
      </c>
      <c r="Q345" s="26">
        <v>743.36</v>
      </c>
      <c r="R345" s="26"/>
      <c r="S345" s="206">
        <v>673.35</v>
      </c>
      <c r="T345" s="208">
        <v>680.02</v>
      </c>
      <c r="U345" s="208">
        <v>733.35</v>
      </c>
      <c r="V345" s="204">
        <v>746.69</v>
      </c>
      <c r="W345" s="26"/>
      <c r="X345" s="206">
        <v>653.35</v>
      </c>
      <c r="Y345" s="125">
        <v>786.69</v>
      </c>
      <c r="Z345" s="125">
        <v>813.36</v>
      </c>
      <c r="AA345" s="26">
        <v>753.36</v>
      </c>
      <c r="AB345" s="26"/>
      <c r="AC345" s="126">
        <v>740.02</v>
      </c>
      <c r="AD345" s="125">
        <v>810.03</v>
      </c>
      <c r="AE345" s="125">
        <v>790.02</v>
      </c>
      <c r="AF345" s="26">
        <v>840.03</v>
      </c>
      <c r="AG345" s="26"/>
      <c r="AH345" s="126">
        <v>616.67999999999995</v>
      </c>
      <c r="AI345" s="125">
        <v>716.69</v>
      </c>
      <c r="AJ345" s="125">
        <v>706.69</v>
      </c>
      <c r="AK345" s="26">
        <v>816.69</v>
      </c>
    </row>
    <row r="346" spans="1:37">
      <c r="A346" s="203">
        <v>142.98580000000001</v>
      </c>
      <c r="B346" s="1">
        <v>2.3830966666666669</v>
      </c>
      <c r="D346" s="126">
        <v>1636.77</v>
      </c>
      <c r="E346" s="125">
        <v>1743.45</v>
      </c>
      <c r="F346" s="125">
        <v>1400.08</v>
      </c>
      <c r="G346" s="26">
        <v>3013.52</v>
      </c>
      <c r="I346" s="126">
        <v>860.03</v>
      </c>
      <c r="J346" s="125">
        <v>893.36</v>
      </c>
      <c r="K346" s="125">
        <v>826.69</v>
      </c>
      <c r="L346" s="26">
        <v>1016.71</v>
      </c>
      <c r="M346" s="26"/>
      <c r="N346" s="126">
        <v>673.35</v>
      </c>
      <c r="O346" s="125">
        <v>753.36</v>
      </c>
      <c r="P346" s="125">
        <v>676.68</v>
      </c>
      <c r="Q346" s="26">
        <v>873.36</v>
      </c>
      <c r="R346" s="26"/>
      <c r="S346" s="206">
        <v>620.02</v>
      </c>
      <c r="T346" s="208">
        <v>690.02</v>
      </c>
      <c r="U346" s="208">
        <v>733.35</v>
      </c>
      <c r="V346" s="204">
        <v>820.03</v>
      </c>
      <c r="W346" s="26"/>
      <c r="X346" s="206">
        <v>703.35</v>
      </c>
      <c r="Y346" s="125">
        <v>723.35</v>
      </c>
      <c r="Z346" s="125">
        <v>823.36</v>
      </c>
      <c r="AA346" s="26">
        <v>903.37</v>
      </c>
      <c r="AB346" s="26"/>
      <c r="AC346" s="126">
        <v>653.35</v>
      </c>
      <c r="AD346" s="125">
        <v>696.69</v>
      </c>
      <c r="AE346" s="125">
        <v>773.36</v>
      </c>
      <c r="AF346" s="26">
        <v>890.03</v>
      </c>
      <c r="AG346" s="26"/>
      <c r="AH346" s="126">
        <v>706.69</v>
      </c>
      <c r="AI346" s="125">
        <v>573.35</v>
      </c>
      <c r="AJ346" s="125">
        <v>733.35</v>
      </c>
      <c r="AK346" s="26">
        <v>960.04</v>
      </c>
    </row>
    <row r="347" spans="1:37">
      <c r="A347" s="203">
        <v>143.40379999999999</v>
      </c>
      <c r="B347" s="1">
        <v>2.390063333333333</v>
      </c>
      <c r="D347" s="126">
        <v>2023.5</v>
      </c>
      <c r="E347" s="125">
        <v>1863.47</v>
      </c>
      <c r="F347" s="125">
        <v>1773.46</v>
      </c>
      <c r="G347" s="26">
        <v>4120.34</v>
      </c>
      <c r="I347" s="126">
        <v>883.36</v>
      </c>
      <c r="J347" s="125">
        <v>1023.37</v>
      </c>
      <c r="K347" s="125">
        <v>820.03</v>
      </c>
      <c r="L347" s="26">
        <v>1310.07</v>
      </c>
      <c r="M347" s="26"/>
      <c r="N347" s="126">
        <v>636.67999999999995</v>
      </c>
      <c r="O347" s="125">
        <v>673.35</v>
      </c>
      <c r="P347" s="125">
        <v>606.67999999999995</v>
      </c>
      <c r="Q347" s="26">
        <v>906.7</v>
      </c>
      <c r="R347" s="26"/>
      <c r="S347" s="206">
        <v>590.01</v>
      </c>
      <c r="T347" s="208">
        <v>670.02</v>
      </c>
      <c r="U347" s="208">
        <v>683.35</v>
      </c>
      <c r="V347" s="204">
        <v>810.03</v>
      </c>
      <c r="W347" s="26"/>
      <c r="X347" s="206">
        <v>676.68</v>
      </c>
      <c r="Y347" s="125">
        <v>833.36</v>
      </c>
      <c r="Z347" s="125">
        <v>870.03</v>
      </c>
      <c r="AA347" s="26">
        <v>986.71</v>
      </c>
      <c r="AB347" s="26"/>
      <c r="AC347" s="126">
        <v>710.02</v>
      </c>
      <c r="AD347" s="125">
        <v>660.02</v>
      </c>
      <c r="AE347" s="125">
        <v>720.02</v>
      </c>
      <c r="AF347" s="26">
        <v>943.37</v>
      </c>
      <c r="AG347" s="26"/>
      <c r="AH347" s="126">
        <v>663.35</v>
      </c>
      <c r="AI347" s="125">
        <v>626.67999999999995</v>
      </c>
      <c r="AJ347" s="125">
        <v>720.02</v>
      </c>
      <c r="AK347" s="26">
        <v>1033.3800000000001</v>
      </c>
    </row>
    <row r="348" spans="1:37">
      <c r="A348" s="203">
        <v>143.8218</v>
      </c>
      <c r="B348" s="1">
        <v>2.39703</v>
      </c>
      <c r="D348" s="126">
        <v>2253.5300000000002</v>
      </c>
      <c r="E348" s="125">
        <v>2386.89</v>
      </c>
      <c r="F348" s="125">
        <v>2126.85</v>
      </c>
      <c r="G348" s="26">
        <v>4787.12</v>
      </c>
      <c r="I348" s="126">
        <v>946.7</v>
      </c>
      <c r="J348" s="125">
        <v>973.37</v>
      </c>
      <c r="K348" s="125">
        <v>1053.3800000000001</v>
      </c>
      <c r="L348" s="26">
        <v>1283.4000000000001</v>
      </c>
      <c r="M348" s="26"/>
      <c r="N348" s="126">
        <v>620.02</v>
      </c>
      <c r="O348" s="125">
        <v>693.35</v>
      </c>
      <c r="P348" s="125">
        <v>686.69</v>
      </c>
      <c r="Q348" s="26">
        <v>966.7</v>
      </c>
      <c r="R348" s="26"/>
      <c r="S348" s="206">
        <v>603.35</v>
      </c>
      <c r="T348" s="208">
        <v>713.35</v>
      </c>
      <c r="U348" s="208">
        <v>746.69</v>
      </c>
      <c r="V348" s="204">
        <v>900.03</v>
      </c>
      <c r="W348" s="26"/>
      <c r="X348" s="206">
        <v>706.69</v>
      </c>
      <c r="Y348" s="125">
        <v>706.69</v>
      </c>
      <c r="Z348" s="125">
        <v>766.69</v>
      </c>
      <c r="AA348" s="26">
        <v>1040.04</v>
      </c>
      <c r="AB348" s="26"/>
      <c r="AC348" s="126">
        <v>746.69</v>
      </c>
      <c r="AD348" s="125">
        <v>830.03</v>
      </c>
      <c r="AE348" s="125">
        <v>763.36</v>
      </c>
      <c r="AF348" s="26">
        <v>996.71</v>
      </c>
      <c r="AG348" s="26"/>
      <c r="AH348" s="126">
        <v>713.35</v>
      </c>
      <c r="AI348" s="125">
        <v>713.35</v>
      </c>
      <c r="AJ348" s="125">
        <v>786.69</v>
      </c>
      <c r="AK348" s="26">
        <v>1016.71</v>
      </c>
    </row>
    <row r="349" spans="1:37">
      <c r="A349" s="203">
        <v>144.2398</v>
      </c>
      <c r="B349" s="1">
        <v>2.4039966666666666</v>
      </c>
      <c r="D349" s="126">
        <v>2536.92</v>
      </c>
      <c r="E349" s="125">
        <v>3083.71</v>
      </c>
      <c r="F349" s="125">
        <v>2476.91</v>
      </c>
      <c r="G349" s="26">
        <v>5874.02</v>
      </c>
      <c r="I349" s="126">
        <v>1130.05</v>
      </c>
      <c r="J349" s="125">
        <v>1206.72</v>
      </c>
      <c r="K349" s="125">
        <v>1186.72</v>
      </c>
      <c r="L349" s="26">
        <v>2420.16</v>
      </c>
      <c r="M349" s="26"/>
      <c r="N349" s="126">
        <v>653.35</v>
      </c>
      <c r="O349" s="125">
        <v>703.35</v>
      </c>
      <c r="P349" s="125">
        <v>723.35</v>
      </c>
      <c r="Q349" s="26">
        <v>1196.72</v>
      </c>
      <c r="R349" s="26"/>
      <c r="S349" s="206">
        <v>733.35</v>
      </c>
      <c r="T349" s="208">
        <v>733.35</v>
      </c>
      <c r="U349" s="208">
        <v>683.35</v>
      </c>
      <c r="V349" s="204">
        <v>1063.3800000000001</v>
      </c>
      <c r="W349" s="26"/>
      <c r="X349" s="206">
        <v>676.68</v>
      </c>
      <c r="Y349" s="125">
        <v>856.7</v>
      </c>
      <c r="Z349" s="125">
        <v>796.69</v>
      </c>
      <c r="AA349" s="26">
        <v>1300.07</v>
      </c>
      <c r="AB349" s="26"/>
      <c r="AC349" s="126">
        <v>673.35</v>
      </c>
      <c r="AD349" s="125">
        <v>753.36</v>
      </c>
      <c r="AE349" s="125">
        <v>766.69</v>
      </c>
      <c r="AF349" s="26">
        <v>1290.07</v>
      </c>
      <c r="AG349" s="26"/>
      <c r="AH349" s="126">
        <v>723.35</v>
      </c>
      <c r="AI349" s="125">
        <v>683.35</v>
      </c>
      <c r="AJ349" s="125">
        <v>703.35</v>
      </c>
      <c r="AK349" s="26">
        <v>1176.72</v>
      </c>
    </row>
    <row r="350" spans="1:37">
      <c r="A350" s="203">
        <v>144.65780000000001</v>
      </c>
      <c r="B350" s="1">
        <v>2.4109633333333336</v>
      </c>
      <c r="D350" s="126">
        <v>3310.43</v>
      </c>
      <c r="E350" s="125">
        <v>3453.81</v>
      </c>
      <c r="F350" s="125">
        <v>3047.03</v>
      </c>
      <c r="G350" s="26">
        <v>7107.66</v>
      </c>
      <c r="I350" s="126">
        <v>1210.06</v>
      </c>
      <c r="J350" s="125">
        <v>1310.07</v>
      </c>
      <c r="K350" s="125">
        <v>1276.73</v>
      </c>
      <c r="L350" s="26">
        <v>2795.2049999999999</v>
      </c>
      <c r="M350" s="26"/>
      <c r="N350" s="126">
        <v>576.67999999999995</v>
      </c>
      <c r="O350" s="125">
        <v>650.02</v>
      </c>
      <c r="P350" s="125">
        <v>696.69</v>
      </c>
      <c r="Q350" s="26">
        <v>1200.06</v>
      </c>
      <c r="R350" s="26"/>
      <c r="S350" s="206">
        <v>580.01</v>
      </c>
      <c r="T350" s="208">
        <v>723.35</v>
      </c>
      <c r="U350" s="208">
        <v>670.02</v>
      </c>
      <c r="V350" s="204">
        <v>1263.4000000000001</v>
      </c>
      <c r="W350" s="26"/>
      <c r="X350" s="206">
        <v>723.35</v>
      </c>
      <c r="Y350" s="125">
        <v>796.69</v>
      </c>
      <c r="Z350" s="125">
        <v>746.69</v>
      </c>
      <c r="AA350" s="26">
        <v>1403.41</v>
      </c>
      <c r="AB350" s="26"/>
      <c r="AC350" s="126">
        <v>773.36</v>
      </c>
      <c r="AD350" s="125">
        <v>703.35</v>
      </c>
      <c r="AE350" s="125">
        <v>706.69</v>
      </c>
      <c r="AF350" s="26">
        <v>1366.74</v>
      </c>
      <c r="AG350" s="26"/>
      <c r="AH350" s="126">
        <v>813.36</v>
      </c>
      <c r="AI350" s="125">
        <v>673.35</v>
      </c>
      <c r="AJ350" s="125">
        <v>713.35</v>
      </c>
      <c r="AK350" s="26">
        <v>1426.75</v>
      </c>
    </row>
    <row r="351" spans="1:37">
      <c r="A351" s="203">
        <v>145.07579999999999</v>
      </c>
      <c r="B351" s="1">
        <v>2.4179299999999997</v>
      </c>
      <c r="D351" s="126">
        <v>3940.62</v>
      </c>
      <c r="E351" s="125">
        <v>4264.05</v>
      </c>
      <c r="F351" s="125">
        <v>3767.23</v>
      </c>
      <c r="G351" s="26">
        <v>8501.44</v>
      </c>
      <c r="I351" s="126">
        <v>1376.74</v>
      </c>
      <c r="J351" s="125">
        <v>1366.74</v>
      </c>
      <c r="K351" s="125">
        <v>1416.75</v>
      </c>
      <c r="L351" s="26">
        <v>3545.3250000000003</v>
      </c>
      <c r="M351" s="26"/>
      <c r="N351" s="126">
        <v>673.35</v>
      </c>
      <c r="O351" s="125">
        <v>743.36</v>
      </c>
      <c r="P351" s="125">
        <v>733.35</v>
      </c>
      <c r="Q351" s="26">
        <v>1373.41</v>
      </c>
      <c r="R351" s="26"/>
      <c r="S351" s="206">
        <v>670.02</v>
      </c>
      <c r="T351" s="208">
        <v>683.35</v>
      </c>
      <c r="U351" s="208">
        <v>663.35</v>
      </c>
      <c r="V351" s="204">
        <v>1370.07</v>
      </c>
      <c r="W351" s="26"/>
      <c r="X351" s="206">
        <v>663.35</v>
      </c>
      <c r="Y351" s="125">
        <v>726.69</v>
      </c>
      <c r="Z351" s="125">
        <v>843.36</v>
      </c>
      <c r="AA351" s="26">
        <v>1466.75</v>
      </c>
      <c r="AB351" s="26"/>
      <c r="AC351" s="126">
        <v>613.35</v>
      </c>
      <c r="AD351" s="125">
        <v>693.35</v>
      </c>
      <c r="AE351" s="125">
        <v>816.69</v>
      </c>
      <c r="AF351" s="26">
        <v>1526.76</v>
      </c>
      <c r="AG351" s="26"/>
      <c r="AH351" s="126">
        <v>750.02</v>
      </c>
      <c r="AI351" s="125">
        <v>656.68</v>
      </c>
      <c r="AJ351" s="125">
        <v>803.36</v>
      </c>
      <c r="AK351" s="26">
        <v>1426.75</v>
      </c>
    </row>
    <row r="352" spans="1:37">
      <c r="A352" s="203">
        <v>145.4939</v>
      </c>
      <c r="B352" s="1">
        <v>2.4248983333333332</v>
      </c>
      <c r="D352" s="126">
        <v>4787.58</v>
      </c>
      <c r="E352" s="125">
        <v>4654.1899999999996</v>
      </c>
      <c r="F352" s="125">
        <v>4257.3900000000003</v>
      </c>
      <c r="G352" s="26">
        <v>9888.6</v>
      </c>
      <c r="I352" s="126">
        <v>1726.78</v>
      </c>
      <c r="J352" s="125">
        <v>1653.44</v>
      </c>
      <c r="K352" s="125">
        <v>1563.43</v>
      </c>
      <c r="L352" s="26">
        <v>3740.37</v>
      </c>
      <c r="M352" s="26"/>
      <c r="N352" s="126">
        <v>686.69</v>
      </c>
      <c r="O352" s="125">
        <v>680.02</v>
      </c>
      <c r="P352" s="125">
        <v>713.35</v>
      </c>
      <c r="Q352" s="26">
        <v>1680.11</v>
      </c>
      <c r="R352" s="26"/>
      <c r="S352" s="206">
        <v>653.35</v>
      </c>
      <c r="T352" s="208">
        <v>600.01</v>
      </c>
      <c r="U352" s="208">
        <v>640.02</v>
      </c>
      <c r="V352" s="204">
        <v>1516.76</v>
      </c>
      <c r="W352" s="26"/>
      <c r="X352" s="206">
        <v>703.35</v>
      </c>
      <c r="Y352" s="125">
        <v>733.35</v>
      </c>
      <c r="Z352" s="125">
        <v>830.03</v>
      </c>
      <c r="AA352" s="26">
        <v>1853.47</v>
      </c>
      <c r="AB352" s="26"/>
      <c r="AC352" s="126">
        <v>620.02</v>
      </c>
      <c r="AD352" s="125">
        <v>656.68</v>
      </c>
      <c r="AE352" s="125">
        <v>806.69</v>
      </c>
      <c r="AF352" s="26">
        <v>1666.78</v>
      </c>
      <c r="AG352" s="26"/>
      <c r="AH352" s="126">
        <v>686.69</v>
      </c>
      <c r="AI352" s="125">
        <v>670.02</v>
      </c>
      <c r="AJ352" s="125">
        <v>786.69</v>
      </c>
      <c r="AK352" s="26">
        <v>1716.78</v>
      </c>
    </row>
    <row r="353" spans="1:37">
      <c r="A353" s="203">
        <v>145.9118</v>
      </c>
      <c r="B353" s="1">
        <v>2.4318633333333333</v>
      </c>
      <c r="D353" s="126">
        <v>5144.38</v>
      </c>
      <c r="E353" s="125">
        <v>5034.34</v>
      </c>
      <c r="F353" s="125">
        <v>4714.21</v>
      </c>
      <c r="G353" s="26">
        <v>11769.42</v>
      </c>
      <c r="I353" s="126">
        <v>1750.12</v>
      </c>
      <c r="J353" s="125">
        <v>1733.45</v>
      </c>
      <c r="K353" s="125">
        <v>1820.13</v>
      </c>
      <c r="L353" s="26">
        <v>4185.4650000000001</v>
      </c>
      <c r="M353" s="26"/>
      <c r="N353" s="126">
        <v>643.35</v>
      </c>
      <c r="O353" s="125">
        <v>690.02</v>
      </c>
      <c r="P353" s="125">
        <v>646.67999999999995</v>
      </c>
      <c r="Q353" s="26">
        <v>1750.12</v>
      </c>
      <c r="R353" s="26"/>
      <c r="S353" s="206">
        <v>683.35</v>
      </c>
      <c r="T353" s="208">
        <v>703.35</v>
      </c>
      <c r="U353" s="208">
        <v>656.68</v>
      </c>
      <c r="V353" s="204">
        <v>1663.44</v>
      </c>
      <c r="W353" s="26"/>
      <c r="X353" s="206">
        <v>653.35</v>
      </c>
      <c r="Y353" s="125">
        <v>830.03</v>
      </c>
      <c r="Z353" s="125">
        <v>880.03</v>
      </c>
      <c r="AA353" s="26">
        <v>1960.15</v>
      </c>
      <c r="AB353" s="26"/>
      <c r="AC353" s="126">
        <v>716.69</v>
      </c>
      <c r="AD353" s="125">
        <v>720.02</v>
      </c>
      <c r="AE353" s="125">
        <v>726.69</v>
      </c>
      <c r="AF353" s="26">
        <v>1833.47</v>
      </c>
      <c r="AG353" s="26"/>
      <c r="AH353" s="126">
        <v>723.35</v>
      </c>
      <c r="AI353" s="125">
        <v>656.68</v>
      </c>
      <c r="AJ353" s="125">
        <v>716.69</v>
      </c>
      <c r="AK353" s="26">
        <v>1946.82</v>
      </c>
    </row>
    <row r="354" spans="1:37">
      <c r="A354" s="203">
        <v>146.32980000000001</v>
      </c>
      <c r="B354" s="1">
        <v>2.4388300000000003</v>
      </c>
      <c r="D354" s="126">
        <v>5884.71</v>
      </c>
      <c r="E354" s="125">
        <v>5924.73</v>
      </c>
      <c r="F354" s="125">
        <v>5334.46</v>
      </c>
      <c r="G354" s="26">
        <v>12863.28</v>
      </c>
      <c r="I354" s="126">
        <v>1993.49</v>
      </c>
      <c r="J354" s="125">
        <v>1810.13</v>
      </c>
      <c r="K354" s="125">
        <v>1920.15</v>
      </c>
      <c r="L354" s="26">
        <v>4730.5950000000003</v>
      </c>
      <c r="M354" s="26"/>
      <c r="N354" s="126">
        <v>610.01</v>
      </c>
      <c r="O354" s="125">
        <v>776.69</v>
      </c>
      <c r="P354" s="125">
        <v>673.35</v>
      </c>
      <c r="Q354" s="26">
        <v>2083.5100000000002</v>
      </c>
      <c r="R354" s="26"/>
      <c r="S354" s="206">
        <v>613.35</v>
      </c>
      <c r="T354" s="208">
        <v>630.02</v>
      </c>
      <c r="U354" s="208">
        <v>593.35</v>
      </c>
      <c r="V354" s="204">
        <v>1780.13</v>
      </c>
      <c r="W354" s="26"/>
      <c r="X354" s="206">
        <v>646.67999999999995</v>
      </c>
      <c r="Y354" s="125">
        <v>836.69</v>
      </c>
      <c r="Z354" s="125">
        <v>813.36</v>
      </c>
      <c r="AA354" s="26">
        <v>2073.5</v>
      </c>
      <c r="AB354" s="26"/>
      <c r="AC354" s="126">
        <v>693.35</v>
      </c>
      <c r="AD354" s="125">
        <v>683.35</v>
      </c>
      <c r="AE354" s="125">
        <v>833.36</v>
      </c>
      <c r="AF354" s="26">
        <v>2030.16</v>
      </c>
      <c r="AG354" s="26"/>
      <c r="AH354" s="126">
        <v>710.02</v>
      </c>
      <c r="AI354" s="125">
        <v>573.35</v>
      </c>
      <c r="AJ354" s="125">
        <v>656.68</v>
      </c>
      <c r="AK354" s="26">
        <v>1866.8</v>
      </c>
    </row>
    <row r="355" spans="1:37">
      <c r="A355" s="203">
        <v>146.74789999999999</v>
      </c>
      <c r="B355" s="1">
        <v>2.4457983333333333</v>
      </c>
      <c r="D355" s="126">
        <v>6571.71</v>
      </c>
      <c r="E355" s="125">
        <v>6448.32</v>
      </c>
      <c r="F355" s="125">
        <v>5801.33</v>
      </c>
      <c r="G355" s="26">
        <v>14550.86</v>
      </c>
      <c r="I355" s="126">
        <v>2140.1799999999998</v>
      </c>
      <c r="J355" s="125">
        <v>2250.1999999999998</v>
      </c>
      <c r="K355" s="125">
        <v>2053.5</v>
      </c>
      <c r="L355" s="26">
        <v>5335.7550000000001</v>
      </c>
      <c r="M355" s="26"/>
      <c r="N355" s="126">
        <v>643.35</v>
      </c>
      <c r="O355" s="125">
        <v>716.69</v>
      </c>
      <c r="P355" s="125">
        <v>576.67999999999995</v>
      </c>
      <c r="Q355" s="26">
        <v>2133.5100000000002</v>
      </c>
      <c r="R355" s="26"/>
      <c r="S355" s="206">
        <v>703.35</v>
      </c>
      <c r="T355" s="208">
        <v>610.01</v>
      </c>
      <c r="U355" s="208">
        <v>730.02</v>
      </c>
      <c r="V355" s="204">
        <v>2073.5</v>
      </c>
      <c r="W355" s="26"/>
      <c r="X355" s="206">
        <v>806.69</v>
      </c>
      <c r="Y355" s="125">
        <v>810.03</v>
      </c>
      <c r="Z355" s="125">
        <v>853.36</v>
      </c>
      <c r="AA355" s="26">
        <v>2330.2199999999998</v>
      </c>
      <c r="AB355" s="26"/>
      <c r="AC355" s="126">
        <v>720.02</v>
      </c>
      <c r="AD355" s="125">
        <v>670.02</v>
      </c>
      <c r="AE355" s="125">
        <v>680.02</v>
      </c>
      <c r="AF355" s="26">
        <v>2106.84</v>
      </c>
      <c r="AG355" s="26"/>
      <c r="AH355" s="126">
        <v>686.69</v>
      </c>
      <c r="AI355" s="125">
        <v>670.02</v>
      </c>
      <c r="AJ355" s="125">
        <v>823.36</v>
      </c>
      <c r="AK355" s="26">
        <v>2010.16</v>
      </c>
    </row>
    <row r="356" spans="1:37">
      <c r="A356" s="203">
        <v>147.16589999999999</v>
      </c>
      <c r="B356" s="1">
        <v>2.4527649999999999</v>
      </c>
      <c r="D356" s="126">
        <v>6608.4</v>
      </c>
      <c r="E356" s="125">
        <v>7028.63</v>
      </c>
      <c r="F356" s="125">
        <v>6578.38</v>
      </c>
      <c r="G356" s="26">
        <v>15498.1</v>
      </c>
      <c r="I356" s="126">
        <v>2263.54</v>
      </c>
      <c r="J356" s="125">
        <v>2293.54</v>
      </c>
      <c r="K356" s="125">
        <v>2150.1799999999998</v>
      </c>
      <c r="L356" s="26">
        <v>5820.9</v>
      </c>
      <c r="M356" s="26"/>
      <c r="N356" s="126">
        <v>563.35</v>
      </c>
      <c r="O356" s="125">
        <v>773.36</v>
      </c>
      <c r="P356" s="125">
        <v>590.01</v>
      </c>
      <c r="Q356" s="26">
        <v>2286.87</v>
      </c>
      <c r="R356" s="26"/>
      <c r="S356" s="206">
        <v>643.35</v>
      </c>
      <c r="T356" s="208">
        <v>670.02</v>
      </c>
      <c r="U356" s="208">
        <v>603.35</v>
      </c>
      <c r="V356" s="204">
        <v>2260.1999999999998</v>
      </c>
      <c r="W356" s="26"/>
      <c r="X356" s="206">
        <v>656.68</v>
      </c>
      <c r="Y356" s="125">
        <v>620.02</v>
      </c>
      <c r="Z356" s="125">
        <v>753.36</v>
      </c>
      <c r="AA356" s="26">
        <v>2456.91</v>
      </c>
      <c r="AB356" s="26"/>
      <c r="AC356" s="126">
        <v>676.68</v>
      </c>
      <c r="AD356" s="125">
        <v>796.69</v>
      </c>
      <c r="AE356" s="125">
        <v>763.36</v>
      </c>
      <c r="AF356" s="26">
        <v>2140.1799999999998</v>
      </c>
      <c r="AG356" s="26"/>
      <c r="AH356" s="126">
        <v>770.02</v>
      </c>
      <c r="AI356" s="125">
        <v>683.35</v>
      </c>
      <c r="AJ356" s="125">
        <v>763.36</v>
      </c>
      <c r="AK356" s="26">
        <v>2180.19</v>
      </c>
    </row>
    <row r="357" spans="1:37">
      <c r="A357" s="203">
        <v>147.5839</v>
      </c>
      <c r="B357" s="1">
        <v>2.4597316666666669</v>
      </c>
      <c r="D357" s="126">
        <v>7228.74</v>
      </c>
      <c r="E357" s="125">
        <v>7432.19</v>
      </c>
      <c r="F357" s="125">
        <v>7125.35</v>
      </c>
      <c r="G357" s="26">
        <v>17559.439999999999</v>
      </c>
      <c r="I357" s="126">
        <v>2513.58</v>
      </c>
      <c r="J357" s="125">
        <v>2376.89</v>
      </c>
      <c r="K357" s="125">
        <v>2306.88</v>
      </c>
      <c r="L357" s="26">
        <v>6356.07</v>
      </c>
      <c r="M357" s="26"/>
      <c r="N357" s="126">
        <v>670.02</v>
      </c>
      <c r="O357" s="125">
        <v>716.69</v>
      </c>
      <c r="P357" s="125">
        <v>570.01</v>
      </c>
      <c r="Q357" s="26">
        <v>2363.5500000000002</v>
      </c>
      <c r="R357" s="26"/>
      <c r="S357" s="206">
        <v>583.35</v>
      </c>
      <c r="T357" s="208">
        <v>613.35</v>
      </c>
      <c r="U357" s="208">
        <v>623.35</v>
      </c>
      <c r="V357" s="204">
        <v>2523.59</v>
      </c>
      <c r="W357" s="26"/>
      <c r="X357" s="206">
        <v>743.36</v>
      </c>
      <c r="Y357" s="125">
        <v>736.69</v>
      </c>
      <c r="Z357" s="125">
        <v>803.36</v>
      </c>
      <c r="AA357" s="26">
        <v>2506.92</v>
      </c>
      <c r="AB357" s="26"/>
      <c r="AC357" s="126">
        <v>703.35</v>
      </c>
      <c r="AD357" s="125">
        <v>690.02</v>
      </c>
      <c r="AE357" s="125">
        <v>643.35</v>
      </c>
      <c r="AF357" s="26">
        <v>2420.23</v>
      </c>
      <c r="AG357" s="26"/>
      <c r="AH357" s="126">
        <v>723.35</v>
      </c>
      <c r="AI357" s="125">
        <v>703.35</v>
      </c>
      <c r="AJ357" s="125">
        <v>846.7</v>
      </c>
      <c r="AK357" s="26">
        <v>2653.61</v>
      </c>
    </row>
    <row r="358" spans="1:37">
      <c r="A358" s="203">
        <v>148.00190000000001</v>
      </c>
      <c r="B358" s="1">
        <v>2.4666983333333334</v>
      </c>
      <c r="D358" s="126">
        <v>7815.76</v>
      </c>
      <c r="E358" s="125">
        <v>7832.43</v>
      </c>
      <c r="F358" s="125">
        <v>7485.56</v>
      </c>
      <c r="G358" s="26">
        <v>18613.54</v>
      </c>
      <c r="I358" s="126">
        <v>2406.9</v>
      </c>
      <c r="J358" s="125">
        <v>2483.58</v>
      </c>
      <c r="K358" s="125">
        <v>2636.94</v>
      </c>
      <c r="L358" s="26">
        <v>6756.2100000000009</v>
      </c>
      <c r="M358" s="26"/>
      <c r="N358" s="126">
        <v>693.35</v>
      </c>
      <c r="O358" s="125">
        <v>720.02</v>
      </c>
      <c r="P358" s="125">
        <v>723.35</v>
      </c>
      <c r="Q358" s="26">
        <v>2583.6</v>
      </c>
      <c r="R358" s="26"/>
      <c r="S358" s="206">
        <v>606.67999999999995</v>
      </c>
      <c r="T358" s="208">
        <v>613.35</v>
      </c>
      <c r="U358" s="208">
        <v>726.69</v>
      </c>
      <c r="V358" s="204">
        <v>2580.2600000000002</v>
      </c>
      <c r="W358" s="26"/>
      <c r="X358" s="206">
        <v>766.69</v>
      </c>
      <c r="Y358" s="125">
        <v>803.36</v>
      </c>
      <c r="Z358" s="125">
        <v>833.36</v>
      </c>
      <c r="AA358" s="26">
        <v>2706.96</v>
      </c>
      <c r="AB358" s="26"/>
      <c r="AC358" s="126">
        <v>680.02</v>
      </c>
      <c r="AD358" s="125">
        <v>716.69</v>
      </c>
      <c r="AE358" s="125">
        <v>706.69</v>
      </c>
      <c r="AF358" s="26">
        <v>2593.6</v>
      </c>
      <c r="AG358" s="26"/>
      <c r="AH358" s="126">
        <v>780.02</v>
      </c>
      <c r="AI358" s="125">
        <v>596.67999999999995</v>
      </c>
      <c r="AJ358" s="125">
        <v>740.02</v>
      </c>
      <c r="AK358" s="26">
        <v>2586.9299999999998</v>
      </c>
    </row>
    <row r="359" spans="1:37">
      <c r="A359" s="203">
        <v>148.41990000000001</v>
      </c>
      <c r="B359" s="1">
        <v>2.473665</v>
      </c>
      <c r="D359" s="126">
        <v>8125.95</v>
      </c>
      <c r="E359" s="125">
        <v>8092.6</v>
      </c>
      <c r="F359" s="125">
        <v>7488.89</v>
      </c>
      <c r="G359" s="26">
        <v>19153.939999999999</v>
      </c>
      <c r="I359" s="126">
        <v>2530.25</v>
      </c>
      <c r="J359" s="125">
        <v>2626.94</v>
      </c>
      <c r="K359" s="125">
        <v>2760.3</v>
      </c>
      <c r="L359" s="26">
        <v>7556.5050000000001</v>
      </c>
      <c r="M359" s="26"/>
      <c r="N359" s="126">
        <v>670.02</v>
      </c>
      <c r="O359" s="125">
        <v>620.02</v>
      </c>
      <c r="P359" s="125">
        <v>623.35</v>
      </c>
      <c r="Q359" s="26">
        <v>2650.28</v>
      </c>
      <c r="R359" s="26"/>
      <c r="S359" s="206">
        <v>630.02</v>
      </c>
      <c r="T359" s="208">
        <v>583.35</v>
      </c>
      <c r="U359" s="208">
        <v>763.36</v>
      </c>
      <c r="V359" s="204">
        <v>2720.29</v>
      </c>
      <c r="W359" s="26"/>
      <c r="X359" s="206">
        <v>706.69</v>
      </c>
      <c r="Y359" s="125">
        <v>776.69</v>
      </c>
      <c r="Z359" s="125">
        <v>780.02</v>
      </c>
      <c r="AA359" s="26">
        <v>2873.66</v>
      </c>
      <c r="AB359" s="26"/>
      <c r="AC359" s="126">
        <v>713.35</v>
      </c>
      <c r="AD359" s="125">
        <v>696.69</v>
      </c>
      <c r="AE359" s="125">
        <v>703.35</v>
      </c>
      <c r="AF359" s="26">
        <v>2620.27</v>
      </c>
      <c r="AG359" s="26"/>
      <c r="AH359" s="126">
        <v>703.35</v>
      </c>
      <c r="AI359" s="125">
        <v>673.35</v>
      </c>
      <c r="AJ359" s="125">
        <v>736.69</v>
      </c>
      <c r="AK359" s="26">
        <v>2756.97</v>
      </c>
    </row>
    <row r="360" spans="1:37">
      <c r="A360" s="203">
        <v>148.83789999999999</v>
      </c>
      <c r="B360" s="1">
        <v>2.4806316666666666</v>
      </c>
      <c r="D360" s="126">
        <v>8532.89</v>
      </c>
      <c r="E360" s="125">
        <v>8336.09</v>
      </c>
      <c r="F360" s="125">
        <v>8072.58</v>
      </c>
      <c r="G360" s="26">
        <v>20675.14</v>
      </c>
      <c r="I360" s="126">
        <v>2780.31</v>
      </c>
      <c r="J360" s="125">
        <v>2850.32</v>
      </c>
      <c r="K360" s="125">
        <v>2563.59</v>
      </c>
      <c r="L360" s="26">
        <v>7276.3950000000004</v>
      </c>
      <c r="M360" s="26"/>
      <c r="N360" s="126">
        <v>686.69</v>
      </c>
      <c r="O360" s="125">
        <v>610.01</v>
      </c>
      <c r="P360" s="125">
        <v>700.02</v>
      </c>
      <c r="Q360" s="26">
        <v>2736.96</v>
      </c>
      <c r="R360" s="26"/>
      <c r="S360" s="206">
        <v>640.02</v>
      </c>
      <c r="T360" s="208">
        <v>660.02</v>
      </c>
      <c r="U360" s="208">
        <v>640.02</v>
      </c>
      <c r="V360" s="204">
        <v>2853.66</v>
      </c>
      <c r="W360" s="26"/>
      <c r="X360" s="206">
        <v>726.69</v>
      </c>
      <c r="Y360" s="125">
        <v>716.69</v>
      </c>
      <c r="Z360" s="125">
        <v>886.7</v>
      </c>
      <c r="AA360" s="26">
        <v>3157.06</v>
      </c>
      <c r="AB360" s="26"/>
      <c r="AC360" s="126">
        <v>646.67999999999995</v>
      </c>
      <c r="AD360" s="125">
        <v>660.02</v>
      </c>
      <c r="AE360" s="125">
        <v>770.02</v>
      </c>
      <c r="AF360" s="26">
        <v>3047.03</v>
      </c>
      <c r="AG360" s="26"/>
      <c r="AH360" s="126">
        <v>720.02</v>
      </c>
      <c r="AI360" s="125">
        <v>713.35</v>
      </c>
      <c r="AJ360" s="125">
        <v>720.02</v>
      </c>
      <c r="AK360" s="26">
        <v>2800.31</v>
      </c>
    </row>
    <row r="361" spans="1:37">
      <c r="A361" s="203">
        <v>149.2559</v>
      </c>
      <c r="B361" s="1">
        <v>2.4875983333333331</v>
      </c>
      <c r="D361" s="126">
        <v>8196</v>
      </c>
      <c r="E361" s="125">
        <v>8703</v>
      </c>
      <c r="F361" s="125">
        <v>8089.26</v>
      </c>
      <c r="G361" s="26">
        <v>20354.88</v>
      </c>
      <c r="I361" s="126">
        <v>2803.65</v>
      </c>
      <c r="J361" s="125">
        <v>2833.65</v>
      </c>
      <c r="K361" s="125">
        <v>2736.96</v>
      </c>
      <c r="L361" s="26">
        <v>7831.62</v>
      </c>
      <c r="M361" s="26"/>
      <c r="N361" s="126">
        <v>750.02</v>
      </c>
      <c r="O361" s="125">
        <v>703.35</v>
      </c>
      <c r="P361" s="125">
        <v>703.35</v>
      </c>
      <c r="Q361" s="26">
        <v>3087.04</v>
      </c>
      <c r="R361" s="26"/>
      <c r="S361" s="206">
        <v>706.69</v>
      </c>
      <c r="T361" s="208">
        <v>716.69</v>
      </c>
      <c r="U361" s="208">
        <v>643.35</v>
      </c>
      <c r="V361" s="204">
        <v>3110.38</v>
      </c>
      <c r="W361" s="26"/>
      <c r="X361" s="206">
        <v>756.69</v>
      </c>
      <c r="Y361" s="125">
        <v>770.02</v>
      </c>
      <c r="Z361" s="125">
        <v>993.37</v>
      </c>
      <c r="AA361" s="26">
        <v>3100.38</v>
      </c>
      <c r="AB361" s="26"/>
      <c r="AC361" s="126">
        <v>733.35</v>
      </c>
      <c r="AD361" s="125">
        <v>643.35</v>
      </c>
      <c r="AE361" s="125">
        <v>700.02</v>
      </c>
      <c r="AF361" s="26">
        <v>3063.71</v>
      </c>
      <c r="AG361" s="26"/>
      <c r="AH361" s="126">
        <v>743.36</v>
      </c>
      <c r="AI361" s="125">
        <v>606.67999999999995</v>
      </c>
      <c r="AJ361" s="125">
        <v>666.68</v>
      </c>
      <c r="AK361" s="26">
        <v>2863.66</v>
      </c>
    </row>
    <row r="362" spans="1:37">
      <c r="A362" s="203">
        <v>149.6739</v>
      </c>
      <c r="B362" s="1">
        <v>2.4945650000000001</v>
      </c>
      <c r="D362" s="126">
        <v>8893.14</v>
      </c>
      <c r="E362" s="125">
        <v>8302.73</v>
      </c>
      <c r="F362" s="125">
        <v>8502.8700000000008</v>
      </c>
      <c r="G362" s="26">
        <v>21248.959999999999</v>
      </c>
      <c r="I362" s="126">
        <v>2850.32</v>
      </c>
      <c r="J362" s="125">
        <v>3003.69</v>
      </c>
      <c r="K362" s="125">
        <v>2736.96</v>
      </c>
      <c r="L362" s="26">
        <v>7941.6749999999993</v>
      </c>
      <c r="M362" s="26"/>
      <c r="N362" s="126">
        <v>630.02</v>
      </c>
      <c r="O362" s="125">
        <v>683.35</v>
      </c>
      <c r="P362" s="125">
        <v>610.01</v>
      </c>
      <c r="Q362" s="26">
        <v>2850.32</v>
      </c>
      <c r="R362" s="26"/>
      <c r="S362" s="206">
        <v>636.67999999999995</v>
      </c>
      <c r="T362" s="208">
        <v>720.02</v>
      </c>
      <c r="U362" s="208">
        <v>740.02</v>
      </c>
      <c r="V362" s="204">
        <v>3293.76</v>
      </c>
      <c r="W362" s="26"/>
      <c r="X362" s="206">
        <v>726.69</v>
      </c>
      <c r="Y362" s="125">
        <v>866.7</v>
      </c>
      <c r="Z362" s="125">
        <v>876.7</v>
      </c>
      <c r="AA362" s="26">
        <v>3303.77</v>
      </c>
      <c r="AB362" s="26"/>
      <c r="AC362" s="126">
        <v>743.36</v>
      </c>
      <c r="AD362" s="125">
        <v>763.36</v>
      </c>
      <c r="AE362" s="125">
        <v>696.69</v>
      </c>
      <c r="AF362" s="26">
        <v>3037.03</v>
      </c>
      <c r="AG362" s="26"/>
      <c r="AH362" s="126">
        <v>713.35</v>
      </c>
      <c r="AI362" s="125">
        <v>650.02</v>
      </c>
      <c r="AJ362" s="125">
        <v>800.03</v>
      </c>
      <c r="AK362" s="26">
        <v>2970.35</v>
      </c>
    </row>
    <row r="363" spans="1:37">
      <c r="A363" s="203">
        <v>150.09190000000001</v>
      </c>
      <c r="B363" s="1">
        <v>2.5015316666666667</v>
      </c>
      <c r="D363" s="126">
        <v>8432.82</v>
      </c>
      <c r="E363" s="125">
        <v>8196</v>
      </c>
      <c r="F363" s="125">
        <v>8209.34</v>
      </c>
      <c r="G363" s="26">
        <v>21429.1</v>
      </c>
      <c r="I363" s="126">
        <v>2826.98</v>
      </c>
      <c r="J363" s="125">
        <v>2870.33</v>
      </c>
      <c r="K363" s="125">
        <v>2676.95</v>
      </c>
      <c r="L363" s="26">
        <v>8206.7849999999999</v>
      </c>
      <c r="M363" s="26"/>
      <c r="N363" s="126">
        <v>670.02</v>
      </c>
      <c r="O363" s="125">
        <v>766.69</v>
      </c>
      <c r="P363" s="125">
        <v>670.02</v>
      </c>
      <c r="Q363" s="26">
        <v>3137.06</v>
      </c>
      <c r="R363" s="26"/>
      <c r="S363" s="206">
        <v>660.02</v>
      </c>
      <c r="T363" s="208">
        <v>643.35</v>
      </c>
      <c r="U363" s="208">
        <v>633.35</v>
      </c>
      <c r="V363" s="204">
        <v>3127.05</v>
      </c>
      <c r="W363" s="26"/>
      <c r="X363" s="206">
        <v>656.68</v>
      </c>
      <c r="Y363" s="125">
        <v>736.69</v>
      </c>
      <c r="Z363" s="125">
        <v>813.36</v>
      </c>
      <c r="AA363" s="26">
        <v>3190.4</v>
      </c>
      <c r="AB363" s="26"/>
      <c r="AC363" s="126">
        <v>733.35</v>
      </c>
      <c r="AD363" s="125">
        <v>740.02</v>
      </c>
      <c r="AE363" s="125">
        <v>680.02</v>
      </c>
      <c r="AF363" s="26">
        <v>2850.32</v>
      </c>
      <c r="AG363" s="26"/>
      <c r="AH363" s="126">
        <v>740.02</v>
      </c>
      <c r="AI363" s="125">
        <v>640.02</v>
      </c>
      <c r="AJ363" s="125">
        <v>753.36</v>
      </c>
      <c r="AK363" s="26">
        <v>3137.06</v>
      </c>
    </row>
    <row r="364" spans="1:37">
      <c r="A364" s="203">
        <v>150.50989999999999</v>
      </c>
      <c r="B364" s="1">
        <v>2.5084983333333333</v>
      </c>
      <c r="D364" s="126">
        <v>8733.02</v>
      </c>
      <c r="E364" s="125">
        <v>8549.57</v>
      </c>
      <c r="F364" s="125">
        <v>8092.6</v>
      </c>
      <c r="G364" s="26">
        <v>21675.98</v>
      </c>
      <c r="I364" s="126">
        <v>2790.31</v>
      </c>
      <c r="J364" s="125">
        <v>2766.97</v>
      </c>
      <c r="K364" s="125">
        <v>2623.61</v>
      </c>
      <c r="L364" s="26">
        <v>7671.5550000000003</v>
      </c>
      <c r="M364" s="26"/>
      <c r="N364" s="126">
        <v>596.67999999999995</v>
      </c>
      <c r="O364" s="125">
        <v>586.67999999999995</v>
      </c>
      <c r="P364" s="125">
        <v>686.69</v>
      </c>
      <c r="Q364" s="26">
        <v>3223.75</v>
      </c>
      <c r="R364" s="26"/>
      <c r="S364" s="206">
        <v>686.69</v>
      </c>
      <c r="T364" s="208">
        <v>636.67999999999995</v>
      </c>
      <c r="U364" s="208">
        <v>633.35</v>
      </c>
      <c r="V364" s="204">
        <v>2980.35</v>
      </c>
      <c r="W364" s="26"/>
      <c r="X364" s="206">
        <v>636.67999999999995</v>
      </c>
      <c r="Y364" s="125">
        <v>940.04</v>
      </c>
      <c r="Z364" s="125">
        <v>953.37</v>
      </c>
      <c r="AA364" s="26">
        <v>3083.71</v>
      </c>
      <c r="AB364" s="26"/>
      <c r="AC364" s="126">
        <v>696.69</v>
      </c>
      <c r="AD364" s="125">
        <v>703.35</v>
      </c>
      <c r="AE364" s="125">
        <v>800.03</v>
      </c>
      <c r="AF364" s="26">
        <v>2957.01</v>
      </c>
      <c r="AG364" s="26"/>
      <c r="AH364" s="126">
        <v>783.36</v>
      </c>
      <c r="AI364" s="125">
        <v>636.67999999999995</v>
      </c>
      <c r="AJ364" s="125">
        <v>760.02</v>
      </c>
      <c r="AK364" s="26">
        <v>2870.33</v>
      </c>
    </row>
    <row r="365" spans="1:37">
      <c r="A365" s="203">
        <v>150.92789999999999</v>
      </c>
      <c r="B365" s="1">
        <v>2.5154649999999998</v>
      </c>
      <c r="D365" s="126">
        <v>8262.7099999999991</v>
      </c>
      <c r="E365" s="125">
        <v>8009.21</v>
      </c>
      <c r="F365" s="125">
        <v>8546.23</v>
      </c>
      <c r="G365" s="26">
        <v>21228.94</v>
      </c>
      <c r="I365" s="126">
        <v>2716.96</v>
      </c>
      <c r="J365" s="125">
        <v>2897</v>
      </c>
      <c r="K365" s="125">
        <v>2763.64</v>
      </c>
      <c r="L365" s="26">
        <v>7966.68</v>
      </c>
      <c r="M365" s="26"/>
      <c r="N365" s="126">
        <v>680.02</v>
      </c>
      <c r="O365" s="125">
        <v>743.36</v>
      </c>
      <c r="P365" s="125">
        <v>670.02</v>
      </c>
      <c r="Q365" s="26">
        <v>2970.35</v>
      </c>
      <c r="R365" s="26"/>
      <c r="S365" s="206">
        <v>653.35</v>
      </c>
      <c r="T365" s="208">
        <v>733.35</v>
      </c>
      <c r="U365" s="208">
        <v>676.68</v>
      </c>
      <c r="V365" s="204">
        <v>3330.44</v>
      </c>
      <c r="W365" s="26"/>
      <c r="X365" s="206">
        <v>646.67999999999995</v>
      </c>
      <c r="Y365" s="125">
        <v>786.69</v>
      </c>
      <c r="Z365" s="125">
        <v>846.7</v>
      </c>
      <c r="AA365" s="26">
        <v>3043.7</v>
      </c>
      <c r="AB365" s="26"/>
      <c r="AC365" s="126">
        <v>700.02</v>
      </c>
      <c r="AD365" s="125">
        <v>780.02</v>
      </c>
      <c r="AE365" s="125">
        <v>790.02</v>
      </c>
      <c r="AF365" s="26">
        <v>2980.35</v>
      </c>
      <c r="AG365" s="26"/>
      <c r="AH365" s="126">
        <v>720.02</v>
      </c>
      <c r="AI365" s="125">
        <v>640.02</v>
      </c>
      <c r="AJ365" s="125">
        <v>693.35</v>
      </c>
      <c r="AK365" s="26">
        <v>3010.36</v>
      </c>
    </row>
    <row r="366" spans="1:37">
      <c r="A366" s="203">
        <v>151.3459</v>
      </c>
      <c r="B366" s="1">
        <v>2.5224316666666668</v>
      </c>
      <c r="D366" s="126">
        <v>8372.7800000000007</v>
      </c>
      <c r="E366" s="125">
        <v>7729.04</v>
      </c>
      <c r="F366" s="125">
        <v>8052.57</v>
      </c>
      <c r="G366" s="26">
        <v>19661</v>
      </c>
      <c r="I366" s="126">
        <v>2753.63</v>
      </c>
      <c r="J366" s="125">
        <v>2983.69</v>
      </c>
      <c r="K366" s="125">
        <v>2860.32</v>
      </c>
      <c r="L366" s="26">
        <v>7361.43</v>
      </c>
      <c r="M366" s="26"/>
      <c r="N366" s="126">
        <v>646.67999999999995</v>
      </c>
      <c r="O366" s="125">
        <v>693.35</v>
      </c>
      <c r="P366" s="125">
        <v>656.68</v>
      </c>
      <c r="Q366" s="26">
        <v>2940.34</v>
      </c>
      <c r="R366" s="26"/>
      <c r="S366" s="206">
        <v>670.02</v>
      </c>
      <c r="T366" s="208">
        <v>603.35</v>
      </c>
      <c r="U366" s="208">
        <v>540.01</v>
      </c>
      <c r="V366" s="204">
        <v>2840.32</v>
      </c>
      <c r="W366" s="26"/>
      <c r="X366" s="206">
        <v>786.69</v>
      </c>
      <c r="Y366" s="125">
        <v>810.03</v>
      </c>
      <c r="Z366" s="125">
        <v>916.7</v>
      </c>
      <c r="AA366" s="26">
        <v>2930.34</v>
      </c>
      <c r="AB366" s="26"/>
      <c r="AC366" s="126">
        <v>640.02</v>
      </c>
      <c r="AD366" s="125">
        <v>696.69</v>
      </c>
      <c r="AE366" s="125">
        <v>716.69</v>
      </c>
      <c r="AF366" s="26">
        <v>2953.68</v>
      </c>
      <c r="AG366" s="26"/>
      <c r="AH366" s="126">
        <v>730.02</v>
      </c>
      <c r="AI366" s="125">
        <v>766.69</v>
      </c>
      <c r="AJ366" s="125">
        <v>910.03</v>
      </c>
      <c r="AK366" s="26">
        <v>2780.31</v>
      </c>
    </row>
    <row r="367" spans="1:37">
      <c r="A367" s="203">
        <v>151.76390000000001</v>
      </c>
      <c r="B367" s="1">
        <v>2.5293983333333334</v>
      </c>
      <c r="D367" s="126">
        <v>7909.15</v>
      </c>
      <c r="E367" s="125">
        <v>7388.83</v>
      </c>
      <c r="F367" s="125">
        <v>7689.01</v>
      </c>
      <c r="G367" s="26">
        <v>19867.82</v>
      </c>
      <c r="I367" s="126">
        <v>2730.3</v>
      </c>
      <c r="J367" s="125">
        <v>2870.33</v>
      </c>
      <c r="K367" s="125">
        <v>2530.25</v>
      </c>
      <c r="L367" s="26">
        <v>7496.49</v>
      </c>
      <c r="M367" s="26"/>
      <c r="N367" s="126">
        <v>726.69</v>
      </c>
      <c r="O367" s="125">
        <v>650.02</v>
      </c>
      <c r="P367" s="125">
        <v>556.67999999999995</v>
      </c>
      <c r="Q367" s="26">
        <v>2833.65</v>
      </c>
      <c r="R367" s="26"/>
      <c r="S367" s="206">
        <v>626.67999999999995</v>
      </c>
      <c r="T367" s="208">
        <v>783.36</v>
      </c>
      <c r="U367" s="208">
        <v>610.01</v>
      </c>
      <c r="V367" s="204">
        <v>2937.01</v>
      </c>
      <c r="W367" s="26"/>
      <c r="X367" s="206">
        <v>780.02</v>
      </c>
      <c r="Y367" s="125">
        <v>863.36</v>
      </c>
      <c r="Z367" s="125">
        <v>923.37</v>
      </c>
      <c r="AA367" s="26">
        <v>2866.99</v>
      </c>
      <c r="AB367" s="26"/>
      <c r="AC367" s="126">
        <v>670.02</v>
      </c>
      <c r="AD367" s="125">
        <v>763.36</v>
      </c>
      <c r="AE367" s="125">
        <v>683.35</v>
      </c>
      <c r="AF367" s="26">
        <v>2753.63</v>
      </c>
      <c r="AG367" s="26"/>
      <c r="AH367" s="126">
        <v>706.69</v>
      </c>
      <c r="AI367" s="125">
        <v>700.02</v>
      </c>
      <c r="AJ367" s="125">
        <v>773.36</v>
      </c>
      <c r="AK367" s="26">
        <v>2646.94</v>
      </c>
    </row>
    <row r="368" spans="1:37">
      <c r="A368" s="203">
        <v>152.18190000000001</v>
      </c>
      <c r="B368" s="1">
        <v>2.5363650000000004</v>
      </c>
      <c r="D368" s="126">
        <v>7822.43</v>
      </c>
      <c r="E368" s="125">
        <v>6968.59</v>
      </c>
      <c r="F368" s="125">
        <v>7642.32</v>
      </c>
      <c r="G368" s="26">
        <v>19274.04</v>
      </c>
      <c r="I368" s="126">
        <v>2553.59</v>
      </c>
      <c r="J368" s="125">
        <v>2686.95</v>
      </c>
      <c r="K368" s="125">
        <v>2626.94</v>
      </c>
      <c r="L368" s="26">
        <v>7251.39</v>
      </c>
      <c r="M368" s="26"/>
      <c r="N368" s="126">
        <v>616.67999999999995</v>
      </c>
      <c r="O368" s="125">
        <v>610.01</v>
      </c>
      <c r="P368" s="125">
        <v>643.35</v>
      </c>
      <c r="Q368" s="26">
        <v>2930.34</v>
      </c>
      <c r="R368" s="26"/>
      <c r="S368" s="206">
        <v>610.01</v>
      </c>
      <c r="T368" s="208">
        <v>623.35</v>
      </c>
      <c r="U368" s="208">
        <v>636.67999999999995</v>
      </c>
      <c r="V368" s="204">
        <v>3087.04</v>
      </c>
      <c r="W368" s="26"/>
      <c r="X368" s="206">
        <v>700.02</v>
      </c>
      <c r="Y368" s="125">
        <v>723.35</v>
      </c>
      <c r="Z368" s="125">
        <v>846.7</v>
      </c>
      <c r="AA368" s="26">
        <v>2693.62</v>
      </c>
      <c r="AB368" s="26"/>
      <c r="AC368" s="126">
        <v>616.67999999999995</v>
      </c>
      <c r="AD368" s="125">
        <v>720.02</v>
      </c>
      <c r="AE368" s="125">
        <v>736.69</v>
      </c>
      <c r="AF368" s="26">
        <v>3000.36</v>
      </c>
      <c r="AG368" s="26"/>
      <c r="AH368" s="126">
        <v>743.36</v>
      </c>
      <c r="AI368" s="125">
        <v>580.01</v>
      </c>
      <c r="AJ368" s="125">
        <v>766.69</v>
      </c>
      <c r="AK368" s="26">
        <v>2826.98</v>
      </c>
    </row>
    <row r="369" spans="1:37">
      <c r="A369" s="203">
        <v>152.59989999999999</v>
      </c>
      <c r="B369" s="1">
        <v>2.5433316666666665</v>
      </c>
      <c r="D369" s="126">
        <v>7132.02</v>
      </c>
      <c r="E369" s="125">
        <v>7021.96</v>
      </c>
      <c r="F369" s="125">
        <v>7375.49</v>
      </c>
      <c r="G369" s="26">
        <v>18420.060000000001</v>
      </c>
      <c r="I369" s="126">
        <v>2653.61</v>
      </c>
      <c r="J369" s="125">
        <v>2456.91</v>
      </c>
      <c r="K369" s="125">
        <v>2420.23</v>
      </c>
      <c r="L369" s="26">
        <v>7041.3150000000005</v>
      </c>
      <c r="M369" s="26"/>
      <c r="N369" s="126">
        <v>646.67999999999995</v>
      </c>
      <c r="O369" s="125">
        <v>570.01</v>
      </c>
      <c r="P369" s="125">
        <v>606.67999999999995</v>
      </c>
      <c r="Q369" s="26">
        <v>2873.66</v>
      </c>
      <c r="R369" s="26"/>
      <c r="S369" s="206">
        <v>723.35</v>
      </c>
      <c r="T369" s="208">
        <v>703.35</v>
      </c>
      <c r="U369" s="208">
        <v>683.35</v>
      </c>
      <c r="V369" s="204">
        <v>2853.66</v>
      </c>
      <c r="W369" s="26"/>
      <c r="X369" s="206">
        <v>686.69</v>
      </c>
      <c r="Y369" s="125">
        <v>716.69</v>
      </c>
      <c r="Z369" s="125">
        <v>863.36</v>
      </c>
      <c r="AA369" s="26">
        <v>2856.99</v>
      </c>
      <c r="AB369" s="26"/>
      <c r="AC369" s="126">
        <v>746.69</v>
      </c>
      <c r="AD369" s="125">
        <v>750.02</v>
      </c>
      <c r="AE369" s="125">
        <v>763.36</v>
      </c>
      <c r="AF369" s="26">
        <v>2833.65</v>
      </c>
      <c r="AG369" s="26"/>
      <c r="AH369" s="126">
        <v>756.69</v>
      </c>
      <c r="AI369" s="125">
        <v>596.67999999999995</v>
      </c>
      <c r="AJ369" s="125">
        <v>763.36</v>
      </c>
      <c r="AK369" s="26">
        <v>2680.28</v>
      </c>
    </row>
    <row r="370" spans="1:37">
      <c r="A370" s="203">
        <v>153.0179</v>
      </c>
      <c r="B370" s="1">
        <v>2.5502983333333331</v>
      </c>
      <c r="D370" s="126">
        <v>6771.82</v>
      </c>
      <c r="E370" s="125">
        <v>6558.37</v>
      </c>
      <c r="F370" s="125">
        <v>6761.81</v>
      </c>
      <c r="G370" s="26">
        <v>17486.060000000001</v>
      </c>
      <c r="I370" s="126">
        <v>2460.2399999999998</v>
      </c>
      <c r="J370" s="125">
        <v>2686.95</v>
      </c>
      <c r="K370" s="125">
        <v>2386.89</v>
      </c>
      <c r="L370" s="26">
        <v>6611.16</v>
      </c>
      <c r="M370" s="26"/>
      <c r="N370" s="126">
        <v>650.02</v>
      </c>
      <c r="O370" s="125">
        <v>723.35</v>
      </c>
      <c r="P370" s="125">
        <v>686.69</v>
      </c>
      <c r="Q370" s="26">
        <v>2733.63</v>
      </c>
      <c r="R370" s="26"/>
      <c r="S370" s="206">
        <v>620.02</v>
      </c>
      <c r="T370" s="208">
        <v>710.02</v>
      </c>
      <c r="U370" s="208">
        <v>736.69</v>
      </c>
      <c r="V370" s="204">
        <v>2783.64</v>
      </c>
      <c r="W370" s="26"/>
      <c r="X370" s="206">
        <v>613.35</v>
      </c>
      <c r="Y370" s="125">
        <v>780.02</v>
      </c>
      <c r="Z370" s="125">
        <v>883.36</v>
      </c>
      <c r="AA370" s="26">
        <v>2566.9299999999998</v>
      </c>
      <c r="AB370" s="26"/>
      <c r="AC370" s="126">
        <v>660.02</v>
      </c>
      <c r="AD370" s="125">
        <v>670.02</v>
      </c>
      <c r="AE370" s="125">
        <v>736.69</v>
      </c>
      <c r="AF370" s="26">
        <v>2826.98</v>
      </c>
      <c r="AG370" s="26"/>
      <c r="AH370" s="126">
        <v>750.02</v>
      </c>
      <c r="AI370" s="125">
        <v>706.69</v>
      </c>
      <c r="AJ370" s="125">
        <v>796.69</v>
      </c>
      <c r="AK370" s="26">
        <v>2543.59</v>
      </c>
    </row>
    <row r="371" spans="1:37">
      <c r="A371" s="203">
        <v>153.4359</v>
      </c>
      <c r="B371" s="1">
        <v>2.5572650000000001</v>
      </c>
      <c r="D371" s="126">
        <v>6585.05</v>
      </c>
      <c r="E371" s="125">
        <v>6488.34</v>
      </c>
      <c r="F371" s="125">
        <v>6431.64</v>
      </c>
      <c r="G371" s="26">
        <v>16745.560000000001</v>
      </c>
      <c r="I371" s="126">
        <v>2500.25</v>
      </c>
      <c r="J371" s="125">
        <v>2400.23</v>
      </c>
      <c r="K371" s="125">
        <v>2390.23</v>
      </c>
      <c r="L371" s="26">
        <v>6491.1149999999998</v>
      </c>
      <c r="M371" s="26"/>
      <c r="N371" s="126">
        <v>700.02</v>
      </c>
      <c r="O371" s="125">
        <v>650.02</v>
      </c>
      <c r="P371" s="125">
        <v>673.35</v>
      </c>
      <c r="Q371" s="26">
        <v>2646.94</v>
      </c>
      <c r="R371" s="26"/>
      <c r="S371" s="206">
        <v>666.68</v>
      </c>
      <c r="T371" s="208">
        <v>633.35</v>
      </c>
      <c r="U371" s="208">
        <v>720.02</v>
      </c>
      <c r="V371" s="204">
        <v>2736.96</v>
      </c>
      <c r="W371" s="26"/>
      <c r="X371" s="206">
        <v>693.35</v>
      </c>
      <c r="Y371" s="125">
        <v>853.36</v>
      </c>
      <c r="Z371" s="125">
        <v>823.36</v>
      </c>
      <c r="AA371" s="26">
        <v>2490.25</v>
      </c>
      <c r="AB371" s="26"/>
      <c r="AC371" s="126">
        <v>633.35</v>
      </c>
      <c r="AD371" s="125">
        <v>883.36</v>
      </c>
      <c r="AE371" s="125">
        <v>790.02</v>
      </c>
      <c r="AF371" s="26">
        <v>2573.6</v>
      </c>
      <c r="AG371" s="26"/>
      <c r="AH371" s="126">
        <v>670.02</v>
      </c>
      <c r="AI371" s="125">
        <v>860.03</v>
      </c>
      <c r="AJ371" s="125">
        <v>753.36</v>
      </c>
      <c r="AK371" s="26">
        <v>2453.5700000000002</v>
      </c>
    </row>
    <row r="372" spans="1:37">
      <c r="A372" s="203">
        <v>153.85390000000001</v>
      </c>
      <c r="B372" s="1">
        <v>2.5642316666666667</v>
      </c>
      <c r="D372" s="126">
        <v>6521.69</v>
      </c>
      <c r="E372" s="125">
        <v>5824.68</v>
      </c>
      <c r="F372" s="125">
        <v>6394.96</v>
      </c>
      <c r="G372" s="26">
        <v>16145.16</v>
      </c>
      <c r="I372" s="126">
        <v>2183.52</v>
      </c>
      <c r="J372" s="125">
        <v>2323.5500000000002</v>
      </c>
      <c r="K372" s="125">
        <v>2193.52</v>
      </c>
      <c r="L372" s="26">
        <v>6241.0349999999999</v>
      </c>
      <c r="M372" s="26"/>
      <c r="N372" s="126">
        <v>610.01</v>
      </c>
      <c r="O372" s="125">
        <v>623.35</v>
      </c>
      <c r="P372" s="125">
        <v>743.36</v>
      </c>
      <c r="Q372" s="26">
        <v>2413.56</v>
      </c>
      <c r="R372" s="26"/>
      <c r="S372" s="206">
        <v>603.35</v>
      </c>
      <c r="T372" s="208">
        <v>696.69</v>
      </c>
      <c r="U372" s="208">
        <v>716.69</v>
      </c>
      <c r="V372" s="204">
        <v>2610.27</v>
      </c>
      <c r="W372" s="26"/>
      <c r="X372" s="206">
        <v>696.69</v>
      </c>
      <c r="Y372" s="125">
        <v>783.36</v>
      </c>
      <c r="Z372" s="125">
        <v>836.69</v>
      </c>
      <c r="AA372" s="26">
        <v>2586.9299999999998</v>
      </c>
      <c r="AB372" s="26"/>
      <c r="AC372" s="126">
        <v>680.02</v>
      </c>
      <c r="AD372" s="125">
        <v>670.02</v>
      </c>
      <c r="AE372" s="125">
        <v>753.36</v>
      </c>
      <c r="AF372" s="26">
        <v>2480.2399999999998</v>
      </c>
      <c r="AG372" s="26"/>
      <c r="AH372" s="126">
        <v>806.69</v>
      </c>
      <c r="AI372" s="125">
        <v>573.35</v>
      </c>
      <c r="AJ372" s="125">
        <v>706.69</v>
      </c>
      <c r="AK372" s="26">
        <v>2550.2600000000002</v>
      </c>
    </row>
    <row r="373" spans="1:37">
      <c r="A373" s="203">
        <v>154.27189999999999</v>
      </c>
      <c r="B373" s="1">
        <v>2.5711983333333333</v>
      </c>
      <c r="D373" s="126">
        <v>5761.32</v>
      </c>
      <c r="E373" s="125">
        <v>5557.89</v>
      </c>
      <c r="F373" s="125">
        <v>5711.29</v>
      </c>
      <c r="G373" s="26">
        <v>14904.4</v>
      </c>
      <c r="I373" s="126">
        <v>1953.48</v>
      </c>
      <c r="J373" s="125">
        <v>2246.87</v>
      </c>
      <c r="K373" s="125">
        <v>2113.5100000000002</v>
      </c>
      <c r="L373" s="26">
        <v>6010.9500000000007</v>
      </c>
      <c r="M373" s="26"/>
      <c r="N373" s="126">
        <v>683.35</v>
      </c>
      <c r="O373" s="125">
        <v>736.69</v>
      </c>
      <c r="P373" s="125">
        <v>620.02</v>
      </c>
      <c r="Q373" s="26">
        <v>2270.1999999999998</v>
      </c>
      <c r="R373" s="26"/>
      <c r="S373" s="206">
        <v>613.35</v>
      </c>
      <c r="T373" s="208">
        <v>573.35</v>
      </c>
      <c r="U373" s="208">
        <v>596.67999999999995</v>
      </c>
      <c r="V373" s="204">
        <v>2333.5500000000002</v>
      </c>
      <c r="W373" s="26"/>
      <c r="X373" s="206">
        <v>706.69</v>
      </c>
      <c r="Y373" s="125">
        <v>723.35</v>
      </c>
      <c r="Z373" s="125">
        <v>870.03</v>
      </c>
      <c r="AA373" s="26">
        <v>2400.23</v>
      </c>
      <c r="AB373" s="26"/>
      <c r="AC373" s="126">
        <v>733.35</v>
      </c>
      <c r="AD373" s="125">
        <v>720.02</v>
      </c>
      <c r="AE373" s="125">
        <v>816.69</v>
      </c>
      <c r="AF373" s="26">
        <v>2350.2199999999998</v>
      </c>
      <c r="AG373" s="26"/>
      <c r="AH373" s="126">
        <v>736.69</v>
      </c>
      <c r="AI373" s="125">
        <v>753.36</v>
      </c>
      <c r="AJ373" s="125">
        <v>663.35</v>
      </c>
      <c r="AK373" s="26">
        <v>2273.54</v>
      </c>
    </row>
    <row r="374" spans="1:37">
      <c r="A374" s="203">
        <v>154.69</v>
      </c>
      <c r="B374" s="1">
        <v>2.5781666666666667</v>
      </c>
      <c r="D374" s="126">
        <v>5094.3599999999997</v>
      </c>
      <c r="E374" s="125">
        <v>5384.48</v>
      </c>
      <c r="F374" s="125">
        <v>5114.37</v>
      </c>
      <c r="G374" s="26">
        <v>14530.86</v>
      </c>
      <c r="I374" s="126">
        <v>2143.52</v>
      </c>
      <c r="J374" s="125">
        <v>2020.16</v>
      </c>
      <c r="K374" s="125">
        <v>2106.84</v>
      </c>
      <c r="L374" s="26">
        <v>5065.68</v>
      </c>
      <c r="M374" s="26"/>
      <c r="N374" s="126">
        <v>696.69</v>
      </c>
      <c r="O374" s="125">
        <v>670.02</v>
      </c>
      <c r="P374" s="125">
        <v>653.35</v>
      </c>
      <c r="Q374" s="26">
        <v>2130.1799999999998</v>
      </c>
      <c r="R374" s="26"/>
      <c r="S374" s="206">
        <v>653.35</v>
      </c>
      <c r="T374" s="208">
        <v>790.02</v>
      </c>
      <c r="U374" s="208">
        <v>716.69</v>
      </c>
      <c r="V374" s="204">
        <v>2436.9</v>
      </c>
      <c r="W374" s="26"/>
      <c r="X374" s="206">
        <v>723.35</v>
      </c>
      <c r="Y374" s="125">
        <v>863.36</v>
      </c>
      <c r="Z374" s="125">
        <v>930.03</v>
      </c>
      <c r="AA374" s="26">
        <v>2346.89</v>
      </c>
      <c r="AB374" s="26"/>
      <c r="AC374" s="126">
        <v>753.36</v>
      </c>
      <c r="AD374" s="125">
        <v>783.36</v>
      </c>
      <c r="AE374" s="125">
        <v>723.35</v>
      </c>
      <c r="AF374" s="26">
        <v>2383.56</v>
      </c>
      <c r="AG374" s="26"/>
      <c r="AH374" s="126">
        <v>820.03</v>
      </c>
      <c r="AI374" s="125">
        <v>720.02</v>
      </c>
      <c r="AJ374" s="125">
        <v>713.35</v>
      </c>
      <c r="AK374" s="26">
        <v>2253.5300000000002</v>
      </c>
    </row>
    <row r="375" spans="1:37">
      <c r="A375" s="203">
        <v>155.108</v>
      </c>
      <c r="B375" s="1">
        <v>2.5851333333333333</v>
      </c>
      <c r="D375" s="126">
        <v>5204.41</v>
      </c>
      <c r="E375" s="125">
        <v>5101.03</v>
      </c>
      <c r="F375" s="125">
        <v>5407.83</v>
      </c>
      <c r="G375" s="26">
        <v>12996.68</v>
      </c>
      <c r="I375" s="126">
        <v>1796.79</v>
      </c>
      <c r="J375" s="125">
        <v>2076.84</v>
      </c>
      <c r="K375" s="125">
        <v>1893.48</v>
      </c>
      <c r="L375" s="26">
        <v>4810.6050000000005</v>
      </c>
      <c r="M375" s="26"/>
      <c r="N375" s="126">
        <v>730.02</v>
      </c>
      <c r="O375" s="125">
        <v>593.35</v>
      </c>
      <c r="P375" s="125">
        <v>586.67999999999995</v>
      </c>
      <c r="Q375" s="26">
        <v>2220.1999999999998</v>
      </c>
      <c r="R375" s="26"/>
      <c r="S375" s="206">
        <v>640.02</v>
      </c>
      <c r="T375" s="208">
        <v>643.35</v>
      </c>
      <c r="U375" s="208">
        <v>676.68</v>
      </c>
      <c r="V375" s="204">
        <v>2226.86</v>
      </c>
      <c r="W375" s="26"/>
      <c r="X375" s="206">
        <v>636.67999999999995</v>
      </c>
      <c r="Y375" s="125">
        <v>710.02</v>
      </c>
      <c r="Z375" s="125">
        <v>1003.37</v>
      </c>
      <c r="AA375" s="26">
        <v>2323.5500000000002</v>
      </c>
      <c r="AB375" s="26"/>
      <c r="AC375" s="126">
        <v>706.69</v>
      </c>
      <c r="AD375" s="125">
        <v>783.36</v>
      </c>
      <c r="AE375" s="125">
        <v>623.35</v>
      </c>
      <c r="AF375" s="26">
        <v>2016.83</v>
      </c>
      <c r="AG375" s="26"/>
      <c r="AH375" s="126">
        <v>806.69</v>
      </c>
      <c r="AI375" s="125">
        <v>710.02</v>
      </c>
      <c r="AJ375" s="125">
        <v>783.36</v>
      </c>
      <c r="AK375" s="26">
        <v>2100.17</v>
      </c>
    </row>
    <row r="376" spans="1:37">
      <c r="A376" s="203">
        <v>155.52600000000001</v>
      </c>
      <c r="B376" s="1">
        <v>2.5921000000000003</v>
      </c>
      <c r="D376" s="126">
        <v>4644.1899999999996</v>
      </c>
      <c r="E376" s="125">
        <v>4477.46</v>
      </c>
      <c r="F376" s="125">
        <v>4850.93</v>
      </c>
      <c r="G376" s="26">
        <v>11789.42</v>
      </c>
      <c r="I376" s="126">
        <v>1910.14</v>
      </c>
      <c r="J376" s="125">
        <v>2026.83</v>
      </c>
      <c r="K376" s="125">
        <v>1776.79</v>
      </c>
      <c r="L376" s="26">
        <v>4770.6000000000004</v>
      </c>
      <c r="M376" s="26"/>
      <c r="N376" s="126">
        <v>686.69</v>
      </c>
      <c r="O376" s="125">
        <v>746.69</v>
      </c>
      <c r="P376" s="125">
        <v>676.68</v>
      </c>
      <c r="Q376" s="26">
        <v>2223.5300000000002</v>
      </c>
      <c r="R376" s="26"/>
      <c r="S376" s="206">
        <v>673.35</v>
      </c>
      <c r="T376" s="208">
        <v>646.67999999999995</v>
      </c>
      <c r="U376" s="208">
        <v>720.02</v>
      </c>
      <c r="V376" s="204">
        <v>2070.17</v>
      </c>
      <c r="W376" s="26"/>
      <c r="X376" s="206">
        <v>790.02</v>
      </c>
      <c r="Y376" s="125">
        <v>813.36</v>
      </c>
      <c r="Z376" s="125">
        <v>860.03</v>
      </c>
      <c r="AA376" s="26">
        <v>2046.83</v>
      </c>
      <c r="AB376" s="26"/>
      <c r="AC376" s="126">
        <v>706.69</v>
      </c>
      <c r="AD376" s="125">
        <v>713.35</v>
      </c>
      <c r="AE376" s="125">
        <v>813.36</v>
      </c>
      <c r="AF376" s="26">
        <v>1960.15</v>
      </c>
      <c r="AG376" s="26"/>
      <c r="AH376" s="126">
        <v>753.36</v>
      </c>
      <c r="AI376" s="125">
        <v>763.36</v>
      </c>
      <c r="AJ376" s="125">
        <v>766.69</v>
      </c>
      <c r="AK376" s="26">
        <v>1956.82</v>
      </c>
    </row>
    <row r="377" spans="1:37">
      <c r="A377" s="203">
        <v>155.94399999999999</v>
      </c>
      <c r="B377" s="1">
        <v>2.5990666666666664</v>
      </c>
      <c r="D377" s="126">
        <v>4374.09</v>
      </c>
      <c r="E377" s="125">
        <v>4147.3500000000004</v>
      </c>
      <c r="F377" s="125">
        <v>4247.38</v>
      </c>
      <c r="G377" s="26">
        <v>11182.48</v>
      </c>
      <c r="I377" s="126">
        <v>1700.11</v>
      </c>
      <c r="J377" s="125">
        <v>1803.46</v>
      </c>
      <c r="K377" s="125">
        <v>1676.78</v>
      </c>
      <c r="L377" s="26">
        <v>4605.5550000000003</v>
      </c>
      <c r="M377" s="26"/>
      <c r="N377" s="126">
        <v>663.35</v>
      </c>
      <c r="O377" s="125">
        <v>776.69</v>
      </c>
      <c r="P377" s="125">
        <v>656.68</v>
      </c>
      <c r="Q377" s="26">
        <v>1886.81</v>
      </c>
      <c r="R377" s="26"/>
      <c r="S377" s="206">
        <v>706.69</v>
      </c>
      <c r="T377" s="208">
        <v>700.02</v>
      </c>
      <c r="U377" s="208">
        <v>656.68</v>
      </c>
      <c r="V377" s="204">
        <v>1773.46</v>
      </c>
      <c r="W377" s="26"/>
      <c r="X377" s="206">
        <v>680.02</v>
      </c>
      <c r="Y377" s="125">
        <v>803.36</v>
      </c>
      <c r="Z377" s="125">
        <v>836.69</v>
      </c>
      <c r="AA377" s="26">
        <v>2023.5</v>
      </c>
      <c r="AB377" s="26"/>
      <c r="AC377" s="126">
        <v>713.35</v>
      </c>
      <c r="AD377" s="125">
        <v>733.35</v>
      </c>
      <c r="AE377" s="125">
        <v>736.69</v>
      </c>
      <c r="AF377" s="26">
        <v>1986.82</v>
      </c>
      <c r="AG377" s="26"/>
      <c r="AH377" s="126">
        <v>696.69</v>
      </c>
      <c r="AI377" s="125">
        <v>713.35</v>
      </c>
      <c r="AJ377" s="125">
        <v>813.36</v>
      </c>
      <c r="AK377" s="26">
        <v>1833.47</v>
      </c>
    </row>
    <row r="378" spans="1:37">
      <c r="A378" s="203">
        <v>156.36199999999999</v>
      </c>
      <c r="B378" s="1">
        <v>2.6060333333333334</v>
      </c>
      <c r="D378" s="126">
        <v>4164.0200000000004</v>
      </c>
      <c r="E378" s="125">
        <v>3777.23</v>
      </c>
      <c r="F378" s="125">
        <v>4097.33</v>
      </c>
      <c r="G378" s="26">
        <v>10422.16</v>
      </c>
      <c r="I378" s="126">
        <v>1636.77</v>
      </c>
      <c r="J378" s="125">
        <v>1696.78</v>
      </c>
      <c r="K378" s="125">
        <v>1653.44</v>
      </c>
      <c r="L378" s="26">
        <v>4070.4450000000002</v>
      </c>
      <c r="M378" s="26"/>
      <c r="N378" s="126">
        <v>723.35</v>
      </c>
      <c r="O378" s="125">
        <v>766.69</v>
      </c>
      <c r="P378" s="125">
        <v>636.67999999999995</v>
      </c>
      <c r="Q378" s="26">
        <v>1673.44</v>
      </c>
      <c r="R378" s="26"/>
      <c r="S378" s="206">
        <v>726.69</v>
      </c>
      <c r="T378" s="208">
        <v>723.35</v>
      </c>
      <c r="U378" s="208">
        <v>703.35</v>
      </c>
      <c r="V378" s="204">
        <v>1980.16</v>
      </c>
      <c r="W378" s="26"/>
      <c r="X378" s="206">
        <v>656.68</v>
      </c>
      <c r="Y378" s="125">
        <v>793.36</v>
      </c>
      <c r="Z378" s="125">
        <v>876.7</v>
      </c>
      <c r="AA378" s="26">
        <v>2003.49</v>
      </c>
      <c r="AB378" s="26"/>
      <c r="AC378" s="126">
        <v>720.02</v>
      </c>
      <c r="AD378" s="125">
        <v>703.35</v>
      </c>
      <c r="AE378" s="125">
        <v>866.7</v>
      </c>
      <c r="AF378" s="26">
        <v>1706.78</v>
      </c>
      <c r="AG378" s="26"/>
      <c r="AH378" s="126">
        <v>766.69</v>
      </c>
      <c r="AI378" s="125">
        <v>696.69</v>
      </c>
      <c r="AJ378" s="125">
        <v>706.69</v>
      </c>
      <c r="AK378" s="26">
        <v>1933.48</v>
      </c>
    </row>
    <row r="379" spans="1:37">
      <c r="A379" s="203">
        <v>156.78</v>
      </c>
      <c r="B379" s="1">
        <v>2.613</v>
      </c>
      <c r="D379" s="126">
        <v>3667.2</v>
      </c>
      <c r="E379" s="125">
        <v>3733.89</v>
      </c>
      <c r="F379" s="125">
        <v>3713.88</v>
      </c>
      <c r="G379" s="26">
        <v>9928.6200000000008</v>
      </c>
      <c r="I379" s="126">
        <v>1550.1</v>
      </c>
      <c r="J379" s="125">
        <v>1690.11</v>
      </c>
      <c r="K379" s="125">
        <v>1490.09</v>
      </c>
      <c r="L379" s="26">
        <v>3955.41</v>
      </c>
      <c r="M379" s="26"/>
      <c r="N379" s="126">
        <v>573.35</v>
      </c>
      <c r="O379" s="125">
        <v>650.02</v>
      </c>
      <c r="P379" s="125">
        <v>570.01</v>
      </c>
      <c r="Q379" s="26">
        <v>1693.45</v>
      </c>
      <c r="R379" s="26"/>
      <c r="S379" s="206">
        <v>723.35</v>
      </c>
      <c r="T379" s="208">
        <v>673.35</v>
      </c>
      <c r="U379" s="208">
        <v>653.35</v>
      </c>
      <c r="V379" s="204">
        <v>1726.78</v>
      </c>
      <c r="W379" s="26"/>
      <c r="X379" s="206">
        <v>686.69</v>
      </c>
      <c r="Y379" s="125">
        <v>823.36</v>
      </c>
      <c r="Z379" s="125">
        <v>1033.3800000000001</v>
      </c>
      <c r="AA379" s="26">
        <v>1650.11</v>
      </c>
      <c r="AB379" s="26"/>
      <c r="AC379" s="126">
        <v>710.02</v>
      </c>
      <c r="AD379" s="125">
        <v>863.36</v>
      </c>
      <c r="AE379" s="125">
        <v>740.02</v>
      </c>
      <c r="AF379" s="26">
        <v>1716.78</v>
      </c>
      <c r="AG379" s="26"/>
      <c r="AH379" s="126">
        <v>770.02</v>
      </c>
      <c r="AI379" s="125">
        <v>693.35</v>
      </c>
      <c r="AJ379" s="125">
        <v>793.36</v>
      </c>
      <c r="AK379" s="26">
        <v>1940.15</v>
      </c>
    </row>
    <row r="380" spans="1:37">
      <c r="A380" s="203">
        <v>157.19800000000001</v>
      </c>
      <c r="B380" s="1">
        <v>2.619966666666667</v>
      </c>
      <c r="D380" s="126">
        <v>3523.83</v>
      </c>
      <c r="E380" s="125">
        <v>3297.1</v>
      </c>
      <c r="F380" s="125">
        <v>3483.81</v>
      </c>
      <c r="G380" s="26">
        <v>8694.84</v>
      </c>
      <c r="I380" s="126">
        <v>1486.75</v>
      </c>
      <c r="J380" s="125">
        <v>1536.76</v>
      </c>
      <c r="K380" s="125">
        <v>1320.07</v>
      </c>
      <c r="L380" s="26">
        <v>3740.37</v>
      </c>
      <c r="M380" s="26"/>
      <c r="N380" s="126">
        <v>690.02</v>
      </c>
      <c r="O380" s="125">
        <v>776.69</v>
      </c>
      <c r="P380" s="125">
        <v>700.02</v>
      </c>
      <c r="Q380" s="26">
        <v>1776.79</v>
      </c>
      <c r="R380" s="26"/>
      <c r="S380" s="206">
        <v>696.69</v>
      </c>
      <c r="T380" s="208">
        <v>663.35</v>
      </c>
      <c r="U380" s="208">
        <v>723.35</v>
      </c>
      <c r="V380" s="204">
        <v>1750.12</v>
      </c>
      <c r="W380" s="26"/>
      <c r="X380" s="206">
        <v>700.02</v>
      </c>
      <c r="Y380" s="125">
        <v>726.69</v>
      </c>
      <c r="Z380" s="125">
        <v>833.36</v>
      </c>
      <c r="AA380" s="26">
        <v>1630.11</v>
      </c>
      <c r="AB380" s="26"/>
      <c r="AC380" s="126">
        <v>700.02</v>
      </c>
      <c r="AD380" s="125">
        <v>666.68</v>
      </c>
      <c r="AE380" s="125">
        <v>730.02</v>
      </c>
      <c r="AF380" s="26">
        <v>1740.12</v>
      </c>
      <c r="AG380" s="26"/>
      <c r="AH380" s="126">
        <v>813.36</v>
      </c>
      <c r="AI380" s="125">
        <v>776.69</v>
      </c>
      <c r="AJ380" s="125">
        <v>756.69</v>
      </c>
      <c r="AK380" s="26">
        <v>1493.42</v>
      </c>
    </row>
    <row r="381" spans="1:37">
      <c r="A381" s="203">
        <v>157.61600000000001</v>
      </c>
      <c r="B381" s="1">
        <v>2.6269333333333336</v>
      </c>
      <c r="D381" s="126">
        <v>2937.01</v>
      </c>
      <c r="E381" s="125">
        <v>3047.03</v>
      </c>
      <c r="F381" s="125">
        <v>2993.69</v>
      </c>
      <c r="G381" s="26">
        <v>8268.02</v>
      </c>
      <c r="I381" s="126">
        <v>1466.75</v>
      </c>
      <c r="J381" s="125">
        <v>1586.77</v>
      </c>
      <c r="K381" s="125">
        <v>1460.08</v>
      </c>
      <c r="L381" s="26">
        <v>3360.2999999999997</v>
      </c>
      <c r="M381" s="26"/>
      <c r="N381" s="126">
        <v>706.69</v>
      </c>
      <c r="O381" s="125">
        <v>710.02</v>
      </c>
      <c r="P381" s="125">
        <v>693.35</v>
      </c>
      <c r="Q381" s="26">
        <v>1590.1</v>
      </c>
      <c r="R381" s="26"/>
      <c r="S381" s="206">
        <v>683.35</v>
      </c>
      <c r="T381" s="208">
        <v>760.02</v>
      </c>
      <c r="U381" s="208">
        <v>713.35</v>
      </c>
      <c r="V381" s="204">
        <v>1666.78</v>
      </c>
      <c r="W381" s="26"/>
      <c r="X381" s="206">
        <v>653.35</v>
      </c>
      <c r="Y381" s="125">
        <v>896.7</v>
      </c>
      <c r="Z381" s="125">
        <v>880.03</v>
      </c>
      <c r="AA381" s="26">
        <v>1453.42</v>
      </c>
      <c r="AB381" s="26"/>
      <c r="AC381" s="126">
        <v>676.68</v>
      </c>
      <c r="AD381" s="125">
        <v>650.02</v>
      </c>
      <c r="AE381" s="125">
        <v>746.69</v>
      </c>
      <c r="AF381" s="26">
        <v>1523.43</v>
      </c>
      <c r="AG381" s="26"/>
      <c r="AH381" s="126">
        <v>826.69</v>
      </c>
      <c r="AI381" s="125">
        <v>750.02</v>
      </c>
      <c r="AJ381" s="125">
        <v>796.69</v>
      </c>
      <c r="AK381" s="26">
        <v>1630.11</v>
      </c>
    </row>
    <row r="382" spans="1:37">
      <c r="A382" s="203">
        <v>158.03399999999999</v>
      </c>
      <c r="B382" s="1">
        <v>2.6338999999999997</v>
      </c>
      <c r="D382" s="126">
        <v>3117.05</v>
      </c>
      <c r="E382" s="125">
        <v>2957.01</v>
      </c>
      <c r="F382" s="125">
        <v>3003.69</v>
      </c>
      <c r="G382" s="26">
        <v>7494.44</v>
      </c>
      <c r="I382" s="126">
        <v>1303.4000000000001</v>
      </c>
      <c r="J382" s="125">
        <v>1370.07</v>
      </c>
      <c r="K382" s="125">
        <v>1280.06</v>
      </c>
      <c r="L382" s="26">
        <v>2980.23</v>
      </c>
      <c r="M382" s="26"/>
      <c r="N382" s="126">
        <v>610.01</v>
      </c>
      <c r="O382" s="125">
        <v>750.02</v>
      </c>
      <c r="P382" s="125">
        <v>636.67999999999995</v>
      </c>
      <c r="Q382" s="26">
        <v>1426.75</v>
      </c>
      <c r="R382" s="26"/>
      <c r="S382" s="206">
        <v>636.67999999999995</v>
      </c>
      <c r="T382" s="208">
        <v>633.35</v>
      </c>
      <c r="U382" s="208">
        <v>753.36</v>
      </c>
      <c r="V382" s="204">
        <v>1446.75</v>
      </c>
      <c r="W382" s="26"/>
      <c r="X382" s="206">
        <v>713.35</v>
      </c>
      <c r="Y382" s="125">
        <v>726.69</v>
      </c>
      <c r="Z382" s="125">
        <v>916.7</v>
      </c>
      <c r="AA382" s="26">
        <v>1370.07</v>
      </c>
      <c r="AB382" s="26"/>
      <c r="AC382" s="126">
        <v>720.02</v>
      </c>
      <c r="AD382" s="125">
        <v>626.67999999999995</v>
      </c>
      <c r="AE382" s="125">
        <v>720.02</v>
      </c>
      <c r="AF382" s="26">
        <v>1550.1</v>
      </c>
      <c r="AG382" s="26"/>
      <c r="AH382" s="126">
        <v>660.02</v>
      </c>
      <c r="AI382" s="125">
        <v>780.02</v>
      </c>
      <c r="AJ382" s="125">
        <v>783.36</v>
      </c>
      <c r="AK382" s="26">
        <v>1443.42</v>
      </c>
    </row>
    <row r="383" spans="1:37">
      <c r="A383" s="203">
        <v>158.452</v>
      </c>
      <c r="B383" s="1">
        <v>2.6408666666666667</v>
      </c>
      <c r="D383" s="126">
        <v>2887</v>
      </c>
      <c r="E383" s="125">
        <v>2620.27</v>
      </c>
      <c r="F383" s="125">
        <v>2686.95</v>
      </c>
      <c r="G383" s="26">
        <v>6560.86</v>
      </c>
      <c r="I383" s="126">
        <v>1323.4</v>
      </c>
      <c r="J383" s="125">
        <v>1353.41</v>
      </c>
      <c r="K383" s="125">
        <v>1176.72</v>
      </c>
      <c r="L383" s="26">
        <v>3085.2449999999999</v>
      </c>
      <c r="M383" s="26"/>
      <c r="N383" s="126">
        <v>693.35</v>
      </c>
      <c r="O383" s="125">
        <v>676.68</v>
      </c>
      <c r="P383" s="125">
        <v>693.35</v>
      </c>
      <c r="Q383" s="26">
        <v>1343.4</v>
      </c>
      <c r="R383" s="26"/>
      <c r="S383" s="206">
        <v>646.67999999999995</v>
      </c>
      <c r="T383" s="208">
        <v>750.02</v>
      </c>
      <c r="U383" s="208">
        <v>606.67999999999995</v>
      </c>
      <c r="V383" s="204">
        <v>1406.75</v>
      </c>
      <c r="W383" s="26"/>
      <c r="X383" s="206">
        <v>693.35</v>
      </c>
      <c r="Y383" s="125">
        <v>713.35</v>
      </c>
      <c r="Z383" s="125">
        <v>913.37</v>
      </c>
      <c r="AA383" s="26">
        <v>1393.41</v>
      </c>
      <c r="AB383" s="26"/>
      <c r="AC383" s="126">
        <v>790.02</v>
      </c>
      <c r="AD383" s="125">
        <v>796.69</v>
      </c>
      <c r="AE383" s="125">
        <v>696.69</v>
      </c>
      <c r="AF383" s="26">
        <v>1363.41</v>
      </c>
      <c r="AG383" s="26"/>
      <c r="AH383" s="126">
        <v>823.36</v>
      </c>
      <c r="AI383" s="125">
        <v>746.69</v>
      </c>
      <c r="AJ383" s="125">
        <v>696.69</v>
      </c>
      <c r="AK383" s="26">
        <v>1350.07</v>
      </c>
    </row>
    <row r="384" spans="1:37">
      <c r="A384" s="203">
        <v>158.87</v>
      </c>
      <c r="B384" s="1">
        <v>2.6478333333333333</v>
      </c>
      <c r="D384" s="126">
        <v>2613.6</v>
      </c>
      <c r="E384" s="125">
        <v>2516.92</v>
      </c>
      <c r="F384" s="125">
        <v>2706.96</v>
      </c>
      <c r="G384" s="26">
        <v>6654.22</v>
      </c>
      <c r="I384" s="126">
        <v>1190.06</v>
      </c>
      <c r="J384" s="125">
        <v>1166.72</v>
      </c>
      <c r="K384" s="125">
        <v>1290.07</v>
      </c>
      <c r="L384" s="26">
        <v>2910.2250000000004</v>
      </c>
      <c r="M384" s="26"/>
      <c r="N384" s="126">
        <v>710.02</v>
      </c>
      <c r="O384" s="125">
        <v>613.35</v>
      </c>
      <c r="P384" s="125">
        <v>666.68</v>
      </c>
      <c r="Q384" s="26">
        <v>1423.41</v>
      </c>
      <c r="R384" s="26"/>
      <c r="S384" s="206">
        <v>620.02</v>
      </c>
      <c r="T384" s="208">
        <v>710.02</v>
      </c>
      <c r="U384" s="208">
        <v>660.02</v>
      </c>
      <c r="V384" s="204">
        <v>1306.73</v>
      </c>
      <c r="W384" s="26"/>
      <c r="X384" s="206">
        <v>700.02</v>
      </c>
      <c r="Y384" s="125">
        <v>790.02</v>
      </c>
      <c r="Z384" s="125">
        <v>810.03</v>
      </c>
      <c r="AA384" s="26">
        <v>1233.3900000000001</v>
      </c>
      <c r="AB384" s="26"/>
      <c r="AC384" s="126">
        <v>636.67999999999995</v>
      </c>
      <c r="AD384" s="125">
        <v>796.69</v>
      </c>
      <c r="AE384" s="125">
        <v>783.36</v>
      </c>
      <c r="AF384" s="26">
        <v>1340.07</v>
      </c>
      <c r="AG384" s="26"/>
      <c r="AH384" s="126">
        <v>700.02</v>
      </c>
      <c r="AI384" s="125">
        <v>750.02</v>
      </c>
      <c r="AJ384" s="125">
        <v>773.36</v>
      </c>
      <c r="AK384" s="26">
        <v>1316.74</v>
      </c>
    </row>
    <row r="385" spans="1:37">
      <c r="A385" s="203">
        <v>159.28800000000001</v>
      </c>
      <c r="B385" s="1">
        <v>2.6548000000000003</v>
      </c>
      <c r="D385" s="126">
        <v>2380.2199999999998</v>
      </c>
      <c r="E385" s="125">
        <v>2373.56</v>
      </c>
      <c r="F385" s="125">
        <v>2250.1999999999998</v>
      </c>
      <c r="G385" s="26">
        <v>5547.28</v>
      </c>
      <c r="I385" s="126">
        <v>1143.3900000000001</v>
      </c>
      <c r="J385" s="125">
        <v>1270.06</v>
      </c>
      <c r="K385" s="125">
        <v>1200.06</v>
      </c>
      <c r="L385" s="26">
        <v>2620.1849999999999</v>
      </c>
      <c r="M385" s="26"/>
      <c r="N385" s="126">
        <v>763.36</v>
      </c>
      <c r="O385" s="125">
        <v>693.35</v>
      </c>
      <c r="P385" s="125">
        <v>680.02</v>
      </c>
      <c r="Q385" s="26">
        <v>1313.4</v>
      </c>
      <c r="R385" s="26"/>
      <c r="S385" s="206">
        <v>683.35</v>
      </c>
      <c r="T385" s="208">
        <v>650.02</v>
      </c>
      <c r="U385" s="208">
        <v>646.67999999999995</v>
      </c>
      <c r="V385" s="204">
        <v>1170.05</v>
      </c>
      <c r="W385" s="26"/>
      <c r="X385" s="206">
        <v>633.35</v>
      </c>
      <c r="Y385" s="125">
        <v>813.36</v>
      </c>
      <c r="Z385" s="125">
        <v>933.37</v>
      </c>
      <c r="AA385" s="26">
        <v>1246.73</v>
      </c>
      <c r="AB385" s="26"/>
      <c r="AC385" s="126">
        <v>736.69</v>
      </c>
      <c r="AD385" s="125">
        <v>773.36</v>
      </c>
      <c r="AE385" s="125">
        <v>783.36</v>
      </c>
      <c r="AF385" s="26">
        <v>1303.4000000000001</v>
      </c>
      <c r="AG385" s="26"/>
      <c r="AH385" s="126">
        <v>736.69</v>
      </c>
      <c r="AI385" s="125">
        <v>680.02</v>
      </c>
      <c r="AJ385" s="125">
        <v>716.69</v>
      </c>
      <c r="AK385" s="26">
        <v>1283.4000000000001</v>
      </c>
    </row>
    <row r="386" spans="1:37">
      <c r="A386" s="203">
        <v>159.70599999999999</v>
      </c>
      <c r="B386" s="1">
        <v>2.6617666666666664</v>
      </c>
      <c r="D386" s="126">
        <v>2193.52</v>
      </c>
      <c r="E386" s="125">
        <v>2106.84</v>
      </c>
      <c r="F386" s="125">
        <v>2270.1999999999998</v>
      </c>
      <c r="G386" s="26">
        <v>5473.92</v>
      </c>
      <c r="I386" s="126">
        <v>1110.05</v>
      </c>
      <c r="J386" s="125">
        <v>1370.07</v>
      </c>
      <c r="K386" s="125">
        <v>1093.3800000000001</v>
      </c>
      <c r="L386" s="26">
        <v>2355.1499999999996</v>
      </c>
      <c r="M386" s="26"/>
      <c r="N386" s="126">
        <v>766.69</v>
      </c>
      <c r="O386" s="125">
        <v>666.68</v>
      </c>
      <c r="P386" s="125">
        <v>726.69</v>
      </c>
      <c r="Q386" s="26">
        <v>1303.4000000000001</v>
      </c>
      <c r="R386" s="26"/>
      <c r="S386" s="206">
        <v>683.35</v>
      </c>
      <c r="T386" s="208">
        <v>746.69</v>
      </c>
      <c r="U386" s="208">
        <v>663.35</v>
      </c>
      <c r="V386" s="204">
        <v>1110.05</v>
      </c>
      <c r="W386" s="26"/>
      <c r="X386" s="206">
        <v>733.35</v>
      </c>
      <c r="Y386" s="125">
        <v>806.69</v>
      </c>
      <c r="Z386" s="125">
        <v>850.03</v>
      </c>
      <c r="AA386" s="26">
        <v>1260.06</v>
      </c>
      <c r="AB386" s="26"/>
      <c r="AC386" s="126">
        <v>723.35</v>
      </c>
      <c r="AD386" s="125">
        <v>703.35</v>
      </c>
      <c r="AE386" s="125">
        <v>723.35</v>
      </c>
      <c r="AF386" s="26">
        <v>1213.3900000000001</v>
      </c>
      <c r="AG386" s="26"/>
      <c r="AH386" s="126">
        <v>786.69</v>
      </c>
      <c r="AI386" s="125">
        <v>686.69</v>
      </c>
      <c r="AJ386" s="125">
        <v>703.35</v>
      </c>
      <c r="AK386" s="26">
        <v>1250.06</v>
      </c>
    </row>
    <row r="387" spans="1:37">
      <c r="A387" s="203">
        <v>160.124</v>
      </c>
      <c r="B387" s="1">
        <v>2.6687333333333334</v>
      </c>
      <c r="D387" s="126">
        <v>2073.5</v>
      </c>
      <c r="E387" s="125">
        <v>2116.84</v>
      </c>
      <c r="F387" s="125">
        <v>1993.49</v>
      </c>
      <c r="G387" s="26">
        <v>4860.46</v>
      </c>
      <c r="I387" s="126">
        <v>980.04</v>
      </c>
      <c r="J387" s="125">
        <v>1276.73</v>
      </c>
      <c r="K387" s="125">
        <v>1040.04</v>
      </c>
      <c r="L387" s="26">
        <v>2425.1549999999997</v>
      </c>
      <c r="M387" s="26"/>
      <c r="N387" s="126">
        <v>766.69</v>
      </c>
      <c r="O387" s="125">
        <v>660.02</v>
      </c>
      <c r="P387" s="125">
        <v>686.69</v>
      </c>
      <c r="Q387" s="26">
        <v>1110.05</v>
      </c>
      <c r="R387" s="26"/>
      <c r="S387" s="206">
        <v>723.35</v>
      </c>
      <c r="T387" s="208">
        <v>666.68</v>
      </c>
      <c r="U387" s="208">
        <v>786.69</v>
      </c>
      <c r="V387" s="204">
        <v>1140.05</v>
      </c>
      <c r="W387" s="26"/>
      <c r="X387" s="206">
        <v>710.02</v>
      </c>
      <c r="Y387" s="125">
        <v>716.69</v>
      </c>
      <c r="Z387" s="125">
        <v>950.04</v>
      </c>
      <c r="AA387" s="26">
        <v>1036.71</v>
      </c>
      <c r="AB387" s="26"/>
      <c r="AC387" s="126">
        <v>616.67999999999995</v>
      </c>
      <c r="AD387" s="125">
        <v>813.36</v>
      </c>
      <c r="AE387" s="125">
        <v>806.69</v>
      </c>
      <c r="AF387" s="26">
        <v>1166.72</v>
      </c>
      <c r="AG387" s="26"/>
      <c r="AH387" s="126">
        <v>773.36</v>
      </c>
      <c r="AI387" s="125">
        <v>620.02</v>
      </c>
      <c r="AJ387" s="125">
        <v>740.02</v>
      </c>
      <c r="AK387" s="26">
        <v>1180.06</v>
      </c>
    </row>
    <row r="388" spans="1:37">
      <c r="A388" s="203">
        <v>160.542</v>
      </c>
      <c r="B388" s="1">
        <v>2.6757</v>
      </c>
      <c r="D388" s="126">
        <v>1900.14</v>
      </c>
      <c r="E388" s="125">
        <v>1853.47</v>
      </c>
      <c r="F388" s="125">
        <v>1843.47</v>
      </c>
      <c r="G388" s="26">
        <v>4653.76</v>
      </c>
      <c r="I388" s="126">
        <v>1076.71</v>
      </c>
      <c r="J388" s="125">
        <v>1030.04</v>
      </c>
      <c r="K388" s="125">
        <v>923.37</v>
      </c>
      <c r="L388" s="26">
        <v>2360.145</v>
      </c>
      <c r="M388" s="26"/>
      <c r="N388" s="126">
        <v>700.02</v>
      </c>
      <c r="O388" s="125">
        <v>666.68</v>
      </c>
      <c r="P388" s="125">
        <v>656.68</v>
      </c>
      <c r="Q388" s="26">
        <v>1133.3800000000001</v>
      </c>
      <c r="R388" s="26"/>
      <c r="S388" s="206">
        <v>556.67999999999995</v>
      </c>
      <c r="T388" s="208">
        <v>666.68</v>
      </c>
      <c r="U388" s="208">
        <v>766.69</v>
      </c>
      <c r="V388" s="204">
        <v>1060.04</v>
      </c>
      <c r="W388" s="26"/>
      <c r="X388" s="206">
        <v>626.67999999999995</v>
      </c>
      <c r="Y388" s="125">
        <v>786.69</v>
      </c>
      <c r="Z388" s="125">
        <v>850.03</v>
      </c>
      <c r="AA388" s="26">
        <v>1136.72</v>
      </c>
      <c r="AB388" s="26"/>
      <c r="AC388" s="126">
        <v>733.35</v>
      </c>
      <c r="AD388" s="125">
        <v>813.36</v>
      </c>
      <c r="AE388" s="125">
        <v>873.36</v>
      </c>
      <c r="AF388" s="26">
        <v>1190.06</v>
      </c>
      <c r="AG388" s="26"/>
      <c r="AH388" s="126">
        <v>840.03</v>
      </c>
      <c r="AI388" s="125">
        <v>660.02</v>
      </c>
      <c r="AJ388" s="125">
        <v>803.36</v>
      </c>
      <c r="AK388" s="26">
        <v>1170.05</v>
      </c>
    </row>
    <row r="389" spans="1:37">
      <c r="A389" s="203">
        <v>160.96</v>
      </c>
      <c r="B389" s="1">
        <v>2.682666666666667</v>
      </c>
      <c r="D389" s="126">
        <v>1780.13</v>
      </c>
      <c r="E389" s="125">
        <v>1790.13</v>
      </c>
      <c r="F389" s="125">
        <v>1740.12</v>
      </c>
      <c r="G389" s="26">
        <v>4440.3999999999996</v>
      </c>
      <c r="I389" s="126">
        <v>1063.3800000000001</v>
      </c>
      <c r="J389" s="125">
        <v>980.04</v>
      </c>
      <c r="K389" s="125">
        <v>826.69</v>
      </c>
      <c r="L389" s="26">
        <v>1925.1000000000001</v>
      </c>
      <c r="M389" s="26"/>
      <c r="N389" s="126">
        <v>626.67999999999995</v>
      </c>
      <c r="O389" s="125">
        <v>676.68</v>
      </c>
      <c r="P389" s="125">
        <v>700.02</v>
      </c>
      <c r="Q389" s="26">
        <v>1080.05</v>
      </c>
      <c r="R389" s="26"/>
      <c r="S389" s="206">
        <v>783.36</v>
      </c>
      <c r="T389" s="208">
        <v>653.35</v>
      </c>
      <c r="U389" s="208">
        <v>636.67999999999995</v>
      </c>
      <c r="V389" s="204">
        <v>1200.06</v>
      </c>
      <c r="W389" s="26"/>
      <c r="X389" s="206">
        <v>683.35</v>
      </c>
      <c r="Y389" s="125">
        <v>660.02</v>
      </c>
      <c r="Z389" s="125">
        <v>836.69</v>
      </c>
      <c r="AA389" s="26">
        <v>1133.3800000000001</v>
      </c>
      <c r="AB389" s="26"/>
      <c r="AC389" s="126">
        <v>616.67999999999995</v>
      </c>
      <c r="AD389" s="125">
        <v>666.68</v>
      </c>
      <c r="AE389" s="125">
        <v>736.69</v>
      </c>
      <c r="AF389" s="26">
        <v>1120.05</v>
      </c>
      <c r="AG389" s="26"/>
      <c r="AH389" s="126">
        <v>803.36</v>
      </c>
      <c r="AI389" s="125">
        <v>633.35</v>
      </c>
      <c r="AJ389" s="125">
        <v>810.03</v>
      </c>
      <c r="AK389" s="26">
        <v>1176.72</v>
      </c>
    </row>
    <row r="390" spans="1:37">
      <c r="A390" s="203">
        <v>161.37799999999999</v>
      </c>
      <c r="B390" s="1">
        <v>2.6896333333333331</v>
      </c>
      <c r="D390" s="126">
        <v>1700.11</v>
      </c>
      <c r="E390" s="125">
        <v>1660.11</v>
      </c>
      <c r="F390" s="125">
        <v>1676.78</v>
      </c>
      <c r="G390" s="26">
        <v>3873.64</v>
      </c>
      <c r="I390" s="126">
        <v>970.04</v>
      </c>
      <c r="J390" s="125">
        <v>1043.3800000000001</v>
      </c>
      <c r="K390" s="125">
        <v>946.7</v>
      </c>
      <c r="L390" s="26">
        <v>2035.1100000000001</v>
      </c>
      <c r="M390" s="26"/>
      <c r="N390" s="126">
        <v>726.69</v>
      </c>
      <c r="O390" s="125">
        <v>613.35</v>
      </c>
      <c r="P390" s="125">
        <v>773.36</v>
      </c>
      <c r="Q390" s="26">
        <v>1040.04</v>
      </c>
      <c r="R390" s="26"/>
      <c r="S390" s="206">
        <v>746.69</v>
      </c>
      <c r="T390" s="208">
        <v>656.68</v>
      </c>
      <c r="U390" s="208">
        <v>703.35</v>
      </c>
      <c r="V390" s="204">
        <v>1063.3800000000001</v>
      </c>
      <c r="W390" s="26"/>
      <c r="X390" s="206">
        <v>756.69</v>
      </c>
      <c r="Y390" s="125">
        <v>730.02</v>
      </c>
      <c r="Z390" s="125">
        <v>826.69</v>
      </c>
      <c r="AA390" s="26">
        <v>1103.3800000000001</v>
      </c>
      <c r="AB390" s="26"/>
      <c r="AC390" s="126">
        <v>583.35</v>
      </c>
      <c r="AD390" s="125">
        <v>736.69</v>
      </c>
      <c r="AE390" s="125">
        <v>770.02</v>
      </c>
      <c r="AF390" s="26">
        <v>1146.72</v>
      </c>
      <c r="AG390" s="26"/>
      <c r="AH390" s="126">
        <v>803.36</v>
      </c>
      <c r="AI390" s="125">
        <v>656.68</v>
      </c>
      <c r="AJ390" s="125">
        <v>736.69</v>
      </c>
      <c r="AK390" s="26">
        <v>1000.04</v>
      </c>
    </row>
    <row r="391" spans="1:37">
      <c r="A391" s="203">
        <v>161.79599999999999</v>
      </c>
      <c r="B391" s="1">
        <v>2.6965999999999997</v>
      </c>
      <c r="D391" s="126">
        <v>1493.42</v>
      </c>
      <c r="E391" s="125">
        <v>1666.78</v>
      </c>
      <c r="F391" s="125">
        <v>1556.76</v>
      </c>
      <c r="G391" s="26">
        <v>3906.96</v>
      </c>
      <c r="I391" s="126">
        <v>1036.71</v>
      </c>
      <c r="J391" s="125">
        <v>1000.04</v>
      </c>
      <c r="K391" s="125">
        <v>1023.37</v>
      </c>
      <c r="L391" s="26">
        <v>1935.105</v>
      </c>
      <c r="M391" s="26"/>
      <c r="N391" s="126">
        <v>743.36</v>
      </c>
      <c r="O391" s="125">
        <v>720.02</v>
      </c>
      <c r="P391" s="125">
        <v>636.67999999999995</v>
      </c>
      <c r="Q391" s="26">
        <v>966.7</v>
      </c>
      <c r="R391" s="26"/>
      <c r="S391" s="206">
        <v>636.67999999999995</v>
      </c>
      <c r="T391" s="208">
        <v>666.68</v>
      </c>
      <c r="U391" s="208">
        <v>683.35</v>
      </c>
      <c r="V391" s="204">
        <v>1030.04</v>
      </c>
      <c r="W391" s="26"/>
      <c r="X391" s="206">
        <v>636.67999999999995</v>
      </c>
      <c r="Y391" s="125">
        <v>776.69</v>
      </c>
      <c r="Z391" s="125">
        <v>770.02</v>
      </c>
      <c r="AA391" s="26">
        <v>1063.3800000000001</v>
      </c>
      <c r="AB391" s="26"/>
      <c r="AC391" s="126">
        <v>723.35</v>
      </c>
      <c r="AD391" s="125">
        <v>696.69</v>
      </c>
      <c r="AE391" s="125">
        <v>846.7</v>
      </c>
      <c r="AF391" s="26">
        <v>1010.04</v>
      </c>
      <c r="AG391" s="26"/>
      <c r="AH391" s="126">
        <v>846.7</v>
      </c>
      <c r="AI391" s="125">
        <v>700.02</v>
      </c>
      <c r="AJ391" s="125">
        <v>823.36</v>
      </c>
      <c r="AK391" s="26">
        <v>1096.71</v>
      </c>
    </row>
    <row r="392" spans="1:37">
      <c r="A392" s="203">
        <v>162.2141</v>
      </c>
      <c r="B392" s="1">
        <v>2.7035683333333336</v>
      </c>
      <c r="D392" s="126">
        <v>1630.11</v>
      </c>
      <c r="E392" s="125">
        <v>1410.08</v>
      </c>
      <c r="F392" s="125">
        <v>1440.08</v>
      </c>
      <c r="G392" s="26">
        <v>3313.56</v>
      </c>
      <c r="I392" s="126">
        <v>880.03</v>
      </c>
      <c r="J392" s="125">
        <v>950.04</v>
      </c>
      <c r="K392" s="125">
        <v>880.03</v>
      </c>
      <c r="L392" s="26">
        <v>1710.0749999999998</v>
      </c>
      <c r="M392" s="26"/>
      <c r="N392" s="126">
        <v>793.36</v>
      </c>
      <c r="O392" s="125">
        <v>683.35</v>
      </c>
      <c r="P392" s="125">
        <v>726.69</v>
      </c>
      <c r="Q392" s="26">
        <v>953.37</v>
      </c>
      <c r="R392" s="26"/>
      <c r="S392" s="206">
        <v>733.35</v>
      </c>
      <c r="T392" s="208">
        <v>720.02</v>
      </c>
      <c r="U392" s="208">
        <v>713.35</v>
      </c>
      <c r="V392" s="204">
        <v>990.04</v>
      </c>
      <c r="W392" s="26"/>
      <c r="X392" s="206">
        <v>776.69</v>
      </c>
      <c r="Y392" s="125">
        <v>840.03</v>
      </c>
      <c r="Z392" s="125">
        <v>883.36</v>
      </c>
      <c r="AA392" s="26">
        <v>1116.72</v>
      </c>
      <c r="AB392" s="26"/>
      <c r="AC392" s="126">
        <v>676.68</v>
      </c>
      <c r="AD392" s="125">
        <v>896.7</v>
      </c>
      <c r="AE392" s="125">
        <v>770.02</v>
      </c>
      <c r="AF392" s="26">
        <v>986.71</v>
      </c>
      <c r="AG392" s="26"/>
      <c r="AH392" s="126">
        <v>700.02</v>
      </c>
      <c r="AI392" s="125">
        <v>776.69</v>
      </c>
      <c r="AJ392" s="125">
        <v>913.37</v>
      </c>
      <c r="AK392" s="26">
        <v>1016.71</v>
      </c>
    </row>
    <row r="393" spans="1:37">
      <c r="A393" s="203">
        <v>162.63200000000001</v>
      </c>
      <c r="B393" s="1">
        <v>2.7105333333333332</v>
      </c>
      <c r="D393" s="126">
        <v>1510.09</v>
      </c>
      <c r="E393" s="125">
        <v>1373.41</v>
      </c>
      <c r="F393" s="125">
        <v>1416.75</v>
      </c>
      <c r="G393" s="26">
        <v>3626.92</v>
      </c>
      <c r="I393" s="126">
        <v>913.37</v>
      </c>
      <c r="J393" s="125">
        <v>950.04</v>
      </c>
      <c r="K393" s="125">
        <v>886.7</v>
      </c>
      <c r="L393" s="26">
        <v>1585.0650000000001</v>
      </c>
      <c r="M393" s="26"/>
      <c r="N393" s="126">
        <v>673.35</v>
      </c>
      <c r="O393" s="125">
        <v>633.35</v>
      </c>
      <c r="P393" s="125">
        <v>630.02</v>
      </c>
      <c r="Q393" s="26">
        <v>920.03</v>
      </c>
      <c r="R393" s="26"/>
      <c r="S393" s="206">
        <v>626.67999999999995</v>
      </c>
      <c r="T393" s="208">
        <v>660.02</v>
      </c>
      <c r="U393" s="208">
        <v>653.35</v>
      </c>
      <c r="V393" s="204">
        <v>913.37</v>
      </c>
      <c r="W393" s="26"/>
      <c r="X393" s="206">
        <v>680.02</v>
      </c>
      <c r="Y393" s="125">
        <v>740.02</v>
      </c>
      <c r="Z393" s="125">
        <v>950.04</v>
      </c>
      <c r="AA393" s="26">
        <v>876.7</v>
      </c>
      <c r="AB393" s="26"/>
      <c r="AC393" s="126">
        <v>736.69</v>
      </c>
      <c r="AD393" s="125">
        <v>723.35</v>
      </c>
      <c r="AE393" s="125">
        <v>850.03</v>
      </c>
      <c r="AF393" s="26">
        <v>976.7</v>
      </c>
      <c r="AG393" s="26"/>
      <c r="AH393" s="126">
        <v>816.69</v>
      </c>
      <c r="AI393" s="125">
        <v>680.02</v>
      </c>
      <c r="AJ393" s="125">
        <v>783.36</v>
      </c>
      <c r="AK393" s="26">
        <v>930.03</v>
      </c>
    </row>
    <row r="394" spans="1:37">
      <c r="A394" s="203">
        <v>163.05000000000001</v>
      </c>
      <c r="B394" s="1">
        <v>2.7175000000000002</v>
      </c>
      <c r="D394" s="126">
        <v>1370.07</v>
      </c>
      <c r="E394" s="125">
        <v>1390.08</v>
      </c>
      <c r="F394" s="125">
        <v>1283.4000000000001</v>
      </c>
      <c r="G394" s="26">
        <v>3193.54</v>
      </c>
      <c r="I394" s="126">
        <v>883.36</v>
      </c>
      <c r="J394" s="125">
        <v>1046.71</v>
      </c>
      <c r="K394" s="125">
        <v>876.7</v>
      </c>
      <c r="L394" s="26">
        <v>1690.08</v>
      </c>
      <c r="M394" s="26"/>
      <c r="N394" s="126">
        <v>606.67999999999995</v>
      </c>
      <c r="O394" s="125">
        <v>763.36</v>
      </c>
      <c r="P394" s="125">
        <v>666.68</v>
      </c>
      <c r="Q394" s="26">
        <v>863.36</v>
      </c>
      <c r="R394" s="26"/>
      <c r="S394" s="206">
        <v>760.02</v>
      </c>
      <c r="T394" s="208">
        <v>666.68</v>
      </c>
      <c r="U394" s="208">
        <v>823.36</v>
      </c>
      <c r="V394" s="204">
        <v>883.36</v>
      </c>
      <c r="W394" s="26"/>
      <c r="X394" s="206">
        <v>763.36</v>
      </c>
      <c r="Y394" s="125">
        <v>726.69</v>
      </c>
      <c r="Z394" s="125">
        <v>896.7</v>
      </c>
      <c r="AA394" s="26">
        <v>1026.71</v>
      </c>
      <c r="AB394" s="26"/>
      <c r="AC394" s="126">
        <v>713.35</v>
      </c>
      <c r="AD394" s="125">
        <v>700.02</v>
      </c>
      <c r="AE394" s="125">
        <v>786.69</v>
      </c>
      <c r="AF394" s="26">
        <v>1010.04</v>
      </c>
      <c r="AG394" s="26"/>
      <c r="AH394" s="126">
        <v>796.69</v>
      </c>
      <c r="AI394" s="125">
        <v>680.02</v>
      </c>
      <c r="AJ394" s="125">
        <v>870.03</v>
      </c>
      <c r="AK394" s="26">
        <v>900.03</v>
      </c>
    </row>
    <row r="395" spans="1:37">
      <c r="A395" s="203">
        <v>163.46809999999999</v>
      </c>
      <c r="B395" s="1">
        <v>2.7244683333333333</v>
      </c>
      <c r="D395" s="126">
        <v>1273.4000000000001</v>
      </c>
      <c r="E395" s="125">
        <v>1373.41</v>
      </c>
      <c r="F395" s="125">
        <v>1300.07</v>
      </c>
      <c r="G395" s="26">
        <v>3086.86</v>
      </c>
      <c r="I395" s="126">
        <v>816.69</v>
      </c>
      <c r="J395" s="125">
        <v>930.03</v>
      </c>
      <c r="K395" s="125">
        <v>746.69</v>
      </c>
      <c r="L395" s="26">
        <v>1590.06</v>
      </c>
      <c r="M395" s="26"/>
      <c r="N395" s="126">
        <v>693.35</v>
      </c>
      <c r="O395" s="125">
        <v>696.69</v>
      </c>
      <c r="P395" s="125">
        <v>800.03</v>
      </c>
      <c r="Q395" s="26">
        <v>930.03</v>
      </c>
      <c r="R395" s="26"/>
      <c r="S395" s="206">
        <v>766.69</v>
      </c>
      <c r="T395" s="208">
        <v>716.69</v>
      </c>
      <c r="U395" s="208">
        <v>646.67999999999995</v>
      </c>
      <c r="V395" s="204">
        <v>893.36</v>
      </c>
      <c r="W395" s="26"/>
      <c r="X395" s="206">
        <v>636.67999999999995</v>
      </c>
      <c r="Y395" s="125">
        <v>736.69</v>
      </c>
      <c r="Z395" s="125">
        <v>913.37</v>
      </c>
      <c r="AA395" s="26">
        <v>943.37</v>
      </c>
      <c r="AB395" s="26"/>
      <c r="AC395" s="126">
        <v>760.02</v>
      </c>
      <c r="AD395" s="125">
        <v>756.69</v>
      </c>
      <c r="AE395" s="125">
        <v>743.36</v>
      </c>
      <c r="AF395" s="26">
        <v>993.37</v>
      </c>
      <c r="AG395" s="26"/>
      <c r="AH395" s="126">
        <v>876.7</v>
      </c>
      <c r="AI395" s="125">
        <v>723.35</v>
      </c>
      <c r="AJ395" s="125">
        <v>763.36</v>
      </c>
      <c r="AK395" s="26">
        <v>1010.04</v>
      </c>
    </row>
    <row r="396" spans="1:37">
      <c r="A396" s="203">
        <v>163.8861</v>
      </c>
      <c r="B396" s="1">
        <v>2.7314349999999998</v>
      </c>
      <c r="D396" s="126">
        <v>1223.3900000000001</v>
      </c>
      <c r="E396" s="125">
        <v>1320.07</v>
      </c>
      <c r="F396" s="125">
        <v>1250.06</v>
      </c>
      <c r="G396" s="26">
        <v>2993.52</v>
      </c>
      <c r="I396" s="126">
        <v>760.02</v>
      </c>
      <c r="J396" s="125">
        <v>846.7</v>
      </c>
      <c r="K396" s="125">
        <v>826.69</v>
      </c>
      <c r="L396" s="26">
        <v>1550.0700000000002</v>
      </c>
      <c r="M396" s="26"/>
      <c r="N396" s="126">
        <v>660.02</v>
      </c>
      <c r="O396" s="125">
        <v>630.02</v>
      </c>
      <c r="P396" s="125">
        <v>650.02</v>
      </c>
      <c r="Q396" s="26">
        <v>823.36</v>
      </c>
      <c r="R396" s="26"/>
      <c r="S396" s="206">
        <v>646.67999999999995</v>
      </c>
      <c r="T396" s="208">
        <v>733.35</v>
      </c>
      <c r="U396" s="208">
        <v>596.67999999999995</v>
      </c>
      <c r="V396" s="204">
        <v>910.03</v>
      </c>
      <c r="W396" s="26"/>
      <c r="X396" s="206">
        <v>660.02</v>
      </c>
      <c r="Y396" s="125">
        <v>673.35</v>
      </c>
      <c r="Z396" s="125">
        <v>766.69</v>
      </c>
      <c r="AA396" s="26">
        <v>910.03</v>
      </c>
      <c r="AB396" s="26"/>
      <c r="AC396" s="126">
        <v>623.35</v>
      </c>
      <c r="AD396" s="125">
        <v>723.35</v>
      </c>
      <c r="AE396" s="125">
        <v>736.69</v>
      </c>
      <c r="AF396" s="26">
        <v>1000.04</v>
      </c>
      <c r="AG396" s="26"/>
      <c r="AH396" s="126">
        <v>783.36</v>
      </c>
      <c r="AI396" s="125">
        <v>713.35</v>
      </c>
      <c r="AJ396" s="125">
        <v>780.02</v>
      </c>
      <c r="AK396" s="26">
        <v>926.7</v>
      </c>
    </row>
    <row r="397" spans="1:37">
      <c r="A397" s="203">
        <v>164.30410000000001</v>
      </c>
      <c r="B397" s="1">
        <v>2.7384016666666668</v>
      </c>
      <c r="D397" s="126">
        <v>1196.72</v>
      </c>
      <c r="E397" s="125">
        <v>1186.72</v>
      </c>
      <c r="F397" s="125">
        <v>1263.4000000000001</v>
      </c>
      <c r="G397" s="26">
        <v>2593.46</v>
      </c>
      <c r="I397" s="126">
        <v>763.36</v>
      </c>
      <c r="J397" s="125">
        <v>940.04</v>
      </c>
      <c r="K397" s="125">
        <v>823.36</v>
      </c>
      <c r="L397" s="26">
        <v>1575.06</v>
      </c>
      <c r="M397" s="26"/>
      <c r="N397" s="126">
        <v>730.02</v>
      </c>
      <c r="O397" s="125">
        <v>613.35</v>
      </c>
      <c r="P397" s="125">
        <v>646.67999999999995</v>
      </c>
      <c r="Q397" s="26">
        <v>840.03</v>
      </c>
      <c r="R397" s="26"/>
      <c r="S397" s="206">
        <v>690.02</v>
      </c>
      <c r="T397" s="208">
        <v>693.35</v>
      </c>
      <c r="U397" s="208">
        <v>666.68</v>
      </c>
      <c r="V397" s="204">
        <v>870.03</v>
      </c>
      <c r="W397" s="26"/>
      <c r="X397" s="206">
        <v>723.35</v>
      </c>
      <c r="Y397" s="125">
        <v>706.69</v>
      </c>
      <c r="Z397" s="125">
        <v>810.03</v>
      </c>
      <c r="AA397" s="26">
        <v>883.36</v>
      </c>
      <c r="AB397" s="26"/>
      <c r="AC397" s="126">
        <v>570.01</v>
      </c>
      <c r="AD397" s="125">
        <v>846.7</v>
      </c>
      <c r="AE397" s="125">
        <v>646.67999999999995</v>
      </c>
      <c r="AF397" s="26">
        <v>866.7</v>
      </c>
      <c r="AG397" s="26"/>
      <c r="AH397" s="126">
        <v>813.36</v>
      </c>
      <c r="AI397" s="125">
        <v>683.35</v>
      </c>
      <c r="AJ397" s="125">
        <v>780.02</v>
      </c>
      <c r="AK397" s="26">
        <v>966.7</v>
      </c>
    </row>
    <row r="398" spans="1:37">
      <c r="A398" s="203">
        <v>164.72210000000001</v>
      </c>
      <c r="B398" s="1">
        <v>2.7453683333333334</v>
      </c>
      <c r="D398" s="126">
        <v>1100.05</v>
      </c>
      <c r="E398" s="125">
        <v>1170.05</v>
      </c>
      <c r="F398" s="125">
        <v>1136.72</v>
      </c>
      <c r="G398" s="26">
        <v>2433.46</v>
      </c>
      <c r="I398" s="126">
        <v>863.36</v>
      </c>
      <c r="J398" s="125">
        <v>826.69</v>
      </c>
      <c r="K398" s="125">
        <v>693.35</v>
      </c>
      <c r="L398" s="26">
        <v>1325.04</v>
      </c>
      <c r="M398" s="26"/>
      <c r="N398" s="126">
        <v>630.02</v>
      </c>
      <c r="O398" s="125">
        <v>716.69</v>
      </c>
      <c r="P398" s="125">
        <v>756.69</v>
      </c>
      <c r="Q398" s="26">
        <v>783.36</v>
      </c>
      <c r="R398" s="26"/>
      <c r="S398" s="206">
        <v>720.02</v>
      </c>
      <c r="T398" s="208">
        <v>663.35</v>
      </c>
      <c r="U398" s="208">
        <v>676.68</v>
      </c>
      <c r="V398" s="204">
        <v>770.02</v>
      </c>
      <c r="W398" s="26"/>
      <c r="X398" s="206">
        <v>746.69</v>
      </c>
      <c r="Y398" s="125">
        <v>730.02</v>
      </c>
      <c r="Z398" s="125">
        <v>843.36</v>
      </c>
      <c r="AA398" s="26">
        <v>866.7</v>
      </c>
      <c r="AB398" s="26"/>
      <c r="AC398" s="126">
        <v>676.68</v>
      </c>
      <c r="AD398" s="125">
        <v>786.69</v>
      </c>
      <c r="AE398" s="125">
        <v>770.02</v>
      </c>
      <c r="AF398" s="26">
        <v>966.7</v>
      </c>
      <c r="AG398" s="26"/>
      <c r="AH398" s="126">
        <v>736.69</v>
      </c>
      <c r="AI398" s="125">
        <v>760.02</v>
      </c>
      <c r="AJ398" s="125">
        <v>810.03</v>
      </c>
      <c r="AK398" s="26">
        <v>876.7</v>
      </c>
    </row>
    <row r="399" spans="1:37">
      <c r="A399" s="203">
        <v>165.14009999999999</v>
      </c>
      <c r="B399" s="1">
        <v>2.752335</v>
      </c>
      <c r="D399" s="126">
        <v>1103.3800000000001</v>
      </c>
      <c r="E399" s="125">
        <v>1073.3800000000001</v>
      </c>
      <c r="F399" s="125">
        <v>1096.71</v>
      </c>
      <c r="G399" s="26">
        <v>2513.46</v>
      </c>
      <c r="I399" s="126">
        <v>726.69</v>
      </c>
      <c r="J399" s="125">
        <v>893.36</v>
      </c>
      <c r="K399" s="125">
        <v>813.36</v>
      </c>
      <c r="L399" s="26">
        <v>1360.0500000000002</v>
      </c>
      <c r="M399" s="26"/>
      <c r="N399" s="126">
        <v>676.68</v>
      </c>
      <c r="O399" s="125">
        <v>730.02</v>
      </c>
      <c r="P399" s="125">
        <v>686.69</v>
      </c>
      <c r="Q399" s="26">
        <v>820.03</v>
      </c>
      <c r="R399" s="26"/>
      <c r="S399" s="206">
        <v>673.35</v>
      </c>
      <c r="T399" s="208">
        <v>656.68</v>
      </c>
      <c r="U399" s="208">
        <v>653.35</v>
      </c>
      <c r="V399" s="204">
        <v>790.02</v>
      </c>
      <c r="W399" s="26"/>
      <c r="X399" s="206">
        <v>686.69</v>
      </c>
      <c r="Y399" s="125">
        <v>680.02</v>
      </c>
      <c r="Z399" s="125">
        <v>833.36</v>
      </c>
      <c r="AA399" s="26">
        <v>823.36</v>
      </c>
      <c r="AB399" s="26"/>
      <c r="AC399" s="126">
        <v>706.69</v>
      </c>
      <c r="AD399" s="125">
        <v>723.35</v>
      </c>
      <c r="AE399" s="125">
        <v>773.36</v>
      </c>
      <c r="AF399" s="26">
        <v>953.37</v>
      </c>
      <c r="AG399" s="26"/>
      <c r="AH399" s="126">
        <v>813.36</v>
      </c>
      <c r="AI399" s="125">
        <v>723.35</v>
      </c>
      <c r="AJ399" s="125">
        <v>846.7</v>
      </c>
      <c r="AK399" s="26">
        <v>910.03</v>
      </c>
    </row>
    <row r="400" spans="1:37">
      <c r="A400" s="203">
        <v>165.5581</v>
      </c>
      <c r="B400" s="1">
        <v>2.7593016666666665</v>
      </c>
      <c r="D400" s="126">
        <v>1093.3800000000001</v>
      </c>
      <c r="E400" s="125">
        <v>1083.3800000000001</v>
      </c>
      <c r="F400" s="125">
        <v>1023.37</v>
      </c>
      <c r="G400" s="26">
        <v>2340.1</v>
      </c>
      <c r="I400" s="126">
        <v>726.69</v>
      </c>
      <c r="J400" s="125">
        <v>840.03</v>
      </c>
      <c r="K400" s="125">
        <v>790.02</v>
      </c>
      <c r="L400" s="26">
        <v>1320.0450000000001</v>
      </c>
      <c r="M400" s="26"/>
      <c r="N400" s="126">
        <v>706.69</v>
      </c>
      <c r="O400" s="125">
        <v>706.69</v>
      </c>
      <c r="P400" s="125">
        <v>656.68</v>
      </c>
      <c r="Q400" s="26">
        <v>836.69</v>
      </c>
      <c r="R400" s="26"/>
      <c r="S400" s="206">
        <v>680.02</v>
      </c>
      <c r="T400" s="208">
        <v>656.68</v>
      </c>
      <c r="U400" s="208">
        <v>723.35</v>
      </c>
      <c r="V400" s="204">
        <v>823.36</v>
      </c>
      <c r="W400" s="26"/>
      <c r="X400" s="206">
        <v>746.69</v>
      </c>
      <c r="Y400" s="125">
        <v>583.35</v>
      </c>
      <c r="Z400" s="125">
        <v>873.36</v>
      </c>
      <c r="AA400" s="26">
        <v>916.7</v>
      </c>
      <c r="AB400" s="26"/>
      <c r="AC400" s="126">
        <v>663.35</v>
      </c>
      <c r="AD400" s="125">
        <v>723.35</v>
      </c>
      <c r="AE400" s="125">
        <v>790.02</v>
      </c>
      <c r="AF400" s="26">
        <v>933.37</v>
      </c>
      <c r="AG400" s="26"/>
      <c r="AH400" s="126">
        <v>750.02</v>
      </c>
      <c r="AI400" s="125">
        <v>786.69</v>
      </c>
      <c r="AJ400" s="125">
        <v>753.36</v>
      </c>
      <c r="AK400" s="26">
        <v>823.36</v>
      </c>
    </row>
    <row r="401" spans="1:37">
      <c r="A401" s="203">
        <v>165.9761</v>
      </c>
      <c r="B401" s="1">
        <v>2.7662683333333336</v>
      </c>
      <c r="D401" s="126">
        <v>1003.37</v>
      </c>
      <c r="E401" s="125">
        <v>1106.72</v>
      </c>
      <c r="F401" s="125">
        <v>1053.3800000000001</v>
      </c>
      <c r="G401" s="26">
        <v>2040.08</v>
      </c>
      <c r="I401" s="126">
        <v>796.69</v>
      </c>
      <c r="J401" s="125">
        <v>803.36</v>
      </c>
      <c r="K401" s="125">
        <v>766.69</v>
      </c>
      <c r="L401" s="26">
        <v>1390.0500000000002</v>
      </c>
      <c r="M401" s="26"/>
      <c r="N401" s="126">
        <v>700.02</v>
      </c>
      <c r="O401" s="125">
        <v>700.02</v>
      </c>
      <c r="P401" s="125">
        <v>733.35</v>
      </c>
      <c r="Q401" s="26">
        <v>753.36</v>
      </c>
      <c r="R401" s="26"/>
      <c r="S401" s="206">
        <v>680.02</v>
      </c>
      <c r="T401" s="208">
        <v>686.69</v>
      </c>
      <c r="U401" s="208">
        <v>683.35</v>
      </c>
      <c r="V401" s="204">
        <v>826.69</v>
      </c>
      <c r="W401" s="26"/>
      <c r="X401" s="206">
        <v>663.35</v>
      </c>
      <c r="Y401" s="125">
        <v>726.69</v>
      </c>
      <c r="Z401" s="125">
        <v>916.7</v>
      </c>
      <c r="AA401" s="26">
        <v>820.03</v>
      </c>
      <c r="AB401" s="26"/>
      <c r="AC401" s="126">
        <v>680.02</v>
      </c>
      <c r="AD401" s="125">
        <v>763.36</v>
      </c>
      <c r="AE401" s="125">
        <v>770.02</v>
      </c>
      <c r="AF401" s="26">
        <v>770.02</v>
      </c>
      <c r="AG401" s="26"/>
      <c r="AH401" s="126">
        <v>726.69</v>
      </c>
      <c r="AI401" s="125">
        <v>636.67999999999995</v>
      </c>
      <c r="AJ401" s="125">
        <v>796.69</v>
      </c>
      <c r="AK401" s="26">
        <v>906.7</v>
      </c>
    </row>
    <row r="402" spans="1:37">
      <c r="A402" s="203">
        <v>166.39410000000001</v>
      </c>
      <c r="B402" s="1">
        <v>2.7732350000000001</v>
      </c>
      <c r="D402" s="126">
        <v>1100.05</v>
      </c>
      <c r="E402" s="125">
        <v>1000.04</v>
      </c>
      <c r="F402" s="125">
        <v>1000.04</v>
      </c>
      <c r="G402" s="26">
        <v>1130.05</v>
      </c>
      <c r="I402" s="126">
        <v>696.69</v>
      </c>
      <c r="J402" s="125">
        <v>810.03</v>
      </c>
      <c r="K402" s="125">
        <v>660.02</v>
      </c>
      <c r="L402" s="26">
        <v>1445.0550000000001</v>
      </c>
      <c r="M402" s="26"/>
      <c r="N402" s="126">
        <v>630.02</v>
      </c>
      <c r="O402" s="125">
        <v>620.02</v>
      </c>
      <c r="P402" s="125">
        <v>656.68</v>
      </c>
      <c r="Q402" s="26">
        <v>750.02</v>
      </c>
      <c r="R402" s="26"/>
      <c r="S402" s="206">
        <v>683.35</v>
      </c>
      <c r="T402" s="208">
        <v>676.68</v>
      </c>
      <c r="U402" s="208">
        <v>650.02</v>
      </c>
      <c r="V402" s="204">
        <v>806.69</v>
      </c>
      <c r="W402" s="26"/>
      <c r="X402" s="206">
        <v>730.02</v>
      </c>
      <c r="Y402" s="125">
        <v>696.69</v>
      </c>
      <c r="Z402" s="125">
        <v>840.03</v>
      </c>
      <c r="AA402" s="26">
        <v>830.03</v>
      </c>
      <c r="AB402" s="26"/>
      <c r="AC402" s="126">
        <v>680.02</v>
      </c>
      <c r="AD402" s="125">
        <v>760.02</v>
      </c>
      <c r="AE402" s="125">
        <v>786.69</v>
      </c>
      <c r="AF402" s="26">
        <v>833.36</v>
      </c>
      <c r="AG402" s="26"/>
      <c r="AH402" s="126">
        <v>810.03</v>
      </c>
      <c r="AI402" s="125">
        <v>610.01</v>
      </c>
      <c r="AJ402" s="125">
        <v>820.03</v>
      </c>
      <c r="AK402" s="26">
        <v>800.03</v>
      </c>
    </row>
    <row r="403" spans="1:37">
      <c r="A403" s="203">
        <v>166.81209999999999</v>
      </c>
      <c r="B403" s="1">
        <v>2.7802016666666662</v>
      </c>
      <c r="D403" s="126">
        <v>1083.3800000000001</v>
      </c>
      <c r="E403" s="125">
        <v>836.69</v>
      </c>
      <c r="F403" s="125">
        <v>1000.04</v>
      </c>
      <c r="G403" s="26">
        <v>1053.3800000000001</v>
      </c>
      <c r="I403" s="126">
        <v>793.36</v>
      </c>
      <c r="J403" s="125">
        <v>766.69</v>
      </c>
      <c r="K403" s="125">
        <v>743.36</v>
      </c>
      <c r="L403" s="26">
        <v>1125.03</v>
      </c>
      <c r="M403" s="26"/>
      <c r="N403" s="126">
        <v>713.35</v>
      </c>
      <c r="O403" s="125">
        <v>700.02</v>
      </c>
      <c r="P403" s="125">
        <v>610.01</v>
      </c>
      <c r="Q403" s="26">
        <v>643.35</v>
      </c>
      <c r="R403" s="26"/>
      <c r="S403" s="206">
        <v>586.67999999999995</v>
      </c>
      <c r="T403" s="208">
        <v>693.35</v>
      </c>
      <c r="U403" s="208">
        <v>630.02</v>
      </c>
      <c r="V403" s="204">
        <v>723.35</v>
      </c>
      <c r="W403" s="26"/>
      <c r="X403" s="206">
        <v>603.35</v>
      </c>
      <c r="Y403" s="125">
        <v>693.35</v>
      </c>
      <c r="Z403" s="125">
        <v>863.36</v>
      </c>
      <c r="AA403" s="26">
        <v>850.03</v>
      </c>
      <c r="AB403" s="26"/>
      <c r="AC403" s="126">
        <v>693.35</v>
      </c>
      <c r="AD403" s="125">
        <v>716.69</v>
      </c>
      <c r="AE403" s="125">
        <v>890.03</v>
      </c>
      <c r="AF403" s="26">
        <v>863.36</v>
      </c>
      <c r="AG403" s="26"/>
      <c r="AH403" s="126">
        <v>723.35</v>
      </c>
      <c r="AI403" s="125">
        <v>723.35</v>
      </c>
      <c r="AJ403" s="125">
        <v>740.02</v>
      </c>
      <c r="AK403" s="26">
        <v>843.36</v>
      </c>
    </row>
    <row r="404" spans="1:37">
      <c r="A404" s="203">
        <v>167.23009999999999</v>
      </c>
      <c r="B404" s="1">
        <v>2.7871683333333332</v>
      </c>
      <c r="D404" s="126">
        <v>980.04</v>
      </c>
      <c r="E404" s="125">
        <v>1053.3800000000001</v>
      </c>
      <c r="F404" s="125">
        <v>883.36</v>
      </c>
      <c r="G404" s="26">
        <v>1073.3800000000001</v>
      </c>
      <c r="I404" s="126">
        <v>780.02</v>
      </c>
      <c r="J404" s="125">
        <v>806.69</v>
      </c>
      <c r="K404" s="125">
        <v>683.35</v>
      </c>
      <c r="L404" s="26">
        <v>1280.04</v>
      </c>
      <c r="M404" s="26"/>
      <c r="N404" s="126">
        <v>746.69</v>
      </c>
      <c r="O404" s="125">
        <v>716.69</v>
      </c>
      <c r="P404" s="125">
        <v>656.68</v>
      </c>
      <c r="Q404" s="26">
        <v>836.69</v>
      </c>
      <c r="R404" s="26"/>
      <c r="S404" s="206">
        <v>650.02</v>
      </c>
      <c r="T404" s="208">
        <v>540.01</v>
      </c>
      <c r="U404" s="208">
        <v>676.68</v>
      </c>
      <c r="V404" s="204">
        <v>716.69</v>
      </c>
      <c r="W404" s="26"/>
      <c r="X404" s="206">
        <v>646.67999999999995</v>
      </c>
      <c r="Y404" s="125">
        <v>800.03</v>
      </c>
      <c r="Z404" s="125">
        <v>873.36</v>
      </c>
      <c r="AA404" s="26">
        <v>926.7</v>
      </c>
      <c r="AB404" s="26"/>
      <c r="AC404" s="126">
        <v>723.35</v>
      </c>
      <c r="AD404" s="125">
        <v>746.69</v>
      </c>
      <c r="AE404" s="125">
        <v>666.68</v>
      </c>
      <c r="AF404" s="26">
        <v>920.03</v>
      </c>
      <c r="AG404" s="26"/>
      <c r="AH404" s="126">
        <v>633.35</v>
      </c>
      <c r="AI404" s="125">
        <v>633.35</v>
      </c>
      <c r="AJ404" s="125">
        <v>690.02</v>
      </c>
      <c r="AK404" s="26">
        <v>793.36</v>
      </c>
    </row>
    <row r="405" spans="1:37">
      <c r="A405" s="203">
        <v>167.6481</v>
      </c>
      <c r="B405" s="1">
        <v>2.7941349999999998</v>
      </c>
      <c r="D405" s="126">
        <v>923.37</v>
      </c>
      <c r="E405" s="125">
        <v>916.7</v>
      </c>
      <c r="F405" s="125">
        <v>936.7</v>
      </c>
      <c r="G405" s="26">
        <v>1053.3800000000001</v>
      </c>
      <c r="I405" s="126">
        <v>720.02</v>
      </c>
      <c r="J405" s="125">
        <v>786.69</v>
      </c>
      <c r="K405" s="125">
        <v>700.02</v>
      </c>
      <c r="L405" s="26">
        <v>1190.04</v>
      </c>
      <c r="M405" s="26"/>
      <c r="N405" s="126">
        <v>776.69</v>
      </c>
      <c r="O405" s="125">
        <v>670.02</v>
      </c>
      <c r="P405" s="125">
        <v>666.68</v>
      </c>
      <c r="Q405" s="26">
        <v>800.03</v>
      </c>
      <c r="R405" s="26"/>
      <c r="S405" s="206">
        <v>596.67999999999995</v>
      </c>
      <c r="T405" s="208">
        <v>636.67999999999995</v>
      </c>
      <c r="U405" s="208">
        <v>680.02</v>
      </c>
      <c r="V405" s="204">
        <v>736.69</v>
      </c>
      <c r="W405" s="26"/>
      <c r="X405" s="206">
        <v>670.02</v>
      </c>
      <c r="Y405" s="125">
        <v>690.02</v>
      </c>
      <c r="Z405" s="125">
        <v>860.03</v>
      </c>
      <c r="AA405" s="26">
        <v>773.36</v>
      </c>
      <c r="AB405" s="26"/>
      <c r="AC405" s="126">
        <v>710.02</v>
      </c>
      <c r="AD405" s="125">
        <v>846.7</v>
      </c>
      <c r="AE405" s="125">
        <v>723.35</v>
      </c>
      <c r="AF405" s="26">
        <v>813.36</v>
      </c>
      <c r="AG405" s="26"/>
      <c r="AH405" s="126">
        <v>743.36</v>
      </c>
      <c r="AI405" s="125">
        <v>790.02</v>
      </c>
      <c r="AJ405" s="125">
        <v>836.69</v>
      </c>
      <c r="AK405" s="26">
        <v>860.03</v>
      </c>
    </row>
    <row r="406" spans="1:37">
      <c r="A406" s="203">
        <v>168.06610000000001</v>
      </c>
      <c r="B406" s="1">
        <v>2.8011016666666668</v>
      </c>
      <c r="D406" s="126">
        <v>1036.71</v>
      </c>
      <c r="E406" s="125">
        <v>1016.71</v>
      </c>
      <c r="F406" s="125">
        <v>883.36</v>
      </c>
      <c r="G406" s="26">
        <v>986.71</v>
      </c>
      <c r="I406" s="126">
        <v>780.02</v>
      </c>
      <c r="J406" s="125">
        <v>790.02</v>
      </c>
      <c r="K406" s="125">
        <v>673.35</v>
      </c>
      <c r="L406" s="26">
        <v>1450.0500000000002</v>
      </c>
      <c r="M406" s="26"/>
      <c r="N406" s="126">
        <v>840.03</v>
      </c>
      <c r="O406" s="125">
        <v>720.02</v>
      </c>
      <c r="P406" s="125">
        <v>663.35</v>
      </c>
      <c r="Q406" s="26">
        <v>793.36</v>
      </c>
      <c r="R406" s="26"/>
      <c r="S406" s="206">
        <v>626.67999999999995</v>
      </c>
      <c r="T406" s="208">
        <v>650.02</v>
      </c>
      <c r="U406" s="208">
        <v>683.35</v>
      </c>
      <c r="V406" s="204">
        <v>786.69</v>
      </c>
      <c r="W406" s="26"/>
      <c r="X406" s="206">
        <v>730.02</v>
      </c>
      <c r="Y406" s="125">
        <v>776.69</v>
      </c>
      <c r="Z406" s="125">
        <v>863.36</v>
      </c>
      <c r="AA406" s="26">
        <v>716.69</v>
      </c>
      <c r="AB406" s="26"/>
      <c r="AC406" s="126">
        <v>706.69</v>
      </c>
      <c r="AD406" s="125">
        <v>690.02</v>
      </c>
      <c r="AE406" s="125">
        <v>830.03</v>
      </c>
      <c r="AF406" s="26">
        <v>863.36</v>
      </c>
      <c r="AG406" s="26"/>
      <c r="AH406" s="126">
        <v>790.02</v>
      </c>
      <c r="AI406" s="125">
        <v>593.35</v>
      </c>
      <c r="AJ406" s="125">
        <v>733.35</v>
      </c>
      <c r="AK406" s="26">
        <v>816.69</v>
      </c>
    </row>
    <row r="407" spans="1:37">
      <c r="A407" s="203">
        <v>168.48410000000001</v>
      </c>
      <c r="B407" s="1">
        <v>2.8080683333333334</v>
      </c>
      <c r="D407" s="126">
        <v>943.37</v>
      </c>
      <c r="E407" s="125">
        <v>906.7</v>
      </c>
      <c r="F407" s="125">
        <v>890.03</v>
      </c>
      <c r="G407" s="26">
        <v>986.71</v>
      </c>
      <c r="I407" s="126">
        <v>723.35</v>
      </c>
      <c r="J407" s="125">
        <v>793.36</v>
      </c>
      <c r="K407" s="125">
        <v>660.02</v>
      </c>
      <c r="L407" s="26">
        <v>1355.0550000000001</v>
      </c>
      <c r="M407" s="26"/>
      <c r="N407" s="126">
        <v>760.02</v>
      </c>
      <c r="O407" s="125">
        <v>1006.71</v>
      </c>
      <c r="P407" s="125">
        <v>736.69</v>
      </c>
      <c r="Q407" s="26">
        <v>853.36</v>
      </c>
      <c r="R407" s="26"/>
      <c r="S407" s="206">
        <v>713.35</v>
      </c>
      <c r="T407" s="208">
        <v>636.67999999999995</v>
      </c>
      <c r="U407" s="208">
        <v>706.69</v>
      </c>
      <c r="V407" s="204">
        <v>770.02</v>
      </c>
      <c r="W407" s="26"/>
      <c r="X407" s="206">
        <v>626.67999999999995</v>
      </c>
      <c r="Y407" s="125">
        <v>736.69</v>
      </c>
      <c r="Z407" s="125">
        <v>930.03</v>
      </c>
      <c r="AA407" s="26">
        <v>743.36</v>
      </c>
      <c r="AB407" s="26"/>
      <c r="AC407" s="126">
        <v>760.02</v>
      </c>
      <c r="AD407" s="125">
        <v>673.35</v>
      </c>
      <c r="AE407" s="125">
        <v>766.69</v>
      </c>
      <c r="AF407" s="26">
        <v>786.69</v>
      </c>
      <c r="AG407" s="26"/>
      <c r="AH407" s="126">
        <v>776.69</v>
      </c>
      <c r="AI407" s="125">
        <v>626.67999999999995</v>
      </c>
      <c r="AJ407" s="125">
        <v>853.36</v>
      </c>
      <c r="AK407" s="26">
        <v>833.36</v>
      </c>
    </row>
    <row r="408" spans="1:37">
      <c r="A408" s="203">
        <v>168.90209999999999</v>
      </c>
      <c r="B408" s="1">
        <v>2.815035</v>
      </c>
      <c r="D408" s="126">
        <v>930.03</v>
      </c>
      <c r="E408" s="125">
        <v>866.7</v>
      </c>
      <c r="F408" s="125">
        <v>936.7</v>
      </c>
      <c r="G408" s="26">
        <v>896.7</v>
      </c>
      <c r="I408" s="126">
        <v>640.02</v>
      </c>
      <c r="J408" s="125">
        <v>700.02</v>
      </c>
      <c r="K408" s="125">
        <v>706.69</v>
      </c>
      <c r="L408" s="26">
        <v>1220.04</v>
      </c>
      <c r="M408" s="26"/>
      <c r="N408" s="126">
        <v>700.02</v>
      </c>
      <c r="O408" s="125">
        <v>620.02</v>
      </c>
      <c r="P408" s="125">
        <v>710.02</v>
      </c>
      <c r="Q408" s="26">
        <v>706.69</v>
      </c>
      <c r="R408" s="26"/>
      <c r="S408" s="206">
        <v>576.67999999999995</v>
      </c>
      <c r="T408" s="208">
        <v>690.02</v>
      </c>
      <c r="U408" s="208">
        <v>670.02</v>
      </c>
      <c r="V408" s="204">
        <v>750.02</v>
      </c>
      <c r="W408" s="26"/>
      <c r="X408" s="206">
        <v>610.01</v>
      </c>
      <c r="Y408" s="125">
        <v>740.02</v>
      </c>
      <c r="Z408" s="125">
        <v>830.03</v>
      </c>
      <c r="AA408" s="26">
        <v>770.02</v>
      </c>
      <c r="AB408" s="26"/>
      <c r="AC408" s="126">
        <v>673.35</v>
      </c>
      <c r="AD408" s="125">
        <v>750.02</v>
      </c>
      <c r="AE408" s="125">
        <v>716.69</v>
      </c>
      <c r="AF408" s="26">
        <v>806.69</v>
      </c>
      <c r="AG408" s="26"/>
      <c r="AH408" s="126">
        <v>693.35</v>
      </c>
      <c r="AI408" s="125">
        <v>740.02</v>
      </c>
      <c r="AJ408" s="125">
        <v>790.02</v>
      </c>
      <c r="AK408" s="26">
        <v>833.36</v>
      </c>
    </row>
    <row r="409" spans="1:37">
      <c r="A409" s="203">
        <v>169.3201</v>
      </c>
      <c r="B409" s="1">
        <v>2.8220016666666665</v>
      </c>
      <c r="D409" s="126">
        <v>930.03</v>
      </c>
      <c r="E409" s="125">
        <v>906.7</v>
      </c>
      <c r="F409" s="125">
        <v>806.69</v>
      </c>
      <c r="G409" s="26">
        <v>933.37</v>
      </c>
      <c r="I409" s="126">
        <v>690.02</v>
      </c>
      <c r="J409" s="125">
        <v>726.69</v>
      </c>
      <c r="K409" s="125">
        <v>670.02</v>
      </c>
      <c r="L409" s="26">
        <v>1135.0350000000001</v>
      </c>
      <c r="M409" s="26"/>
      <c r="N409" s="126">
        <v>706.69</v>
      </c>
      <c r="O409" s="125">
        <v>716.69</v>
      </c>
      <c r="P409" s="125">
        <v>640.02</v>
      </c>
      <c r="Q409" s="26">
        <v>713.35</v>
      </c>
      <c r="R409" s="26"/>
      <c r="S409" s="206">
        <v>546.67999999999995</v>
      </c>
      <c r="T409" s="208">
        <v>713.35</v>
      </c>
      <c r="U409" s="208">
        <v>693.35</v>
      </c>
      <c r="V409" s="204">
        <v>736.69</v>
      </c>
      <c r="W409" s="26"/>
      <c r="X409" s="206">
        <v>606.67999999999995</v>
      </c>
      <c r="Y409" s="125">
        <v>713.35</v>
      </c>
      <c r="Z409" s="125">
        <v>816.69</v>
      </c>
      <c r="AA409" s="26">
        <v>756.69</v>
      </c>
      <c r="AB409" s="26"/>
      <c r="AC409" s="126">
        <v>713.35</v>
      </c>
      <c r="AD409" s="125">
        <v>706.69</v>
      </c>
      <c r="AE409" s="125">
        <v>720.02</v>
      </c>
      <c r="AF409" s="26">
        <v>883.36</v>
      </c>
      <c r="AG409" s="26"/>
      <c r="AH409" s="126">
        <v>826.69</v>
      </c>
      <c r="AI409" s="125">
        <v>723.35</v>
      </c>
      <c r="AJ409" s="125">
        <v>810.03</v>
      </c>
      <c r="AK409" s="26">
        <v>880.03</v>
      </c>
    </row>
    <row r="410" spans="1:37">
      <c r="A410" s="203">
        <v>169.7381</v>
      </c>
      <c r="B410" s="1">
        <v>2.8289683333333335</v>
      </c>
      <c r="D410" s="126">
        <v>960.04</v>
      </c>
      <c r="E410" s="125">
        <v>976.7</v>
      </c>
      <c r="F410" s="125">
        <v>833.36</v>
      </c>
      <c r="G410" s="26">
        <v>1063.3800000000001</v>
      </c>
      <c r="I410" s="126">
        <v>716.69</v>
      </c>
      <c r="J410" s="125">
        <v>743.36</v>
      </c>
      <c r="K410" s="125">
        <v>700.02</v>
      </c>
      <c r="L410" s="26">
        <v>1220.04</v>
      </c>
      <c r="M410" s="26"/>
      <c r="N410" s="126">
        <v>750.02</v>
      </c>
      <c r="O410" s="125">
        <v>750.02</v>
      </c>
      <c r="P410" s="125">
        <v>723.35</v>
      </c>
      <c r="Q410" s="26">
        <v>693.35</v>
      </c>
      <c r="R410" s="26"/>
      <c r="S410" s="206">
        <v>600.01</v>
      </c>
      <c r="T410" s="208">
        <v>726.69</v>
      </c>
      <c r="U410" s="208">
        <v>676.68</v>
      </c>
      <c r="V410" s="204">
        <v>766.69</v>
      </c>
      <c r="W410" s="26"/>
      <c r="X410" s="206">
        <v>666.68</v>
      </c>
      <c r="Y410" s="125">
        <v>640.02</v>
      </c>
      <c r="Z410" s="125">
        <v>860.03</v>
      </c>
      <c r="AA410" s="26">
        <v>660.02</v>
      </c>
      <c r="AB410" s="26"/>
      <c r="AC410" s="126">
        <v>663.35</v>
      </c>
      <c r="AD410" s="125">
        <v>740.02</v>
      </c>
      <c r="AE410" s="125">
        <v>693.35</v>
      </c>
      <c r="AF410" s="26">
        <v>880.03</v>
      </c>
      <c r="AG410" s="26"/>
      <c r="AH410" s="126">
        <v>643.35</v>
      </c>
      <c r="AI410" s="125">
        <v>683.35</v>
      </c>
      <c r="AJ410" s="125">
        <v>730.02</v>
      </c>
      <c r="AK410" s="26">
        <v>780.02</v>
      </c>
    </row>
    <row r="411" spans="1:37">
      <c r="A411" s="203">
        <v>170.15610000000001</v>
      </c>
      <c r="B411" s="1">
        <v>2.8359350000000001</v>
      </c>
      <c r="D411" s="126">
        <v>850.03</v>
      </c>
      <c r="E411" s="125">
        <v>883.36</v>
      </c>
      <c r="F411" s="125">
        <v>900.03</v>
      </c>
      <c r="G411" s="26">
        <v>840.03</v>
      </c>
      <c r="I411" s="126">
        <v>606.67999999999995</v>
      </c>
      <c r="J411" s="125">
        <v>740.02</v>
      </c>
      <c r="K411" s="125">
        <v>620.02</v>
      </c>
      <c r="L411" s="26">
        <v>1245.0450000000001</v>
      </c>
      <c r="M411" s="26"/>
      <c r="N411" s="126">
        <v>703.35</v>
      </c>
      <c r="O411" s="125">
        <v>646.67999999999995</v>
      </c>
      <c r="P411" s="125">
        <v>686.69</v>
      </c>
      <c r="Q411" s="26">
        <v>686.69</v>
      </c>
      <c r="R411" s="26"/>
      <c r="S411" s="206">
        <v>680.02</v>
      </c>
      <c r="T411" s="208">
        <v>636.67999999999995</v>
      </c>
      <c r="U411" s="208">
        <v>660.02</v>
      </c>
      <c r="V411" s="204">
        <v>693.35</v>
      </c>
      <c r="W411" s="26"/>
      <c r="X411" s="206">
        <v>663.35</v>
      </c>
      <c r="Y411" s="125">
        <v>650.02</v>
      </c>
      <c r="Z411" s="125">
        <v>843.36</v>
      </c>
      <c r="AA411" s="26">
        <v>733.35</v>
      </c>
      <c r="AB411" s="26"/>
      <c r="AC411" s="126">
        <v>736.69</v>
      </c>
      <c r="AD411" s="125">
        <v>756.69</v>
      </c>
      <c r="AE411" s="125">
        <v>836.69</v>
      </c>
      <c r="AF411" s="26">
        <v>900.03</v>
      </c>
      <c r="AG411" s="26"/>
      <c r="AH411" s="126">
        <v>810.03</v>
      </c>
      <c r="AI411" s="125">
        <v>740.02</v>
      </c>
      <c r="AJ411" s="125">
        <v>740.02</v>
      </c>
      <c r="AK411" s="26">
        <v>676.68</v>
      </c>
    </row>
    <row r="412" spans="1:37">
      <c r="A412" s="203">
        <v>170.57419999999999</v>
      </c>
      <c r="B412" s="1">
        <v>2.8429033333333331</v>
      </c>
      <c r="D412" s="126">
        <v>863.36</v>
      </c>
      <c r="E412" s="125">
        <v>836.69</v>
      </c>
      <c r="F412" s="125">
        <v>853.36</v>
      </c>
      <c r="G412" s="26">
        <v>950.04</v>
      </c>
      <c r="I412" s="126">
        <v>696.69</v>
      </c>
      <c r="J412" s="125">
        <v>716.69</v>
      </c>
      <c r="K412" s="125">
        <v>720.02</v>
      </c>
      <c r="L412" s="26">
        <v>1220.04</v>
      </c>
      <c r="M412" s="26"/>
      <c r="N412" s="126">
        <v>743.36</v>
      </c>
      <c r="O412" s="125">
        <v>620.02</v>
      </c>
      <c r="P412" s="125">
        <v>640.02</v>
      </c>
      <c r="Q412" s="26">
        <v>680.02</v>
      </c>
      <c r="R412" s="26"/>
      <c r="S412" s="206">
        <v>646.67999999999995</v>
      </c>
      <c r="T412" s="208">
        <v>676.68</v>
      </c>
      <c r="U412" s="208">
        <v>616.67999999999995</v>
      </c>
      <c r="V412" s="204">
        <v>723.35</v>
      </c>
      <c r="W412" s="26"/>
      <c r="X412" s="206">
        <v>580.01</v>
      </c>
      <c r="Y412" s="125">
        <v>700.02</v>
      </c>
      <c r="Z412" s="125">
        <v>873.36</v>
      </c>
      <c r="AA412" s="26">
        <v>760.02</v>
      </c>
      <c r="AB412" s="26"/>
      <c r="AC412" s="126">
        <v>660.02</v>
      </c>
      <c r="AD412" s="125">
        <v>726.69</v>
      </c>
      <c r="AE412" s="125">
        <v>746.69</v>
      </c>
      <c r="AF412" s="26">
        <v>723.35</v>
      </c>
      <c r="AG412" s="26"/>
      <c r="AH412" s="126">
        <v>793.36</v>
      </c>
      <c r="AI412" s="125">
        <v>736.69</v>
      </c>
      <c r="AJ412" s="125">
        <v>836.69</v>
      </c>
      <c r="AK412" s="26">
        <v>730.02</v>
      </c>
    </row>
    <row r="413" spans="1:37">
      <c r="A413" s="203">
        <v>170.9922</v>
      </c>
      <c r="B413" s="1">
        <v>2.8498700000000001</v>
      </c>
      <c r="D413" s="126">
        <v>820.03</v>
      </c>
      <c r="E413" s="125">
        <v>813.36</v>
      </c>
      <c r="F413" s="125">
        <v>860.03</v>
      </c>
      <c r="G413" s="26">
        <v>926.7</v>
      </c>
      <c r="I413" s="126">
        <v>636.67999999999995</v>
      </c>
      <c r="J413" s="125">
        <v>806.69</v>
      </c>
      <c r="K413" s="125">
        <v>623.35</v>
      </c>
      <c r="L413" s="26">
        <v>1075.0350000000001</v>
      </c>
      <c r="M413" s="26"/>
      <c r="N413" s="126">
        <v>673.35</v>
      </c>
      <c r="O413" s="125">
        <v>643.35</v>
      </c>
      <c r="P413" s="125">
        <v>686.69</v>
      </c>
      <c r="Q413" s="26">
        <v>746.69</v>
      </c>
      <c r="R413" s="26"/>
      <c r="S413" s="206">
        <v>596.67999999999995</v>
      </c>
      <c r="T413" s="208">
        <v>763.36</v>
      </c>
      <c r="U413" s="208">
        <v>753.36</v>
      </c>
      <c r="V413" s="204">
        <v>716.69</v>
      </c>
      <c r="W413" s="26"/>
      <c r="X413" s="206">
        <v>586.67999999999995</v>
      </c>
      <c r="Y413" s="125">
        <v>596.67999999999995</v>
      </c>
      <c r="Z413" s="125">
        <v>903.37</v>
      </c>
      <c r="AA413" s="26">
        <v>673.35</v>
      </c>
      <c r="AB413" s="26"/>
      <c r="AC413" s="126">
        <v>626.67999999999995</v>
      </c>
      <c r="AD413" s="125">
        <v>763.36</v>
      </c>
      <c r="AE413" s="125">
        <v>730.02</v>
      </c>
      <c r="AF413" s="26">
        <v>790.02</v>
      </c>
      <c r="AG413" s="26"/>
      <c r="AH413" s="126">
        <v>770.02</v>
      </c>
      <c r="AI413" s="125">
        <v>700.02</v>
      </c>
      <c r="AJ413" s="125">
        <v>823.36</v>
      </c>
      <c r="AK413" s="26">
        <v>840.03</v>
      </c>
    </row>
    <row r="414" spans="1:37">
      <c r="A414" s="203">
        <v>171.4102</v>
      </c>
      <c r="B414" s="1">
        <v>2.8568366666666667</v>
      </c>
      <c r="D414" s="126">
        <v>796.69</v>
      </c>
      <c r="E414" s="125">
        <v>866.7</v>
      </c>
      <c r="F414" s="125">
        <v>850.03</v>
      </c>
      <c r="G414" s="26">
        <v>886.7</v>
      </c>
      <c r="I414" s="126">
        <v>640.02</v>
      </c>
      <c r="J414" s="125">
        <v>710.02</v>
      </c>
      <c r="K414" s="125">
        <v>586.67999999999995</v>
      </c>
      <c r="L414" s="26">
        <v>1055.0250000000001</v>
      </c>
      <c r="M414" s="26"/>
      <c r="N414" s="126">
        <v>653.35</v>
      </c>
      <c r="O414" s="125">
        <v>646.67999999999995</v>
      </c>
      <c r="P414" s="125">
        <v>740.02</v>
      </c>
      <c r="Q414" s="26">
        <v>733.35</v>
      </c>
      <c r="R414" s="26"/>
      <c r="S414" s="206">
        <v>646.67999999999995</v>
      </c>
      <c r="T414" s="208">
        <v>693.35</v>
      </c>
      <c r="U414" s="208">
        <v>666.68</v>
      </c>
      <c r="V414" s="204">
        <v>766.69</v>
      </c>
      <c r="W414" s="26"/>
      <c r="X414" s="206">
        <v>606.67999999999995</v>
      </c>
      <c r="Y414" s="125">
        <v>676.68</v>
      </c>
      <c r="Z414" s="125">
        <v>830.03</v>
      </c>
      <c r="AA414" s="26">
        <v>753.36</v>
      </c>
      <c r="AB414" s="26"/>
      <c r="AC414" s="126">
        <v>780.02</v>
      </c>
      <c r="AD414" s="125">
        <v>770.02</v>
      </c>
      <c r="AE414" s="125">
        <v>693.35</v>
      </c>
      <c r="AF414" s="26">
        <v>756.69</v>
      </c>
      <c r="AG414" s="26"/>
      <c r="AH414" s="126">
        <v>816.69</v>
      </c>
      <c r="AI414" s="125">
        <v>716.69</v>
      </c>
      <c r="AJ414" s="125">
        <v>703.35</v>
      </c>
      <c r="AK414" s="26">
        <v>863.36</v>
      </c>
    </row>
    <row r="415" spans="1:37">
      <c r="A415" s="203">
        <v>171.82820000000001</v>
      </c>
      <c r="B415" s="1">
        <v>2.8638033333333337</v>
      </c>
      <c r="D415" s="126">
        <v>800.03</v>
      </c>
      <c r="E415" s="125">
        <v>876.7</v>
      </c>
      <c r="F415" s="125">
        <v>896.7</v>
      </c>
      <c r="G415" s="26">
        <v>890.03</v>
      </c>
      <c r="I415" s="126">
        <v>696.69</v>
      </c>
      <c r="J415" s="125">
        <v>646.67999999999995</v>
      </c>
      <c r="K415" s="125">
        <v>666.68</v>
      </c>
      <c r="L415" s="26">
        <v>1095.03</v>
      </c>
      <c r="M415" s="26"/>
      <c r="N415" s="126">
        <v>813.36</v>
      </c>
      <c r="O415" s="125">
        <v>620.02</v>
      </c>
      <c r="P415" s="125">
        <v>696.69</v>
      </c>
      <c r="Q415" s="26">
        <v>570.01</v>
      </c>
      <c r="R415" s="26"/>
      <c r="S415" s="206">
        <v>673.35</v>
      </c>
      <c r="T415" s="208">
        <v>693.35</v>
      </c>
      <c r="U415" s="208">
        <v>533.34</v>
      </c>
      <c r="V415" s="204">
        <v>653.35</v>
      </c>
      <c r="W415" s="26"/>
      <c r="X415" s="206">
        <v>700.02</v>
      </c>
      <c r="Y415" s="125">
        <v>793.36</v>
      </c>
      <c r="Z415" s="125">
        <v>810.03</v>
      </c>
      <c r="AA415" s="26">
        <v>770.02</v>
      </c>
      <c r="AB415" s="26"/>
      <c r="AC415" s="126">
        <v>713.35</v>
      </c>
      <c r="AD415" s="125">
        <v>643.35</v>
      </c>
      <c r="AE415" s="125">
        <v>733.35</v>
      </c>
      <c r="AF415" s="26">
        <v>803.36</v>
      </c>
      <c r="AG415" s="26"/>
      <c r="AH415" s="126">
        <v>760.02</v>
      </c>
      <c r="AI415" s="125">
        <v>706.69</v>
      </c>
      <c r="AJ415" s="125">
        <v>743.36</v>
      </c>
      <c r="AK415" s="26">
        <v>910.03</v>
      </c>
    </row>
    <row r="416" spans="1:37">
      <c r="A416" s="203">
        <v>172.24619999999999</v>
      </c>
      <c r="B416" s="1">
        <v>2.8707699999999998</v>
      </c>
      <c r="D416" s="126">
        <v>853.36</v>
      </c>
      <c r="E416" s="125">
        <v>986.71</v>
      </c>
      <c r="F416" s="125">
        <v>753.36</v>
      </c>
      <c r="G416" s="26">
        <v>816.69</v>
      </c>
      <c r="I416" s="126">
        <v>603.35</v>
      </c>
      <c r="J416" s="125">
        <v>626.67999999999995</v>
      </c>
      <c r="K416" s="125">
        <v>693.35</v>
      </c>
      <c r="L416" s="26">
        <v>1110.03</v>
      </c>
      <c r="M416" s="26"/>
      <c r="N416" s="126">
        <v>733.35</v>
      </c>
      <c r="O416" s="125">
        <v>760.02</v>
      </c>
      <c r="P416" s="125">
        <v>700.02</v>
      </c>
      <c r="Q416" s="26">
        <v>720.02</v>
      </c>
      <c r="R416" s="26"/>
      <c r="S416" s="206">
        <v>630.02</v>
      </c>
      <c r="T416" s="208">
        <v>686.69</v>
      </c>
      <c r="U416" s="208">
        <v>696.69</v>
      </c>
      <c r="V416" s="204">
        <v>680.02</v>
      </c>
      <c r="W416" s="26"/>
      <c r="X416" s="206">
        <v>576.67999999999995</v>
      </c>
      <c r="Y416" s="125">
        <v>673.35</v>
      </c>
      <c r="Z416" s="125">
        <v>786.69</v>
      </c>
      <c r="AA416" s="26">
        <v>696.69</v>
      </c>
      <c r="AB416" s="26"/>
      <c r="AC416" s="126">
        <v>660.02</v>
      </c>
      <c r="AD416" s="125">
        <v>733.35</v>
      </c>
      <c r="AE416" s="125">
        <v>703.35</v>
      </c>
      <c r="AF416" s="26">
        <v>803.36</v>
      </c>
      <c r="AG416" s="26"/>
      <c r="AH416" s="126">
        <v>726.69</v>
      </c>
      <c r="AI416" s="125">
        <v>630.02</v>
      </c>
      <c r="AJ416" s="125">
        <v>773.36</v>
      </c>
      <c r="AK416" s="26">
        <v>843.36</v>
      </c>
    </row>
    <row r="417" spans="1:37">
      <c r="A417" s="203">
        <v>172.66419999999999</v>
      </c>
      <c r="B417" s="1">
        <v>2.8777366666666664</v>
      </c>
      <c r="D417" s="126">
        <v>973.37</v>
      </c>
      <c r="E417" s="125">
        <v>816.69</v>
      </c>
      <c r="F417" s="125">
        <v>806.69</v>
      </c>
      <c r="G417" s="26">
        <v>916.7</v>
      </c>
      <c r="I417" s="126">
        <v>576.67999999999995</v>
      </c>
      <c r="J417" s="125">
        <v>660.02</v>
      </c>
      <c r="K417" s="125">
        <v>693.35</v>
      </c>
      <c r="L417" s="26">
        <v>975.03</v>
      </c>
      <c r="M417" s="26"/>
      <c r="N417" s="126">
        <v>716.69</v>
      </c>
      <c r="O417" s="125">
        <v>720.02</v>
      </c>
      <c r="P417" s="125">
        <v>606.67999999999995</v>
      </c>
      <c r="Q417" s="26">
        <v>673.35</v>
      </c>
      <c r="R417" s="26"/>
      <c r="S417" s="206">
        <v>586.67999999999995</v>
      </c>
      <c r="T417" s="208">
        <v>726.69</v>
      </c>
      <c r="U417" s="208">
        <v>580.01</v>
      </c>
      <c r="V417" s="204">
        <v>816.69</v>
      </c>
      <c r="W417" s="26"/>
      <c r="X417" s="206">
        <v>660.02</v>
      </c>
      <c r="Y417" s="125">
        <v>663.35</v>
      </c>
      <c r="Z417" s="125">
        <v>746.69</v>
      </c>
      <c r="AA417" s="26">
        <v>746.69</v>
      </c>
      <c r="AB417" s="26"/>
      <c r="AC417" s="126">
        <v>670.02</v>
      </c>
      <c r="AD417" s="125">
        <v>690.02</v>
      </c>
      <c r="AE417" s="125">
        <v>863.36</v>
      </c>
      <c r="AF417" s="26">
        <v>803.36</v>
      </c>
      <c r="AG417" s="26"/>
      <c r="AH417" s="126">
        <v>733.35</v>
      </c>
      <c r="AI417" s="125">
        <v>683.35</v>
      </c>
      <c r="AJ417" s="125">
        <v>733.35</v>
      </c>
      <c r="AK417" s="26">
        <v>756.69</v>
      </c>
    </row>
    <row r="418" spans="1:37">
      <c r="A418" s="203">
        <v>173.0822</v>
      </c>
      <c r="B418" s="1">
        <v>2.8847033333333334</v>
      </c>
      <c r="D418" s="126">
        <v>786.69</v>
      </c>
      <c r="E418" s="125">
        <v>763.36</v>
      </c>
      <c r="F418" s="125">
        <v>850.03</v>
      </c>
      <c r="G418" s="26">
        <v>656.68</v>
      </c>
      <c r="I418" s="126">
        <v>740.02</v>
      </c>
      <c r="J418" s="125">
        <v>763.36</v>
      </c>
      <c r="K418" s="125">
        <v>610.01</v>
      </c>
      <c r="L418" s="26">
        <v>970.02</v>
      </c>
      <c r="M418" s="26"/>
      <c r="N418" s="126">
        <v>576.67999999999995</v>
      </c>
      <c r="O418" s="125">
        <v>623.35</v>
      </c>
      <c r="P418" s="125">
        <v>593.35</v>
      </c>
      <c r="Q418" s="26">
        <v>723.35</v>
      </c>
      <c r="R418" s="26"/>
      <c r="S418" s="206">
        <v>586.67999999999995</v>
      </c>
      <c r="T418" s="208">
        <v>743.36</v>
      </c>
      <c r="U418" s="208">
        <v>633.35</v>
      </c>
      <c r="V418" s="204">
        <v>740.02</v>
      </c>
      <c r="W418" s="26"/>
      <c r="X418" s="206">
        <v>656.68</v>
      </c>
      <c r="Y418" s="125">
        <v>736.69</v>
      </c>
      <c r="Z418" s="125">
        <v>843.36</v>
      </c>
      <c r="AA418" s="26">
        <v>786.69</v>
      </c>
      <c r="AB418" s="26"/>
      <c r="AC418" s="126">
        <v>750.02</v>
      </c>
      <c r="AD418" s="125">
        <v>713.35</v>
      </c>
      <c r="AE418" s="125">
        <v>840.03</v>
      </c>
      <c r="AF418" s="26">
        <v>733.35</v>
      </c>
      <c r="AG418" s="26"/>
      <c r="AH418" s="126">
        <v>800.03</v>
      </c>
      <c r="AI418" s="125">
        <v>593.35</v>
      </c>
      <c r="AJ418" s="125">
        <v>783.36</v>
      </c>
      <c r="AK418" s="26">
        <v>820.03</v>
      </c>
    </row>
    <row r="419" spans="1:37">
      <c r="A419" s="203">
        <v>173.50020000000001</v>
      </c>
      <c r="B419" s="1">
        <v>2.89167</v>
      </c>
      <c r="D419" s="126">
        <v>790.02</v>
      </c>
      <c r="E419" s="125">
        <v>796.69</v>
      </c>
      <c r="F419" s="125">
        <v>883.36</v>
      </c>
      <c r="G419" s="26">
        <v>793.36</v>
      </c>
      <c r="I419" s="126">
        <v>643.35</v>
      </c>
      <c r="J419" s="125">
        <v>620.02</v>
      </c>
      <c r="K419" s="125">
        <v>676.68</v>
      </c>
      <c r="L419" s="26">
        <v>930.03</v>
      </c>
      <c r="M419" s="26"/>
      <c r="N419" s="126">
        <v>670.02</v>
      </c>
      <c r="O419" s="125">
        <v>676.68</v>
      </c>
      <c r="P419" s="125">
        <v>623.35</v>
      </c>
      <c r="Q419" s="26">
        <v>713.35</v>
      </c>
      <c r="R419" s="26"/>
      <c r="S419" s="206">
        <v>716.69</v>
      </c>
      <c r="T419" s="208">
        <v>650.02</v>
      </c>
      <c r="U419" s="208">
        <v>766.69</v>
      </c>
      <c r="V419" s="204">
        <v>746.69</v>
      </c>
      <c r="W419" s="26"/>
      <c r="X419" s="206">
        <v>576.67999999999995</v>
      </c>
      <c r="Y419" s="125">
        <v>696.69</v>
      </c>
      <c r="Z419" s="125">
        <v>876.7</v>
      </c>
      <c r="AA419" s="26">
        <v>703.35</v>
      </c>
      <c r="AB419" s="26"/>
      <c r="AC419" s="126">
        <v>713.35</v>
      </c>
      <c r="AD419" s="125">
        <v>676.68</v>
      </c>
      <c r="AE419" s="125">
        <v>713.35</v>
      </c>
      <c r="AF419" s="26">
        <v>806.69</v>
      </c>
      <c r="AG419" s="26"/>
      <c r="AH419" s="126">
        <v>716.69</v>
      </c>
      <c r="AI419" s="125">
        <v>676.68</v>
      </c>
      <c r="AJ419" s="125">
        <v>643.35</v>
      </c>
      <c r="AK419" s="26">
        <v>700.02</v>
      </c>
    </row>
    <row r="420" spans="1:37">
      <c r="A420" s="203">
        <v>173.91820000000001</v>
      </c>
      <c r="B420" s="1">
        <v>2.898636666666667</v>
      </c>
      <c r="D420" s="126">
        <v>803.36</v>
      </c>
      <c r="E420" s="125">
        <v>780.02</v>
      </c>
      <c r="F420" s="125">
        <v>786.69</v>
      </c>
      <c r="G420" s="26">
        <v>770.02</v>
      </c>
      <c r="I420" s="126">
        <v>686.69</v>
      </c>
      <c r="J420" s="125">
        <v>693.35</v>
      </c>
      <c r="K420" s="125">
        <v>590.01</v>
      </c>
      <c r="L420" s="26">
        <v>940.02</v>
      </c>
      <c r="M420" s="26"/>
      <c r="N420" s="126">
        <v>623.35</v>
      </c>
      <c r="O420" s="125">
        <v>563.35</v>
      </c>
      <c r="P420" s="125">
        <v>616.67999999999995</v>
      </c>
      <c r="Q420" s="26">
        <v>656.68</v>
      </c>
      <c r="R420" s="26"/>
      <c r="S420" s="206">
        <v>616.67999999999995</v>
      </c>
      <c r="T420" s="208">
        <v>613.35</v>
      </c>
      <c r="U420" s="208">
        <v>700.02</v>
      </c>
      <c r="V420" s="204">
        <v>646.67999999999995</v>
      </c>
      <c r="W420" s="26"/>
      <c r="X420" s="206">
        <v>613.35</v>
      </c>
      <c r="Y420" s="125">
        <v>676.68</v>
      </c>
      <c r="Z420" s="125">
        <v>763.36</v>
      </c>
      <c r="AA420" s="26">
        <v>653.35</v>
      </c>
      <c r="AB420" s="26"/>
      <c r="AC420" s="126">
        <v>650.02</v>
      </c>
      <c r="AD420" s="125">
        <v>710.02</v>
      </c>
      <c r="AE420" s="125">
        <v>680.02</v>
      </c>
      <c r="AF420" s="26">
        <v>876.7</v>
      </c>
      <c r="AG420" s="26"/>
      <c r="AH420" s="126">
        <v>680.02</v>
      </c>
      <c r="AI420" s="125">
        <v>666.68</v>
      </c>
      <c r="AJ420" s="125">
        <v>640.02</v>
      </c>
      <c r="AK420" s="26">
        <v>723.35</v>
      </c>
    </row>
    <row r="421" spans="1:37">
      <c r="A421" s="203">
        <v>174.33619999999999</v>
      </c>
      <c r="B421" s="1">
        <v>2.9056033333333331</v>
      </c>
      <c r="D421" s="126">
        <v>816.69</v>
      </c>
      <c r="E421" s="125">
        <v>820.03</v>
      </c>
      <c r="F421" s="125">
        <v>750.02</v>
      </c>
      <c r="G421" s="26">
        <v>780.02</v>
      </c>
      <c r="I421" s="126">
        <v>633.35</v>
      </c>
      <c r="J421" s="125">
        <v>663.35</v>
      </c>
      <c r="K421" s="125">
        <v>520.01</v>
      </c>
      <c r="L421" s="26">
        <v>1175.04</v>
      </c>
      <c r="M421" s="26"/>
      <c r="N421" s="126">
        <v>563.35</v>
      </c>
      <c r="O421" s="125">
        <v>693.35</v>
      </c>
      <c r="P421" s="125">
        <v>596.67999999999995</v>
      </c>
      <c r="Q421" s="26">
        <v>643.35</v>
      </c>
      <c r="R421" s="26"/>
      <c r="S421" s="206">
        <v>590.01</v>
      </c>
      <c r="T421" s="208">
        <v>633.35</v>
      </c>
      <c r="U421" s="208">
        <v>703.35</v>
      </c>
      <c r="V421" s="204">
        <v>593.35</v>
      </c>
      <c r="W421" s="26"/>
      <c r="X421" s="206">
        <v>706.69</v>
      </c>
      <c r="Y421" s="125">
        <v>750.02</v>
      </c>
      <c r="Z421" s="125">
        <v>790.02</v>
      </c>
      <c r="AA421" s="26">
        <v>753.36</v>
      </c>
      <c r="AB421" s="26"/>
      <c r="AC421" s="126">
        <v>790.02</v>
      </c>
      <c r="AD421" s="125">
        <v>770.02</v>
      </c>
      <c r="AE421" s="125">
        <v>713.35</v>
      </c>
      <c r="AF421" s="26">
        <v>743.36</v>
      </c>
      <c r="AG421" s="26"/>
      <c r="AH421" s="126">
        <v>843.36</v>
      </c>
      <c r="AI421" s="125">
        <v>706.69</v>
      </c>
      <c r="AJ421" s="125">
        <v>736.69</v>
      </c>
      <c r="AK421" s="26">
        <v>853.36</v>
      </c>
    </row>
    <row r="422" spans="1:37">
      <c r="A422" s="203">
        <v>174.7542</v>
      </c>
      <c r="B422" s="1">
        <v>2.9125700000000001</v>
      </c>
      <c r="D422" s="126">
        <v>833.36</v>
      </c>
      <c r="E422" s="125">
        <v>936.7</v>
      </c>
      <c r="F422" s="125">
        <v>813.36</v>
      </c>
      <c r="G422" s="26">
        <v>766.69</v>
      </c>
      <c r="I422" s="126">
        <v>673.35</v>
      </c>
      <c r="J422" s="125">
        <v>710.02</v>
      </c>
      <c r="K422" s="125">
        <v>626.67999999999995</v>
      </c>
      <c r="L422" s="26">
        <v>1145.04</v>
      </c>
      <c r="M422" s="26"/>
      <c r="N422" s="126">
        <v>590.01</v>
      </c>
      <c r="O422" s="125">
        <v>610.01</v>
      </c>
      <c r="P422" s="125">
        <v>653.35</v>
      </c>
      <c r="Q422" s="26">
        <v>646.67999999999995</v>
      </c>
      <c r="R422" s="26"/>
      <c r="S422" s="206">
        <v>663.35</v>
      </c>
      <c r="T422" s="208">
        <v>603.35</v>
      </c>
      <c r="U422" s="208">
        <v>756.69</v>
      </c>
      <c r="V422" s="204">
        <v>726.69</v>
      </c>
      <c r="W422" s="26"/>
      <c r="X422" s="206">
        <v>550.01</v>
      </c>
      <c r="Y422" s="125">
        <v>713.35</v>
      </c>
      <c r="Z422" s="125">
        <v>866.7</v>
      </c>
      <c r="AA422" s="26">
        <v>713.35</v>
      </c>
      <c r="AB422" s="26"/>
      <c r="AC422" s="126">
        <v>706.69</v>
      </c>
      <c r="AD422" s="125">
        <v>683.35</v>
      </c>
      <c r="AE422" s="125">
        <v>713.35</v>
      </c>
      <c r="AF422" s="26">
        <v>700.02</v>
      </c>
      <c r="AG422" s="26"/>
      <c r="AH422" s="126">
        <v>770.02</v>
      </c>
      <c r="AI422" s="125">
        <v>646.67999999999995</v>
      </c>
      <c r="AJ422" s="125">
        <v>706.69</v>
      </c>
      <c r="AK422" s="26">
        <v>810.03</v>
      </c>
    </row>
    <row r="423" spans="1:37">
      <c r="A423" s="203">
        <v>175.1722</v>
      </c>
      <c r="B423" s="1">
        <v>2.9195366666666667</v>
      </c>
      <c r="D423" s="126">
        <v>740.02</v>
      </c>
      <c r="E423" s="125">
        <v>803.36</v>
      </c>
      <c r="F423" s="125">
        <v>780.02</v>
      </c>
      <c r="G423" s="26">
        <v>863.36</v>
      </c>
      <c r="I423" s="126">
        <v>580.01</v>
      </c>
      <c r="J423" s="125">
        <v>660.02</v>
      </c>
      <c r="K423" s="125">
        <v>590.01</v>
      </c>
      <c r="L423" s="26">
        <v>1215.0450000000001</v>
      </c>
      <c r="M423" s="26"/>
      <c r="N423" s="126">
        <v>690.02</v>
      </c>
      <c r="O423" s="125">
        <v>753.36</v>
      </c>
      <c r="P423" s="125">
        <v>593.35</v>
      </c>
      <c r="Q423" s="26">
        <v>646.67999999999995</v>
      </c>
      <c r="R423" s="26"/>
      <c r="S423" s="206">
        <v>573.35</v>
      </c>
      <c r="T423" s="208">
        <v>590.01</v>
      </c>
      <c r="U423" s="208">
        <v>696.69</v>
      </c>
      <c r="V423" s="204">
        <v>783.36</v>
      </c>
      <c r="W423" s="26"/>
      <c r="X423" s="206">
        <v>693.35</v>
      </c>
      <c r="Y423" s="125">
        <v>660.02</v>
      </c>
      <c r="Z423" s="125">
        <v>786.69</v>
      </c>
      <c r="AA423" s="26">
        <v>706.69</v>
      </c>
      <c r="AB423" s="26"/>
      <c r="AC423" s="126">
        <v>740.02</v>
      </c>
      <c r="AD423" s="125">
        <v>703.35</v>
      </c>
      <c r="AE423" s="125">
        <v>763.36</v>
      </c>
      <c r="AF423" s="26">
        <v>820.03</v>
      </c>
      <c r="AG423" s="26"/>
      <c r="AH423" s="126">
        <v>690.02</v>
      </c>
      <c r="AI423" s="125">
        <v>710.02</v>
      </c>
      <c r="AJ423" s="125">
        <v>793.36</v>
      </c>
      <c r="AK423" s="26">
        <v>716.69</v>
      </c>
    </row>
    <row r="424" spans="1:37">
      <c r="A424" s="203">
        <v>175.59020000000001</v>
      </c>
      <c r="B424" s="1">
        <v>2.9265033333333337</v>
      </c>
      <c r="D424" s="126">
        <v>803.36</v>
      </c>
      <c r="E424" s="125">
        <v>783.36</v>
      </c>
      <c r="F424" s="125">
        <v>623.35</v>
      </c>
      <c r="G424" s="26">
        <v>886.7</v>
      </c>
      <c r="I424" s="126">
        <v>670.02</v>
      </c>
      <c r="J424" s="125">
        <v>690.02</v>
      </c>
      <c r="K424" s="125">
        <v>583.35</v>
      </c>
      <c r="L424" s="26">
        <v>1065.03</v>
      </c>
      <c r="M424" s="26"/>
      <c r="N424" s="126">
        <v>693.35</v>
      </c>
      <c r="O424" s="125">
        <v>616.67999999999995</v>
      </c>
      <c r="P424" s="125">
        <v>663.35</v>
      </c>
      <c r="Q424" s="26">
        <v>633.35</v>
      </c>
      <c r="R424" s="26"/>
      <c r="S424" s="206">
        <v>603.35</v>
      </c>
      <c r="T424" s="208">
        <v>593.35</v>
      </c>
      <c r="U424" s="208">
        <v>710.02</v>
      </c>
      <c r="V424" s="204">
        <v>756.69</v>
      </c>
      <c r="W424" s="26"/>
      <c r="X424" s="206">
        <v>630.02</v>
      </c>
      <c r="Y424" s="125">
        <v>696.69</v>
      </c>
      <c r="Z424" s="125">
        <v>813.36</v>
      </c>
      <c r="AA424" s="26">
        <v>720.02</v>
      </c>
      <c r="AB424" s="26"/>
      <c r="AC424" s="126">
        <v>733.35</v>
      </c>
      <c r="AD424" s="125">
        <v>736.69</v>
      </c>
      <c r="AE424" s="125">
        <v>763.36</v>
      </c>
      <c r="AF424" s="26">
        <v>700.02</v>
      </c>
      <c r="AG424" s="26"/>
      <c r="AH424" s="126">
        <v>756.69</v>
      </c>
      <c r="AI424" s="125">
        <v>690.02</v>
      </c>
      <c r="AJ424" s="125">
        <v>690.02</v>
      </c>
      <c r="AK424" s="26">
        <v>820.03</v>
      </c>
    </row>
    <row r="425" spans="1:37">
      <c r="A425" s="203">
        <v>176.00819999999999</v>
      </c>
      <c r="B425" s="1">
        <v>2.9334699999999998</v>
      </c>
      <c r="D425" s="126">
        <v>866.7</v>
      </c>
      <c r="E425" s="125">
        <v>840.03</v>
      </c>
      <c r="F425" s="125">
        <v>763.36</v>
      </c>
      <c r="G425" s="26">
        <v>760.02</v>
      </c>
      <c r="I425" s="126">
        <v>710.02</v>
      </c>
      <c r="J425" s="125">
        <v>703.35</v>
      </c>
      <c r="K425" s="125">
        <v>656.68</v>
      </c>
      <c r="L425" s="26">
        <v>1050.03</v>
      </c>
      <c r="M425" s="26"/>
      <c r="N425" s="126">
        <v>586.67999999999995</v>
      </c>
      <c r="O425" s="125">
        <v>660.02</v>
      </c>
      <c r="P425" s="125">
        <v>576.67999999999995</v>
      </c>
      <c r="Q425" s="26">
        <v>673.35</v>
      </c>
      <c r="R425" s="26"/>
      <c r="S425" s="206">
        <v>573.35</v>
      </c>
      <c r="T425" s="208">
        <v>616.67999999999995</v>
      </c>
      <c r="U425" s="208">
        <v>743.36</v>
      </c>
      <c r="V425" s="204">
        <v>626.67999999999995</v>
      </c>
      <c r="W425" s="26"/>
      <c r="X425" s="206">
        <v>680.02</v>
      </c>
      <c r="Y425" s="125">
        <v>746.69</v>
      </c>
      <c r="Z425" s="125">
        <v>833.36</v>
      </c>
      <c r="AA425" s="26">
        <v>780.02</v>
      </c>
      <c r="AB425" s="26"/>
      <c r="AC425" s="126">
        <v>646.67999999999995</v>
      </c>
      <c r="AD425" s="125">
        <v>776.69</v>
      </c>
      <c r="AE425" s="125">
        <v>763.36</v>
      </c>
      <c r="AF425" s="26">
        <v>773.36</v>
      </c>
      <c r="AG425" s="26"/>
      <c r="AH425" s="126">
        <v>723.35</v>
      </c>
      <c r="AI425" s="125">
        <v>653.35</v>
      </c>
      <c r="AJ425" s="125">
        <v>953.37</v>
      </c>
      <c r="AK425" s="26">
        <v>863.36</v>
      </c>
    </row>
    <row r="426" spans="1:37">
      <c r="A426" s="203">
        <v>176.42619999999999</v>
      </c>
      <c r="B426" s="1">
        <v>2.9404366666666664</v>
      </c>
      <c r="D426" s="126">
        <v>826.69</v>
      </c>
      <c r="E426" s="125">
        <v>813.36</v>
      </c>
      <c r="F426" s="125">
        <v>736.69</v>
      </c>
      <c r="G426" s="26">
        <v>706.69</v>
      </c>
      <c r="I426" s="126">
        <v>643.35</v>
      </c>
      <c r="J426" s="125">
        <v>696.69</v>
      </c>
      <c r="K426" s="125">
        <v>656.68</v>
      </c>
      <c r="L426" s="26">
        <v>1050.03</v>
      </c>
      <c r="M426" s="26"/>
      <c r="N426" s="126">
        <v>633.35</v>
      </c>
      <c r="O426" s="125">
        <v>656.68</v>
      </c>
      <c r="P426" s="125">
        <v>720.02</v>
      </c>
      <c r="Q426" s="26">
        <v>646.67999999999995</v>
      </c>
      <c r="R426" s="26"/>
      <c r="S426" s="206">
        <v>816.69</v>
      </c>
      <c r="T426" s="208">
        <v>713.35</v>
      </c>
      <c r="U426" s="208">
        <v>700.02</v>
      </c>
      <c r="V426" s="204">
        <v>766.69</v>
      </c>
      <c r="W426" s="26"/>
      <c r="X426" s="206">
        <v>653.35</v>
      </c>
      <c r="Y426" s="125">
        <v>710.02</v>
      </c>
      <c r="Z426" s="125">
        <v>856.7</v>
      </c>
      <c r="AA426" s="26">
        <v>720.02</v>
      </c>
      <c r="AB426" s="26"/>
      <c r="AC426" s="126">
        <v>743.36</v>
      </c>
      <c r="AD426" s="125">
        <v>763.36</v>
      </c>
      <c r="AE426" s="125">
        <v>703.35</v>
      </c>
      <c r="AF426" s="26">
        <v>790.02</v>
      </c>
      <c r="AG426" s="26"/>
      <c r="AH426" s="126">
        <v>756.69</v>
      </c>
      <c r="AI426" s="125">
        <v>820.03</v>
      </c>
      <c r="AJ426" s="125">
        <v>736.69</v>
      </c>
      <c r="AK426" s="26">
        <v>773.36</v>
      </c>
    </row>
    <row r="427" spans="1:37">
      <c r="A427" s="203">
        <v>176.8442</v>
      </c>
      <c r="B427" s="1">
        <v>2.9474033333333334</v>
      </c>
      <c r="D427" s="126">
        <v>763.36</v>
      </c>
      <c r="E427" s="125">
        <v>763.36</v>
      </c>
      <c r="F427" s="125">
        <v>730.02</v>
      </c>
      <c r="G427" s="26">
        <v>763.36</v>
      </c>
      <c r="I427" s="126">
        <v>610.01</v>
      </c>
      <c r="J427" s="125">
        <v>716.69</v>
      </c>
      <c r="K427" s="125">
        <v>650.02</v>
      </c>
      <c r="L427" s="26">
        <v>1040.0250000000001</v>
      </c>
      <c r="M427" s="26"/>
      <c r="N427" s="126">
        <v>703.35</v>
      </c>
      <c r="O427" s="125">
        <v>703.35</v>
      </c>
      <c r="P427" s="125">
        <v>750.02</v>
      </c>
      <c r="Q427" s="26">
        <v>590.01</v>
      </c>
      <c r="R427" s="26"/>
      <c r="S427" s="206">
        <v>680.02</v>
      </c>
      <c r="T427" s="208">
        <v>760.02</v>
      </c>
      <c r="U427" s="208">
        <v>813.36</v>
      </c>
      <c r="V427" s="204">
        <v>760.02</v>
      </c>
      <c r="W427" s="26"/>
      <c r="X427" s="206">
        <v>663.35</v>
      </c>
      <c r="Y427" s="125">
        <v>673.35</v>
      </c>
      <c r="Z427" s="125">
        <v>803.36</v>
      </c>
      <c r="AA427" s="26">
        <v>706.69</v>
      </c>
      <c r="AB427" s="26"/>
      <c r="AC427" s="126">
        <v>656.68</v>
      </c>
      <c r="AD427" s="125">
        <v>736.69</v>
      </c>
      <c r="AE427" s="125">
        <v>790.02</v>
      </c>
      <c r="AF427" s="26">
        <v>796.69</v>
      </c>
      <c r="AG427" s="26"/>
      <c r="AH427" s="126">
        <v>770.02</v>
      </c>
      <c r="AI427" s="125">
        <v>563.35</v>
      </c>
      <c r="AJ427" s="125">
        <v>760.02</v>
      </c>
      <c r="AK427" s="26">
        <v>766.69</v>
      </c>
    </row>
    <row r="428" spans="1:37">
      <c r="A428" s="203">
        <v>177.26220000000001</v>
      </c>
      <c r="B428" s="1">
        <v>2.9543699999999999</v>
      </c>
      <c r="D428" s="126">
        <v>820.03</v>
      </c>
      <c r="E428" s="125">
        <v>970.04</v>
      </c>
      <c r="F428" s="125">
        <v>836.69</v>
      </c>
      <c r="G428" s="26">
        <v>813.36</v>
      </c>
      <c r="I428" s="126">
        <v>570.01</v>
      </c>
      <c r="J428" s="125">
        <v>663.35</v>
      </c>
      <c r="K428" s="125">
        <v>683.35</v>
      </c>
      <c r="L428" s="26">
        <v>1135.0350000000001</v>
      </c>
      <c r="M428" s="26"/>
      <c r="N428" s="126">
        <v>663.35</v>
      </c>
      <c r="O428" s="125">
        <v>560.01</v>
      </c>
      <c r="P428" s="125">
        <v>606.67999999999995</v>
      </c>
      <c r="Q428" s="26">
        <v>666.68</v>
      </c>
      <c r="R428" s="26"/>
      <c r="S428" s="206">
        <v>590.01</v>
      </c>
      <c r="T428" s="208">
        <v>650.02</v>
      </c>
      <c r="U428" s="208">
        <v>756.69</v>
      </c>
      <c r="V428" s="204">
        <v>653.35</v>
      </c>
      <c r="W428" s="26"/>
      <c r="X428" s="206">
        <v>650.02</v>
      </c>
      <c r="Y428" s="125">
        <v>806.69</v>
      </c>
      <c r="Z428" s="125">
        <v>886.7</v>
      </c>
      <c r="AA428" s="26">
        <v>706.69</v>
      </c>
      <c r="AB428" s="26"/>
      <c r="AC428" s="126">
        <v>633.35</v>
      </c>
      <c r="AD428" s="125">
        <v>720.02</v>
      </c>
      <c r="AE428" s="125">
        <v>806.69</v>
      </c>
      <c r="AF428" s="26">
        <v>820.03</v>
      </c>
      <c r="AG428" s="26"/>
      <c r="AH428" s="126">
        <v>746.69</v>
      </c>
      <c r="AI428" s="125">
        <v>683.35</v>
      </c>
      <c r="AJ428" s="125">
        <v>720.02</v>
      </c>
      <c r="AK428" s="26">
        <v>766.69</v>
      </c>
    </row>
    <row r="429" spans="1:37">
      <c r="A429" s="203">
        <v>177.68020000000001</v>
      </c>
      <c r="B429" s="1">
        <v>2.961336666666667</v>
      </c>
      <c r="D429" s="126">
        <v>806.69</v>
      </c>
      <c r="E429" s="125">
        <v>720.02</v>
      </c>
      <c r="F429" s="125">
        <v>800.03</v>
      </c>
      <c r="G429" s="26">
        <v>796.69</v>
      </c>
      <c r="I429" s="126">
        <v>733.35</v>
      </c>
      <c r="J429" s="125">
        <v>646.67999999999995</v>
      </c>
      <c r="K429" s="125">
        <v>606.67999999999995</v>
      </c>
      <c r="L429" s="26">
        <v>920.02500000000009</v>
      </c>
      <c r="M429" s="26"/>
      <c r="N429" s="126">
        <v>640.02</v>
      </c>
      <c r="O429" s="125">
        <v>610.01</v>
      </c>
      <c r="P429" s="125">
        <v>646.67999999999995</v>
      </c>
      <c r="Q429" s="26">
        <v>626.67999999999995</v>
      </c>
      <c r="R429" s="26"/>
      <c r="S429" s="206">
        <v>603.35</v>
      </c>
      <c r="T429" s="208">
        <v>543.35</v>
      </c>
      <c r="U429" s="208">
        <v>926.7</v>
      </c>
      <c r="V429" s="204">
        <v>710.02</v>
      </c>
      <c r="W429" s="26"/>
      <c r="X429" s="206">
        <v>700.02</v>
      </c>
      <c r="Y429" s="125">
        <v>703.35</v>
      </c>
      <c r="Z429" s="125">
        <v>766.69</v>
      </c>
      <c r="AA429" s="26">
        <v>616.67999999999995</v>
      </c>
      <c r="AB429" s="26"/>
      <c r="AC429" s="126">
        <v>530.01</v>
      </c>
      <c r="AD429" s="125">
        <v>753.36</v>
      </c>
      <c r="AE429" s="125">
        <v>730.02</v>
      </c>
      <c r="AF429" s="26">
        <v>696.69</v>
      </c>
      <c r="AG429" s="26"/>
      <c r="AH429" s="126">
        <v>723.35</v>
      </c>
      <c r="AI429" s="125">
        <v>693.35</v>
      </c>
      <c r="AJ429" s="125">
        <v>833.36</v>
      </c>
      <c r="AK429" s="26">
        <v>800.03</v>
      </c>
    </row>
    <row r="430" spans="1:37">
      <c r="A430" s="203">
        <v>178.09819999999999</v>
      </c>
      <c r="B430" s="1">
        <v>2.9683033333333331</v>
      </c>
      <c r="D430" s="126">
        <v>743.36</v>
      </c>
      <c r="E430" s="125">
        <v>686.69</v>
      </c>
      <c r="F430" s="125">
        <v>810.03</v>
      </c>
      <c r="G430" s="26">
        <v>816.69</v>
      </c>
      <c r="I430" s="126">
        <v>696.69</v>
      </c>
      <c r="J430" s="125">
        <v>706.69</v>
      </c>
      <c r="K430" s="125">
        <v>640.02</v>
      </c>
      <c r="L430" s="26">
        <v>1010.0250000000001</v>
      </c>
      <c r="M430" s="26"/>
      <c r="N430" s="126">
        <v>660.02</v>
      </c>
      <c r="O430" s="125">
        <v>683.35</v>
      </c>
      <c r="P430" s="125">
        <v>613.35</v>
      </c>
      <c r="Q430" s="26">
        <v>656.68</v>
      </c>
      <c r="R430" s="26"/>
      <c r="S430" s="206">
        <v>636.67999999999995</v>
      </c>
      <c r="T430" s="208">
        <v>740.02</v>
      </c>
      <c r="U430" s="208">
        <v>926.7</v>
      </c>
      <c r="V430" s="204">
        <v>643.35</v>
      </c>
      <c r="W430" s="26"/>
      <c r="X430" s="206">
        <v>616.67999999999995</v>
      </c>
      <c r="Y430" s="125">
        <v>710.02</v>
      </c>
      <c r="Z430" s="125">
        <v>783.36</v>
      </c>
      <c r="AA430" s="26">
        <v>686.69</v>
      </c>
      <c r="AB430" s="26"/>
      <c r="AC430" s="126">
        <v>706.69</v>
      </c>
      <c r="AD430" s="125">
        <v>710.02</v>
      </c>
      <c r="AE430" s="125">
        <v>816.69</v>
      </c>
      <c r="AF430" s="26">
        <v>696.69</v>
      </c>
      <c r="AG430" s="26"/>
      <c r="AH430" s="126">
        <v>693.35</v>
      </c>
      <c r="AI430" s="125">
        <v>640.02</v>
      </c>
      <c r="AJ430" s="125">
        <v>756.69</v>
      </c>
      <c r="AK430" s="26">
        <v>743.36</v>
      </c>
    </row>
    <row r="431" spans="1:37">
      <c r="A431" s="203">
        <v>178.5162</v>
      </c>
      <c r="B431" s="1">
        <v>2.9752700000000001</v>
      </c>
      <c r="D431" s="126">
        <v>716.69</v>
      </c>
      <c r="E431" s="125">
        <v>730.02</v>
      </c>
      <c r="F431" s="125">
        <v>790.02</v>
      </c>
      <c r="G431" s="26">
        <v>900.03</v>
      </c>
      <c r="I431" s="126">
        <v>620.02</v>
      </c>
      <c r="J431" s="125">
        <v>690.02</v>
      </c>
      <c r="K431" s="125">
        <v>573.35</v>
      </c>
      <c r="L431" s="26">
        <v>1055.0250000000001</v>
      </c>
      <c r="M431" s="26"/>
      <c r="N431" s="126">
        <v>603.35</v>
      </c>
      <c r="O431" s="125">
        <v>633.35</v>
      </c>
      <c r="P431" s="125">
        <v>703.35</v>
      </c>
      <c r="Q431" s="26">
        <v>596.67999999999995</v>
      </c>
      <c r="R431" s="26"/>
      <c r="S431" s="206">
        <v>660.02</v>
      </c>
      <c r="T431" s="208">
        <v>756.69</v>
      </c>
      <c r="U431" s="208">
        <v>953.37</v>
      </c>
      <c r="V431" s="204">
        <v>673.35</v>
      </c>
      <c r="W431" s="26"/>
      <c r="X431" s="206">
        <v>580.01</v>
      </c>
      <c r="Y431" s="125">
        <v>833.36</v>
      </c>
      <c r="Z431" s="125">
        <v>810.03</v>
      </c>
      <c r="AA431" s="26">
        <v>723.35</v>
      </c>
      <c r="AB431" s="26"/>
      <c r="AC431" s="126">
        <v>646.67999999999995</v>
      </c>
      <c r="AD431" s="125">
        <v>716.69</v>
      </c>
      <c r="AE431" s="125">
        <v>830.03</v>
      </c>
      <c r="AF431" s="26">
        <v>763.36</v>
      </c>
      <c r="AG431" s="26"/>
      <c r="AH431" s="126">
        <v>773.36</v>
      </c>
      <c r="AI431" s="125">
        <v>676.68</v>
      </c>
      <c r="AJ431" s="125">
        <v>720.02</v>
      </c>
      <c r="AK431" s="26">
        <v>790.02</v>
      </c>
    </row>
    <row r="432" spans="1:37">
      <c r="A432" s="203">
        <v>178.9342</v>
      </c>
      <c r="B432" s="1">
        <v>2.9822366666666666</v>
      </c>
      <c r="D432" s="126">
        <v>810.03</v>
      </c>
      <c r="E432" s="125">
        <v>680.02</v>
      </c>
      <c r="F432" s="125">
        <v>866.7</v>
      </c>
      <c r="G432" s="26">
        <v>950.04</v>
      </c>
      <c r="I432" s="126">
        <v>670.02</v>
      </c>
      <c r="J432" s="125">
        <v>746.69</v>
      </c>
      <c r="K432" s="125">
        <v>653.35</v>
      </c>
      <c r="L432" s="26">
        <v>1005.03</v>
      </c>
      <c r="M432" s="26"/>
      <c r="N432" s="126">
        <v>623.35</v>
      </c>
      <c r="O432" s="125">
        <v>676.68</v>
      </c>
      <c r="P432" s="125">
        <v>646.67999999999995</v>
      </c>
      <c r="Q432" s="26">
        <v>700.02</v>
      </c>
      <c r="R432" s="26"/>
      <c r="S432" s="206">
        <v>640.02</v>
      </c>
      <c r="T432" s="208">
        <v>743.36</v>
      </c>
      <c r="U432" s="208">
        <v>960.04</v>
      </c>
      <c r="V432" s="204">
        <v>716.69</v>
      </c>
      <c r="W432" s="26"/>
      <c r="X432" s="206">
        <v>720.02</v>
      </c>
      <c r="Y432" s="125">
        <v>773.36</v>
      </c>
      <c r="Z432" s="125">
        <v>890.03</v>
      </c>
      <c r="AA432" s="26">
        <v>783.36</v>
      </c>
      <c r="AB432" s="26"/>
      <c r="AC432" s="126">
        <v>616.67999999999995</v>
      </c>
      <c r="AD432" s="125">
        <v>663.35</v>
      </c>
      <c r="AE432" s="125">
        <v>816.69</v>
      </c>
      <c r="AF432" s="26">
        <v>736.69</v>
      </c>
      <c r="AG432" s="26"/>
      <c r="AH432" s="126">
        <v>760.02</v>
      </c>
      <c r="AI432" s="125">
        <v>676.68</v>
      </c>
      <c r="AJ432" s="125">
        <v>903.37</v>
      </c>
      <c r="AK432" s="26">
        <v>750.02</v>
      </c>
    </row>
    <row r="433" spans="1:37">
      <c r="A433" s="203">
        <v>179.35220000000001</v>
      </c>
      <c r="B433" s="1">
        <v>2.9892033333333337</v>
      </c>
      <c r="D433" s="126">
        <v>656.68</v>
      </c>
      <c r="E433" s="125">
        <v>863.36</v>
      </c>
      <c r="F433" s="125">
        <v>820.03</v>
      </c>
      <c r="G433" s="26">
        <v>1006.71</v>
      </c>
      <c r="I433" s="126">
        <v>610.01</v>
      </c>
      <c r="J433" s="125">
        <v>776.69</v>
      </c>
      <c r="K433" s="125">
        <v>613.35</v>
      </c>
      <c r="L433" s="26">
        <v>1110.03</v>
      </c>
      <c r="M433" s="26"/>
      <c r="N433" s="126">
        <v>653.35</v>
      </c>
      <c r="O433" s="125">
        <v>626.67999999999995</v>
      </c>
      <c r="P433" s="125">
        <v>863.36</v>
      </c>
      <c r="Q433" s="26">
        <v>556.67999999999995</v>
      </c>
      <c r="R433" s="26"/>
      <c r="S433" s="206">
        <v>630.02</v>
      </c>
      <c r="T433" s="208">
        <v>660.02</v>
      </c>
      <c r="U433" s="208">
        <v>1126.72</v>
      </c>
      <c r="V433" s="204">
        <v>663.35</v>
      </c>
      <c r="W433" s="26"/>
      <c r="X433" s="206">
        <v>636.67999999999995</v>
      </c>
      <c r="Y433" s="125">
        <v>690.02</v>
      </c>
      <c r="Z433" s="125">
        <v>860.03</v>
      </c>
      <c r="AA433" s="26">
        <v>766.69</v>
      </c>
      <c r="AB433" s="26"/>
      <c r="AC433" s="126">
        <v>666.68</v>
      </c>
      <c r="AD433" s="125">
        <v>656.68</v>
      </c>
      <c r="AE433" s="125">
        <v>830.03</v>
      </c>
      <c r="AF433" s="26">
        <v>810.03</v>
      </c>
      <c r="AG433" s="26"/>
      <c r="AH433" s="126">
        <v>686.69</v>
      </c>
      <c r="AI433" s="125">
        <v>636.67999999999995</v>
      </c>
      <c r="AJ433" s="125">
        <v>766.69</v>
      </c>
      <c r="AK433" s="26">
        <v>816.69</v>
      </c>
    </row>
    <row r="434" spans="1:37">
      <c r="A434" s="203">
        <v>179.77019999999999</v>
      </c>
      <c r="B434" s="1">
        <v>2.9961699999999998</v>
      </c>
      <c r="D434" s="126">
        <v>773.36</v>
      </c>
      <c r="E434" s="125">
        <v>793.36</v>
      </c>
      <c r="F434" s="125">
        <v>956.7</v>
      </c>
      <c r="G434" s="26">
        <v>1080.05</v>
      </c>
      <c r="I434" s="126">
        <v>716.69</v>
      </c>
      <c r="J434" s="125">
        <v>730.02</v>
      </c>
      <c r="K434" s="125">
        <v>590.01</v>
      </c>
      <c r="L434" s="26">
        <v>1100.0250000000001</v>
      </c>
      <c r="M434" s="26"/>
      <c r="N434" s="126">
        <v>720.02</v>
      </c>
      <c r="O434" s="125">
        <v>640.02</v>
      </c>
      <c r="P434" s="125">
        <v>826.69</v>
      </c>
      <c r="Q434" s="26">
        <v>723.35</v>
      </c>
      <c r="R434" s="26"/>
      <c r="S434" s="206">
        <v>610.01</v>
      </c>
      <c r="T434" s="208">
        <v>736.69</v>
      </c>
      <c r="U434" s="208">
        <v>1226.73</v>
      </c>
      <c r="V434" s="204">
        <v>656.68</v>
      </c>
      <c r="W434" s="26"/>
      <c r="X434" s="206">
        <v>696.69</v>
      </c>
      <c r="Y434" s="125">
        <v>706.69</v>
      </c>
      <c r="Z434" s="125">
        <v>863.36</v>
      </c>
      <c r="AA434" s="26">
        <v>750.02</v>
      </c>
      <c r="AB434" s="26"/>
      <c r="AC434" s="126">
        <v>663.35</v>
      </c>
      <c r="AD434" s="125">
        <v>716.69</v>
      </c>
      <c r="AE434" s="125">
        <v>866.7</v>
      </c>
      <c r="AF434" s="26">
        <v>920.03</v>
      </c>
      <c r="AG434" s="26"/>
      <c r="AH434" s="126">
        <v>753.36</v>
      </c>
      <c r="AI434" s="125">
        <v>716.69</v>
      </c>
      <c r="AJ434" s="125">
        <v>886.7</v>
      </c>
      <c r="AK434" s="26">
        <v>723.35</v>
      </c>
    </row>
    <row r="435" spans="1:37">
      <c r="A435" s="203">
        <v>180.1883</v>
      </c>
      <c r="B435" s="1">
        <v>3.0031383333333332</v>
      </c>
      <c r="D435" s="126">
        <v>813.36</v>
      </c>
      <c r="E435" s="125">
        <v>766.69</v>
      </c>
      <c r="F435" s="125">
        <v>1160.05</v>
      </c>
      <c r="G435" s="26">
        <v>1180.06</v>
      </c>
      <c r="I435" s="126">
        <v>606.67999999999995</v>
      </c>
      <c r="J435" s="125">
        <v>773.36</v>
      </c>
      <c r="K435" s="125">
        <v>686.69</v>
      </c>
      <c r="L435" s="26">
        <v>1110.03</v>
      </c>
      <c r="M435" s="26"/>
      <c r="N435" s="126">
        <v>666.68</v>
      </c>
      <c r="O435" s="125">
        <v>610.01</v>
      </c>
      <c r="P435" s="125">
        <v>923.37</v>
      </c>
      <c r="Q435" s="26">
        <v>646.67999999999995</v>
      </c>
      <c r="R435" s="26"/>
      <c r="S435" s="206">
        <v>640.02</v>
      </c>
      <c r="T435" s="208">
        <v>663.35</v>
      </c>
      <c r="U435" s="208">
        <v>1373.41</v>
      </c>
      <c r="V435" s="204">
        <v>756.69</v>
      </c>
      <c r="W435" s="26"/>
      <c r="X435" s="206">
        <v>746.69</v>
      </c>
      <c r="Y435" s="125">
        <v>810.03</v>
      </c>
      <c r="Z435" s="125">
        <v>890.03</v>
      </c>
      <c r="AA435" s="26">
        <v>733.35</v>
      </c>
      <c r="AB435" s="26"/>
      <c r="AC435" s="126">
        <v>673.35</v>
      </c>
      <c r="AD435" s="125">
        <v>890.03</v>
      </c>
      <c r="AE435" s="125">
        <v>1040.04</v>
      </c>
      <c r="AF435" s="26">
        <v>926.7</v>
      </c>
      <c r="AG435" s="26"/>
      <c r="AH435" s="126">
        <v>743.36</v>
      </c>
      <c r="AI435" s="125">
        <v>670.02</v>
      </c>
      <c r="AJ435" s="125">
        <v>930.03</v>
      </c>
      <c r="AK435" s="26">
        <v>743.36</v>
      </c>
    </row>
    <row r="436" spans="1:37">
      <c r="A436" s="203">
        <v>180.6063</v>
      </c>
      <c r="B436" s="1">
        <v>3.0101050000000003</v>
      </c>
      <c r="D436" s="126">
        <v>703.35</v>
      </c>
      <c r="E436" s="125">
        <v>750.02</v>
      </c>
      <c r="F436" s="125">
        <v>1413.41</v>
      </c>
      <c r="G436" s="26">
        <v>1450.08</v>
      </c>
      <c r="I436" s="126">
        <v>590.01</v>
      </c>
      <c r="J436" s="125">
        <v>753.36</v>
      </c>
      <c r="K436" s="125">
        <v>663.35</v>
      </c>
      <c r="L436" s="26">
        <v>1155.03</v>
      </c>
      <c r="M436" s="26"/>
      <c r="N436" s="126">
        <v>593.35</v>
      </c>
      <c r="O436" s="125">
        <v>680.02</v>
      </c>
      <c r="P436" s="125">
        <v>973.37</v>
      </c>
      <c r="Q436" s="26">
        <v>743.36</v>
      </c>
      <c r="R436" s="26"/>
      <c r="S436" s="206">
        <v>680.02</v>
      </c>
      <c r="T436" s="208">
        <v>576.67999999999995</v>
      </c>
      <c r="U436" s="208">
        <v>1660.11</v>
      </c>
      <c r="V436" s="204">
        <v>690.02</v>
      </c>
      <c r="W436" s="26"/>
      <c r="X436" s="206">
        <v>570.01</v>
      </c>
      <c r="Y436" s="125">
        <v>703.35</v>
      </c>
      <c r="Z436" s="125">
        <v>796.69</v>
      </c>
      <c r="AA436" s="26">
        <v>710.02</v>
      </c>
      <c r="AB436" s="26"/>
      <c r="AC436" s="126">
        <v>653.35</v>
      </c>
      <c r="AD436" s="125">
        <v>743.36</v>
      </c>
      <c r="AE436" s="125">
        <v>1016.71</v>
      </c>
      <c r="AF436" s="26">
        <v>803.36</v>
      </c>
      <c r="AG436" s="26"/>
      <c r="AH436" s="126">
        <v>730.02</v>
      </c>
      <c r="AI436" s="125">
        <v>626.67999999999995</v>
      </c>
      <c r="AJ436" s="125">
        <v>1026.71</v>
      </c>
      <c r="AK436" s="26">
        <v>776.69</v>
      </c>
    </row>
    <row r="437" spans="1:37">
      <c r="A437" s="203">
        <v>181.02430000000001</v>
      </c>
      <c r="B437" s="1">
        <v>3.0170716666666668</v>
      </c>
      <c r="D437" s="126">
        <v>806.69</v>
      </c>
      <c r="E437" s="125">
        <v>760.02</v>
      </c>
      <c r="F437" s="125">
        <v>1673.44</v>
      </c>
      <c r="G437" s="26">
        <v>1800.13</v>
      </c>
      <c r="I437" s="126">
        <v>793.36</v>
      </c>
      <c r="J437" s="125">
        <v>833.36</v>
      </c>
      <c r="K437" s="125">
        <v>736.69</v>
      </c>
      <c r="L437" s="26">
        <v>796.69</v>
      </c>
      <c r="M437" s="26"/>
      <c r="N437" s="126">
        <v>653.35</v>
      </c>
      <c r="O437" s="125">
        <v>596.67999999999995</v>
      </c>
      <c r="P437" s="125">
        <v>1140.05</v>
      </c>
      <c r="Q437" s="26">
        <v>760.02</v>
      </c>
      <c r="R437" s="26"/>
      <c r="S437" s="206">
        <v>696.69</v>
      </c>
      <c r="T437" s="208">
        <v>686.69</v>
      </c>
      <c r="U437" s="208">
        <v>1773.46</v>
      </c>
      <c r="V437" s="204">
        <v>743.36</v>
      </c>
      <c r="W437" s="26"/>
      <c r="X437" s="206">
        <v>793.36</v>
      </c>
      <c r="Y437" s="125">
        <v>826.69</v>
      </c>
      <c r="Z437" s="125">
        <v>820.03</v>
      </c>
      <c r="AA437" s="26">
        <v>780.02</v>
      </c>
      <c r="AB437" s="26"/>
      <c r="AC437" s="126">
        <v>730.02</v>
      </c>
      <c r="AD437" s="125">
        <v>773.36</v>
      </c>
      <c r="AE437" s="125">
        <v>1076.71</v>
      </c>
      <c r="AF437" s="26">
        <v>823.36</v>
      </c>
      <c r="AG437" s="26"/>
      <c r="AH437" s="126">
        <v>710.02</v>
      </c>
      <c r="AI437" s="125">
        <v>623.35</v>
      </c>
      <c r="AJ437" s="125">
        <v>1146.72</v>
      </c>
      <c r="AK437" s="26">
        <v>853.36</v>
      </c>
    </row>
    <row r="438" spans="1:37">
      <c r="A438" s="203">
        <v>181.44229999999999</v>
      </c>
      <c r="B438" s="1">
        <v>3.0240383333333329</v>
      </c>
      <c r="D438" s="126">
        <v>730.02</v>
      </c>
      <c r="E438" s="125">
        <v>800.03</v>
      </c>
      <c r="F438" s="125">
        <v>2070.17</v>
      </c>
      <c r="G438" s="26">
        <v>2273.54</v>
      </c>
      <c r="I438" s="126">
        <v>713.35</v>
      </c>
      <c r="J438" s="125">
        <v>766.69</v>
      </c>
      <c r="K438" s="125">
        <v>786.69</v>
      </c>
      <c r="L438" s="26">
        <v>763.36</v>
      </c>
      <c r="M438" s="26"/>
      <c r="N438" s="126">
        <v>603.35</v>
      </c>
      <c r="O438" s="125">
        <v>763.36</v>
      </c>
      <c r="P438" s="125">
        <v>1266.73</v>
      </c>
      <c r="Q438" s="26">
        <v>696.69</v>
      </c>
      <c r="R438" s="26"/>
      <c r="S438" s="206">
        <v>806.69</v>
      </c>
      <c r="T438" s="208">
        <v>603.35</v>
      </c>
      <c r="U438" s="208">
        <v>2070.17</v>
      </c>
      <c r="V438" s="204">
        <v>660.02</v>
      </c>
      <c r="W438" s="26"/>
      <c r="X438" s="206">
        <v>680.02</v>
      </c>
      <c r="Y438" s="125">
        <v>843.36</v>
      </c>
      <c r="Z438" s="125">
        <v>840.03</v>
      </c>
      <c r="AA438" s="26">
        <v>706.69</v>
      </c>
      <c r="AB438" s="26"/>
      <c r="AC438" s="126">
        <v>696.69</v>
      </c>
      <c r="AD438" s="125">
        <v>760.02</v>
      </c>
      <c r="AE438" s="125">
        <v>1266.73</v>
      </c>
      <c r="AF438" s="26">
        <v>933.37</v>
      </c>
      <c r="AG438" s="26"/>
      <c r="AH438" s="126">
        <v>686.69</v>
      </c>
      <c r="AI438" s="125">
        <v>680.02</v>
      </c>
      <c r="AJ438" s="125">
        <v>1173.3900000000001</v>
      </c>
      <c r="AK438" s="26">
        <v>830.03</v>
      </c>
    </row>
    <row r="439" spans="1:37">
      <c r="A439" s="203">
        <v>181.8603</v>
      </c>
      <c r="B439" s="1">
        <v>3.0310049999999999</v>
      </c>
      <c r="D439" s="126">
        <v>720.02</v>
      </c>
      <c r="E439" s="125">
        <v>723.35</v>
      </c>
      <c r="F439" s="125">
        <v>2543.59</v>
      </c>
      <c r="G439" s="26">
        <v>2730.3</v>
      </c>
      <c r="I439" s="126">
        <v>803.36</v>
      </c>
      <c r="J439" s="125">
        <v>890.03</v>
      </c>
      <c r="K439" s="125">
        <v>846.7</v>
      </c>
      <c r="L439" s="26">
        <v>870.03</v>
      </c>
      <c r="M439" s="26"/>
      <c r="N439" s="126">
        <v>690.02</v>
      </c>
      <c r="O439" s="125">
        <v>696.69</v>
      </c>
      <c r="P439" s="125">
        <v>1563.43</v>
      </c>
      <c r="Q439" s="26">
        <v>703.35</v>
      </c>
      <c r="R439" s="26"/>
      <c r="S439" s="206">
        <v>700.02</v>
      </c>
      <c r="T439" s="208">
        <v>676.68</v>
      </c>
      <c r="U439" s="208">
        <v>2226.86</v>
      </c>
      <c r="V439" s="204">
        <v>673.35</v>
      </c>
      <c r="W439" s="26"/>
      <c r="X439" s="206">
        <v>643.35</v>
      </c>
      <c r="Y439" s="125">
        <v>746.69</v>
      </c>
      <c r="Z439" s="125">
        <v>753.36</v>
      </c>
      <c r="AA439" s="26">
        <v>816.69</v>
      </c>
      <c r="AB439" s="26"/>
      <c r="AC439" s="126">
        <v>726.69</v>
      </c>
      <c r="AD439" s="125">
        <v>676.68</v>
      </c>
      <c r="AE439" s="125">
        <v>1383.41</v>
      </c>
      <c r="AF439" s="26">
        <v>840.03</v>
      </c>
      <c r="AG439" s="26"/>
      <c r="AH439" s="126">
        <v>713.35</v>
      </c>
      <c r="AI439" s="125">
        <v>766.69</v>
      </c>
      <c r="AJ439" s="125">
        <v>1463.42</v>
      </c>
      <c r="AK439" s="26">
        <v>903.37</v>
      </c>
    </row>
    <row r="440" spans="1:37">
      <c r="A440" s="203">
        <v>182.2783</v>
      </c>
      <c r="B440" s="1">
        <v>3.0379716666666665</v>
      </c>
      <c r="D440" s="126">
        <v>766.69</v>
      </c>
      <c r="E440" s="125">
        <v>700.02</v>
      </c>
      <c r="F440" s="125">
        <v>3153.73</v>
      </c>
      <c r="G440" s="26">
        <v>3447.14</v>
      </c>
      <c r="I440" s="126">
        <v>756.69</v>
      </c>
      <c r="J440" s="125">
        <v>936.7</v>
      </c>
      <c r="K440" s="125">
        <v>876.7</v>
      </c>
      <c r="L440" s="26">
        <v>893.36</v>
      </c>
      <c r="M440" s="26"/>
      <c r="N440" s="126">
        <v>686.69</v>
      </c>
      <c r="O440" s="125">
        <v>776.69</v>
      </c>
      <c r="P440" s="125">
        <v>1603.44</v>
      </c>
      <c r="Q440" s="26">
        <v>833.36</v>
      </c>
      <c r="R440" s="26"/>
      <c r="S440" s="206">
        <v>696.69</v>
      </c>
      <c r="T440" s="208">
        <v>676.68</v>
      </c>
      <c r="U440" s="208">
        <v>2436.9</v>
      </c>
      <c r="V440" s="204">
        <v>686.69</v>
      </c>
      <c r="W440" s="26"/>
      <c r="X440" s="206">
        <v>716.69</v>
      </c>
      <c r="Y440" s="125">
        <v>816.69</v>
      </c>
      <c r="Z440" s="125">
        <v>796.69</v>
      </c>
      <c r="AA440" s="26">
        <v>880.03</v>
      </c>
      <c r="AB440" s="26"/>
      <c r="AC440" s="126">
        <v>586.67999999999995</v>
      </c>
      <c r="AD440" s="125">
        <v>646.67999999999995</v>
      </c>
      <c r="AE440" s="125">
        <v>1590.1</v>
      </c>
      <c r="AF440" s="26">
        <v>950.04</v>
      </c>
      <c r="AG440" s="26"/>
      <c r="AH440" s="126">
        <v>830.03</v>
      </c>
      <c r="AI440" s="125">
        <v>643.35</v>
      </c>
      <c r="AJ440" s="125">
        <v>1356.74</v>
      </c>
      <c r="AK440" s="26">
        <v>970.04</v>
      </c>
    </row>
    <row r="441" spans="1:37">
      <c r="A441" s="203">
        <v>182.69630000000001</v>
      </c>
      <c r="B441" s="1">
        <v>3.0449383333333335</v>
      </c>
      <c r="D441" s="126">
        <v>786.69</v>
      </c>
      <c r="E441" s="125">
        <v>740.02</v>
      </c>
      <c r="F441" s="125">
        <v>3837.25</v>
      </c>
      <c r="G441" s="26">
        <v>4007.3</v>
      </c>
      <c r="I441" s="126">
        <v>740.02</v>
      </c>
      <c r="J441" s="125">
        <v>1006.71</v>
      </c>
      <c r="K441" s="125">
        <v>953.37</v>
      </c>
      <c r="L441" s="26">
        <v>926.7</v>
      </c>
      <c r="M441" s="26"/>
      <c r="N441" s="126">
        <v>680.02</v>
      </c>
      <c r="O441" s="125">
        <v>660.02</v>
      </c>
      <c r="P441" s="125">
        <v>1786.79</v>
      </c>
      <c r="Q441" s="26">
        <v>773.36</v>
      </c>
      <c r="R441" s="26"/>
      <c r="S441" s="206">
        <v>600.01</v>
      </c>
      <c r="T441" s="208">
        <v>690.02</v>
      </c>
      <c r="U441" s="208">
        <v>2433.5700000000002</v>
      </c>
      <c r="V441" s="204">
        <v>726.69</v>
      </c>
      <c r="W441" s="26"/>
      <c r="X441" s="206">
        <v>760.02</v>
      </c>
      <c r="Y441" s="125">
        <v>886.7</v>
      </c>
      <c r="Z441" s="125">
        <v>860.03</v>
      </c>
      <c r="AA441" s="26">
        <v>780.02</v>
      </c>
      <c r="AB441" s="26"/>
      <c r="AC441" s="126">
        <v>710.02</v>
      </c>
      <c r="AD441" s="125">
        <v>750.02</v>
      </c>
      <c r="AE441" s="125">
        <v>1726.78</v>
      </c>
      <c r="AF441" s="26">
        <v>883.36</v>
      </c>
      <c r="AG441" s="26"/>
      <c r="AH441" s="126">
        <v>876.7</v>
      </c>
      <c r="AI441" s="125">
        <v>703.35</v>
      </c>
      <c r="AJ441" s="125">
        <v>1673.44</v>
      </c>
      <c r="AK441" s="26">
        <v>890.03</v>
      </c>
    </row>
    <row r="442" spans="1:37">
      <c r="A442" s="203">
        <v>183.11429999999999</v>
      </c>
      <c r="B442" s="1">
        <v>3.0519049999999996</v>
      </c>
      <c r="D442" s="126">
        <v>870.03</v>
      </c>
      <c r="E442" s="125">
        <v>740.02</v>
      </c>
      <c r="F442" s="125">
        <v>4837.6000000000004</v>
      </c>
      <c r="G442" s="26">
        <v>4514.1400000000003</v>
      </c>
      <c r="I442" s="126">
        <v>790.02</v>
      </c>
      <c r="J442" s="125">
        <v>866.7</v>
      </c>
      <c r="K442" s="125">
        <v>1143.3900000000001</v>
      </c>
      <c r="L442" s="26">
        <v>1163.3900000000001</v>
      </c>
      <c r="M442" s="26"/>
      <c r="N442" s="126">
        <v>770.02</v>
      </c>
      <c r="O442" s="125">
        <v>780.02</v>
      </c>
      <c r="P442" s="125">
        <v>2026.83</v>
      </c>
      <c r="Q442" s="26">
        <v>746.69</v>
      </c>
      <c r="R442" s="26"/>
      <c r="S442" s="206">
        <v>703.35</v>
      </c>
      <c r="T442" s="208">
        <v>670.02</v>
      </c>
      <c r="U442" s="208">
        <v>2730.3</v>
      </c>
      <c r="V442" s="204">
        <v>723.35</v>
      </c>
      <c r="W442" s="26"/>
      <c r="X442" s="206">
        <v>853.36</v>
      </c>
      <c r="Y442" s="125">
        <v>863.36</v>
      </c>
      <c r="Z442" s="125">
        <v>930.03</v>
      </c>
      <c r="AA442" s="26">
        <v>756.69</v>
      </c>
      <c r="AB442" s="26"/>
      <c r="AC442" s="126">
        <v>826.69</v>
      </c>
      <c r="AD442" s="125">
        <v>780.02</v>
      </c>
      <c r="AE442" s="125">
        <v>1890.14</v>
      </c>
      <c r="AF442" s="26">
        <v>900.03</v>
      </c>
      <c r="AG442" s="26"/>
      <c r="AH442" s="126">
        <v>743.36</v>
      </c>
      <c r="AI442" s="125">
        <v>673.35</v>
      </c>
      <c r="AJ442" s="125">
        <v>1953.48</v>
      </c>
      <c r="AK442" s="26">
        <v>900.03</v>
      </c>
    </row>
    <row r="443" spans="1:37">
      <c r="A443" s="203">
        <v>183.53229999999999</v>
      </c>
      <c r="B443" s="1">
        <v>3.0588716666666667</v>
      </c>
      <c r="D443" s="126">
        <v>1000.04</v>
      </c>
      <c r="E443" s="125">
        <v>703.35</v>
      </c>
      <c r="F443" s="125">
        <v>5781.33</v>
      </c>
      <c r="G443" s="26">
        <v>5654.6</v>
      </c>
      <c r="I443" s="126">
        <v>910.03</v>
      </c>
      <c r="J443" s="125">
        <v>1033.3800000000001</v>
      </c>
      <c r="K443" s="125">
        <v>1126.72</v>
      </c>
      <c r="L443" s="26">
        <v>873.36</v>
      </c>
      <c r="M443" s="26"/>
      <c r="N443" s="126">
        <v>696.69</v>
      </c>
      <c r="O443" s="125">
        <v>643.35</v>
      </c>
      <c r="P443" s="125">
        <v>2186.86</v>
      </c>
      <c r="Q443" s="26">
        <v>843.36</v>
      </c>
      <c r="R443" s="26"/>
      <c r="S443" s="206">
        <v>653.35</v>
      </c>
      <c r="T443" s="208">
        <v>770.02</v>
      </c>
      <c r="U443" s="208">
        <v>2963.68</v>
      </c>
      <c r="V443" s="204">
        <v>670.02</v>
      </c>
      <c r="W443" s="26"/>
      <c r="X443" s="206">
        <v>803.36</v>
      </c>
      <c r="Y443" s="125">
        <v>986.71</v>
      </c>
      <c r="Z443" s="125">
        <v>863.36</v>
      </c>
      <c r="AA443" s="26">
        <v>923.37</v>
      </c>
      <c r="AB443" s="26"/>
      <c r="AC443" s="126">
        <v>706.69</v>
      </c>
      <c r="AD443" s="125">
        <v>693.35</v>
      </c>
      <c r="AE443" s="125">
        <v>1986.82</v>
      </c>
      <c r="AF443" s="26">
        <v>913.37</v>
      </c>
      <c r="AG443" s="26"/>
      <c r="AH443" s="126">
        <v>806.69</v>
      </c>
      <c r="AI443" s="125">
        <v>706.69</v>
      </c>
      <c r="AJ443" s="125">
        <v>2073.5</v>
      </c>
      <c r="AK443" s="26">
        <v>1016.71</v>
      </c>
    </row>
    <row r="444" spans="1:37">
      <c r="A444" s="203">
        <v>183.9503</v>
      </c>
      <c r="B444" s="1">
        <v>3.0658383333333332</v>
      </c>
      <c r="D444" s="126">
        <v>1103.3800000000001</v>
      </c>
      <c r="E444" s="125">
        <v>753.36</v>
      </c>
      <c r="F444" s="125">
        <v>6931.91</v>
      </c>
      <c r="G444" s="26">
        <v>6338.26</v>
      </c>
      <c r="I444" s="126">
        <v>1013.37</v>
      </c>
      <c r="J444" s="125">
        <v>1013.37</v>
      </c>
      <c r="K444" s="125">
        <v>1450.08</v>
      </c>
      <c r="L444" s="26">
        <v>1256.73</v>
      </c>
      <c r="M444" s="26"/>
      <c r="N444" s="126">
        <v>646.67999999999995</v>
      </c>
      <c r="O444" s="125">
        <v>770.02</v>
      </c>
      <c r="P444" s="125">
        <v>2573.6</v>
      </c>
      <c r="Q444" s="26">
        <v>926.7</v>
      </c>
      <c r="R444" s="26"/>
      <c r="S444" s="206">
        <v>623.35</v>
      </c>
      <c r="T444" s="208">
        <v>723.35</v>
      </c>
      <c r="U444" s="208">
        <v>3097.05</v>
      </c>
      <c r="V444" s="204">
        <v>710.02</v>
      </c>
      <c r="W444" s="26"/>
      <c r="X444" s="206">
        <v>833.36</v>
      </c>
      <c r="Y444" s="125">
        <v>923.37</v>
      </c>
      <c r="Z444" s="125">
        <v>846.7</v>
      </c>
      <c r="AA444" s="26">
        <v>1000.04</v>
      </c>
      <c r="AB444" s="26"/>
      <c r="AC444" s="126">
        <v>716.69</v>
      </c>
      <c r="AD444" s="125">
        <v>760.02</v>
      </c>
      <c r="AE444" s="125">
        <v>2010.16</v>
      </c>
      <c r="AF444" s="26">
        <v>933.37</v>
      </c>
      <c r="AG444" s="26"/>
      <c r="AH444" s="126">
        <v>783.36</v>
      </c>
      <c r="AI444" s="125">
        <v>713.35</v>
      </c>
      <c r="AJ444" s="125">
        <v>2380.2199999999998</v>
      </c>
      <c r="AK444" s="26">
        <v>1093.3800000000001</v>
      </c>
    </row>
    <row r="445" spans="1:37">
      <c r="A445" s="203">
        <v>184.3683</v>
      </c>
      <c r="B445" s="1">
        <v>3.0728050000000002</v>
      </c>
      <c r="D445" s="126">
        <v>1083.3800000000001</v>
      </c>
      <c r="E445" s="125">
        <v>770.02</v>
      </c>
      <c r="F445" s="125">
        <v>8296.06</v>
      </c>
      <c r="G445" s="26">
        <v>7225.4</v>
      </c>
      <c r="I445" s="126">
        <v>996.71</v>
      </c>
      <c r="J445" s="125">
        <v>1096.71</v>
      </c>
      <c r="K445" s="125">
        <v>1576.77</v>
      </c>
      <c r="L445" s="26">
        <v>1263.4000000000001</v>
      </c>
      <c r="M445" s="26"/>
      <c r="N445" s="126">
        <v>910.03</v>
      </c>
      <c r="O445" s="125">
        <v>730.02</v>
      </c>
      <c r="P445" s="125">
        <v>2843.65</v>
      </c>
      <c r="Q445" s="26">
        <v>966.7</v>
      </c>
      <c r="R445" s="26"/>
      <c r="S445" s="206">
        <v>610.01</v>
      </c>
      <c r="T445" s="208">
        <v>643.35</v>
      </c>
      <c r="U445" s="208">
        <v>3447.14</v>
      </c>
      <c r="V445" s="204">
        <v>770.02</v>
      </c>
      <c r="W445" s="26"/>
      <c r="X445" s="206">
        <v>810.03</v>
      </c>
      <c r="Y445" s="125">
        <v>903.37</v>
      </c>
      <c r="Z445" s="125">
        <v>856.7</v>
      </c>
      <c r="AA445" s="26">
        <v>950.04</v>
      </c>
      <c r="AB445" s="26"/>
      <c r="AC445" s="126">
        <v>646.67999999999995</v>
      </c>
      <c r="AD445" s="125">
        <v>790.02</v>
      </c>
      <c r="AE445" s="125">
        <v>2323.5500000000002</v>
      </c>
      <c r="AF445" s="26">
        <v>1000.04</v>
      </c>
      <c r="AG445" s="26"/>
      <c r="AH445" s="126">
        <v>930.03</v>
      </c>
      <c r="AI445" s="125">
        <v>746.69</v>
      </c>
      <c r="AJ445" s="125">
        <v>2513.58</v>
      </c>
      <c r="AK445" s="26">
        <v>1153.3900000000001</v>
      </c>
    </row>
    <row r="446" spans="1:37">
      <c r="A446" s="203">
        <v>184.78630000000001</v>
      </c>
      <c r="B446" s="1">
        <v>3.0797716666666668</v>
      </c>
      <c r="D446" s="126">
        <v>1260.06</v>
      </c>
      <c r="E446" s="125">
        <v>770.02</v>
      </c>
      <c r="F446" s="125">
        <v>9767.1200000000008</v>
      </c>
      <c r="G446" s="26">
        <v>7902.48</v>
      </c>
      <c r="I446" s="126">
        <v>953.37</v>
      </c>
      <c r="J446" s="125">
        <v>1106.72</v>
      </c>
      <c r="K446" s="125">
        <v>1806.8</v>
      </c>
      <c r="L446" s="26">
        <v>1283.4000000000001</v>
      </c>
      <c r="M446" s="26"/>
      <c r="N446" s="126">
        <v>773.36</v>
      </c>
      <c r="O446" s="125">
        <v>730.02</v>
      </c>
      <c r="P446" s="125">
        <v>3210.41</v>
      </c>
      <c r="Q446" s="26">
        <v>986.71</v>
      </c>
      <c r="R446" s="26"/>
      <c r="S446" s="206">
        <v>810.03</v>
      </c>
      <c r="T446" s="208">
        <v>656.68</v>
      </c>
      <c r="U446" s="208">
        <v>3497.15</v>
      </c>
      <c r="V446" s="204">
        <v>663.35</v>
      </c>
      <c r="W446" s="26"/>
      <c r="X446" s="206">
        <v>800.03</v>
      </c>
      <c r="Y446" s="125">
        <v>1003.37</v>
      </c>
      <c r="Z446" s="125">
        <v>866.7</v>
      </c>
      <c r="AA446" s="26">
        <v>1036.71</v>
      </c>
      <c r="AB446" s="26"/>
      <c r="AC446" s="126">
        <v>640.02</v>
      </c>
      <c r="AD446" s="125">
        <v>713.35</v>
      </c>
      <c r="AE446" s="125">
        <v>2473.58</v>
      </c>
      <c r="AF446" s="26">
        <v>1070.05</v>
      </c>
      <c r="AG446" s="26"/>
      <c r="AH446" s="126">
        <v>790.02</v>
      </c>
      <c r="AI446" s="125">
        <v>696.69</v>
      </c>
      <c r="AJ446" s="125">
        <v>2706.96</v>
      </c>
      <c r="AK446" s="26">
        <v>1196.72</v>
      </c>
    </row>
    <row r="447" spans="1:37">
      <c r="A447" s="203">
        <v>185.20429999999999</v>
      </c>
      <c r="B447" s="1">
        <v>3.0867383333333334</v>
      </c>
      <c r="D447" s="126">
        <v>1500.09</v>
      </c>
      <c r="E447" s="125">
        <v>966.7</v>
      </c>
      <c r="F447" s="125">
        <v>10681.19</v>
      </c>
      <c r="G447" s="26">
        <v>9096.6200000000008</v>
      </c>
      <c r="I447" s="126">
        <v>1080.05</v>
      </c>
      <c r="J447" s="125">
        <v>1140.05</v>
      </c>
      <c r="K447" s="125">
        <v>1973.49</v>
      </c>
      <c r="L447" s="26">
        <v>1300.07</v>
      </c>
      <c r="M447" s="26"/>
      <c r="N447" s="126">
        <v>856.7</v>
      </c>
      <c r="O447" s="125">
        <v>730.02</v>
      </c>
      <c r="P447" s="125">
        <v>3100.38</v>
      </c>
      <c r="Q447" s="26">
        <v>893.36</v>
      </c>
      <c r="R447" s="26"/>
      <c r="S447" s="206">
        <v>666.68</v>
      </c>
      <c r="T447" s="208">
        <v>686.69</v>
      </c>
      <c r="U447" s="208">
        <v>3380.45</v>
      </c>
      <c r="V447" s="204">
        <v>670.02</v>
      </c>
      <c r="W447" s="26"/>
      <c r="X447" s="206">
        <v>776.69</v>
      </c>
      <c r="Y447" s="125">
        <v>1026.71</v>
      </c>
      <c r="Z447" s="125">
        <v>876.7</v>
      </c>
      <c r="AA447" s="26">
        <v>1016.71</v>
      </c>
      <c r="AB447" s="26"/>
      <c r="AC447" s="126">
        <v>846.7</v>
      </c>
      <c r="AD447" s="125">
        <v>783.36</v>
      </c>
      <c r="AE447" s="125">
        <v>2773.64</v>
      </c>
      <c r="AF447" s="26">
        <v>996.71</v>
      </c>
      <c r="AG447" s="26"/>
      <c r="AH447" s="126">
        <v>896.7</v>
      </c>
      <c r="AI447" s="125">
        <v>736.69</v>
      </c>
      <c r="AJ447" s="125">
        <v>3070.37</v>
      </c>
      <c r="AK447" s="26">
        <v>1100.05</v>
      </c>
    </row>
    <row r="448" spans="1:37">
      <c r="A448" s="203">
        <v>185.6223</v>
      </c>
      <c r="B448" s="1">
        <v>3.0937049999999999</v>
      </c>
      <c r="D448" s="126">
        <v>1893.48</v>
      </c>
      <c r="E448" s="125">
        <v>1043.3800000000001</v>
      </c>
      <c r="F448" s="125">
        <v>11535.28</v>
      </c>
      <c r="G448" s="26">
        <v>9950.59</v>
      </c>
      <c r="I448" s="126">
        <v>1160.05</v>
      </c>
      <c r="J448" s="125">
        <v>1253.4000000000001</v>
      </c>
      <c r="K448" s="125">
        <v>2360.2199999999998</v>
      </c>
      <c r="L448" s="26">
        <v>1390.08</v>
      </c>
      <c r="M448" s="26"/>
      <c r="N448" s="126">
        <v>743.36</v>
      </c>
      <c r="O448" s="125">
        <v>730.02</v>
      </c>
      <c r="P448" s="125">
        <v>3333.77</v>
      </c>
      <c r="Q448" s="26">
        <v>946.7</v>
      </c>
      <c r="R448" s="26"/>
      <c r="S448" s="206">
        <v>660.02</v>
      </c>
      <c r="T448" s="208">
        <v>640.02</v>
      </c>
      <c r="U448" s="208">
        <v>3643.86</v>
      </c>
      <c r="V448" s="204">
        <v>763.36</v>
      </c>
      <c r="W448" s="26"/>
      <c r="X448" s="206">
        <v>853.36</v>
      </c>
      <c r="Y448" s="125">
        <v>953.37</v>
      </c>
      <c r="Z448" s="125">
        <v>1016.71</v>
      </c>
      <c r="AA448" s="26">
        <v>1113.3800000000001</v>
      </c>
      <c r="AB448" s="26"/>
      <c r="AC448" s="126">
        <v>616.67999999999995</v>
      </c>
      <c r="AD448" s="125">
        <v>740.02</v>
      </c>
      <c r="AE448" s="125">
        <v>2933.67</v>
      </c>
      <c r="AF448" s="26">
        <v>970.04</v>
      </c>
      <c r="AG448" s="26"/>
      <c r="AH448" s="126">
        <v>886.7</v>
      </c>
      <c r="AI448" s="125">
        <v>853.36</v>
      </c>
      <c r="AJ448" s="125">
        <v>3277.09</v>
      </c>
      <c r="AK448" s="26">
        <v>1106.72</v>
      </c>
    </row>
    <row r="449" spans="1:37">
      <c r="A449" s="203">
        <v>186.0403</v>
      </c>
      <c r="B449" s="1">
        <v>3.1006716666666665</v>
      </c>
      <c r="D449" s="126">
        <v>2343.5500000000002</v>
      </c>
      <c r="E449" s="125">
        <v>1250.06</v>
      </c>
      <c r="F449" s="125">
        <v>12883.25</v>
      </c>
      <c r="G449" s="26">
        <v>10484.36</v>
      </c>
      <c r="I449" s="126">
        <v>1096.71</v>
      </c>
      <c r="J449" s="125">
        <v>1363.41</v>
      </c>
      <c r="K449" s="125">
        <v>2583.6</v>
      </c>
      <c r="L449" s="26">
        <v>1556.76</v>
      </c>
      <c r="M449" s="26"/>
      <c r="N449" s="126">
        <v>726.69</v>
      </c>
      <c r="O449" s="125">
        <v>856.7</v>
      </c>
      <c r="P449" s="125">
        <v>3663.87</v>
      </c>
      <c r="Q449" s="26">
        <v>1023.37</v>
      </c>
      <c r="R449" s="26"/>
      <c r="S449" s="206">
        <v>676.68</v>
      </c>
      <c r="T449" s="208">
        <v>666.68</v>
      </c>
      <c r="U449" s="208">
        <v>3890.6</v>
      </c>
      <c r="V449" s="204">
        <v>713.35</v>
      </c>
      <c r="W449" s="26"/>
      <c r="X449" s="206">
        <v>933.37</v>
      </c>
      <c r="Y449" s="125">
        <v>1006.71</v>
      </c>
      <c r="Z449" s="125">
        <v>896.7</v>
      </c>
      <c r="AA449" s="26">
        <v>1130.05</v>
      </c>
      <c r="AB449" s="26"/>
      <c r="AC449" s="126">
        <v>726.69</v>
      </c>
      <c r="AD449" s="125">
        <v>740.02</v>
      </c>
      <c r="AE449" s="125">
        <v>2870.33</v>
      </c>
      <c r="AF449" s="26">
        <v>996.71</v>
      </c>
      <c r="AG449" s="26"/>
      <c r="AH449" s="126">
        <v>920.03</v>
      </c>
      <c r="AI449" s="125">
        <v>760.02</v>
      </c>
      <c r="AJ449" s="125">
        <v>3157.06</v>
      </c>
      <c r="AK449" s="26">
        <v>1146.72</v>
      </c>
    </row>
    <row r="450" spans="1:37">
      <c r="A450" s="203">
        <v>186.45830000000001</v>
      </c>
      <c r="B450" s="1">
        <v>3.1076383333333335</v>
      </c>
      <c r="D450" s="126">
        <v>2923.67</v>
      </c>
      <c r="E450" s="125">
        <v>1353.41</v>
      </c>
      <c r="F450" s="125">
        <v>14895.46</v>
      </c>
      <c r="G450" s="26">
        <v>11498.58</v>
      </c>
      <c r="I450" s="126">
        <v>1303.4000000000001</v>
      </c>
      <c r="J450" s="125">
        <v>1313.4</v>
      </c>
      <c r="K450" s="125">
        <v>2890.33</v>
      </c>
      <c r="L450" s="26">
        <v>1576.77</v>
      </c>
      <c r="M450" s="26"/>
      <c r="N450" s="126">
        <v>743.36</v>
      </c>
      <c r="O450" s="125">
        <v>810.03</v>
      </c>
      <c r="P450" s="125">
        <v>3623.85</v>
      </c>
      <c r="Q450" s="26">
        <v>1016.71</v>
      </c>
      <c r="R450" s="26"/>
      <c r="S450" s="206">
        <v>733.35</v>
      </c>
      <c r="T450" s="208">
        <v>723.35</v>
      </c>
      <c r="U450" s="208">
        <v>4137.3500000000004</v>
      </c>
      <c r="V450" s="204">
        <v>703.35</v>
      </c>
      <c r="W450" s="26"/>
      <c r="X450" s="206">
        <v>913.37</v>
      </c>
      <c r="Y450" s="125">
        <v>1096.71</v>
      </c>
      <c r="Z450" s="125">
        <v>933.37</v>
      </c>
      <c r="AA450" s="26">
        <v>1223.3900000000001</v>
      </c>
      <c r="AB450" s="26"/>
      <c r="AC450" s="126">
        <v>720.02</v>
      </c>
      <c r="AD450" s="125">
        <v>766.69</v>
      </c>
      <c r="AE450" s="125">
        <v>3367.12</v>
      </c>
      <c r="AF450" s="26">
        <v>1030.04</v>
      </c>
      <c r="AG450" s="26"/>
      <c r="AH450" s="126">
        <v>923.37</v>
      </c>
      <c r="AI450" s="125">
        <v>846.7</v>
      </c>
      <c r="AJ450" s="125">
        <v>3583.84</v>
      </c>
      <c r="AK450" s="26">
        <v>1300.07</v>
      </c>
    </row>
    <row r="451" spans="1:37">
      <c r="A451" s="203">
        <v>186.87629999999999</v>
      </c>
      <c r="B451" s="1">
        <v>3.1146049999999996</v>
      </c>
      <c r="D451" s="126">
        <v>3363.78</v>
      </c>
      <c r="E451" s="125">
        <v>1566.76</v>
      </c>
      <c r="F451" s="125">
        <v>15656.39</v>
      </c>
      <c r="G451" s="26">
        <v>12239.27</v>
      </c>
      <c r="I451" s="126">
        <v>1383.41</v>
      </c>
      <c r="J451" s="125">
        <v>1356.74</v>
      </c>
      <c r="K451" s="125">
        <v>2963.68</v>
      </c>
      <c r="L451" s="26">
        <v>1620.1</v>
      </c>
      <c r="M451" s="26"/>
      <c r="N451" s="126">
        <v>733.35</v>
      </c>
      <c r="O451" s="125">
        <v>726.69</v>
      </c>
      <c r="P451" s="125">
        <v>3780.57</v>
      </c>
      <c r="Q451" s="26">
        <v>1060.04</v>
      </c>
      <c r="R451" s="26"/>
      <c r="S451" s="206">
        <v>680.02</v>
      </c>
      <c r="T451" s="208">
        <v>623.35</v>
      </c>
      <c r="U451" s="208">
        <v>3923.94</v>
      </c>
      <c r="V451" s="204">
        <v>740.02</v>
      </c>
      <c r="W451" s="26"/>
      <c r="X451" s="206">
        <v>1010.04</v>
      </c>
      <c r="Y451" s="125">
        <v>980.04</v>
      </c>
      <c r="Z451" s="125">
        <v>943.37</v>
      </c>
      <c r="AA451" s="26">
        <v>1083.3800000000001</v>
      </c>
      <c r="AB451" s="26"/>
      <c r="AC451" s="126">
        <v>773.36</v>
      </c>
      <c r="AD451" s="125">
        <v>840.03</v>
      </c>
      <c r="AE451" s="125">
        <v>3443.8</v>
      </c>
      <c r="AF451" s="26">
        <v>1026.71</v>
      </c>
      <c r="AG451" s="26"/>
      <c r="AH451" s="126">
        <v>813.36</v>
      </c>
      <c r="AI451" s="125">
        <v>880.03</v>
      </c>
      <c r="AJ451" s="125">
        <v>3700.54</v>
      </c>
      <c r="AK451" s="26">
        <v>1186.72</v>
      </c>
    </row>
    <row r="452" spans="1:37">
      <c r="A452" s="203">
        <v>187.2944</v>
      </c>
      <c r="B452" s="1">
        <v>3.1215733333333331</v>
      </c>
      <c r="D452" s="126">
        <v>4244.05</v>
      </c>
      <c r="E452" s="125">
        <v>1910.14</v>
      </c>
      <c r="F452" s="125">
        <v>16777.830000000002</v>
      </c>
      <c r="G452" s="26">
        <v>12886.58</v>
      </c>
      <c r="I452" s="126">
        <v>1343.4</v>
      </c>
      <c r="J452" s="125">
        <v>1286.73</v>
      </c>
      <c r="K452" s="125">
        <v>3120.39</v>
      </c>
      <c r="L452" s="26">
        <v>1620.1</v>
      </c>
      <c r="M452" s="26"/>
      <c r="N452" s="126">
        <v>696.69</v>
      </c>
      <c r="O452" s="125">
        <v>716.69</v>
      </c>
      <c r="P452" s="125">
        <v>3633.86</v>
      </c>
      <c r="Q452" s="26">
        <v>1073.3800000000001</v>
      </c>
      <c r="R452" s="26"/>
      <c r="S452" s="206">
        <v>713.35</v>
      </c>
      <c r="T452" s="208">
        <v>856.7</v>
      </c>
      <c r="U452" s="208">
        <v>4053.99</v>
      </c>
      <c r="V452" s="204">
        <v>723.35</v>
      </c>
      <c r="W452" s="26"/>
      <c r="X452" s="206">
        <v>840.03</v>
      </c>
      <c r="Y452" s="125">
        <v>1030.04</v>
      </c>
      <c r="Z452" s="125">
        <v>996.71</v>
      </c>
      <c r="AA452" s="26">
        <v>1300.07</v>
      </c>
      <c r="AB452" s="26"/>
      <c r="AC452" s="126">
        <v>700.02</v>
      </c>
      <c r="AD452" s="125">
        <v>756.69</v>
      </c>
      <c r="AE452" s="125">
        <v>3557.17</v>
      </c>
      <c r="AF452" s="26">
        <v>1050.04</v>
      </c>
      <c r="AG452" s="26"/>
      <c r="AH452" s="126">
        <v>980.04</v>
      </c>
      <c r="AI452" s="125">
        <v>803.36</v>
      </c>
      <c r="AJ452" s="125">
        <v>3833.92</v>
      </c>
      <c r="AK452" s="26">
        <v>1163.3900000000001</v>
      </c>
    </row>
    <row r="453" spans="1:37">
      <c r="A453" s="203">
        <v>187.7124</v>
      </c>
      <c r="B453" s="1">
        <v>3.1285400000000001</v>
      </c>
      <c r="D453" s="126">
        <v>4894.28</v>
      </c>
      <c r="E453" s="125">
        <v>2213.5300000000002</v>
      </c>
      <c r="F453" s="125">
        <v>17932.75</v>
      </c>
      <c r="G453" s="26">
        <v>13160.2</v>
      </c>
      <c r="I453" s="126">
        <v>1330.07</v>
      </c>
      <c r="J453" s="125">
        <v>1470.09</v>
      </c>
      <c r="K453" s="125">
        <v>3453.81</v>
      </c>
      <c r="L453" s="26">
        <v>1836.8</v>
      </c>
      <c r="M453" s="26"/>
      <c r="N453" s="126">
        <v>773.36</v>
      </c>
      <c r="O453" s="125">
        <v>696.69</v>
      </c>
      <c r="P453" s="125">
        <v>3963.96</v>
      </c>
      <c r="Q453" s="26">
        <v>1183.3900000000001</v>
      </c>
      <c r="R453" s="26"/>
      <c r="S453" s="206">
        <v>716.69</v>
      </c>
      <c r="T453" s="208">
        <v>763.36</v>
      </c>
      <c r="U453" s="208">
        <v>4164.0200000000004</v>
      </c>
      <c r="V453" s="204">
        <v>740.02</v>
      </c>
      <c r="W453" s="26"/>
      <c r="X453" s="206">
        <v>923.37</v>
      </c>
      <c r="Y453" s="125">
        <v>1080.05</v>
      </c>
      <c r="Z453" s="125">
        <v>1000.04</v>
      </c>
      <c r="AA453" s="26">
        <v>1340.07</v>
      </c>
      <c r="AB453" s="26"/>
      <c r="AC453" s="126">
        <v>790.02</v>
      </c>
      <c r="AD453" s="125">
        <v>760.02</v>
      </c>
      <c r="AE453" s="125">
        <v>3520.49</v>
      </c>
      <c r="AF453" s="26">
        <v>1073.3800000000001</v>
      </c>
      <c r="AG453" s="26"/>
      <c r="AH453" s="126">
        <v>973.37</v>
      </c>
      <c r="AI453" s="125">
        <v>840.03</v>
      </c>
      <c r="AJ453" s="125">
        <v>3977.29</v>
      </c>
      <c r="AK453" s="26">
        <v>1273.4000000000001</v>
      </c>
    </row>
    <row r="454" spans="1:37">
      <c r="A454" s="203">
        <v>188.13040000000001</v>
      </c>
      <c r="B454" s="1">
        <v>3.1355066666666667</v>
      </c>
      <c r="D454" s="126">
        <v>5731.3</v>
      </c>
      <c r="E454" s="125">
        <v>2643.61</v>
      </c>
      <c r="F454" s="125">
        <v>18660.47</v>
      </c>
      <c r="G454" s="26">
        <v>13850.94</v>
      </c>
      <c r="I454" s="126">
        <v>1230.06</v>
      </c>
      <c r="J454" s="125">
        <v>1566.76</v>
      </c>
      <c r="K454" s="125">
        <v>3860.59</v>
      </c>
      <c r="L454" s="26">
        <v>1810.13</v>
      </c>
      <c r="M454" s="26"/>
      <c r="N454" s="126">
        <v>756.69</v>
      </c>
      <c r="O454" s="125">
        <v>790.02</v>
      </c>
      <c r="P454" s="125">
        <v>3930.61</v>
      </c>
      <c r="Q454" s="26">
        <v>1143.3900000000001</v>
      </c>
      <c r="R454" s="26"/>
      <c r="S454" s="206">
        <v>733.35</v>
      </c>
      <c r="T454" s="208">
        <v>706.69</v>
      </c>
      <c r="U454" s="208">
        <v>3747.22</v>
      </c>
      <c r="V454" s="204">
        <v>696.69</v>
      </c>
      <c r="W454" s="26"/>
      <c r="X454" s="206">
        <v>856.7</v>
      </c>
      <c r="Y454" s="125">
        <v>1033.3800000000001</v>
      </c>
      <c r="Z454" s="125">
        <v>916.7</v>
      </c>
      <c r="AA454" s="26">
        <v>1320.07</v>
      </c>
      <c r="AB454" s="26"/>
      <c r="AC454" s="126">
        <v>813.36</v>
      </c>
      <c r="AD454" s="125">
        <v>763.36</v>
      </c>
      <c r="AE454" s="125">
        <v>3713.88</v>
      </c>
      <c r="AF454" s="26">
        <v>1046.71</v>
      </c>
      <c r="AG454" s="26"/>
      <c r="AH454" s="126">
        <v>933.37</v>
      </c>
      <c r="AI454" s="125">
        <v>970.04</v>
      </c>
      <c r="AJ454" s="125">
        <v>4023.98</v>
      </c>
      <c r="AK454" s="26">
        <v>1330.07</v>
      </c>
    </row>
    <row r="455" spans="1:37">
      <c r="A455" s="203">
        <v>188.54839999999999</v>
      </c>
      <c r="B455" s="1">
        <v>3.1424733333333332</v>
      </c>
      <c r="D455" s="126">
        <v>6411.63</v>
      </c>
      <c r="E455" s="125">
        <v>3133.72</v>
      </c>
      <c r="F455" s="125">
        <v>19084.439999999999</v>
      </c>
      <c r="G455" s="26">
        <v>13977.75</v>
      </c>
      <c r="I455" s="126">
        <v>1413.41</v>
      </c>
      <c r="J455" s="125">
        <v>1436.75</v>
      </c>
      <c r="K455" s="125">
        <v>3970.63</v>
      </c>
      <c r="L455" s="26">
        <v>1976.82</v>
      </c>
      <c r="M455" s="26"/>
      <c r="N455" s="126">
        <v>756.69</v>
      </c>
      <c r="O455" s="125">
        <v>750.02</v>
      </c>
      <c r="P455" s="125">
        <v>4077.33</v>
      </c>
      <c r="Q455" s="26">
        <v>1233.3900000000001</v>
      </c>
      <c r="R455" s="26"/>
      <c r="S455" s="206">
        <v>723.35</v>
      </c>
      <c r="T455" s="208">
        <v>673.35</v>
      </c>
      <c r="U455" s="208">
        <v>3853.92</v>
      </c>
      <c r="V455" s="204">
        <v>726.69</v>
      </c>
      <c r="W455" s="26"/>
      <c r="X455" s="206">
        <v>1016.71</v>
      </c>
      <c r="Y455" s="125">
        <v>1103.3800000000001</v>
      </c>
      <c r="Z455" s="125">
        <v>956.7</v>
      </c>
      <c r="AA455" s="26">
        <v>1250.06</v>
      </c>
      <c r="AB455" s="26"/>
      <c r="AC455" s="126">
        <v>810.03</v>
      </c>
      <c r="AD455" s="125">
        <v>806.69</v>
      </c>
      <c r="AE455" s="125">
        <v>3810.58</v>
      </c>
      <c r="AF455" s="26">
        <v>1080.05</v>
      </c>
      <c r="AG455" s="26"/>
      <c r="AH455" s="126">
        <v>1033.3800000000001</v>
      </c>
      <c r="AI455" s="125">
        <v>866.7</v>
      </c>
      <c r="AJ455" s="125">
        <v>4157.3500000000004</v>
      </c>
      <c r="AK455" s="26">
        <v>1286.73</v>
      </c>
    </row>
    <row r="456" spans="1:37">
      <c r="A456" s="203">
        <v>188.96639999999999</v>
      </c>
      <c r="B456" s="1">
        <v>3.1494399999999998</v>
      </c>
      <c r="D456" s="126">
        <v>7312.12</v>
      </c>
      <c r="E456" s="125">
        <v>3797.24</v>
      </c>
      <c r="F456" s="125">
        <v>19471.7</v>
      </c>
      <c r="G456" s="26">
        <v>14154.61</v>
      </c>
      <c r="I456" s="126">
        <v>1350.07</v>
      </c>
      <c r="J456" s="125">
        <v>1593.43</v>
      </c>
      <c r="K456" s="125">
        <v>4280.7299999999996</v>
      </c>
      <c r="L456" s="26">
        <v>1800.13</v>
      </c>
      <c r="M456" s="26"/>
      <c r="N456" s="126">
        <v>780.02</v>
      </c>
      <c r="O456" s="125">
        <v>756.69</v>
      </c>
      <c r="P456" s="125">
        <v>3903.94</v>
      </c>
      <c r="Q456" s="26">
        <v>1083.3800000000001</v>
      </c>
      <c r="R456" s="26"/>
      <c r="S456" s="206">
        <v>696.69</v>
      </c>
      <c r="T456" s="208">
        <v>806.69</v>
      </c>
      <c r="U456" s="208">
        <v>3817.24</v>
      </c>
      <c r="V456" s="204">
        <v>723.35</v>
      </c>
      <c r="W456" s="26"/>
      <c r="X456" s="206">
        <v>960.04</v>
      </c>
      <c r="Y456" s="125">
        <v>1063.3800000000001</v>
      </c>
      <c r="Z456" s="125">
        <v>1100.05</v>
      </c>
      <c r="AA456" s="26">
        <v>1356.74</v>
      </c>
      <c r="AB456" s="26"/>
      <c r="AC456" s="126">
        <v>736.69</v>
      </c>
      <c r="AD456" s="125">
        <v>673.35</v>
      </c>
      <c r="AE456" s="125">
        <v>3747.22</v>
      </c>
      <c r="AF456" s="26">
        <v>1110.05</v>
      </c>
      <c r="AG456" s="26"/>
      <c r="AH456" s="126">
        <v>970.04</v>
      </c>
      <c r="AI456" s="125">
        <v>983.37</v>
      </c>
      <c r="AJ456" s="125">
        <v>4063.99</v>
      </c>
      <c r="AK456" s="26">
        <v>1360.07</v>
      </c>
    </row>
    <row r="457" spans="1:37">
      <c r="A457" s="203">
        <v>189.3844</v>
      </c>
      <c r="B457" s="1">
        <v>3.1564066666666668</v>
      </c>
      <c r="D457" s="126">
        <v>8596.26</v>
      </c>
      <c r="E457" s="125">
        <v>4547.49</v>
      </c>
      <c r="F457" s="125">
        <v>19985.830000000002</v>
      </c>
      <c r="G457" s="26">
        <v>14428.25</v>
      </c>
      <c r="I457" s="126">
        <v>1323.4</v>
      </c>
      <c r="J457" s="125">
        <v>1646.77</v>
      </c>
      <c r="K457" s="125">
        <v>4053.99</v>
      </c>
      <c r="L457" s="26">
        <v>1843.47</v>
      </c>
      <c r="M457" s="26"/>
      <c r="N457" s="126">
        <v>753.36</v>
      </c>
      <c r="O457" s="125">
        <v>693.35</v>
      </c>
      <c r="P457" s="125">
        <v>3980.63</v>
      </c>
      <c r="Q457" s="26">
        <v>1130.05</v>
      </c>
      <c r="R457" s="26"/>
      <c r="S457" s="206">
        <v>733.35</v>
      </c>
      <c r="T457" s="208">
        <v>723.35</v>
      </c>
      <c r="U457" s="208">
        <v>3977.29</v>
      </c>
      <c r="V457" s="204">
        <v>660.02</v>
      </c>
      <c r="W457" s="26"/>
      <c r="X457" s="206">
        <v>910.03</v>
      </c>
      <c r="Y457" s="125">
        <v>1033.3800000000001</v>
      </c>
      <c r="Z457" s="125">
        <v>1030.04</v>
      </c>
      <c r="AA457" s="26">
        <v>1440.08</v>
      </c>
      <c r="AB457" s="26"/>
      <c r="AC457" s="126">
        <v>786.69</v>
      </c>
      <c r="AD457" s="125">
        <v>706.69</v>
      </c>
      <c r="AE457" s="125">
        <v>3770.56</v>
      </c>
      <c r="AF457" s="26">
        <v>1213.3900000000001</v>
      </c>
      <c r="AG457" s="26"/>
      <c r="AH457" s="126">
        <v>973.37</v>
      </c>
      <c r="AI457" s="125">
        <v>940.04</v>
      </c>
      <c r="AJ457" s="125">
        <v>4150.68</v>
      </c>
      <c r="AK457" s="26">
        <v>1270.06</v>
      </c>
    </row>
    <row r="458" spans="1:37">
      <c r="A458" s="203">
        <v>189.80240000000001</v>
      </c>
      <c r="B458" s="1">
        <v>3.1633733333333334</v>
      </c>
      <c r="D458" s="126">
        <v>9203.36</v>
      </c>
      <c r="E458" s="125">
        <v>5511.2</v>
      </c>
      <c r="F458" s="125">
        <v>20413.189999999999</v>
      </c>
      <c r="G458" s="26">
        <v>14341.49</v>
      </c>
      <c r="I458" s="126">
        <v>1526.76</v>
      </c>
      <c r="J458" s="125">
        <v>1570.1</v>
      </c>
      <c r="K458" s="125">
        <v>4427.4399999999996</v>
      </c>
      <c r="L458" s="26">
        <v>1780.13</v>
      </c>
      <c r="M458" s="26"/>
      <c r="N458" s="126">
        <v>673.35</v>
      </c>
      <c r="O458" s="125">
        <v>643.35</v>
      </c>
      <c r="P458" s="125">
        <v>3867.26</v>
      </c>
      <c r="Q458" s="26">
        <v>1113.3800000000001</v>
      </c>
      <c r="R458" s="26"/>
      <c r="S458" s="206">
        <v>800.03</v>
      </c>
      <c r="T458" s="208">
        <v>660.02</v>
      </c>
      <c r="U458" s="208">
        <v>3747.22</v>
      </c>
      <c r="V458" s="204">
        <v>680.02</v>
      </c>
      <c r="W458" s="26"/>
      <c r="X458" s="206">
        <v>1120.05</v>
      </c>
      <c r="Y458" s="125">
        <v>1123.3800000000001</v>
      </c>
      <c r="Z458" s="125">
        <v>1006.71</v>
      </c>
      <c r="AA458" s="26">
        <v>1363.41</v>
      </c>
      <c r="AB458" s="26"/>
      <c r="AC458" s="126">
        <v>770.02</v>
      </c>
      <c r="AD458" s="125">
        <v>823.36</v>
      </c>
      <c r="AE458" s="125">
        <v>3807.24</v>
      </c>
      <c r="AF458" s="26">
        <v>1043.3800000000001</v>
      </c>
      <c r="AG458" s="26"/>
      <c r="AH458" s="126">
        <v>963.37</v>
      </c>
      <c r="AI458" s="125">
        <v>820.03</v>
      </c>
      <c r="AJ458" s="125">
        <v>3973.96</v>
      </c>
      <c r="AK458" s="26">
        <v>1346.74</v>
      </c>
    </row>
    <row r="459" spans="1:37">
      <c r="A459" s="203">
        <v>190.22040000000001</v>
      </c>
      <c r="B459" s="1">
        <v>3.1703400000000004</v>
      </c>
      <c r="D459" s="126">
        <v>10070.69</v>
      </c>
      <c r="E459" s="125">
        <v>5841.35</v>
      </c>
      <c r="F459" s="125">
        <v>20633.54</v>
      </c>
      <c r="G459" s="26">
        <v>14461.63</v>
      </c>
      <c r="I459" s="126">
        <v>1480.09</v>
      </c>
      <c r="J459" s="125">
        <v>1566.76</v>
      </c>
      <c r="K459" s="125">
        <v>4427.4399999999996</v>
      </c>
      <c r="L459" s="26">
        <v>1816.8</v>
      </c>
      <c r="M459" s="26"/>
      <c r="N459" s="126">
        <v>763.36</v>
      </c>
      <c r="O459" s="125">
        <v>700.02</v>
      </c>
      <c r="P459" s="125">
        <v>3657.2</v>
      </c>
      <c r="Q459" s="26">
        <v>1060.04</v>
      </c>
      <c r="R459" s="26"/>
      <c r="S459" s="206">
        <v>810.03</v>
      </c>
      <c r="T459" s="208">
        <v>650.02</v>
      </c>
      <c r="U459" s="208">
        <v>3657.2</v>
      </c>
      <c r="V459" s="204">
        <v>676.68</v>
      </c>
      <c r="W459" s="26"/>
      <c r="X459" s="206">
        <v>1013.37</v>
      </c>
      <c r="Y459" s="125">
        <v>1036.71</v>
      </c>
      <c r="Z459" s="125">
        <v>1156.72</v>
      </c>
      <c r="AA459" s="26">
        <v>1360.07</v>
      </c>
      <c r="AB459" s="26"/>
      <c r="AC459" s="126">
        <v>730.02</v>
      </c>
      <c r="AD459" s="125">
        <v>820.03</v>
      </c>
      <c r="AE459" s="125">
        <v>3867.26</v>
      </c>
      <c r="AF459" s="26">
        <v>1213.3900000000001</v>
      </c>
      <c r="AG459" s="26"/>
      <c r="AH459" s="126">
        <v>983.37</v>
      </c>
      <c r="AI459" s="125">
        <v>963.37</v>
      </c>
      <c r="AJ459" s="125">
        <v>4190.7</v>
      </c>
      <c r="AK459" s="26">
        <v>1286.73</v>
      </c>
    </row>
    <row r="460" spans="1:37">
      <c r="A460" s="203">
        <v>190.63839999999999</v>
      </c>
      <c r="B460" s="1">
        <v>3.1773066666666665</v>
      </c>
      <c r="D460" s="126">
        <v>10751.25</v>
      </c>
      <c r="E460" s="125">
        <v>6838.52</v>
      </c>
      <c r="F460" s="125">
        <v>20947.400000000001</v>
      </c>
      <c r="G460" s="26">
        <v>14464.96</v>
      </c>
      <c r="I460" s="126">
        <v>1483.42</v>
      </c>
      <c r="J460" s="125">
        <v>1450.08</v>
      </c>
      <c r="K460" s="125">
        <v>4470.79</v>
      </c>
      <c r="L460" s="26">
        <v>1840.13</v>
      </c>
      <c r="M460" s="26"/>
      <c r="N460" s="126">
        <v>673.35</v>
      </c>
      <c r="O460" s="125">
        <v>700.02</v>
      </c>
      <c r="P460" s="125">
        <v>3807.24</v>
      </c>
      <c r="Q460" s="26">
        <v>1083.3800000000001</v>
      </c>
      <c r="R460" s="26"/>
      <c r="S460" s="206">
        <v>783.36</v>
      </c>
      <c r="T460" s="208">
        <v>680.02</v>
      </c>
      <c r="U460" s="208">
        <v>3513.82</v>
      </c>
      <c r="V460" s="204">
        <v>696.69</v>
      </c>
      <c r="W460" s="26"/>
      <c r="X460" s="206">
        <v>980.04</v>
      </c>
      <c r="Y460" s="125">
        <v>1033.3800000000001</v>
      </c>
      <c r="Z460" s="125">
        <v>1353.41</v>
      </c>
      <c r="AA460" s="26">
        <v>1300.07</v>
      </c>
      <c r="AB460" s="26"/>
      <c r="AC460" s="126">
        <v>723.35</v>
      </c>
      <c r="AD460" s="125">
        <v>653.35</v>
      </c>
      <c r="AE460" s="125">
        <v>3633.86</v>
      </c>
      <c r="AF460" s="26">
        <v>1096.71</v>
      </c>
      <c r="AG460" s="26"/>
      <c r="AH460" s="126">
        <v>1040.04</v>
      </c>
      <c r="AI460" s="125">
        <v>900.03</v>
      </c>
      <c r="AJ460" s="125">
        <v>4020.64</v>
      </c>
      <c r="AK460" s="26">
        <v>1253.4000000000001</v>
      </c>
    </row>
    <row r="461" spans="1:37">
      <c r="A461" s="203">
        <v>191.0564</v>
      </c>
      <c r="B461" s="1">
        <v>3.1842733333333331</v>
      </c>
      <c r="D461" s="126">
        <v>11725.45</v>
      </c>
      <c r="E461" s="125">
        <v>7889.14</v>
      </c>
      <c r="F461" s="125">
        <v>20232.900000000001</v>
      </c>
      <c r="G461" s="26">
        <v>13417.14</v>
      </c>
      <c r="I461" s="126">
        <v>1386.74</v>
      </c>
      <c r="J461" s="125">
        <v>1366.74</v>
      </c>
      <c r="K461" s="125">
        <v>4337.41</v>
      </c>
      <c r="L461" s="26">
        <v>1703.45</v>
      </c>
      <c r="M461" s="26"/>
      <c r="N461" s="126">
        <v>666.68</v>
      </c>
      <c r="O461" s="125">
        <v>730.02</v>
      </c>
      <c r="P461" s="125">
        <v>3737.22</v>
      </c>
      <c r="Q461" s="26">
        <v>1120.05</v>
      </c>
      <c r="R461" s="26"/>
      <c r="S461" s="206">
        <v>686.69</v>
      </c>
      <c r="T461" s="208">
        <v>683.35</v>
      </c>
      <c r="U461" s="208">
        <v>3357.11</v>
      </c>
      <c r="V461" s="204">
        <v>713.35</v>
      </c>
      <c r="W461" s="26"/>
      <c r="X461" s="206">
        <v>986.71</v>
      </c>
      <c r="Y461" s="125">
        <v>1073.3800000000001</v>
      </c>
      <c r="Z461" s="125">
        <v>1480.09</v>
      </c>
      <c r="AA461" s="26">
        <v>1383.41</v>
      </c>
      <c r="AB461" s="26"/>
      <c r="AC461" s="126">
        <v>736.69</v>
      </c>
      <c r="AD461" s="125">
        <v>760.02</v>
      </c>
      <c r="AE461" s="125">
        <v>3600.51</v>
      </c>
      <c r="AF461" s="26">
        <v>1120.05</v>
      </c>
      <c r="AG461" s="26"/>
      <c r="AH461" s="126">
        <v>860.03</v>
      </c>
      <c r="AI461" s="125">
        <v>1023.37</v>
      </c>
      <c r="AJ461" s="125">
        <v>4030.64</v>
      </c>
      <c r="AK461" s="26">
        <v>1296.73</v>
      </c>
    </row>
    <row r="462" spans="1:37">
      <c r="A462" s="203">
        <v>191.4744</v>
      </c>
      <c r="B462" s="1">
        <v>3.1912400000000001</v>
      </c>
      <c r="D462" s="126">
        <v>12826.52</v>
      </c>
      <c r="E462" s="125">
        <v>8422.81</v>
      </c>
      <c r="F462" s="125">
        <v>20339.73</v>
      </c>
      <c r="G462" s="26">
        <v>13981.09</v>
      </c>
      <c r="I462" s="126">
        <v>1400.08</v>
      </c>
      <c r="J462" s="125">
        <v>1573.43</v>
      </c>
      <c r="K462" s="125">
        <v>4314.07</v>
      </c>
      <c r="L462" s="26">
        <v>1673.44</v>
      </c>
      <c r="M462" s="26"/>
      <c r="N462" s="126">
        <v>773.36</v>
      </c>
      <c r="O462" s="125">
        <v>870.03</v>
      </c>
      <c r="P462" s="125">
        <v>3467.14</v>
      </c>
      <c r="Q462" s="26">
        <v>1156.72</v>
      </c>
      <c r="R462" s="26"/>
      <c r="S462" s="206">
        <v>723.35</v>
      </c>
      <c r="T462" s="208">
        <v>763.36</v>
      </c>
      <c r="U462" s="208">
        <v>3390.46</v>
      </c>
      <c r="V462" s="204">
        <v>683.35</v>
      </c>
      <c r="W462" s="26"/>
      <c r="X462" s="206">
        <v>1063.3800000000001</v>
      </c>
      <c r="Y462" s="125">
        <v>1083.3800000000001</v>
      </c>
      <c r="Z462" s="125">
        <v>1646.77</v>
      </c>
      <c r="AA462" s="26">
        <v>1446.75</v>
      </c>
      <c r="AB462" s="26"/>
      <c r="AC462" s="126">
        <v>770.02</v>
      </c>
      <c r="AD462" s="125">
        <v>796.69</v>
      </c>
      <c r="AE462" s="125">
        <v>3880.6</v>
      </c>
      <c r="AF462" s="26">
        <v>1130.05</v>
      </c>
      <c r="AG462" s="26"/>
      <c r="AH462" s="126">
        <v>826.69</v>
      </c>
      <c r="AI462" s="125">
        <v>903.37</v>
      </c>
      <c r="AJ462" s="125">
        <v>3797.24</v>
      </c>
      <c r="AK462" s="26">
        <v>1250.06</v>
      </c>
    </row>
    <row r="463" spans="1:37">
      <c r="A463" s="203">
        <v>191.89240000000001</v>
      </c>
      <c r="B463" s="1">
        <v>3.1982066666666666</v>
      </c>
      <c r="D463" s="126">
        <v>12823.19</v>
      </c>
      <c r="E463" s="125">
        <v>9406.84</v>
      </c>
      <c r="F463" s="125">
        <v>20172.8</v>
      </c>
      <c r="G463" s="26">
        <v>13023.39</v>
      </c>
      <c r="I463" s="126">
        <v>1443.42</v>
      </c>
      <c r="J463" s="125">
        <v>1470.09</v>
      </c>
      <c r="K463" s="125">
        <v>4350.75</v>
      </c>
      <c r="L463" s="26">
        <v>1720.12</v>
      </c>
      <c r="M463" s="26"/>
      <c r="N463" s="126">
        <v>676.68</v>
      </c>
      <c r="O463" s="125">
        <v>626.67999999999995</v>
      </c>
      <c r="P463" s="125">
        <v>3417.13</v>
      </c>
      <c r="Q463" s="26">
        <v>1093.3800000000001</v>
      </c>
      <c r="R463" s="26"/>
      <c r="S463" s="206">
        <v>733.35</v>
      </c>
      <c r="T463" s="208">
        <v>666.68</v>
      </c>
      <c r="U463" s="208">
        <v>3160.4</v>
      </c>
      <c r="V463" s="204">
        <v>620.02</v>
      </c>
      <c r="W463" s="26"/>
      <c r="X463" s="206">
        <v>926.7</v>
      </c>
      <c r="Y463" s="125">
        <v>1026.71</v>
      </c>
      <c r="Z463" s="125">
        <v>1790.13</v>
      </c>
      <c r="AA463" s="26">
        <v>1376.74</v>
      </c>
      <c r="AB463" s="26"/>
      <c r="AC463" s="126">
        <v>716.69</v>
      </c>
      <c r="AD463" s="125">
        <v>750.02</v>
      </c>
      <c r="AE463" s="125">
        <v>3530.49</v>
      </c>
      <c r="AF463" s="26">
        <v>1073.3800000000001</v>
      </c>
      <c r="AG463" s="26"/>
      <c r="AH463" s="126">
        <v>1006.71</v>
      </c>
      <c r="AI463" s="125">
        <v>956.7</v>
      </c>
      <c r="AJ463" s="125">
        <v>3707.21</v>
      </c>
      <c r="AK463" s="26">
        <v>1336.74</v>
      </c>
    </row>
    <row r="464" spans="1:37">
      <c r="A464" s="203">
        <v>192.31039999999999</v>
      </c>
      <c r="B464" s="1">
        <v>3.2051733333333332</v>
      </c>
      <c r="D464" s="126">
        <v>13760.84</v>
      </c>
      <c r="E464" s="125">
        <v>10217.469999999999</v>
      </c>
      <c r="F464" s="125">
        <v>19959.13</v>
      </c>
      <c r="G464" s="26">
        <v>13110.15</v>
      </c>
      <c r="I464" s="126">
        <v>1393.41</v>
      </c>
      <c r="J464" s="125">
        <v>1426.75</v>
      </c>
      <c r="K464" s="125">
        <v>4634.1899999999996</v>
      </c>
      <c r="L464" s="26">
        <v>1616.77</v>
      </c>
      <c r="M464" s="26"/>
      <c r="N464" s="126">
        <v>793.36</v>
      </c>
      <c r="O464" s="125">
        <v>670.02</v>
      </c>
      <c r="P464" s="125">
        <v>3357.11</v>
      </c>
      <c r="Q464" s="26">
        <v>993.37</v>
      </c>
      <c r="R464" s="26"/>
      <c r="S464" s="206">
        <v>686.69</v>
      </c>
      <c r="T464" s="208">
        <v>630.02</v>
      </c>
      <c r="U464" s="208">
        <v>3127.05</v>
      </c>
      <c r="V464" s="204">
        <v>660.02</v>
      </c>
      <c r="W464" s="26"/>
      <c r="X464" s="206">
        <v>993.37</v>
      </c>
      <c r="Y464" s="125">
        <v>920.03</v>
      </c>
      <c r="Z464" s="125">
        <v>1963.49</v>
      </c>
      <c r="AA464" s="26">
        <v>1430.08</v>
      </c>
      <c r="AB464" s="26"/>
      <c r="AC464" s="126">
        <v>776.69</v>
      </c>
      <c r="AD464" s="125">
        <v>696.69</v>
      </c>
      <c r="AE464" s="125">
        <v>3380.45</v>
      </c>
      <c r="AF464" s="26">
        <v>1073.3800000000001</v>
      </c>
      <c r="AG464" s="26"/>
      <c r="AH464" s="126">
        <v>970.04</v>
      </c>
      <c r="AI464" s="125">
        <v>933.37</v>
      </c>
      <c r="AJ464" s="125">
        <v>3640.53</v>
      </c>
      <c r="AK464" s="26">
        <v>1170.05</v>
      </c>
    </row>
    <row r="465" spans="1:37">
      <c r="A465" s="203">
        <v>192.72839999999999</v>
      </c>
      <c r="B465" s="1">
        <v>3.2121399999999998</v>
      </c>
      <c r="D465" s="126">
        <v>13807.56</v>
      </c>
      <c r="E465" s="125">
        <v>10984.78</v>
      </c>
      <c r="F465" s="125">
        <v>19191.27</v>
      </c>
      <c r="G465" s="26">
        <v>12986.69</v>
      </c>
      <c r="I465" s="126">
        <v>1416.75</v>
      </c>
      <c r="J465" s="125">
        <v>1413.41</v>
      </c>
      <c r="K465" s="125">
        <v>4407.4399999999996</v>
      </c>
      <c r="L465" s="26">
        <v>1683.45</v>
      </c>
      <c r="M465" s="26"/>
      <c r="N465" s="126">
        <v>773.36</v>
      </c>
      <c r="O465" s="125">
        <v>650.02</v>
      </c>
      <c r="P465" s="125">
        <v>3227.08</v>
      </c>
      <c r="Q465" s="26">
        <v>1020.04</v>
      </c>
      <c r="R465" s="26"/>
      <c r="S465" s="206">
        <v>640.02</v>
      </c>
      <c r="T465" s="208">
        <v>710.02</v>
      </c>
      <c r="U465" s="208">
        <v>2806.98</v>
      </c>
      <c r="V465" s="204">
        <v>746.69</v>
      </c>
      <c r="W465" s="26"/>
      <c r="X465" s="206">
        <v>990.04</v>
      </c>
      <c r="Y465" s="125">
        <v>970.04</v>
      </c>
      <c r="Z465" s="125">
        <v>2083.5100000000002</v>
      </c>
      <c r="AA465" s="26">
        <v>1216.73</v>
      </c>
      <c r="AB465" s="26"/>
      <c r="AC465" s="126">
        <v>663.35</v>
      </c>
      <c r="AD465" s="125">
        <v>736.69</v>
      </c>
      <c r="AE465" s="125">
        <v>3307.1</v>
      </c>
      <c r="AF465" s="26">
        <v>1126.72</v>
      </c>
      <c r="AG465" s="26"/>
      <c r="AH465" s="126">
        <v>980.04</v>
      </c>
      <c r="AI465" s="125">
        <v>883.36</v>
      </c>
      <c r="AJ465" s="125">
        <v>3470.48</v>
      </c>
      <c r="AK465" s="26">
        <v>1296.73</v>
      </c>
    </row>
    <row r="466" spans="1:37">
      <c r="A466" s="203">
        <v>193.1464</v>
      </c>
      <c r="B466" s="1">
        <v>3.2191066666666668</v>
      </c>
      <c r="D466" s="126">
        <v>14234.7</v>
      </c>
      <c r="E466" s="125">
        <v>11822.21</v>
      </c>
      <c r="F466" s="125">
        <v>17926.07</v>
      </c>
      <c r="G466" s="26">
        <v>12245.95</v>
      </c>
      <c r="I466" s="126">
        <v>1330.07</v>
      </c>
      <c r="J466" s="125">
        <v>1320.07</v>
      </c>
      <c r="K466" s="125">
        <v>4290.7299999999996</v>
      </c>
      <c r="L466" s="26">
        <v>1596.77</v>
      </c>
      <c r="M466" s="26"/>
      <c r="N466" s="126">
        <v>770.02</v>
      </c>
      <c r="O466" s="125">
        <v>740.02</v>
      </c>
      <c r="P466" s="125">
        <v>3260.42</v>
      </c>
      <c r="Q466" s="26">
        <v>1026.71</v>
      </c>
      <c r="R466" s="26"/>
      <c r="S466" s="206">
        <v>626.67999999999995</v>
      </c>
      <c r="T466" s="208">
        <v>586.67999999999995</v>
      </c>
      <c r="U466" s="208">
        <v>2620.27</v>
      </c>
      <c r="V466" s="204">
        <v>700.02</v>
      </c>
      <c r="W466" s="26"/>
      <c r="X466" s="206">
        <v>893.36</v>
      </c>
      <c r="Y466" s="125">
        <v>1016.71</v>
      </c>
      <c r="Z466" s="125">
        <v>2403.56</v>
      </c>
      <c r="AA466" s="26">
        <v>1226.73</v>
      </c>
      <c r="AB466" s="26"/>
      <c r="AC466" s="126">
        <v>790.02</v>
      </c>
      <c r="AD466" s="125">
        <v>790.02</v>
      </c>
      <c r="AE466" s="125">
        <v>3193.74</v>
      </c>
      <c r="AF466" s="26">
        <v>900.03</v>
      </c>
      <c r="AG466" s="26"/>
      <c r="AH466" s="126">
        <v>883.36</v>
      </c>
      <c r="AI466" s="125">
        <v>926.7</v>
      </c>
      <c r="AJ466" s="125">
        <v>3413.8</v>
      </c>
      <c r="AK466" s="26">
        <v>1206.72</v>
      </c>
    </row>
    <row r="467" spans="1:37">
      <c r="A467" s="203">
        <v>193.56440000000001</v>
      </c>
      <c r="B467" s="1">
        <v>3.2260733333333333</v>
      </c>
      <c r="D467" s="126">
        <v>14404.89</v>
      </c>
      <c r="E467" s="125">
        <v>11718.78</v>
      </c>
      <c r="F467" s="125">
        <v>18193.12</v>
      </c>
      <c r="G467" s="26">
        <v>11355.11</v>
      </c>
      <c r="I467" s="126">
        <v>1300.07</v>
      </c>
      <c r="J467" s="125">
        <v>1386.74</v>
      </c>
      <c r="K467" s="125">
        <v>4264.05</v>
      </c>
      <c r="L467" s="26">
        <v>1633.44</v>
      </c>
      <c r="M467" s="26"/>
      <c r="N467" s="126">
        <v>703.35</v>
      </c>
      <c r="O467" s="125">
        <v>716.69</v>
      </c>
      <c r="P467" s="125">
        <v>2897</v>
      </c>
      <c r="Q467" s="26">
        <v>913.37</v>
      </c>
      <c r="R467" s="26"/>
      <c r="S467" s="206">
        <v>640.02</v>
      </c>
      <c r="T467" s="208">
        <v>683.35</v>
      </c>
      <c r="U467" s="208">
        <v>2480.2399999999998</v>
      </c>
      <c r="V467" s="204">
        <v>736.69</v>
      </c>
      <c r="W467" s="26"/>
      <c r="X467" s="206">
        <v>946.7</v>
      </c>
      <c r="Y467" s="125">
        <v>1136.72</v>
      </c>
      <c r="Z467" s="125">
        <v>2590.27</v>
      </c>
      <c r="AA467" s="26">
        <v>1186.72</v>
      </c>
      <c r="AB467" s="26"/>
      <c r="AC467" s="126">
        <v>706.69</v>
      </c>
      <c r="AD467" s="125">
        <v>753.36</v>
      </c>
      <c r="AE467" s="125">
        <v>3073.71</v>
      </c>
      <c r="AF467" s="26">
        <v>986.71</v>
      </c>
      <c r="AG467" s="26"/>
      <c r="AH467" s="126">
        <v>953.37</v>
      </c>
      <c r="AI467" s="125">
        <v>830.03</v>
      </c>
      <c r="AJ467" s="125">
        <v>3253.75</v>
      </c>
      <c r="AK467" s="26">
        <v>1193.3900000000001</v>
      </c>
    </row>
    <row r="468" spans="1:37">
      <c r="A468" s="203">
        <v>193.98240000000001</v>
      </c>
      <c r="B468" s="1">
        <v>3.2330400000000004</v>
      </c>
      <c r="D468" s="126">
        <v>14681.88</v>
      </c>
      <c r="E468" s="125">
        <v>12406.1</v>
      </c>
      <c r="F468" s="125">
        <v>16774.490000000002</v>
      </c>
      <c r="G468" s="26">
        <v>10914.72</v>
      </c>
      <c r="I468" s="126">
        <v>1333.4</v>
      </c>
      <c r="J468" s="125">
        <v>1433.41</v>
      </c>
      <c r="K468" s="125">
        <v>4144.01</v>
      </c>
      <c r="L468" s="26">
        <v>1533.43</v>
      </c>
      <c r="M468" s="26"/>
      <c r="N468" s="126">
        <v>663.35</v>
      </c>
      <c r="O468" s="125">
        <v>663.35</v>
      </c>
      <c r="P468" s="125">
        <v>2786.97</v>
      </c>
      <c r="Q468" s="26">
        <v>916.7</v>
      </c>
      <c r="R468" s="26"/>
      <c r="S468" s="206">
        <v>676.68</v>
      </c>
      <c r="T468" s="208">
        <v>620.02</v>
      </c>
      <c r="U468" s="208">
        <v>2460.2399999999998</v>
      </c>
      <c r="V468" s="204">
        <v>680.02</v>
      </c>
      <c r="W468" s="26"/>
      <c r="X468" s="206">
        <v>870.03</v>
      </c>
      <c r="Y468" s="125">
        <v>1070.05</v>
      </c>
      <c r="Z468" s="125">
        <v>2753.63</v>
      </c>
      <c r="AA468" s="26">
        <v>1203.3900000000001</v>
      </c>
      <c r="AB468" s="26"/>
      <c r="AC468" s="126">
        <v>720.02</v>
      </c>
      <c r="AD468" s="125">
        <v>696.69</v>
      </c>
      <c r="AE468" s="125">
        <v>2943.68</v>
      </c>
      <c r="AF468" s="26">
        <v>1053.3800000000001</v>
      </c>
      <c r="AG468" s="26"/>
      <c r="AH468" s="126">
        <v>926.7</v>
      </c>
      <c r="AI468" s="125">
        <v>936.7</v>
      </c>
      <c r="AJ468" s="125">
        <v>3127.05</v>
      </c>
      <c r="AK468" s="26">
        <v>1133.3800000000001</v>
      </c>
    </row>
    <row r="469" spans="1:37">
      <c r="A469" s="203">
        <v>194.40039999999999</v>
      </c>
      <c r="B469" s="1">
        <v>3.2400066666666665</v>
      </c>
      <c r="D469" s="126">
        <v>15149.1</v>
      </c>
      <c r="E469" s="125">
        <v>12619.65</v>
      </c>
      <c r="F469" s="125">
        <v>16257.15</v>
      </c>
      <c r="G469" s="26">
        <v>10184.11</v>
      </c>
      <c r="I469" s="126">
        <v>1330.07</v>
      </c>
      <c r="J469" s="125">
        <v>1166.72</v>
      </c>
      <c r="K469" s="125">
        <v>3897.27</v>
      </c>
      <c r="L469" s="26">
        <v>1453.42</v>
      </c>
      <c r="M469" s="26"/>
      <c r="N469" s="126">
        <v>753.36</v>
      </c>
      <c r="O469" s="125">
        <v>630.02</v>
      </c>
      <c r="P469" s="125">
        <v>2636.94</v>
      </c>
      <c r="Q469" s="26">
        <v>973.37</v>
      </c>
      <c r="R469" s="26"/>
      <c r="S469" s="206">
        <v>680.02</v>
      </c>
      <c r="T469" s="208">
        <v>720.02</v>
      </c>
      <c r="U469" s="208">
        <v>2346.89</v>
      </c>
      <c r="V469" s="204">
        <v>646.67999999999995</v>
      </c>
      <c r="W469" s="26"/>
      <c r="X469" s="206">
        <v>916.7</v>
      </c>
      <c r="Y469" s="125">
        <v>906.7</v>
      </c>
      <c r="Z469" s="125">
        <v>3183.74</v>
      </c>
      <c r="AA469" s="26">
        <v>1186.72</v>
      </c>
      <c r="AB469" s="26"/>
      <c r="AC469" s="126">
        <v>656.68</v>
      </c>
      <c r="AD469" s="125">
        <v>766.69</v>
      </c>
      <c r="AE469" s="125">
        <v>2786.97</v>
      </c>
      <c r="AF469" s="26">
        <v>876.7</v>
      </c>
      <c r="AG469" s="26"/>
      <c r="AH469" s="126">
        <v>820.03</v>
      </c>
      <c r="AI469" s="125">
        <v>833.36</v>
      </c>
      <c r="AJ469" s="125">
        <v>3007.03</v>
      </c>
      <c r="AK469" s="26">
        <v>1070.05</v>
      </c>
    </row>
    <row r="470" spans="1:37">
      <c r="A470" s="203">
        <v>194.8184</v>
      </c>
      <c r="B470" s="1">
        <v>3.2469733333333335</v>
      </c>
      <c r="D470" s="126">
        <v>15015.61</v>
      </c>
      <c r="E470" s="125">
        <v>13347.06</v>
      </c>
      <c r="F470" s="125">
        <v>14875.44</v>
      </c>
      <c r="G470" s="26">
        <v>9713.74</v>
      </c>
      <c r="I470" s="126">
        <v>1213.3900000000001</v>
      </c>
      <c r="J470" s="125">
        <v>1243.3900000000001</v>
      </c>
      <c r="K470" s="125">
        <v>3920.61</v>
      </c>
      <c r="L470" s="26">
        <v>1483.42</v>
      </c>
      <c r="M470" s="26"/>
      <c r="N470" s="126">
        <v>623.35</v>
      </c>
      <c r="O470" s="125">
        <v>556.67999999999995</v>
      </c>
      <c r="P470" s="125">
        <v>2596.9299999999998</v>
      </c>
      <c r="Q470" s="26">
        <v>950.04</v>
      </c>
      <c r="R470" s="26"/>
      <c r="S470" s="206">
        <v>733.35</v>
      </c>
      <c r="T470" s="208">
        <v>680.02</v>
      </c>
      <c r="U470" s="208">
        <v>2240.1999999999998</v>
      </c>
      <c r="V470" s="204">
        <v>736.69</v>
      </c>
      <c r="W470" s="26"/>
      <c r="X470" s="206">
        <v>963.37</v>
      </c>
      <c r="Y470" s="125">
        <v>920.03</v>
      </c>
      <c r="Z470" s="125">
        <v>3200.41</v>
      </c>
      <c r="AA470" s="26">
        <v>1206.72</v>
      </c>
      <c r="AB470" s="26"/>
      <c r="AC470" s="126">
        <v>726.69</v>
      </c>
      <c r="AD470" s="125">
        <v>760.02</v>
      </c>
      <c r="AE470" s="125">
        <v>2576.9299999999998</v>
      </c>
      <c r="AF470" s="26">
        <v>990.04</v>
      </c>
      <c r="AG470" s="26"/>
      <c r="AH470" s="126">
        <v>803.36</v>
      </c>
      <c r="AI470" s="125">
        <v>876.7</v>
      </c>
      <c r="AJ470" s="125">
        <v>2980.35</v>
      </c>
      <c r="AK470" s="26">
        <v>1076.71</v>
      </c>
    </row>
    <row r="471" spans="1:37">
      <c r="A471" s="203">
        <v>195.2364</v>
      </c>
      <c r="B471" s="1">
        <v>3.2539400000000001</v>
      </c>
      <c r="D471" s="126">
        <v>14351.5</v>
      </c>
      <c r="E471" s="125">
        <v>13473.87</v>
      </c>
      <c r="F471" s="125">
        <v>14715.25</v>
      </c>
      <c r="G471" s="26">
        <v>9316.7800000000007</v>
      </c>
      <c r="I471" s="126">
        <v>1256.73</v>
      </c>
      <c r="J471" s="125">
        <v>1250.06</v>
      </c>
      <c r="K471" s="125">
        <v>3820.58</v>
      </c>
      <c r="L471" s="26">
        <v>1370.07</v>
      </c>
      <c r="M471" s="26"/>
      <c r="N471" s="126">
        <v>710.02</v>
      </c>
      <c r="O471" s="125">
        <v>680.02</v>
      </c>
      <c r="P471" s="125">
        <v>2596.9299999999998</v>
      </c>
      <c r="Q471" s="26">
        <v>846.7</v>
      </c>
      <c r="R471" s="26"/>
      <c r="S471" s="206">
        <v>726.69</v>
      </c>
      <c r="T471" s="208">
        <v>613.35</v>
      </c>
      <c r="U471" s="208">
        <v>2076.84</v>
      </c>
      <c r="V471" s="204">
        <v>853.36</v>
      </c>
      <c r="W471" s="26"/>
      <c r="X471" s="206">
        <v>956.7</v>
      </c>
      <c r="Y471" s="125">
        <v>940.04</v>
      </c>
      <c r="Z471" s="125">
        <v>3157.06</v>
      </c>
      <c r="AA471" s="26">
        <v>1243.3900000000001</v>
      </c>
      <c r="AB471" s="26"/>
      <c r="AC471" s="126">
        <v>633.35</v>
      </c>
      <c r="AD471" s="125">
        <v>823.36</v>
      </c>
      <c r="AE471" s="125">
        <v>2603.6</v>
      </c>
      <c r="AF471" s="26">
        <v>956.7</v>
      </c>
      <c r="AG471" s="26"/>
      <c r="AH471" s="126">
        <v>986.71</v>
      </c>
      <c r="AI471" s="125">
        <v>843.36</v>
      </c>
      <c r="AJ471" s="125">
        <v>2706.96</v>
      </c>
      <c r="AK471" s="26">
        <v>1196.72</v>
      </c>
    </row>
    <row r="472" spans="1:37">
      <c r="A472" s="203">
        <v>195.65440000000001</v>
      </c>
      <c r="B472" s="1">
        <v>3.2609066666666666</v>
      </c>
      <c r="D472" s="126">
        <v>14181.31</v>
      </c>
      <c r="E472" s="125">
        <v>13624.03</v>
      </c>
      <c r="F472" s="125">
        <v>14691.89</v>
      </c>
      <c r="G472" s="26">
        <v>8619.61</v>
      </c>
      <c r="I472" s="126">
        <v>1183.3900000000001</v>
      </c>
      <c r="J472" s="125">
        <v>1206.72</v>
      </c>
      <c r="K472" s="125">
        <v>3547.17</v>
      </c>
      <c r="L472" s="26">
        <v>1513.42</v>
      </c>
      <c r="M472" s="26"/>
      <c r="N472" s="126">
        <v>630.02</v>
      </c>
      <c r="O472" s="125">
        <v>640.02</v>
      </c>
      <c r="P472" s="125">
        <v>2290.21</v>
      </c>
      <c r="Q472" s="26">
        <v>866.7</v>
      </c>
      <c r="R472" s="26"/>
      <c r="S472" s="206">
        <v>710.02</v>
      </c>
      <c r="T472" s="208">
        <v>683.35</v>
      </c>
      <c r="U472" s="208">
        <v>1883.47</v>
      </c>
      <c r="V472" s="204">
        <v>593.35</v>
      </c>
      <c r="W472" s="26"/>
      <c r="X472" s="206">
        <v>890.03</v>
      </c>
      <c r="Y472" s="125">
        <v>986.71</v>
      </c>
      <c r="Z472" s="125">
        <v>3623.85</v>
      </c>
      <c r="AA472" s="26">
        <v>1176.72</v>
      </c>
      <c r="AB472" s="26"/>
      <c r="AC472" s="126">
        <v>703.35</v>
      </c>
      <c r="AD472" s="125">
        <v>703.35</v>
      </c>
      <c r="AE472" s="125">
        <v>2643.61</v>
      </c>
      <c r="AF472" s="26">
        <v>890.03</v>
      </c>
      <c r="AG472" s="26"/>
      <c r="AH472" s="126">
        <v>903.37</v>
      </c>
      <c r="AI472" s="125">
        <v>913.37</v>
      </c>
      <c r="AJ472" s="125">
        <v>2653.61</v>
      </c>
      <c r="AK472" s="26">
        <v>1043.3800000000001</v>
      </c>
    </row>
    <row r="473" spans="1:37">
      <c r="A473" s="203">
        <v>196.07239999999999</v>
      </c>
      <c r="B473" s="1">
        <v>3.2678733333333332</v>
      </c>
      <c r="D473" s="126">
        <v>14261.4</v>
      </c>
      <c r="E473" s="125">
        <v>13627.36</v>
      </c>
      <c r="F473" s="125">
        <v>12893.26</v>
      </c>
      <c r="G473" s="26">
        <v>8202.67</v>
      </c>
      <c r="I473" s="126">
        <v>1066.71</v>
      </c>
      <c r="J473" s="125">
        <v>1060.04</v>
      </c>
      <c r="K473" s="125">
        <v>3253.75</v>
      </c>
      <c r="L473" s="26">
        <v>1203.3900000000001</v>
      </c>
      <c r="M473" s="26"/>
      <c r="N473" s="126">
        <v>613.35</v>
      </c>
      <c r="O473" s="125">
        <v>613.35</v>
      </c>
      <c r="P473" s="125">
        <v>2036.83</v>
      </c>
      <c r="Q473" s="26">
        <v>880.03</v>
      </c>
      <c r="R473" s="26"/>
      <c r="S473" s="206">
        <v>670.02</v>
      </c>
      <c r="T473" s="208">
        <v>720.02</v>
      </c>
      <c r="U473" s="208">
        <v>1976.82</v>
      </c>
      <c r="V473" s="204">
        <v>746.69</v>
      </c>
      <c r="W473" s="26"/>
      <c r="X473" s="206">
        <v>903.37</v>
      </c>
      <c r="Y473" s="125">
        <v>870.03</v>
      </c>
      <c r="Z473" s="125">
        <v>3837.25</v>
      </c>
      <c r="AA473" s="26">
        <v>1106.72</v>
      </c>
      <c r="AB473" s="26"/>
      <c r="AC473" s="126">
        <v>703.35</v>
      </c>
      <c r="AD473" s="125">
        <v>756.69</v>
      </c>
      <c r="AE473" s="125">
        <v>2406.9</v>
      </c>
      <c r="AF473" s="26">
        <v>883.36</v>
      </c>
      <c r="AG473" s="26"/>
      <c r="AH473" s="126">
        <v>903.37</v>
      </c>
      <c r="AI473" s="125">
        <v>926.7</v>
      </c>
      <c r="AJ473" s="125">
        <v>2313.5500000000002</v>
      </c>
      <c r="AK473" s="26">
        <v>1043.3800000000001</v>
      </c>
    </row>
    <row r="474" spans="1:37">
      <c r="A474" s="203">
        <v>196.49039999999999</v>
      </c>
      <c r="B474" s="1">
        <v>3.2748399999999998</v>
      </c>
      <c r="D474" s="126">
        <v>13794.21</v>
      </c>
      <c r="E474" s="125">
        <v>13927.69</v>
      </c>
      <c r="F474" s="125">
        <v>12265.97</v>
      </c>
      <c r="G474" s="26">
        <v>7548.93</v>
      </c>
      <c r="I474" s="126">
        <v>1160.05</v>
      </c>
      <c r="J474" s="125">
        <v>1006.71</v>
      </c>
      <c r="K474" s="125">
        <v>3313.77</v>
      </c>
      <c r="L474" s="26">
        <v>1363.41</v>
      </c>
      <c r="M474" s="26"/>
      <c r="N474" s="126">
        <v>570.01</v>
      </c>
      <c r="O474" s="125">
        <v>613.35</v>
      </c>
      <c r="P474" s="125">
        <v>2096.84</v>
      </c>
      <c r="Q474" s="26">
        <v>923.37</v>
      </c>
      <c r="R474" s="26"/>
      <c r="S474" s="206">
        <v>603.35</v>
      </c>
      <c r="T474" s="208">
        <v>710.02</v>
      </c>
      <c r="U474" s="208">
        <v>1740.12</v>
      </c>
      <c r="V474" s="204">
        <v>746.69</v>
      </c>
      <c r="W474" s="26"/>
      <c r="X474" s="206">
        <v>873.36</v>
      </c>
      <c r="Y474" s="125">
        <v>953.37</v>
      </c>
      <c r="Z474" s="125">
        <v>3663.87</v>
      </c>
      <c r="AA474" s="26">
        <v>1003.37</v>
      </c>
      <c r="AB474" s="26"/>
      <c r="AC474" s="126">
        <v>790.02</v>
      </c>
      <c r="AD474" s="125">
        <v>766.69</v>
      </c>
      <c r="AE474" s="125">
        <v>2240.1999999999998</v>
      </c>
      <c r="AF474" s="26">
        <v>886.7</v>
      </c>
      <c r="AG474" s="26"/>
      <c r="AH474" s="126">
        <v>830.03</v>
      </c>
      <c r="AI474" s="125">
        <v>826.69</v>
      </c>
      <c r="AJ474" s="125">
        <v>2336.88</v>
      </c>
      <c r="AK474" s="26">
        <v>953.37</v>
      </c>
    </row>
    <row r="475" spans="1:37">
      <c r="A475" s="203">
        <v>196.9085</v>
      </c>
      <c r="B475" s="1">
        <v>3.2818083333333332</v>
      </c>
      <c r="D475" s="126">
        <v>13333.72</v>
      </c>
      <c r="E475" s="125">
        <v>13243.62</v>
      </c>
      <c r="F475" s="125">
        <v>11548.62</v>
      </c>
      <c r="G475" s="26">
        <v>6855.2</v>
      </c>
      <c r="I475" s="126">
        <v>1083.3800000000001</v>
      </c>
      <c r="J475" s="125">
        <v>996.71</v>
      </c>
      <c r="K475" s="125">
        <v>3023.7</v>
      </c>
      <c r="L475" s="26">
        <v>1183.3900000000001</v>
      </c>
      <c r="M475" s="26"/>
      <c r="N475" s="126">
        <v>623.35</v>
      </c>
      <c r="O475" s="125">
        <v>636.67999999999995</v>
      </c>
      <c r="P475" s="125">
        <v>1933.48</v>
      </c>
      <c r="Q475" s="26">
        <v>803.36</v>
      </c>
      <c r="R475" s="26"/>
      <c r="S475" s="206">
        <v>640.02</v>
      </c>
      <c r="T475" s="208">
        <v>620.02</v>
      </c>
      <c r="U475" s="208">
        <v>1606.77</v>
      </c>
      <c r="V475" s="204">
        <v>703.35</v>
      </c>
      <c r="W475" s="26"/>
      <c r="X475" s="206">
        <v>960.04</v>
      </c>
      <c r="Y475" s="125">
        <v>936.7</v>
      </c>
      <c r="Z475" s="125">
        <v>4033.98</v>
      </c>
      <c r="AA475" s="26">
        <v>1156.72</v>
      </c>
      <c r="AB475" s="26"/>
      <c r="AC475" s="126">
        <v>590.01</v>
      </c>
      <c r="AD475" s="125">
        <v>716.69</v>
      </c>
      <c r="AE475" s="125">
        <v>2110.1799999999998</v>
      </c>
      <c r="AF475" s="26">
        <v>880.03</v>
      </c>
      <c r="AG475" s="26"/>
      <c r="AH475" s="126">
        <v>846.7</v>
      </c>
      <c r="AI475" s="125">
        <v>860.03</v>
      </c>
      <c r="AJ475" s="125">
        <v>2400.23</v>
      </c>
      <c r="AK475" s="26">
        <v>1003.37</v>
      </c>
    </row>
    <row r="476" spans="1:37">
      <c r="A476" s="203">
        <v>197.32650000000001</v>
      </c>
      <c r="B476" s="1">
        <v>3.2887750000000002</v>
      </c>
      <c r="D476" s="126">
        <v>12629.66</v>
      </c>
      <c r="E476" s="125">
        <v>13744.16</v>
      </c>
      <c r="F476" s="125">
        <v>10561.09</v>
      </c>
      <c r="G476" s="26">
        <v>6691.78</v>
      </c>
      <c r="I476" s="126">
        <v>1013.37</v>
      </c>
      <c r="J476" s="125">
        <v>1143.3900000000001</v>
      </c>
      <c r="K476" s="125">
        <v>3060.37</v>
      </c>
      <c r="L476" s="26">
        <v>1173.3900000000001</v>
      </c>
      <c r="M476" s="26"/>
      <c r="N476" s="126">
        <v>533.34</v>
      </c>
      <c r="O476" s="125">
        <v>630.02</v>
      </c>
      <c r="P476" s="125">
        <v>1976.82</v>
      </c>
      <c r="Q476" s="26">
        <v>830.03</v>
      </c>
      <c r="R476" s="26"/>
      <c r="S476" s="206">
        <v>693.35</v>
      </c>
      <c r="T476" s="208">
        <v>646.67999999999995</v>
      </c>
      <c r="U476" s="208">
        <v>1593.43</v>
      </c>
      <c r="V476" s="204">
        <v>706.69</v>
      </c>
      <c r="W476" s="26"/>
      <c r="X476" s="206">
        <v>800.03</v>
      </c>
      <c r="Y476" s="125">
        <v>840.03</v>
      </c>
      <c r="Z476" s="125">
        <v>4063.99</v>
      </c>
      <c r="AA476" s="26">
        <v>1023.37</v>
      </c>
      <c r="AB476" s="26"/>
      <c r="AC476" s="126">
        <v>660.02</v>
      </c>
      <c r="AD476" s="125">
        <v>653.35</v>
      </c>
      <c r="AE476" s="125">
        <v>2060.17</v>
      </c>
      <c r="AF476" s="26">
        <v>910.03</v>
      </c>
      <c r="AG476" s="26"/>
      <c r="AH476" s="126">
        <v>770.02</v>
      </c>
      <c r="AI476" s="125">
        <v>836.69</v>
      </c>
      <c r="AJ476" s="125">
        <v>2163.52</v>
      </c>
      <c r="AK476" s="26">
        <v>946.7</v>
      </c>
    </row>
    <row r="477" spans="1:37">
      <c r="A477" s="203">
        <v>197.74449999999999</v>
      </c>
      <c r="B477" s="1">
        <v>3.2957416666666663</v>
      </c>
      <c r="D477" s="126">
        <v>11979.02</v>
      </c>
      <c r="E477" s="125">
        <v>13807.56</v>
      </c>
      <c r="F477" s="125">
        <v>9873.8700000000008</v>
      </c>
      <c r="G477" s="26">
        <v>6264.89</v>
      </c>
      <c r="I477" s="126">
        <v>910.03</v>
      </c>
      <c r="J477" s="125">
        <v>1006.71</v>
      </c>
      <c r="K477" s="125">
        <v>2703.62</v>
      </c>
      <c r="L477" s="26">
        <v>1066.71</v>
      </c>
      <c r="M477" s="26"/>
      <c r="N477" s="126">
        <v>693.35</v>
      </c>
      <c r="O477" s="125">
        <v>633.35</v>
      </c>
      <c r="P477" s="125">
        <v>1716.78</v>
      </c>
      <c r="Q477" s="26">
        <v>750.02</v>
      </c>
      <c r="R477" s="26"/>
      <c r="S477" s="206">
        <v>726.69</v>
      </c>
      <c r="T477" s="208">
        <v>703.35</v>
      </c>
      <c r="U477" s="208">
        <v>1470.09</v>
      </c>
      <c r="V477" s="204">
        <v>653.35</v>
      </c>
      <c r="W477" s="26"/>
      <c r="X477" s="206">
        <v>916.7</v>
      </c>
      <c r="Y477" s="125">
        <v>816.69</v>
      </c>
      <c r="Z477" s="125">
        <v>4254.05</v>
      </c>
      <c r="AA477" s="26">
        <v>1030.04</v>
      </c>
      <c r="AB477" s="26"/>
      <c r="AC477" s="126">
        <v>746.69</v>
      </c>
      <c r="AD477" s="125">
        <v>770.02</v>
      </c>
      <c r="AE477" s="125">
        <v>2000.16</v>
      </c>
      <c r="AF477" s="26">
        <v>880.03</v>
      </c>
      <c r="AG477" s="26"/>
      <c r="AH477" s="126">
        <v>846.7</v>
      </c>
      <c r="AI477" s="125">
        <v>770.02</v>
      </c>
      <c r="AJ477" s="125">
        <v>1950.15</v>
      </c>
      <c r="AK477" s="26">
        <v>866.7</v>
      </c>
    </row>
    <row r="478" spans="1:37">
      <c r="A478" s="203">
        <v>198.16249999999999</v>
      </c>
      <c r="B478" s="1">
        <v>3.3027083333333334</v>
      </c>
      <c r="D478" s="126">
        <v>11722.12</v>
      </c>
      <c r="E478" s="125">
        <v>13320.37</v>
      </c>
      <c r="F478" s="125">
        <v>9453.5400000000009</v>
      </c>
      <c r="G478" s="26">
        <v>5557.89</v>
      </c>
      <c r="I478" s="126">
        <v>880.03</v>
      </c>
      <c r="J478" s="125">
        <v>943.37</v>
      </c>
      <c r="K478" s="125">
        <v>2870.33</v>
      </c>
      <c r="L478" s="26">
        <v>1093.3800000000001</v>
      </c>
      <c r="M478" s="26"/>
      <c r="N478" s="126">
        <v>703.35</v>
      </c>
      <c r="O478" s="125">
        <v>753.36</v>
      </c>
      <c r="P478" s="125">
        <v>1580.1</v>
      </c>
      <c r="Q478" s="26">
        <v>733.35</v>
      </c>
      <c r="R478" s="26"/>
      <c r="S478" s="206">
        <v>716.69</v>
      </c>
      <c r="T478" s="208">
        <v>593.35</v>
      </c>
      <c r="U478" s="208">
        <v>1460.08</v>
      </c>
      <c r="V478" s="204">
        <v>653.35</v>
      </c>
      <c r="W478" s="26"/>
      <c r="X478" s="206">
        <v>863.36</v>
      </c>
      <c r="Y478" s="125">
        <v>820.03</v>
      </c>
      <c r="Z478" s="125">
        <v>4337.41</v>
      </c>
      <c r="AA478" s="26">
        <v>986.71</v>
      </c>
      <c r="AB478" s="26"/>
      <c r="AC478" s="126">
        <v>700.02</v>
      </c>
      <c r="AD478" s="125">
        <v>810.03</v>
      </c>
      <c r="AE478" s="125">
        <v>1846.8</v>
      </c>
      <c r="AF478" s="26">
        <v>863.36</v>
      </c>
      <c r="AG478" s="26"/>
      <c r="AH478" s="126">
        <v>996.71</v>
      </c>
      <c r="AI478" s="125">
        <v>766.69</v>
      </c>
      <c r="AJ478" s="125">
        <v>2010.16</v>
      </c>
      <c r="AK478" s="26">
        <v>1090.05</v>
      </c>
    </row>
    <row r="479" spans="1:37">
      <c r="A479" s="203">
        <v>198.5805</v>
      </c>
      <c r="B479" s="1">
        <v>3.3096749999999999</v>
      </c>
      <c r="D479" s="126">
        <v>11468.55</v>
      </c>
      <c r="E479" s="125">
        <v>13163.54</v>
      </c>
      <c r="F479" s="125">
        <v>8639.6299999999992</v>
      </c>
      <c r="G479" s="26">
        <v>5514.54</v>
      </c>
      <c r="I479" s="126">
        <v>980.04</v>
      </c>
      <c r="J479" s="125">
        <v>1000.04</v>
      </c>
      <c r="K479" s="125">
        <v>2496.91</v>
      </c>
      <c r="L479" s="26">
        <v>1050.04</v>
      </c>
      <c r="M479" s="26"/>
      <c r="N479" s="126">
        <v>696.69</v>
      </c>
      <c r="O479" s="125">
        <v>760.02</v>
      </c>
      <c r="P479" s="125">
        <v>1526.76</v>
      </c>
      <c r="Q479" s="26">
        <v>806.69</v>
      </c>
      <c r="R479" s="26"/>
      <c r="S479" s="206">
        <v>623.35</v>
      </c>
      <c r="T479" s="208">
        <v>636.67999999999995</v>
      </c>
      <c r="U479" s="208">
        <v>1413.41</v>
      </c>
      <c r="V479" s="204">
        <v>736.69</v>
      </c>
      <c r="W479" s="26"/>
      <c r="X479" s="206">
        <v>820.03</v>
      </c>
      <c r="Y479" s="125">
        <v>766.69</v>
      </c>
      <c r="Z479" s="125">
        <v>4257.3900000000003</v>
      </c>
      <c r="AA479" s="26">
        <v>853.36</v>
      </c>
      <c r="AB479" s="26"/>
      <c r="AC479" s="126">
        <v>710.02</v>
      </c>
      <c r="AD479" s="125">
        <v>703.35</v>
      </c>
      <c r="AE479" s="125">
        <v>1793.46</v>
      </c>
      <c r="AF479" s="26">
        <v>880.03</v>
      </c>
      <c r="AG479" s="26"/>
      <c r="AH479" s="126">
        <v>996.71</v>
      </c>
      <c r="AI479" s="125">
        <v>690.02</v>
      </c>
      <c r="AJ479" s="125">
        <v>2056.83</v>
      </c>
      <c r="AK479" s="26">
        <v>986.71</v>
      </c>
    </row>
    <row r="480" spans="1:37">
      <c r="A480" s="203">
        <v>198.99850000000001</v>
      </c>
      <c r="B480" s="1">
        <v>3.3166416666666669</v>
      </c>
      <c r="D480" s="126">
        <v>10964.77</v>
      </c>
      <c r="E480" s="125">
        <v>12399.43</v>
      </c>
      <c r="F480" s="125">
        <v>7835.77</v>
      </c>
      <c r="G480" s="26">
        <v>5041.01</v>
      </c>
      <c r="I480" s="126">
        <v>890.03</v>
      </c>
      <c r="J480" s="125">
        <v>1063.3800000000001</v>
      </c>
      <c r="K480" s="125">
        <v>2406.9</v>
      </c>
      <c r="L480" s="26">
        <v>1076.71</v>
      </c>
      <c r="M480" s="26"/>
      <c r="N480" s="126">
        <v>650.02</v>
      </c>
      <c r="O480" s="125">
        <v>646.67999999999995</v>
      </c>
      <c r="P480" s="125">
        <v>1476.75</v>
      </c>
      <c r="Q480" s="26">
        <v>706.69</v>
      </c>
      <c r="R480" s="26"/>
      <c r="S480" s="206">
        <v>633.35</v>
      </c>
      <c r="T480" s="208">
        <v>733.35</v>
      </c>
      <c r="U480" s="208">
        <v>1350.07</v>
      </c>
      <c r="V480" s="204">
        <v>643.35</v>
      </c>
      <c r="W480" s="26"/>
      <c r="X480" s="206">
        <v>716.69</v>
      </c>
      <c r="Y480" s="125">
        <v>776.69</v>
      </c>
      <c r="Z480" s="125">
        <v>4280.7299999999996</v>
      </c>
      <c r="AA480" s="26">
        <v>990.04</v>
      </c>
      <c r="AB480" s="26"/>
      <c r="AC480" s="126">
        <v>666.68</v>
      </c>
      <c r="AD480" s="125">
        <v>703.35</v>
      </c>
      <c r="AE480" s="125">
        <v>1666.78</v>
      </c>
      <c r="AF480" s="26">
        <v>913.37</v>
      </c>
      <c r="AG480" s="26"/>
      <c r="AH480" s="126">
        <v>873.36</v>
      </c>
      <c r="AI480" s="125">
        <v>713.35</v>
      </c>
      <c r="AJ480" s="125">
        <v>1796.79</v>
      </c>
      <c r="AK480" s="26">
        <v>916.7</v>
      </c>
    </row>
    <row r="481" spans="1:37">
      <c r="A481" s="203">
        <v>199.41650000000001</v>
      </c>
      <c r="B481" s="1">
        <v>3.3236083333333335</v>
      </c>
      <c r="D481" s="126">
        <v>9990.6299999999992</v>
      </c>
      <c r="E481" s="125">
        <v>12309.34</v>
      </c>
      <c r="F481" s="125">
        <v>7845.77</v>
      </c>
      <c r="G481" s="26">
        <v>4530.8100000000004</v>
      </c>
      <c r="I481" s="126">
        <v>776.69</v>
      </c>
      <c r="J481" s="125">
        <v>976.7</v>
      </c>
      <c r="K481" s="125">
        <v>2130.1799999999998</v>
      </c>
      <c r="L481" s="26">
        <v>1150.05</v>
      </c>
      <c r="M481" s="26"/>
      <c r="N481" s="126">
        <v>730.02</v>
      </c>
      <c r="O481" s="125">
        <v>610.01</v>
      </c>
      <c r="P481" s="125">
        <v>1320.07</v>
      </c>
      <c r="Q481" s="26">
        <v>733.35</v>
      </c>
      <c r="R481" s="26"/>
      <c r="S481" s="206">
        <v>676.68</v>
      </c>
      <c r="T481" s="208">
        <v>716.69</v>
      </c>
      <c r="U481" s="208">
        <v>1250.06</v>
      </c>
      <c r="V481" s="204">
        <v>723.35</v>
      </c>
      <c r="W481" s="26"/>
      <c r="X481" s="206">
        <v>803.36</v>
      </c>
      <c r="Y481" s="125">
        <v>866.7</v>
      </c>
      <c r="Z481" s="125">
        <v>4354.09</v>
      </c>
      <c r="AA481" s="26">
        <v>906.7</v>
      </c>
      <c r="AB481" s="26"/>
      <c r="AC481" s="126">
        <v>710.02</v>
      </c>
      <c r="AD481" s="125">
        <v>690.02</v>
      </c>
      <c r="AE481" s="125">
        <v>1553.43</v>
      </c>
      <c r="AF481" s="26">
        <v>846.7</v>
      </c>
      <c r="AG481" s="26"/>
      <c r="AH481" s="126">
        <v>783.36</v>
      </c>
      <c r="AI481" s="125">
        <v>626.67999999999995</v>
      </c>
      <c r="AJ481" s="125">
        <v>1750.12</v>
      </c>
      <c r="AK481" s="26">
        <v>913.37</v>
      </c>
    </row>
    <row r="482" spans="1:37">
      <c r="A482" s="203">
        <v>199.83449999999999</v>
      </c>
      <c r="B482" s="1">
        <v>3.3305750000000001</v>
      </c>
      <c r="D482" s="126">
        <v>9980.6200000000008</v>
      </c>
      <c r="E482" s="125">
        <v>12085.79</v>
      </c>
      <c r="F482" s="125">
        <v>6718.46</v>
      </c>
      <c r="G482" s="26">
        <v>4280.7299999999996</v>
      </c>
      <c r="I482" s="126">
        <v>880.03</v>
      </c>
      <c r="J482" s="125">
        <v>953.37</v>
      </c>
      <c r="K482" s="125">
        <v>2190.19</v>
      </c>
      <c r="L482" s="26">
        <v>1040.04</v>
      </c>
      <c r="M482" s="26"/>
      <c r="N482" s="126">
        <v>706.69</v>
      </c>
      <c r="O482" s="125">
        <v>690.02</v>
      </c>
      <c r="P482" s="125">
        <v>1286.73</v>
      </c>
      <c r="Q482" s="26">
        <v>773.36</v>
      </c>
      <c r="R482" s="26"/>
      <c r="S482" s="206">
        <v>680.02</v>
      </c>
      <c r="T482" s="208">
        <v>680.02</v>
      </c>
      <c r="U482" s="208">
        <v>1226.73</v>
      </c>
      <c r="V482" s="204">
        <v>633.35</v>
      </c>
      <c r="W482" s="26"/>
      <c r="X482" s="206">
        <v>776.69</v>
      </c>
      <c r="Y482" s="125">
        <v>803.36</v>
      </c>
      <c r="Z482" s="125">
        <v>4007.3</v>
      </c>
      <c r="AA482" s="26">
        <v>926.7</v>
      </c>
      <c r="AB482" s="26"/>
      <c r="AC482" s="126">
        <v>700.02</v>
      </c>
      <c r="AD482" s="125">
        <v>756.69</v>
      </c>
      <c r="AE482" s="125">
        <v>1570.1</v>
      </c>
      <c r="AF482" s="26">
        <v>870.03</v>
      </c>
      <c r="AG482" s="26"/>
      <c r="AH482" s="126">
        <v>796.69</v>
      </c>
      <c r="AI482" s="125">
        <v>703.35</v>
      </c>
      <c r="AJ482" s="125">
        <v>1596.77</v>
      </c>
      <c r="AK482" s="26">
        <v>936.7</v>
      </c>
    </row>
    <row r="483" spans="1:37">
      <c r="A483" s="203">
        <v>200.2525</v>
      </c>
      <c r="B483" s="1">
        <v>3.3375416666666666</v>
      </c>
      <c r="D483" s="126">
        <v>8986.5400000000009</v>
      </c>
      <c r="E483" s="125">
        <v>11725.45</v>
      </c>
      <c r="F483" s="125">
        <v>6321.59</v>
      </c>
      <c r="G483" s="26">
        <v>3907.27</v>
      </c>
      <c r="I483" s="126">
        <v>743.36</v>
      </c>
      <c r="J483" s="125">
        <v>920.03</v>
      </c>
      <c r="K483" s="125">
        <v>2026.83</v>
      </c>
      <c r="L483" s="26">
        <v>930.03</v>
      </c>
      <c r="M483" s="26"/>
      <c r="N483" s="126">
        <v>716.69</v>
      </c>
      <c r="O483" s="125">
        <v>683.35</v>
      </c>
      <c r="P483" s="125">
        <v>1343.4</v>
      </c>
      <c r="Q483" s="26">
        <v>700.02</v>
      </c>
      <c r="R483" s="26"/>
      <c r="S483" s="206">
        <v>663.35</v>
      </c>
      <c r="T483" s="208">
        <v>683.35</v>
      </c>
      <c r="U483" s="208">
        <v>1170.05</v>
      </c>
      <c r="V483" s="204">
        <v>680.02</v>
      </c>
      <c r="W483" s="26"/>
      <c r="X483" s="206">
        <v>653.35</v>
      </c>
      <c r="Y483" s="125">
        <v>790.02</v>
      </c>
      <c r="Z483" s="125">
        <v>4167.3599999999997</v>
      </c>
      <c r="AA483" s="26">
        <v>823.36</v>
      </c>
      <c r="AB483" s="26"/>
      <c r="AC483" s="126">
        <v>680.02</v>
      </c>
      <c r="AD483" s="125">
        <v>736.69</v>
      </c>
      <c r="AE483" s="125">
        <v>1316.74</v>
      </c>
      <c r="AF483" s="26">
        <v>763.36</v>
      </c>
      <c r="AG483" s="26"/>
      <c r="AH483" s="126">
        <v>736.69</v>
      </c>
      <c r="AI483" s="125">
        <v>713.35</v>
      </c>
      <c r="AJ483" s="125">
        <v>1443.42</v>
      </c>
      <c r="AK483" s="26">
        <v>900.03</v>
      </c>
    </row>
    <row r="484" spans="1:37">
      <c r="A484" s="203">
        <v>200.6705</v>
      </c>
      <c r="B484" s="1">
        <v>3.3445083333333332</v>
      </c>
      <c r="D484" s="126">
        <v>8419.48</v>
      </c>
      <c r="E484" s="125">
        <v>10591.11</v>
      </c>
      <c r="F484" s="125">
        <v>5667.94</v>
      </c>
      <c r="G484" s="26">
        <v>3590.51</v>
      </c>
      <c r="I484" s="126">
        <v>900.03</v>
      </c>
      <c r="J484" s="125">
        <v>916.7</v>
      </c>
      <c r="K484" s="125">
        <v>2020.16</v>
      </c>
      <c r="L484" s="26">
        <v>1033.3800000000001</v>
      </c>
      <c r="M484" s="26"/>
      <c r="N484" s="126">
        <v>606.67999999999995</v>
      </c>
      <c r="O484" s="125">
        <v>726.69</v>
      </c>
      <c r="P484" s="125">
        <v>1203.3900000000001</v>
      </c>
      <c r="Q484" s="26">
        <v>733.35</v>
      </c>
      <c r="R484" s="26"/>
      <c r="S484" s="206">
        <v>666.68</v>
      </c>
      <c r="T484" s="208">
        <v>680.02</v>
      </c>
      <c r="U484" s="208">
        <v>1166.72</v>
      </c>
      <c r="V484" s="204">
        <v>760.02</v>
      </c>
      <c r="W484" s="26"/>
      <c r="X484" s="206">
        <v>766.69</v>
      </c>
      <c r="Y484" s="125">
        <v>780.02</v>
      </c>
      <c r="Z484" s="125">
        <v>4290.7299999999996</v>
      </c>
      <c r="AA484" s="26">
        <v>810.03</v>
      </c>
      <c r="AB484" s="26"/>
      <c r="AC484" s="126">
        <v>670.02</v>
      </c>
      <c r="AD484" s="125">
        <v>680.02</v>
      </c>
      <c r="AE484" s="125">
        <v>1480.09</v>
      </c>
      <c r="AF484" s="26">
        <v>863.36</v>
      </c>
      <c r="AG484" s="26"/>
      <c r="AH484" s="126">
        <v>713.35</v>
      </c>
      <c r="AI484" s="125">
        <v>700.02</v>
      </c>
      <c r="AJ484" s="125">
        <v>1423.41</v>
      </c>
      <c r="AK484" s="26">
        <v>883.36</v>
      </c>
    </row>
    <row r="485" spans="1:37">
      <c r="A485" s="203">
        <v>201.08850000000001</v>
      </c>
      <c r="B485" s="1">
        <v>3.3514750000000002</v>
      </c>
      <c r="D485" s="126">
        <v>7899.14</v>
      </c>
      <c r="E485" s="125">
        <v>10447.66</v>
      </c>
      <c r="F485" s="125">
        <v>5481.19</v>
      </c>
      <c r="G485" s="26">
        <v>3507.15</v>
      </c>
      <c r="I485" s="126">
        <v>806.69</v>
      </c>
      <c r="J485" s="125">
        <v>766.69</v>
      </c>
      <c r="K485" s="125">
        <v>1750.12</v>
      </c>
      <c r="L485" s="26">
        <v>870.03</v>
      </c>
      <c r="M485" s="26"/>
      <c r="N485" s="126">
        <v>683.35</v>
      </c>
      <c r="O485" s="125">
        <v>693.35</v>
      </c>
      <c r="P485" s="125">
        <v>1106.72</v>
      </c>
      <c r="Q485" s="26">
        <v>746.69</v>
      </c>
      <c r="R485" s="26"/>
      <c r="S485" s="206">
        <v>556.67999999999995</v>
      </c>
      <c r="T485" s="208">
        <v>653.35</v>
      </c>
      <c r="U485" s="208">
        <v>1096.71</v>
      </c>
      <c r="V485" s="204">
        <v>740.02</v>
      </c>
      <c r="W485" s="26"/>
      <c r="X485" s="206">
        <v>730.02</v>
      </c>
      <c r="Y485" s="125">
        <v>756.69</v>
      </c>
      <c r="Z485" s="125">
        <v>4013.97</v>
      </c>
      <c r="AA485" s="26">
        <v>796.69</v>
      </c>
      <c r="AB485" s="26"/>
      <c r="AC485" s="126">
        <v>646.67999999999995</v>
      </c>
      <c r="AD485" s="125">
        <v>630.02</v>
      </c>
      <c r="AE485" s="125">
        <v>1426.75</v>
      </c>
      <c r="AF485" s="26">
        <v>836.69</v>
      </c>
      <c r="AG485" s="26"/>
      <c r="AH485" s="126">
        <v>753.36</v>
      </c>
      <c r="AI485" s="125">
        <v>706.69</v>
      </c>
      <c r="AJ485" s="125">
        <v>1443.42</v>
      </c>
      <c r="AK485" s="26">
        <v>870.03</v>
      </c>
    </row>
    <row r="486" spans="1:37">
      <c r="A486" s="203">
        <v>201.50649999999999</v>
      </c>
      <c r="B486" s="1">
        <v>3.3584416666666663</v>
      </c>
      <c r="D486" s="126">
        <v>7402.17</v>
      </c>
      <c r="E486" s="125">
        <v>9543.61</v>
      </c>
      <c r="F486" s="125">
        <v>5021</v>
      </c>
      <c r="G486" s="26">
        <v>3183.74</v>
      </c>
      <c r="I486" s="126">
        <v>820.03</v>
      </c>
      <c r="J486" s="125">
        <v>843.36</v>
      </c>
      <c r="K486" s="125">
        <v>1743.45</v>
      </c>
      <c r="L486" s="26">
        <v>1010.04</v>
      </c>
      <c r="M486" s="26"/>
      <c r="N486" s="126">
        <v>726.69</v>
      </c>
      <c r="O486" s="125">
        <v>660.02</v>
      </c>
      <c r="P486" s="125">
        <v>1100.05</v>
      </c>
      <c r="Q486" s="26">
        <v>656.68</v>
      </c>
      <c r="R486" s="26"/>
      <c r="S486" s="206">
        <v>633.35</v>
      </c>
      <c r="T486" s="208">
        <v>683.35</v>
      </c>
      <c r="U486" s="208">
        <v>913.37</v>
      </c>
      <c r="V486" s="204">
        <v>666.68</v>
      </c>
      <c r="W486" s="26"/>
      <c r="X486" s="206">
        <v>723.35</v>
      </c>
      <c r="Y486" s="125">
        <v>670.02</v>
      </c>
      <c r="Z486" s="125">
        <v>3893.93</v>
      </c>
      <c r="AA486" s="26">
        <v>930.03</v>
      </c>
      <c r="AB486" s="26"/>
      <c r="AC486" s="126">
        <v>733.35</v>
      </c>
      <c r="AD486" s="125">
        <v>763.36</v>
      </c>
      <c r="AE486" s="125">
        <v>1296.73</v>
      </c>
      <c r="AF486" s="26">
        <v>896.7</v>
      </c>
      <c r="AG486" s="26"/>
      <c r="AH486" s="126">
        <v>763.36</v>
      </c>
      <c r="AI486" s="125">
        <v>820.03</v>
      </c>
      <c r="AJ486" s="125">
        <v>1433.41</v>
      </c>
      <c r="AK486" s="26">
        <v>883.36</v>
      </c>
    </row>
    <row r="487" spans="1:37">
      <c r="A487" s="203">
        <v>201.92449999999999</v>
      </c>
      <c r="B487" s="1">
        <v>3.3654083333333333</v>
      </c>
      <c r="D487" s="126">
        <v>6925.24</v>
      </c>
      <c r="E487" s="125">
        <v>9193.35</v>
      </c>
      <c r="F487" s="125">
        <v>4754.2299999999996</v>
      </c>
      <c r="G487" s="26">
        <v>3017.03</v>
      </c>
      <c r="I487" s="126">
        <v>746.69</v>
      </c>
      <c r="J487" s="125">
        <v>896.7</v>
      </c>
      <c r="K487" s="125">
        <v>1703.45</v>
      </c>
      <c r="L487" s="26">
        <v>963.37</v>
      </c>
      <c r="M487" s="26"/>
      <c r="N487" s="126">
        <v>686.69</v>
      </c>
      <c r="O487" s="125">
        <v>663.35</v>
      </c>
      <c r="P487" s="125">
        <v>1150.05</v>
      </c>
      <c r="Q487" s="26">
        <v>706.69</v>
      </c>
      <c r="R487" s="26"/>
      <c r="S487" s="206">
        <v>826.69</v>
      </c>
      <c r="T487" s="208">
        <v>580.01</v>
      </c>
      <c r="U487" s="208">
        <v>980.04</v>
      </c>
      <c r="V487" s="204">
        <v>650.02</v>
      </c>
      <c r="W487" s="26"/>
      <c r="X487" s="206">
        <v>706.69</v>
      </c>
      <c r="Y487" s="125">
        <v>763.36</v>
      </c>
      <c r="Z487" s="125">
        <v>3943.95</v>
      </c>
      <c r="AA487" s="26">
        <v>933.37</v>
      </c>
      <c r="AB487" s="26"/>
      <c r="AC487" s="126">
        <v>700.02</v>
      </c>
      <c r="AD487" s="125">
        <v>776.69</v>
      </c>
      <c r="AE487" s="125">
        <v>1210.06</v>
      </c>
      <c r="AF487" s="26">
        <v>763.36</v>
      </c>
      <c r="AG487" s="26"/>
      <c r="AH487" s="126">
        <v>713.35</v>
      </c>
      <c r="AI487" s="125">
        <v>646.67999999999995</v>
      </c>
      <c r="AJ487" s="125">
        <v>1210.06</v>
      </c>
      <c r="AK487" s="26">
        <v>743.36</v>
      </c>
    </row>
    <row r="488" spans="1:37">
      <c r="A488" s="203">
        <v>202.3425</v>
      </c>
      <c r="B488" s="1">
        <v>3.3723749999999999</v>
      </c>
      <c r="D488" s="126">
        <v>6591.72</v>
      </c>
      <c r="E488" s="125">
        <v>8843.1</v>
      </c>
      <c r="F488" s="125">
        <v>4217.37</v>
      </c>
      <c r="G488" s="26">
        <v>2800.31</v>
      </c>
      <c r="I488" s="126">
        <v>770.02</v>
      </c>
      <c r="J488" s="125">
        <v>776.69</v>
      </c>
      <c r="K488" s="125">
        <v>1513.42</v>
      </c>
      <c r="L488" s="26">
        <v>893.36</v>
      </c>
      <c r="M488" s="26"/>
      <c r="N488" s="126">
        <v>616.67999999999995</v>
      </c>
      <c r="O488" s="125">
        <v>633.35</v>
      </c>
      <c r="P488" s="125">
        <v>990.04</v>
      </c>
      <c r="Q488" s="26">
        <v>780.02</v>
      </c>
      <c r="R488" s="26"/>
      <c r="S488" s="206">
        <v>613.35</v>
      </c>
      <c r="T488" s="208">
        <v>686.69</v>
      </c>
      <c r="U488" s="208">
        <v>1030.04</v>
      </c>
      <c r="V488" s="204">
        <v>653.35</v>
      </c>
      <c r="W488" s="26"/>
      <c r="X488" s="206">
        <v>750.02</v>
      </c>
      <c r="Y488" s="125">
        <v>790.02</v>
      </c>
      <c r="Z488" s="125">
        <v>3760.56</v>
      </c>
      <c r="AA488" s="26">
        <v>866.7</v>
      </c>
      <c r="AB488" s="26"/>
      <c r="AC488" s="126">
        <v>553.35</v>
      </c>
      <c r="AD488" s="125">
        <v>676.68</v>
      </c>
      <c r="AE488" s="125">
        <v>1250.06</v>
      </c>
      <c r="AF488" s="26">
        <v>823.36</v>
      </c>
      <c r="AG488" s="26"/>
      <c r="AH488" s="126">
        <v>746.69</v>
      </c>
      <c r="AI488" s="125">
        <v>660.02</v>
      </c>
      <c r="AJ488" s="125">
        <v>1186.72</v>
      </c>
      <c r="AK488" s="26">
        <v>906.7</v>
      </c>
    </row>
    <row r="489" spans="1:37">
      <c r="A489" s="203">
        <v>202.76050000000001</v>
      </c>
      <c r="B489" s="1">
        <v>3.3793416666666669</v>
      </c>
      <c r="D489" s="126">
        <v>5727.97</v>
      </c>
      <c r="E489" s="125">
        <v>8042.57</v>
      </c>
      <c r="F489" s="125">
        <v>4107.34</v>
      </c>
      <c r="G489" s="26">
        <v>2570.2600000000002</v>
      </c>
      <c r="I489" s="126">
        <v>796.69</v>
      </c>
      <c r="J489" s="125">
        <v>800.03</v>
      </c>
      <c r="K489" s="125">
        <v>1470.09</v>
      </c>
      <c r="L489" s="26">
        <v>923.37</v>
      </c>
      <c r="M489" s="26"/>
      <c r="N489" s="126">
        <v>696.69</v>
      </c>
      <c r="O489" s="125">
        <v>676.68</v>
      </c>
      <c r="P489" s="125">
        <v>976.7</v>
      </c>
      <c r="Q489" s="26">
        <v>686.69</v>
      </c>
      <c r="R489" s="26"/>
      <c r="S489" s="206">
        <v>690.02</v>
      </c>
      <c r="T489" s="208">
        <v>620.02</v>
      </c>
      <c r="U489" s="208">
        <v>843.36</v>
      </c>
      <c r="V489" s="204">
        <v>790.02</v>
      </c>
      <c r="W489" s="26"/>
      <c r="X489" s="206">
        <v>723.35</v>
      </c>
      <c r="Y489" s="125">
        <v>753.36</v>
      </c>
      <c r="Z489" s="125">
        <v>3733.89</v>
      </c>
      <c r="AA489" s="26">
        <v>750.02</v>
      </c>
      <c r="AB489" s="26"/>
      <c r="AC489" s="126">
        <v>670.02</v>
      </c>
      <c r="AD489" s="125">
        <v>840.03</v>
      </c>
      <c r="AE489" s="125">
        <v>1123.3800000000001</v>
      </c>
      <c r="AF489" s="26">
        <v>906.7</v>
      </c>
      <c r="AG489" s="26"/>
      <c r="AH489" s="126">
        <v>816.69</v>
      </c>
      <c r="AI489" s="125">
        <v>686.69</v>
      </c>
      <c r="AJ489" s="125">
        <v>1240.06</v>
      </c>
      <c r="AK489" s="26">
        <v>816.69</v>
      </c>
    </row>
    <row r="490" spans="1:37">
      <c r="A490" s="203">
        <v>203.17850000000001</v>
      </c>
      <c r="B490" s="1">
        <v>3.3863083333333335</v>
      </c>
      <c r="D490" s="126">
        <v>5431.17</v>
      </c>
      <c r="E490" s="125">
        <v>7552.26</v>
      </c>
      <c r="F490" s="125">
        <v>3653.86</v>
      </c>
      <c r="G490" s="26">
        <v>2373.56</v>
      </c>
      <c r="I490" s="126">
        <v>820.03</v>
      </c>
      <c r="J490" s="125">
        <v>780.02</v>
      </c>
      <c r="K490" s="125">
        <v>1423.41</v>
      </c>
      <c r="L490" s="26">
        <v>893.36</v>
      </c>
      <c r="M490" s="26"/>
      <c r="N490" s="126">
        <v>656.68</v>
      </c>
      <c r="O490" s="125">
        <v>610.01</v>
      </c>
      <c r="P490" s="125">
        <v>996.71</v>
      </c>
      <c r="Q490" s="26">
        <v>786.69</v>
      </c>
      <c r="R490" s="26"/>
      <c r="S490" s="206">
        <v>666.68</v>
      </c>
      <c r="T490" s="208">
        <v>660.02</v>
      </c>
      <c r="U490" s="208">
        <v>873.36</v>
      </c>
      <c r="V490" s="204">
        <v>656.68</v>
      </c>
      <c r="W490" s="26"/>
      <c r="X490" s="206">
        <v>646.67999999999995</v>
      </c>
      <c r="Y490" s="125">
        <v>690.02</v>
      </c>
      <c r="Z490" s="125">
        <v>3683.87</v>
      </c>
      <c r="AA490" s="26">
        <v>790.02</v>
      </c>
      <c r="AB490" s="26"/>
      <c r="AC490" s="126">
        <v>706.69</v>
      </c>
      <c r="AD490" s="125">
        <v>640.02</v>
      </c>
      <c r="AE490" s="125">
        <v>1260.06</v>
      </c>
      <c r="AF490" s="26">
        <v>846.7</v>
      </c>
      <c r="AG490" s="26"/>
      <c r="AH490" s="126">
        <v>740.02</v>
      </c>
      <c r="AI490" s="125">
        <v>746.69</v>
      </c>
      <c r="AJ490" s="125">
        <v>1186.72</v>
      </c>
      <c r="AK490" s="26">
        <v>813.36</v>
      </c>
    </row>
    <row r="491" spans="1:37">
      <c r="A491" s="203">
        <v>203.59649999999999</v>
      </c>
      <c r="B491" s="1">
        <v>3.393275</v>
      </c>
      <c r="D491" s="126">
        <v>5117.71</v>
      </c>
      <c r="E491" s="125">
        <v>7018.62</v>
      </c>
      <c r="F491" s="125">
        <v>3443.8</v>
      </c>
      <c r="G491" s="26">
        <v>2243.5300000000002</v>
      </c>
      <c r="I491" s="126">
        <v>736.69</v>
      </c>
      <c r="J491" s="125">
        <v>810.03</v>
      </c>
      <c r="K491" s="125">
        <v>1300.07</v>
      </c>
      <c r="L491" s="26">
        <v>913.37</v>
      </c>
      <c r="M491" s="26"/>
      <c r="N491" s="126">
        <v>670.02</v>
      </c>
      <c r="O491" s="125">
        <v>630.02</v>
      </c>
      <c r="P491" s="125">
        <v>1060.04</v>
      </c>
      <c r="Q491" s="26">
        <v>770.02</v>
      </c>
      <c r="R491" s="26"/>
      <c r="S491" s="206">
        <v>736.69</v>
      </c>
      <c r="T491" s="208">
        <v>586.67999999999995</v>
      </c>
      <c r="U491" s="208">
        <v>1006.71</v>
      </c>
      <c r="V491" s="204">
        <v>756.69</v>
      </c>
      <c r="W491" s="26"/>
      <c r="X491" s="206">
        <v>713.35</v>
      </c>
      <c r="Y491" s="125">
        <v>726.69</v>
      </c>
      <c r="Z491" s="125">
        <v>3290.43</v>
      </c>
      <c r="AA491" s="26">
        <v>880.03</v>
      </c>
      <c r="AB491" s="26"/>
      <c r="AC491" s="126">
        <v>740.02</v>
      </c>
      <c r="AD491" s="125">
        <v>693.35</v>
      </c>
      <c r="AE491" s="125">
        <v>1140.05</v>
      </c>
      <c r="AF491" s="26">
        <v>750.02</v>
      </c>
      <c r="AG491" s="26"/>
      <c r="AH491" s="126">
        <v>686.69</v>
      </c>
      <c r="AI491" s="125">
        <v>623.35</v>
      </c>
      <c r="AJ491" s="125">
        <v>1086.71</v>
      </c>
      <c r="AK491" s="26">
        <v>803.36</v>
      </c>
    </row>
    <row r="492" spans="1:37">
      <c r="A492" s="203">
        <v>204.0146</v>
      </c>
      <c r="B492" s="1">
        <v>3.4002433333333335</v>
      </c>
      <c r="D492" s="126">
        <v>4667.53</v>
      </c>
      <c r="E492" s="125">
        <v>6818.51</v>
      </c>
      <c r="F492" s="125">
        <v>3187.07</v>
      </c>
      <c r="G492" s="26">
        <v>2106.84</v>
      </c>
      <c r="I492" s="126">
        <v>750.02</v>
      </c>
      <c r="J492" s="125">
        <v>756.69</v>
      </c>
      <c r="K492" s="125">
        <v>1340.07</v>
      </c>
      <c r="L492" s="26">
        <v>843.36</v>
      </c>
      <c r="M492" s="26"/>
      <c r="N492" s="126">
        <v>743.36</v>
      </c>
      <c r="O492" s="125">
        <v>703.35</v>
      </c>
      <c r="P492" s="125">
        <v>940.04</v>
      </c>
      <c r="Q492" s="26">
        <v>686.69</v>
      </c>
      <c r="R492" s="26"/>
      <c r="S492" s="206">
        <v>663.35</v>
      </c>
      <c r="T492" s="208">
        <v>483.34</v>
      </c>
      <c r="U492" s="208">
        <v>866.7</v>
      </c>
      <c r="V492" s="204">
        <v>690.02</v>
      </c>
      <c r="W492" s="26"/>
      <c r="X492" s="206">
        <v>713.35</v>
      </c>
      <c r="Y492" s="125">
        <v>756.69</v>
      </c>
      <c r="Z492" s="125">
        <v>3147.06</v>
      </c>
      <c r="AA492" s="26">
        <v>863.36</v>
      </c>
      <c r="AB492" s="26"/>
      <c r="AC492" s="126">
        <v>666.68</v>
      </c>
      <c r="AD492" s="125">
        <v>633.35</v>
      </c>
      <c r="AE492" s="125">
        <v>1136.72</v>
      </c>
      <c r="AF492" s="26">
        <v>673.35</v>
      </c>
      <c r="AG492" s="26"/>
      <c r="AH492" s="126">
        <v>726.69</v>
      </c>
      <c r="AI492" s="125">
        <v>733.35</v>
      </c>
      <c r="AJ492" s="125">
        <v>1086.71</v>
      </c>
      <c r="AK492" s="26">
        <v>796.69</v>
      </c>
    </row>
    <row r="493" spans="1:37">
      <c r="A493" s="203">
        <v>204.43260000000001</v>
      </c>
      <c r="B493" s="1">
        <v>3.4072100000000001</v>
      </c>
      <c r="D493" s="126">
        <v>4194.03</v>
      </c>
      <c r="E493" s="125">
        <v>6595.06</v>
      </c>
      <c r="F493" s="125">
        <v>3000.36</v>
      </c>
      <c r="G493" s="26">
        <v>1903.48</v>
      </c>
      <c r="I493" s="126">
        <v>753.36</v>
      </c>
      <c r="J493" s="125">
        <v>853.36</v>
      </c>
      <c r="K493" s="125">
        <v>1153.3900000000001</v>
      </c>
      <c r="L493" s="26">
        <v>750.02</v>
      </c>
      <c r="M493" s="26"/>
      <c r="N493" s="126">
        <v>630.02</v>
      </c>
      <c r="O493" s="125">
        <v>780.02</v>
      </c>
      <c r="P493" s="125">
        <v>873.36</v>
      </c>
      <c r="Q493" s="26">
        <v>763.36</v>
      </c>
      <c r="R493" s="26"/>
      <c r="S493" s="206">
        <v>603.35</v>
      </c>
      <c r="T493" s="208">
        <v>653.35</v>
      </c>
      <c r="U493" s="208">
        <v>863.36</v>
      </c>
      <c r="V493" s="204">
        <v>793.36</v>
      </c>
      <c r="W493" s="26"/>
      <c r="X493" s="206">
        <v>683.35</v>
      </c>
      <c r="Y493" s="125">
        <v>696.69</v>
      </c>
      <c r="Z493" s="125">
        <v>3073.71</v>
      </c>
      <c r="AA493" s="26">
        <v>750.02</v>
      </c>
      <c r="AB493" s="26"/>
      <c r="AC493" s="126">
        <v>743.36</v>
      </c>
      <c r="AD493" s="125">
        <v>696.69</v>
      </c>
      <c r="AE493" s="125">
        <v>1000.04</v>
      </c>
      <c r="AF493" s="26">
        <v>770.02</v>
      </c>
      <c r="AG493" s="26"/>
      <c r="AH493" s="126">
        <v>753.36</v>
      </c>
      <c r="AI493" s="125">
        <v>683.35</v>
      </c>
      <c r="AJ493" s="125">
        <v>1006.71</v>
      </c>
      <c r="AK493" s="26">
        <v>860.03</v>
      </c>
    </row>
    <row r="494" spans="1:37">
      <c r="A494" s="203">
        <v>204.85059999999999</v>
      </c>
      <c r="B494" s="1">
        <v>3.4141766666666666</v>
      </c>
      <c r="D494" s="126">
        <v>4147.3500000000004</v>
      </c>
      <c r="E494" s="125">
        <v>5948.07</v>
      </c>
      <c r="F494" s="125">
        <v>2756.97</v>
      </c>
      <c r="G494" s="26">
        <v>1720.12</v>
      </c>
      <c r="I494" s="126">
        <v>690.02</v>
      </c>
      <c r="J494" s="125">
        <v>723.35</v>
      </c>
      <c r="K494" s="125">
        <v>1133.3800000000001</v>
      </c>
      <c r="L494" s="26">
        <v>850.03</v>
      </c>
      <c r="M494" s="26"/>
      <c r="N494" s="126">
        <v>610.01</v>
      </c>
      <c r="O494" s="125">
        <v>710.02</v>
      </c>
      <c r="P494" s="125">
        <v>993.37</v>
      </c>
      <c r="Q494" s="26">
        <v>650.02</v>
      </c>
      <c r="R494" s="26"/>
      <c r="S494" s="206">
        <v>643.35</v>
      </c>
      <c r="T494" s="208">
        <v>660.02</v>
      </c>
      <c r="U494" s="208">
        <v>776.69</v>
      </c>
      <c r="V494" s="204">
        <v>676.68</v>
      </c>
      <c r="W494" s="26"/>
      <c r="X494" s="206">
        <v>663.35</v>
      </c>
      <c r="Y494" s="125">
        <v>683.35</v>
      </c>
      <c r="Z494" s="125">
        <v>2940.34</v>
      </c>
      <c r="AA494" s="26">
        <v>796.69</v>
      </c>
      <c r="AB494" s="26"/>
      <c r="AC494" s="126">
        <v>663.35</v>
      </c>
      <c r="AD494" s="125">
        <v>650.02</v>
      </c>
      <c r="AE494" s="125">
        <v>966.7</v>
      </c>
      <c r="AF494" s="26">
        <v>720.02</v>
      </c>
      <c r="AG494" s="26"/>
      <c r="AH494" s="126">
        <v>783.36</v>
      </c>
      <c r="AI494" s="125">
        <v>736.69</v>
      </c>
      <c r="AJ494" s="125">
        <v>1056.71</v>
      </c>
      <c r="AK494" s="26">
        <v>783.36</v>
      </c>
    </row>
    <row r="495" spans="1:37">
      <c r="A495" s="203">
        <v>205.26859999999999</v>
      </c>
      <c r="B495" s="1">
        <v>3.4211433333333332</v>
      </c>
      <c r="D495" s="126">
        <v>3600.51</v>
      </c>
      <c r="E495" s="125">
        <v>5464.52</v>
      </c>
      <c r="F495" s="125">
        <v>2556.9299999999998</v>
      </c>
      <c r="G495" s="26">
        <v>1810.13</v>
      </c>
      <c r="I495" s="126">
        <v>713.35</v>
      </c>
      <c r="J495" s="125">
        <v>840.03</v>
      </c>
      <c r="K495" s="125">
        <v>1166.72</v>
      </c>
      <c r="L495" s="26">
        <v>830.03</v>
      </c>
      <c r="M495" s="26"/>
      <c r="N495" s="126">
        <v>686.69</v>
      </c>
      <c r="O495" s="125">
        <v>536.67999999999995</v>
      </c>
      <c r="P495" s="125">
        <v>826.69</v>
      </c>
      <c r="Q495" s="26">
        <v>676.68</v>
      </c>
      <c r="R495" s="26"/>
      <c r="S495" s="206">
        <v>726.69</v>
      </c>
      <c r="T495" s="208">
        <v>596.67999999999995</v>
      </c>
      <c r="U495" s="208">
        <v>810.03</v>
      </c>
      <c r="V495" s="204">
        <v>583.35</v>
      </c>
      <c r="W495" s="26"/>
      <c r="X495" s="206">
        <v>690.02</v>
      </c>
      <c r="Y495" s="125">
        <v>720.02</v>
      </c>
      <c r="Z495" s="125">
        <v>2887</v>
      </c>
      <c r="AA495" s="26">
        <v>780.02</v>
      </c>
      <c r="AB495" s="26"/>
      <c r="AC495" s="126">
        <v>610.01</v>
      </c>
      <c r="AD495" s="125">
        <v>653.35</v>
      </c>
      <c r="AE495" s="125">
        <v>1090.05</v>
      </c>
      <c r="AF495" s="26">
        <v>803.36</v>
      </c>
      <c r="AG495" s="26"/>
      <c r="AH495" s="126">
        <v>763.36</v>
      </c>
      <c r="AI495" s="125">
        <v>830.03</v>
      </c>
      <c r="AJ495" s="125">
        <v>1036.71</v>
      </c>
      <c r="AK495" s="26">
        <v>743.36</v>
      </c>
    </row>
    <row r="496" spans="1:37">
      <c r="A496" s="203">
        <v>205.6866</v>
      </c>
      <c r="B496" s="1">
        <v>3.4281099999999998</v>
      </c>
      <c r="D496" s="126">
        <v>3393.79</v>
      </c>
      <c r="E496" s="125">
        <v>4940.97</v>
      </c>
      <c r="F496" s="125">
        <v>2530.25</v>
      </c>
      <c r="G496" s="26">
        <v>1520.09</v>
      </c>
      <c r="I496" s="126">
        <v>783.36</v>
      </c>
      <c r="J496" s="125">
        <v>813.36</v>
      </c>
      <c r="K496" s="125">
        <v>1070.05</v>
      </c>
      <c r="L496" s="26">
        <v>750.02</v>
      </c>
      <c r="M496" s="26"/>
      <c r="N496" s="126">
        <v>723.35</v>
      </c>
      <c r="O496" s="125">
        <v>626.67999999999995</v>
      </c>
      <c r="P496" s="125">
        <v>876.7</v>
      </c>
      <c r="Q496" s="26">
        <v>690.02</v>
      </c>
      <c r="R496" s="26"/>
      <c r="S496" s="206">
        <v>596.67999999999995</v>
      </c>
      <c r="T496" s="208">
        <v>713.35</v>
      </c>
      <c r="U496" s="208">
        <v>810.03</v>
      </c>
      <c r="V496" s="204">
        <v>640.02</v>
      </c>
      <c r="W496" s="26"/>
      <c r="X496" s="206">
        <v>730.02</v>
      </c>
      <c r="Y496" s="125">
        <v>730.02</v>
      </c>
      <c r="Z496" s="125">
        <v>2580.2600000000002</v>
      </c>
      <c r="AA496" s="26">
        <v>686.69</v>
      </c>
      <c r="AB496" s="26"/>
      <c r="AC496" s="126">
        <v>660.02</v>
      </c>
      <c r="AD496" s="125">
        <v>683.35</v>
      </c>
      <c r="AE496" s="125">
        <v>1026.71</v>
      </c>
      <c r="AF496" s="26">
        <v>806.69</v>
      </c>
      <c r="AG496" s="26"/>
      <c r="AH496" s="126">
        <v>740.02</v>
      </c>
      <c r="AI496" s="125">
        <v>716.69</v>
      </c>
      <c r="AJ496" s="125">
        <v>933.37</v>
      </c>
      <c r="AK496" s="26">
        <v>743.36</v>
      </c>
    </row>
    <row r="497" spans="1:37">
      <c r="A497" s="203">
        <v>206.1046</v>
      </c>
      <c r="B497" s="1">
        <v>3.4350766666666668</v>
      </c>
      <c r="D497" s="126">
        <v>3443.8</v>
      </c>
      <c r="E497" s="125">
        <v>4874.28</v>
      </c>
      <c r="F497" s="125">
        <v>2420.23</v>
      </c>
      <c r="G497" s="26">
        <v>1676.78</v>
      </c>
      <c r="I497" s="126">
        <v>723.35</v>
      </c>
      <c r="J497" s="125">
        <v>766.69</v>
      </c>
      <c r="K497" s="125">
        <v>1056.71</v>
      </c>
      <c r="L497" s="26">
        <v>650.02</v>
      </c>
      <c r="M497" s="26"/>
      <c r="N497" s="126">
        <v>636.67999999999995</v>
      </c>
      <c r="O497" s="125">
        <v>670.02</v>
      </c>
      <c r="P497" s="125">
        <v>853.36</v>
      </c>
      <c r="Q497" s="26">
        <v>696.69</v>
      </c>
      <c r="R497" s="26"/>
      <c r="S497" s="206">
        <v>710.02</v>
      </c>
      <c r="T497" s="208">
        <v>583.35</v>
      </c>
      <c r="U497" s="208">
        <v>876.7</v>
      </c>
      <c r="V497" s="204">
        <v>586.67999999999995</v>
      </c>
      <c r="W497" s="26"/>
      <c r="X497" s="206">
        <v>676.68</v>
      </c>
      <c r="Y497" s="125">
        <v>630.02</v>
      </c>
      <c r="Z497" s="125">
        <v>2526.92</v>
      </c>
      <c r="AA497" s="26">
        <v>786.69</v>
      </c>
      <c r="AB497" s="26"/>
      <c r="AC497" s="126">
        <v>716.69</v>
      </c>
      <c r="AD497" s="125">
        <v>680.02</v>
      </c>
      <c r="AE497" s="125">
        <v>996.71</v>
      </c>
      <c r="AF497" s="26">
        <v>740.02</v>
      </c>
      <c r="AG497" s="26"/>
      <c r="AH497" s="126">
        <v>720.02</v>
      </c>
      <c r="AI497" s="125">
        <v>643.35</v>
      </c>
      <c r="AJ497" s="125">
        <v>923.37</v>
      </c>
      <c r="AK497" s="26">
        <v>763.36</v>
      </c>
    </row>
    <row r="498" spans="1:37">
      <c r="A498" s="203">
        <v>206.52260000000001</v>
      </c>
      <c r="B498" s="1">
        <v>3.4420433333333333</v>
      </c>
      <c r="D498" s="126">
        <v>3023.7</v>
      </c>
      <c r="E498" s="125">
        <v>4274.0600000000004</v>
      </c>
      <c r="F498" s="125">
        <v>2210.19</v>
      </c>
      <c r="G498" s="26">
        <v>1533.43</v>
      </c>
      <c r="I498" s="126">
        <v>666.68</v>
      </c>
      <c r="J498" s="125">
        <v>776.69</v>
      </c>
      <c r="K498" s="125">
        <v>1083.3800000000001</v>
      </c>
      <c r="L498" s="26">
        <v>710.02</v>
      </c>
      <c r="M498" s="26"/>
      <c r="N498" s="126">
        <v>626.67999999999995</v>
      </c>
      <c r="O498" s="125">
        <v>686.69</v>
      </c>
      <c r="P498" s="125">
        <v>790.02</v>
      </c>
      <c r="Q498" s="26">
        <v>676.68</v>
      </c>
      <c r="R498" s="26"/>
      <c r="S498" s="206">
        <v>703.35</v>
      </c>
      <c r="T498" s="208">
        <v>640.02</v>
      </c>
      <c r="U498" s="208">
        <v>863.36</v>
      </c>
      <c r="V498" s="204">
        <v>743.36</v>
      </c>
      <c r="W498" s="26"/>
      <c r="X498" s="206">
        <v>700.02</v>
      </c>
      <c r="Y498" s="125">
        <v>746.69</v>
      </c>
      <c r="Z498" s="125">
        <v>2586.9299999999998</v>
      </c>
      <c r="AA498" s="26">
        <v>640.02</v>
      </c>
      <c r="AB498" s="26"/>
      <c r="AC498" s="126">
        <v>650.02</v>
      </c>
      <c r="AD498" s="125">
        <v>660.02</v>
      </c>
      <c r="AE498" s="125">
        <v>1066.71</v>
      </c>
      <c r="AF498" s="26">
        <v>720.02</v>
      </c>
      <c r="AG498" s="26"/>
      <c r="AH498" s="126">
        <v>660.02</v>
      </c>
      <c r="AI498" s="125">
        <v>616.67999999999995</v>
      </c>
      <c r="AJ498" s="125">
        <v>996.71</v>
      </c>
      <c r="AK498" s="26">
        <v>826.69</v>
      </c>
    </row>
    <row r="499" spans="1:37">
      <c r="A499" s="203">
        <v>206.94059999999999</v>
      </c>
      <c r="B499" s="1">
        <v>3.4490099999999999</v>
      </c>
      <c r="D499" s="126">
        <v>2810.31</v>
      </c>
      <c r="E499" s="125">
        <v>4177.3599999999997</v>
      </c>
      <c r="F499" s="125">
        <v>2106.84</v>
      </c>
      <c r="G499" s="26">
        <v>1473.42</v>
      </c>
      <c r="I499" s="126">
        <v>733.35</v>
      </c>
      <c r="J499" s="125">
        <v>720.02</v>
      </c>
      <c r="K499" s="125">
        <v>1050.04</v>
      </c>
      <c r="L499" s="26">
        <v>720.02</v>
      </c>
      <c r="M499" s="26"/>
      <c r="N499" s="126">
        <v>563.35</v>
      </c>
      <c r="O499" s="125">
        <v>616.67999999999995</v>
      </c>
      <c r="P499" s="125">
        <v>910.03</v>
      </c>
      <c r="Q499" s="26">
        <v>710.02</v>
      </c>
      <c r="R499" s="26"/>
      <c r="S499" s="206">
        <v>623.35</v>
      </c>
      <c r="T499" s="208">
        <v>610.01</v>
      </c>
      <c r="U499" s="208">
        <v>740.02</v>
      </c>
      <c r="V499" s="204">
        <v>583.35</v>
      </c>
      <c r="W499" s="26"/>
      <c r="X499" s="206">
        <v>723.35</v>
      </c>
      <c r="Y499" s="125">
        <v>686.69</v>
      </c>
      <c r="Z499" s="125">
        <v>2336.88</v>
      </c>
      <c r="AA499" s="26">
        <v>796.69</v>
      </c>
      <c r="AB499" s="26"/>
      <c r="AC499" s="126">
        <v>693.35</v>
      </c>
      <c r="AD499" s="125">
        <v>716.69</v>
      </c>
      <c r="AE499" s="125">
        <v>880.03</v>
      </c>
      <c r="AF499" s="26">
        <v>900.03</v>
      </c>
      <c r="AG499" s="26"/>
      <c r="AH499" s="126">
        <v>713.35</v>
      </c>
      <c r="AI499" s="125">
        <v>796.69</v>
      </c>
      <c r="AJ499" s="125">
        <v>996.71</v>
      </c>
      <c r="AK499" s="26">
        <v>726.69</v>
      </c>
    </row>
    <row r="500" spans="1:37">
      <c r="A500" s="203">
        <v>207.3586</v>
      </c>
      <c r="B500" s="1">
        <v>3.4559766666666665</v>
      </c>
      <c r="D500" s="126">
        <v>2613.6</v>
      </c>
      <c r="E500" s="125">
        <v>3597.18</v>
      </c>
      <c r="F500" s="125">
        <v>1973.49</v>
      </c>
      <c r="G500" s="26">
        <v>1523.43</v>
      </c>
      <c r="I500" s="126">
        <v>720.02</v>
      </c>
      <c r="J500" s="125">
        <v>736.69</v>
      </c>
      <c r="K500" s="125">
        <v>983.37</v>
      </c>
      <c r="L500" s="26">
        <v>736.69</v>
      </c>
      <c r="M500" s="26"/>
      <c r="N500" s="126">
        <v>646.67999999999995</v>
      </c>
      <c r="O500" s="125">
        <v>693.35</v>
      </c>
      <c r="P500" s="125">
        <v>916.7</v>
      </c>
      <c r="Q500" s="26">
        <v>623.35</v>
      </c>
      <c r="R500" s="26"/>
      <c r="S500" s="206">
        <v>616.67999999999995</v>
      </c>
      <c r="T500" s="208">
        <v>573.35</v>
      </c>
      <c r="U500" s="208">
        <v>780.02</v>
      </c>
      <c r="V500" s="204">
        <v>653.35</v>
      </c>
      <c r="W500" s="26"/>
      <c r="X500" s="206">
        <v>623.35</v>
      </c>
      <c r="Y500" s="125">
        <v>776.69</v>
      </c>
      <c r="Z500" s="125">
        <v>2190.19</v>
      </c>
      <c r="AA500" s="26">
        <v>746.69</v>
      </c>
      <c r="AB500" s="26"/>
      <c r="AC500" s="126">
        <v>640.02</v>
      </c>
      <c r="AD500" s="125">
        <v>713.35</v>
      </c>
      <c r="AE500" s="125">
        <v>896.7</v>
      </c>
      <c r="AF500" s="26">
        <v>766.69</v>
      </c>
      <c r="AG500" s="26"/>
      <c r="AH500" s="126">
        <v>733.35</v>
      </c>
      <c r="AI500" s="125">
        <v>693.35</v>
      </c>
      <c r="AJ500" s="125">
        <v>863.36</v>
      </c>
      <c r="AK500" s="26">
        <v>766.69</v>
      </c>
    </row>
    <row r="501" spans="1:37">
      <c r="A501" s="203">
        <v>207.7766</v>
      </c>
      <c r="B501" s="1">
        <v>3.4629433333333335</v>
      </c>
      <c r="D501" s="126">
        <v>2530.25</v>
      </c>
      <c r="E501" s="125">
        <v>3500.49</v>
      </c>
      <c r="F501" s="125">
        <v>1956.82</v>
      </c>
      <c r="G501" s="26">
        <v>1330.07</v>
      </c>
      <c r="I501" s="126">
        <v>676.68</v>
      </c>
      <c r="J501" s="125">
        <v>780.02</v>
      </c>
      <c r="K501" s="125">
        <v>983.37</v>
      </c>
      <c r="L501" s="26">
        <v>680.02</v>
      </c>
      <c r="M501" s="26"/>
      <c r="N501" s="126">
        <v>646.67999999999995</v>
      </c>
      <c r="O501" s="125">
        <v>546.67999999999995</v>
      </c>
      <c r="P501" s="125">
        <v>740.02</v>
      </c>
      <c r="Q501" s="26">
        <v>673.35</v>
      </c>
      <c r="R501" s="26"/>
      <c r="S501" s="206">
        <v>733.35</v>
      </c>
      <c r="T501" s="208">
        <v>670.02</v>
      </c>
      <c r="U501" s="208">
        <v>743.36</v>
      </c>
      <c r="V501" s="204">
        <v>653.35</v>
      </c>
      <c r="W501" s="26"/>
      <c r="X501" s="206">
        <v>766.69</v>
      </c>
      <c r="Y501" s="125">
        <v>760.02</v>
      </c>
      <c r="Z501" s="125">
        <v>2083.5100000000002</v>
      </c>
      <c r="AA501" s="26">
        <v>666.68</v>
      </c>
      <c r="AB501" s="26"/>
      <c r="AC501" s="126">
        <v>780.02</v>
      </c>
      <c r="AD501" s="125">
        <v>673.35</v>
      </c>
      <c r="AE501" s="125">
        <v>956.7</v>
      </c>
      <c r="AF501" s="26">
        <v>833.36</v>
      </c>
      <c r="AG501" s="26"/>
      <c r="AH501" s="126">
        <v>776.69</v>
      </c>
      <c r="AI501" s="125">
        <v>633.35</v>
      </c>
      <c r="AJ501" s="125">
        <v>813.36</v>
      </c>
      <c r="AK501" s="26">
        <v>830.03</v>
      </c>
    </row>
    <row r="502" spans="1:37">
      <c r="A502" s="203">
        <v>208.19460000000001</v>
      </c>
      <c r="B502" s="1">
        <v>3.46991</v>
      </c>
      <c r="D502" s="126">
        <v>2286.87</v>
      </c>
      <c r="E502" s="125">
        <v>3413.8</v>
      </c>
      <c r="F502" s="125">
        <v>1803.46</v>
      </c>
      <c r="G502" s="26">
        <v>1310.07</v>
      </c>
      <c r="I502" s="126">
        <v>616.67999999999995</v>
      </c>
      <c r="J502" s="125">
        <v>780.02</v>
      </c>
      <c r="K502" s="125">
        <v>923.37</v>
      </c>
      <c r="L502" s="26">
        <v>833.36</v>
      </c>
      <c r="M502" s="26"/>
      <c r="N502" s="126">
        <v>650.02</v>
      </c>
      <c r="O502" s="125">
        <v>683.35</v>
      </c>
      <c r="P502" s="125">
        <v>743.36</v>
      </c>
      <c r="Q502" s="26">
        <v>650.02</v>
      </c>
      <c r="R502" s="26"/>
      <c r="S502" s="206">
        <v>693.35</v>
      </c>
      <c r="T502" s="208">
        <v>633.35</v>
      </c>
      <c r="U502" s="208">
        <v>726.69</v>
      </c>
      <c r="V502" s="204">
        <v>686.69</v>
      </c>
      <c r="W502" s="26"/>
      <c r="X502" s="206">
        <v>653.35</v>
      </c>
      <c r="Y502" s="125">
        <v>720.02</v>
      </c>
      <c r="Z502" s="125">
        <v>1963.49</v>
      </c>
      <c r="AA502" s="26">
        <v>723.35</v>
      </c>
      <c r="AB502" s="26"/>
      <c r="AC502" s="126">
        <v>700.02</v>
      </c>
      <c r="AD502" s="125">
        <v>690.02</v>
      </c>
      <c r="AE502" s="125">
        <v>790.02</v>
      </c>
      <c r="AF502" s="26">
        <v>783.36</v>
      </c>
      <c r="AG502" s="26"/>
      <c r="AH502" s="126">
        <v>696.69</v>
      </c>
      <c r="AI502" s="125">
        <v>703.35</v>
      </c>
      <c r="AJ502" s="125">
        <v>963.37</v>
      </c>
      <c r="AK502" s="26">
        <v>763.36</v>
      </c>
    </row>
    <row r="503" spans="1:37">
      <c r="A503" s="203">
        <v>208.61259999999999</v>
      </c>
      <c r="B503" s="1">
        <v>3.4768766666666666</v>
      </c>
      <c r="D503" s="126">
        <v>2130.1799999999998</v>
      </c>
      <c r="E503" s="125">
        <v>3160.4</v>
      </c>
      <c r="F503" s="125">
        <v>1656.78</v>
      </c>
      <c r="G503" s="26">
        <v>1213.3900000000001</v>
      </c>
      <c r="I503" s="126">
        <v>796.69</v>
      </c>
      <c r="J503" s="125">
        <v>783.36</v>
      </c>
      <c r="K503" s="125">
        <v>853.36</v>
      </c>
      <c r="L503" s="26">
        <v>700.02</v>
      </c>
      <c r="M503" s="26"/>
      <c r="N503" s="126">
        <v>626.67999999999995</v>
      </c>
      <c r="O503" s="125">
        <v>746.69</v>
      </c>
      <c r="P503" s="125">
        <v>823.36</v>
      </c>
      <c r="Q503" s="26">
        <v>686.69</v>
      </c>
      <c r="R503" s="26"/>
      <c r="S503" s="206">
        <v>696.69</v>
      </c>
      <c r="T503" s="208">
        <v>516.67999999999995</v>
      </c>
      <c r="U503" s="208">
        <v>766.69</v>
      </c>
      <c r="V503" s="204">
        <v>646.67999999999995</v>
      </c>
      <c r="W503" s="26"/>
      <c r="X503" s="206">
        <v>720.02</v>
      </c>
      <c r="Y503" s="125">
        <v>720.02</v>
      </c>
      <c r="Z503" s="125">
        <v>1873.47</v>
      </c>
      <c r="AA503" s="26">
        <v>633.35</v>
      </c>
      <c r="AB503" s="26"/>
      <c r="AC503" s="126">
        <v>710.02</v>
      </c>
      <c r="AD503" s="125">
        <v>683.35</v>
      </c>
      <c r="AE503" s="125">
        <v>846.7</v>
      </c>
      <c r="AF503" s="26">
        <v>673.35</v>
      </c>
      <c r="AG503" s="26"/>
      <c r="AH503" s="126">
        <v>843.36</v>
      </c>
      <c r="AI503" s="125">
        <v>660.02</v>
      </c>
      <c r="AJ503" s="125">
        <v>833.36</v>
      </c>
      <c r="AK503" s="26">
        <v>780.02</v>
      </c>
    </row>
    <row r="504" spans="1:37">
      <c r="A504" s="203">
        <v>209.03059999999999</v>
      </c>
      <c r="B504" s="1">
        <v>3.4838433333333332</v>
      </c>
      <c r="D504" s="126">
        <v>2083.5100000000002</v>
      </c>
      <c r="E504" s="125">
        <v>2927.01</v>
      </c>
      <c r="F504" s="125">
        <v>1623.44</v>
      </c>
      <c r="G504" s="26">
        <v>1243.3900000000001</v>
      </c>
      <c r="I504" s="126">
        <v>586.67999999999995</v>
      </c>
      <c r="J504" s="125">
        <v>806.69</v>
      </c>
      <c r="K504" s="125">
        <v>863.36</v>
      </c>
      <c r="L504" s="26">
        <v>703.35</v>
      </c>
      <c r="M504" s="26"/>
      <c r="N504" s="126">
        <v>680.02</v>
      </c>
      <c r="O504" s="125">
        <v>673.35</v>
      </c>
      <c r="P504" s="125">
        <v>770.02</v>
      </c>
      <c r="Q504" s="26">
        <v>763.36</v>
      </c>
      <c r="R504" s="26"/>
      <c r="S504" s="206">
        <v>700.02</v>
      </c>
      <c r="T504" s="208">
        <v>613.35</v>
      </c>
      <c r="U504" s="208">
        <v>800.03</v>
      </c>
      <c r="V504" s="204">
        <v>716.69</v>
      </c>
      <c r="W504" s="26"/>
      <c r="X504" s="206">
        <v>666.68</v>
      </c>
      <c r="Y504" s="125">
        <v>686.69</v>
      </c>
      <c r="Z504" s="125">
        <v>1683.45</v>
      </c>
      <c r="AA504" s="26">
        <v>786.69</v>
      </c>
      <c r="AB504" s="26"/>
      <c r="AC504" s="126">
        <v>573.35</v>
      </c>
      <c r="AD504" s="125">
        <v>763.36</v>
      </c>
      <c r="AE504" s="125">
        <v>860.03</v>
      </c>
      <c r="AF504" s="26">
        <v>773.36</v>
      </c>
      <c r="AG504" s="26"/>
      <c r="AH504" s="126">
        <v>796.69</v>
      </c>
      <c r="AI504" s="125">
        <v>760.02</v>
      </c>
      <c r="AJ504" s="125">
        <v>846.7</v>
      </c>
      <c r="AK504" s="26">
        <v>793.36</v>
      </c>
    </row>
    <row r="505" spans="1:37">
      <c r="A505" s="203">
        <v>209.4486</v>
      </c>
      <c r="B505" s="1">
        <v>3.4908100000000002</v>
      </c>
      <c r="D505" s="126">
        <v>1900.14</v>
      </c>
      <c r="E505" s="125">
        <v>2610.27</v>
      </c>
      <c r="F505" s="125">
        <v>1516.76</v>
      </c>
      <c r="G505" s="26">
        <v>1083.3800000000001</v>
      </c>
      <c r="I505" s="126">
        <v>693.35</v>
      </c>
      <c r="J505" s="125">
        <v>760.02</v>
      </c>
      <c r="K505" s="125">
        <v>940.04</v>
      </c>
      <c r="L505" s="26">
        <v>846.7</v>
      </c>
      <c r="M505" s="26"/>
      <c r="N505" s="126">
        <v>696.69</v>
      </c>
      <c r="O505" s="125">
        <v>613.35</v>
      </c>
      <c r="P505" s="125">
        <v>730.02</v>
      </c>
      <c r="Q505" s="26">
        <v>640.02</v>
      </c>
      <c r="R505" s="26"/>
      <c r="S505" s="206">
        <v>600.01</v>
      </c>
      <c r="T505" s="208">
        <v>670.02</v>
      </c>
      <c r="U505" s="208">
        <v>716.69</v>
      </c>
      <c r="V505" s="204">
        <v>630.02</v>
      </c>
      <c r="W505" s="26"/>
      <c r="X505" s="206">
        <v>703.35</v>
      </c>
      <c r="Y505" s="125">
        <v>733.35</v>
      </c>
      <c r="Z505" s="125">
        <v>1816.8</v>
      </c>
      <c r="AA505" s="26">
        <v>663.35</v>
      </c>
      <c r="AB505" s="26"/>
      <c r="AC505" s="126">
        <v>716.69</v>
      </c>
      <c r="AD505" s="125">
        <v>630.02</v>
      </c>
      <c r="AE505" s="125">
        <v>860.03</v>
      </c>
      <c r="AF505" s="26">
        <v>726.69</v>
      </c>
      <c r="AG505" s="26"/>
      <c r="AH505" s="126">
        <v>770.02</v>
      </c>
      <c r="AI505" s="125">
        <v>716.69</v>
      </c>
      <c r="AJ505" s="125">
        <v>850.03</v>
      </c>
      <c r="AK505" s="26">
        <v>713.35</v>
      </c>
    </row>
    <row r="506" spans="1:37">
      <c r="A506" s="203">
        <v>209.86660000000001</v>
      </c>
      <c r="B506" s="1">
        <v>3.4977766666666668</v>
      </c>
      <c r="D506" s="126">
        <v>1843.47</v>
      </c>
      <c r="E506" s="125">
        <v>2486.91</v>
      </c>
      <c r="F506" s="125">
        <v>1596.77</v>
      </c>
      <c r="G506" s="26">
        <v>1073.3800000000001</v>
      </c>
      <c r="I506" s="126">
        <v>693.35</v>
      </c>
      <c r="J506" s="125">
        <v>746.69</v>
      </c>
      <c r="K506" s="125">
        <v>866.7</v>
      </c>
      <c r="L506" s="26">
        <v>613.35</v>
      </c>
      <c r="M506" s="26"/>
      <c r="N506" s="126">
        <v>630.02</v>
      </c>
      <c r="O506" s="125">
        <v>610.01</v>
      </c>
      <c r="P506" s="125">
        <v>816.69</v>
      </c>
      <c r="Q506" s="26">
        <v>736.69</v>
      </c>
      <c r="R506" s="26"/>
      <c r="S506" s="206">
        <v>550.01</v>
      </c>
      <c r="T506" s="208">
        <v>680.02</v>
      </c>
      <c r="U506" s="208">
        <v>786.69</v>
      </c>
      <c r="V506" s="204">
        <v>706.69</v>
      </c>
      <c r="W506" s="26"/>
      <c r="X506" s="206">
        <v>670.02</v>
      </c>
      <c r="Y506" s="125">
        <v>730.02</v>
      </c>
      <c r="Z506" s="125">
        <v>1673.44</v>
      </c>
      <c r="AA506" s="26">
        <v>776.69</v>
      </c>
      <c r="AB506" s="26"/>
      <c r="AC506" s="126">
        <v>586.67999999999995</v>
      </c>
      <c r="AD506" s="125">
        <v>776.69</v>
      </c>
      <c r="AE506" s="125">
        <v>876.7</v>
      </c>
      <c r="AF506" s="26">
        <v>796.69</v>
      </c>
      <c r="AG506" s="26"/>
      <c r="AH506" s="126">
        <v>713.35</v>
      </c>
      <c r="AI506" s="125">
        <v>730.02</v>
      </c>
      <c r="AJ506" s="125">
        <v>913.37</v>
      </c>
      <c r="AK506" s="26">
        <v>736.69</v>
      </c>
    </row>
    <row r="507" spans="1:37">
      <c r="A507" s="203">
        <v>210.28460000000001</v>
      </c>
      <c r="B507" s="1">
        <v>3.5047433333333333</v>
      </c>
      <c r="D507" s="126">
        <v>1793.46</v>
      </c>
      <c r="E507" s="125">
        <v>2480.2399999999998</v>
      </c>
      <c r="F507" s="125">
        <v>1500.09</v>
      </c>
      <c r="G507" s="26">
        <v>1066.71</v>
      </c>
      <c r="I507" s="126">
        <v>653.35</v>
      </c>
      <c r="J507" s="125">
        <v>696.69</v>
      </c>
      <c r="K507" s="125">
        <v>960.04</v>
      </c>
      <c r="L507" s="26">
        <v>693.35</v>
      </c>
      <c r="M507" s="26"/>
      <c r="N507" s="126">
        <v>636.67999999999995</v>
      </c>
      <c r="O507" s="125">
        <v>666.68</v>
      </c>
      <c r="P507" s="125">
        <v>803.36</v>
      </c>
      <c r="Q507" s="26">
        <v>610.01</v>
      </c>
      <c r="R507" s="26"/>
      <c r="S507" s="206">
        <v>656.68</v>
      </c>
      <c r="T507" s="208">
        <v>513.34</v>
      </c>
      <c r="U507" s="208">
        <v>693.35</v>
      </c>
      <c r="V507" s="204">
        <v>656.68</v>
      </c>
      <c r="W507" s="26"/>
      <c r="X507" s="206">
        <v>680.02</v>
      </c>
      <c r="Y507" s="125">
        <v>820.03</v>
      </c>
      <c r="Z507" s="125">
        <v>1626.77</v>
      </c>
      <c r="AA507" s="26">
        <v>816.69</v>
      </c>
      <c r="AB507" s="26"/>
      <c r="AC507" s="126">
        <v>633.35</v>
      </c>
      <c r="AD507" s="125">
        <v>723.35</v>
      </c>
      <c r="AE507" s="125">
        <v>870.03</v>
      </c>
      <c r="AF507" s="26">
        <v>746.69</v>
      </c>
      <c r="AG507" s="26"/>
      <c r="AH507" s="126">
        <v>780.02</v>
      </c>
      <c r="AI507" s="125">
        <v>620.02</v>
      </c>
      <c r="AJ507" s="125">
        <v>796.69</v>
      </c>
      <c r="AK507" s="26">
        <v>730.02</v>
      </c>
    </row>
    <row r="508" spans="1:37">
      <c r="A508" s="203">
        <v>210.70259999999999</v>
      </c>
      <c r="B508" s="1">
        <v>3.5117099999999999</v>
      </c>
      <c r="D508" s="126">
        <v>1706.78</v>
      </c>
      <c r="E508" s="125">
        <v>2226.86</v>
      </c>
      <c r="F508" s="125">
        <v>1303.4000000000001</v>
      </c>
      <c r="G508" s="26">
        <v>1106.72</v>
      </c>
      <c r="I508" s="126">
        <v>623.35</v>
      </c>
      <c r="J508" s="125">
        <v>790.02</v>
      </c>
      <c r="K508" s="125">
        <v>803.36</v>
      </c>
      <c r="L508" s="26">
        <v>756.69</v>
      </c>
      <c r="M508" s="26"/>
      <c r="N508" s="126">
        <v>683.35</v>
      </c>
      <c r="O508" s="125">
        <v>690.02</v>
      </c>
      <c r="P508" s="125">
        <v>723.35</v>
      </c>
      <c r="Q508" s="26">
        <v>726.69</v>
      </c>
      <c r="R508" s="26"/>
      <c r="S508" s="206">
        <v>650.02</v>
      </c>
      <c r="T508" s="208">
        <v>626.67999999999995</v>
      </c>
      <c r="U508" s="208">
        <v>753.36</v>
      </c>
      <c r="V508" s="204">
        <v>630.02</v>
      </c>
      <c r="W508" s="26"/>
      <c r="X508" s="206">
        <v>706.69</v>
      </c>
      <c r="Y508" s="125">
        <v>686.69</v>
      </c>
      <c r="Z508" s="125">
        <v>1496.76</v>
      </c>
      <c r="AA508" s="26">
        <v>780.02</v>
      </c>
      <c r="AB508" s="26"/>
      <c r="AC508" s="126">
        <v>596.67999999999995</v>
      </c>
      <c r="AD508" s="125">
        <v>653.35</v>
      </c>
      <c r="AE508" s="125">
        <v>863.36</v>
      </c>
      <c r="AF508" s="26">
        <v>723.35</v>
      </c>
      <c r="AG508" s="26"/>
      <c r="AH508" s="126">
        <v>686.69</v>
      </c>
      <c r="AI508" s="125">
        <v>646.67999999999995</v>
      </c>
      <c r="AJ508" s="125">
        <v>830.03</v>
      </c>
      <c r="AK508" s="26">
        <v>653.35</v>
      </c>
    </row>
    <row r="509" spans="1:37">
      <c r="A509" s="203">
        <v>211.1206</v>
      </c>
      <c r="B509" s="1">
        <v>3.5186766666666665</v>
      </c>
      <c r="D509" s="126">
        <v>1636.77</v>
      </c>
      <c r="E509" s="125">
        <v>2236.87</v>
      </c>
      <c r="F509" s="125">
        <v>1390.08</v>
      </c>
      <c r="G509" s="26">
        <v>1076.71</v>
      </c>
      <c r="I509" s="126">
        <v>656.68</v>
      </c>
      <c r="J509" s="125">
        <v>680.02</v>
      </c>
      <c r="K509" s="125">
        <v>760.02</v>
      </c>
      <c r="L509" s="26">
        <v>686.69</v>
      </c>
      <c r="M509" s="26"/>
      <c r="N509" s="126">
        <v>676.68</v>
      </c>
      <c r="O509" s="125">
        <v>643.35</v>
      </c>
      <c r="P509" s="125">
        <v>756.69</v>
      </c>
      <c r="Q509" s="26">
        <v>700.02</v>
      </c>
      <c r="R509" s="26"/>
      <c r="S509" s="206">
        <v>610.01</v>
      </c>
      <c r="T509" s="208">
        <v>733.35</v>
      </c>
      <c r="U509" s="208">
        <v>773.36</v>
      </c>
      <c r="V509" s="204">
        <v>673.35</v>
      </c>
      <c r="W509" s="26"/>
      <c r="X509" s="206">
        <v>683.35</v>
      </c>
      <c r="Y509" s="125">
        <v>750.02</v>
      </c>
      <c r="Z509" s="125">
        <v>1343.4</v>
      </c>
      <c r="AA509" s="26">
        <v>703.35</v>
      </c>
      <c r="AB509" s="26"/>
      <c r="AC509" s="126">
        <v>680.02</v>
      </c>
      <c r="AD509" s="125">
        <v>676.68</v>
      </c>
      <c r="AE509" s="125">
        <v>806.69</v>
      </c>
      <c r="AF509" s="26">
        <v>800.03</v>
      </c>
      <c r="AG509" s="26"/>
      <c r="AH509" s="126">
        <v>733.35</v>
      </c>
      <c r="AI509" s="125">
        <v>690.02</v>
      </c>
      <c r="AJ509" s="125">
        <v>756.69</v>
      </c>
      <c r="AK509" s="26">
        <v>716.69</v>
      </c>
    </row>
    <row r="510" spans="1:37">
      <c r="A510" s="203">
        <v>211.5386</v>
      </c>
      <c r="B510" s="1">
        <v>3.5256433333333335</v>
      </c>
      <c r="D510" s="126">
        <v>1520.09</v>
      </c>
      <c r="E510" s="125">
        <v>2016.83</v>
      </c>
      <c r="F510" s="125">
        <v>1333.4</v>
      </c>
      <c r="G510" s="26">
        <v>1050.04</v>
      </c>
      <c r="I510" s="126">
        <v>640.02</v>
      </c>
      <c r="J510" s="125">
        <v>780.02</v>
      </c>
      <c r="K510" s="125">
        <v>786.69</v>
      </c>
      <c r="L510" s="26">
        <v>706.69</v>
      </c>
      <c r="M510" s="26"/>
      <c r="N510" s="126">
        <v>646.67999999999995</v>
      </c>
      <c r="O510" s="125">
        <v>720.02</v>
      </c>
      <c r="P510" s="125">
        <v>820.03</v>
      </c>
      <c r="Q510" s="26">
        <v>633.35</v>
      </c>
      <c r="R510" s="26"/>
      <c r="S510" s="206">
        <v>606.67999999999995</v>
      </c>
      <c r="T510" s="208">
        <v>613.35</v>
      </c>
      <c r="U510" s="208">
        <v>730.02</v>
      </c>
      <c r="V510" s="204">
        <v>696.69</v>
      </c>
      <c r="W510" s="26"/>
      <c r="X510" s="206">
        <v>713.35</v>
      </c>
      <c r="Y510" s="125">
        <v>676.68</v>
      </c>
      <c r="Z510" s="125">
        <v>1313.4</v>
      </c>
      <c r="AA510" s="26">
        <v>720.02</v>
      </c>
      <c r="AB510" s="26"/>
      <c r="AC510" s="126">
        <v>753.36</v>
      </c>
      <c r="AD510" s="125">
        <v>660.02</v>
      </c>
      <c r="AE510" s="125">
        <v>930.03</v>
      </c>
      <c r="AF510" s="26">
        <v>733.35</v>
      </c>
      <c r="AG510" s="26"/>
      <c r="AH510" s="126">
        <v>773.36</v>
      </c>
      <c r="AI510" s="125">
        <v>663.35</v>
      </c>
      <c r="AJ510" s="125">
        <v>683.35</v>
      </c>
      <c r="AK510" s="26">
        <v>743.36</v>
      </c>
    </row>
    <row r="511" spans="1:37">
      <c r="A511" s="203">
        <v>211.95660000000001</v>
      </c>
      <c r="B511" s="1">
        <v>3.53261</v>
      </c>
      <c r="D511" s="126">
        <v>1570.1</v>
      </c>
      <c r="E511" s="125">
        <v>1800.13</v>
      </c>
      <c r="F511" s="125">
        <v>1340.07</v>
      </c>
      <c r="G511" s="26">
        <v>1093.3800000000001</v>
      </c>
      <c r="I511" s="126">
        <v>650.02</v>
      </c>
      <c r="J511" s="125">
        <v>723.35</v>
      </c>
      <c r="K511" s="125">
        <v>850.03</v>
      </c>
      <c r="L511" s="26">
        <v>696.69</v>
      </c>
      <c r="M511" s="26"/>
      <c r="N511" s="126">
        <v>640.02</v>
      </c>
      <c r="O511" s="125">
        <v>633.35</v>
      </c>
      <c r="P511" s="125">
        <v>756.69</v>
      </c>
      <c r="Q511" s="26">
        <v>730.02</v>
      </c>
      <c r="R511" s="26"/>
      <c r="S511" s="206">
        <v>710.02</v>
      </c>
      <c r="T511" s="208">
        <v>630.02</v>
      </c>
      <c r="U511" s="208">
        <v>736.69</v>
      </c>
      <c r="V511" s="204">
        <v>683.35</v>
      </c>
      <c r="W511" s="26"/>
      <c r="X511" s="206">
        <v>766.69</v>
      </c>
      <c r="Y511" s="125">
        <v>763.36</v>
      </c>
      <c r="Z511" s="125">
        <v>1356.74</v>
      </c>
      <c r="AA511" s="26">
        <v>643.35</v>
      </c>
      <c r="AB511" s="26"/>
      <c r="AC511" s="126">
        <v>650.02</v>
      </c>
      <c r="AD511" s="125">
        <v>636.67999999999995</v>
      </c>
      <c r="AE511" s="125">
        <v>903.37</v>
      </c>
      <c r="AF511" s="26">
        <v>843.36</v>
      </c>
      <c r="AG511" s="26"/>
      <c r="AH511" s="126">
        <v>816.69</v>
      </c>
      <c r="AI511" s="125">
        <v>623.35</v>
      </c>
      <c r="AJ511" s="125">
        <v>830.03</v>
      </c>
      <c r="AK511" s="26">
        <v>706.69</v>
      </c>
    </row>
    <row r="512" spans="1:37">
      <c r="A512" s="203">
        <v>212.37459999999999</v>
      </c>
      <c r="B512" s="1">
        <v>3.5395766666666666</v>
      </c>
      <c r="D512" s="126">
        <v>1433.41</v>
      </c>
      <c r="E512" s="125">
        <v>1860.14</v>
      </c>
      <c r="F512" s="125">
        <v>1386.74</v>
      </c>
      <c r="G512" s="26">
        <v>990.04</v>
      </c>
      <c r="I512" s="126">
        <v>720.02</v>
      </c>
      <c r="J512" s="125">
        <v>736.69</v>
      </c>
      <c r="K512" s="125">
        <v>803.36</v>
      </c>
      <c r="L512" s="26">
        <v>780.02</v>
      </c>
      <c r="M512" s="26"/>
      <c r="N512" s="126">
        <v>690.02</v>
      </c>
      <c r="O512" s="125">
        <v>643.35</v>
      </c>
      <c r="P512" s="125">
        <v>740.02</v>
      </c>
      <c r="Q512" s="26">
        <v>650.02</v>
      </c>
      <c r="R512" s="26"/>
      <c r="S512" s="206">
        <v>623.35</v>
      </c>
      <c r="T512" s="208">
        <v>676.68</v>
      </c>
      <c r="U512" s="208">
        <v>650.02</v>
      </c>
      <c r="V512" s="204">
        <v>673.35</v>
      </c>
      <c r="W512" s="26"/>
      <c r="X512" s="206">
        <v>696.69</v>
      </c>
      <c r="Y512" s="125">
        <v>680.02</v>
      </c>
      <c r="Z512" s="125">
        <v>1213.3900000000001</v>
      </c>
      <c r="AA512" s="26">
        <v>693.35</v>
      </c>
      <c r="AB512" s="26"/>
      <c r="AC512" s="126">
        <v>773.36</v>
      </c>
      <c r="AD512" s="125">
        <v>660.02</v>
      </c>
      <c r="AE512" s="125">
        <v>773.36</v>
      </c>
      <c r="AF512" s="26">
        <v>686.69</v>
      </c>
      <c r="AG512" s="26"/>
      <c r="AH512" s="126">
        <v>793.36</v>
      </c>
      <c r="AI512" s="125">
        <v>726.69</v>
      </c>
      <c r="AJ512" s="125">
        <v>760.02</v>
      </c>
      <c r="AK512" s="26">
        <v>733.35</v>
      </c>
    </row>
    <row r="513" spans="1:37">
      <c r="A513" s="203">
        <v>212.79259999999999</v>
      </c>
      <c r="B513" s="1">
        <v>3.5465433333333332</v>
      </c>
      <c r="D513" s="126">
        <v>1410.08</v>
      </c>
      <c r="E513" s="125">
        <v>1596.77</v>
      </c>
      <c r="F513" s="125">
        <v>1216.73</v>
      </c>
      <c r="G513" s="26">
        <v>886.7</v>
      </c>
      <c r="I513" s="126">
        <v>616.67999999999995</v>
      </c>
      <c r="J513" s="125">
        <v>736.69</v>
      </c>
      <c r="K513" s="125">
        <v>670.02</v>
      </c>
      <c r="L513" s="26">
        <v>743.36</v>
      </c>
      <c r="M513" s="26"/>
      <c r="N513" s="126">
        <v>643.35</v>
      </c>
      <c r="O513" s="125">
        <v>676.68</v>
      </c>
      <c r="P513" s="125">
        <v>716.69</v>
      </c>
      <c r="Q513" s="26">
        <v>646.67999999999995</v>
      </c>
      <c r="R513" s="26"/>
      <c r="S513" s="206">
        <v>733.35</v>
      </c>
      <c r="T513" s="208">
        <v>666.68</v>
      </c>
      <c r="U513" s="208">
        <v>740.02</v>
      </c>
      <c r="V513" s="204">
        <v>653.35</v>
      </c>
      <c r="W513" s="26"/>
      <c r="X513" s="206">
        <v>656.68</v>
      </c>
      <c r="Y513" s="125">
        <v>786.69</v>
      </c>
      <c r="Z513" s="125">
        <v>1283.4000000000001</v>
      </c>
      <c r="AA513" s="26">
        <v>716.69</v>
      </c>
      <c r="AB513" s="26"/>
      <c r="AC513" s="126">
        <v>580.01</v>
      </c>
      <c r="AD513" s="125">
        <v>703.35</v>
      </c>
      <c r="AE513" s="125">
        <v>796.69</v>
      </c>
      <c r="AF513" s="26">
        <v>710.02</v>
      </c>
      <c r="AG513" s="26"/>
      <c r="AH513" s="126">
        <v>836.69</v>
      </c>
      <c r="AI513" s="125">
        <v>670.02</v>
      </c>
      <c r="AJ513" s="125">
        <v>736.69</v>
      </c>
      <c r="AK513" s="26">
        <v>743.36</v>
      </c>
    </row>
    <row r="514" spans="1:37">
      <c r="A514" s="203">
        <v>213.2106</v>
      </c>
      <c r="B514" s="1">
        <v>3.5535100000000002</v>
      </c>
      <c r="D514" s="126">
        <v>1253.4000000000001</v>
      </c>
      <c r="E514" s="125">
        <v>1726.78</v>
      </c>
      <c r="F514" s="125">
        <v>1100.05</v>
      </c>
      <c r="G514" s="26">
        <v>970.04</v>
      </c>
      <c r="I514" s="126">
        <v>630.02</v>
      </c>
      <c r="J514" s="125">
        <v>766.69</v>
      </c>
      <c r="K514" s="125">
        <v>800.03</v>
      </c>
      <c r="L514" s="26">
        <v>746.69</v>
      </c>
      <c r="M514" s="26"/>
      <c r="N514" s="126">
        <v>680.02</v>
      </c>
      <c r="O514" s="125">
        <v>633.35</v>
      </c>
      <c r="P514" s="125">
        <v>703.35</v>
      </c>
      <c r="Q514" s="26">
        <v>716.69</v>
      </c>
      <c r="R514" s="26"/>
      <c r="S514" s="206">
        <v>673.35</v>
      </c>
      <c r="T514" s="208">
        <v>653.35</v>
      </c>
      <c r="U514" s="208">
        <v>660.02</v>
      </c>
      <c r="V514" s="204">
        <v>660.02</v>
      </c>
      <c r="W514" s="26"/>
      <c r="X514" s="206">
        <v>670.02</v>
      </c>
      <c r="Y514" s="125">
        <v>700.02</v>
      </c>
      <c r="Z514" s="125">
        <v>1253.4000000000001</v>
      </c>
      <c r="AA514" s="26">
        <v>686.69</v>
      </c>
      <c r="AB514" s="26"/>
      <c r="AC514" s="126">
        <v>593.35</v>
      </c>
      <c r="AD514" s="125">
        <v>633.35</v>
      </c>
      <c r="AE514" s="125">
        <v>753.36</v>
      </c>
      <c r="AF514" s="26">
        <v>746.69</v>
      </c>
      <c r="AG514" s="26"/>
      <c r="AH514" s="126">
        <v>690.02</v>
      </c>
      <c r="AI514" s="125">
        <v>550.01</v>
      </c>
      <c r="AJ514" s="125">
        <v>863.36</v>
      </c>
      <c r="AK514" s="26">
        <v>806.69</v>
      </c>
    </row>
    <row r="515" spans="1:37">
      <c r="A515" s="203">
        <v>213.62870000000001</v>
      </c>
      <c r="B515" s="1">
        <v>3.5604783333333336</v>
      </c>
      <c r="D515" s="126">
        <v>1306.73</v>
      </c>
      <c r="E515" s="125">
        <v>1560.1</v>
      </c>
      <c r="F515" s="125">
        <v>1090.05</v>
      </c>
      <c r="G515" s="26">
        <v>883.36</v>
      </c>
      <c r="I515" s="126">
        <v>780.02</v>
      </c>
      <c r="J515" s="125">
        <v>623.35</v>
      </c>
      <c r="K515" s="125">
        <v>780.02</v>
      </c>
      <c r="L515" s="26">
        <v>706.69</v>
      </c>
      <c r="M515" s="26"/>
      <c r="N515" s="126">
        <v>563.35</v>
      </c>
      <c r="O515" s="125">
        <v>780.02</v>
      </c>
      <c r="P515" s="125">
        <v>693.35</v>
      </c>
      <c r="Q515" s="26">
        <v>643.35</v>
      </c>
      <c r="R515" s="26"/>
      <c r="S515" s="206">
        <v>620.02</v>
      </c>
      <c r="T515" s="208">
        <v>653.35</v>
      </c>
      <c r="U515" s="208">
        <v>703.35</v>
      </c>
      <c r="V515" s="204">
        <v>670.02</v>
      </c>
      <c r="W515" s="26"/>
      <c r="X515" s="206">
        <v>723.35</v>
      </c>
      <c r="Y515" s="125">
        <v>860.03</v>
      </c>
      <c r="Z515" s="125">
        <v>1236.73</v>
      </c>
      <c r="AA515" s="26">
        <v>673.35</v>
      </c>
      <c r="AB515" s="26"/>
      <c r="AC515" s="126">
        <v>710.02</v>
      </c>
      <c r="AD515" s="125">
        <v>796.69</v>
      </c>
      <c r="AE515" s="125">
        <v>723.35</v>
      </c>
      <c r="AF515" s="26">
        <v>743.36</v>
      </c>
      <c r="AG515" s="26"/>
      <c r="AH515" s="126">
        <v>776.69</v>
      </c>
      <c r="AI515" s="125">
        <v>643.35</v>
      </c>
      <c r="AJ515" s="125">
        <v>770.02</v>
      </c>
      <c r="AK515" s="26">
        <v>836.69</v>
      </c>
    </row>
    <row r="516" spans="1:37">
      <c r="A516" s="203">
        <v>214.04669999999999</v>
      </c>
      <c r="B516" s="1">
        <v>3.5674449999999998</v>
      </c>
      <c r="D516" s="126">
        <v>1230.06</v>
      </c>
      <c r="E516" s="125">
        <v>1466.75</v>
      </c>
      <c r="F516" s="125">
        <v>1093.3800000000001</v>
      </c>
      <c r="G516" s="26">
        <v>973.37</v>
      </c>
      <c r="I516" s="126">
        <v>656.68</v>
      </c>
      <c r="J516" s="125">
        <v>786.69</v>
      </c>
      <c r="K516" s="125">
        <v>773.36</v>
      </c>
      <c r="L516" s="26">
        <v>713.35</v>
      </c>
      <c r="M516" s="26"/>
      <c r="N516" s="126">
        <v>633.35</v>
      </c>
      <c r="O516" s="125">
        <v>706.69</v>
      </c>
      <c r="P516" s="125">
        <v>636.67999999999995</v>
      </c>
      <c r="Q516" s="26">
        <v>780.02</v>
      </c>
      <c r="R516" s="26"/>
      <c r="S516" s="206">
        <v>590.01</v>
      </c>
      <c r="T516" s="208">
        <v>610.01</v>
      </c>
      <c r="U516" s="208">
        <v>760.02</v>
      </c>
      <c r="V516" s="204">
        <v>606.67999999999995</v>
      </c>
      <c r="W516" s="26"/>
      <c r="X516" s="206">
        <v>623.35</v>
      </c>
      <c r="Y516" s="125">
        <v>766.69</v>
      </c>
      <c r="Z516" s="125">
        <v>1196.72</v>
      </c>
      <c r="AA516" s="26">
        <v>806.69</v>
      </c>
      <c r="AB516" s="26"/>
      <c r="AC516" s="126">
        <v>653.35</v>
      </c>
      <c r="AD516" s="125">
        <v>690.02</v>
      </c>
      <c r="AE516" s="125">
        <v>783.36</v>
      </c>
      <c r="AF516" s="26">
        <v>830.03</v>
      </c>
      <c r="AG516" s="26"/>
      <c r="AH516" s="126">
        <v>830.03</v>
      </c>
      <c r="AI516" s="125">
        <v>676.68</v>
      </c>
      <c r="AJ516" s="125">
        <v>806.69</v>
      </c>
      <c r="AK516" s="26">
        <v>640.02</v>
      </c>
    </row>
    <row r="517" spans="1:37">
      <c r="A517" s="203">
        <v>214.46469999999999</v>
      </c>
      <c r="B517" s="1">
        <v>3.5744116666666668</v>
      </c>
      <c r="D517" s="126">
        <v>1170.05</v>
      </c>
      <c r="E517" s="125">
        <v>1413.41</v>
      </c>
      <c r="F517" s="125">
        <v>1043.3800000000001</v>
      </c>
      <c r="G517" s="26">
        <v>903.37</v>
      </c>
      <c r="I517" s="126">
        <v>616.67999999999995</v>
      </c>
      <c r="J517" s="125">
        <v>696.69</v>
      </c>
      <c r="K517" s="125">
        <v>863.36</v>
      </c>
      <c r="L517" s="26">
        <v>666.68</v>
      </c>
      <c r="M517" s="26"/>
      <c r="N517" s="126">
        <v>733.35</v>
      </c>
      <c r="O517" s="125">
        <v>650.02</v>
      </c>
      <c r="P517" s="125">
        <v>750.02</v>
      </c>
      <c r="Q517" s="26">
        <v>676.68</v>
      </c>
      <c r="R517" s="26"/>
      <c r="S517" s="206">
        <v>666.68</v>
      </c>
      <c r="T517" s="208">
        <v>676.68</v>
      </c>
      <c r="U517" s="208">
        <v>750.02</v>
      </c>
      <c r="V517" s="204">
        <v>653.35</v>
      </c>
      <c r="W517" s="26"/>
      <c r="X517" s="206">
        <v>680.02</v>
      </c>
      <c r="Y517" s="125">
        <v>666.68</v>
      </c>
      <c r="Z517" s="125">
        <v>1126.72</v>
      </c>
      <c r="AA517" s="26">
        <v>686.69</v>
      </c>
      <c r="AB517" s="26"/>
      <c r="AC517" s="126">
        <v>610.01</v>
      </c>
      <c r="AD517" s="125">
        <v>586.67999999999995</v>
      </c>
      <c r="AE517" s="125">
        <v>833.36</v>
      </c>
      <c r="AF517" s="26">
        <v>713.35</v>
      </c>
      <c r="AG517" s="26"/>
      <c r="AH517" s="126">
        <v>763.36</v>
      </c>
      <c r="AI517" s="125">
        <v>670.02</v>
      </c>
      <c r="AJ517" s="125">
        <v>806.69</v>
      </c>
      <c r="AK517" s="26">
        <v>803.36</v>
      </c>
    </row>
    <row r="518" spans="1:37">
      <c r="A518" s="203">
        <v>214.8827</v>
      </c>
      <c r="B518" s="1">
        <v>3.5813783333333333</v>
      </c>
      <c r="D518" s="126">
        <v>1076.71</v>
      </c>
      <c r="E518" s="125">
        <v>1390.08</v>
      </c>
      <c r="F518" s="125">
        <v>1100.05</v>
      </c>
      <c r="G518" s="26">
        <v>936.7</v>
      </c>
      <c r="I518" s="126">
        <v>640.02</v>
      </c>
      <c r="J518" s="125">
        <v>806.69</v>
      </c>
      <c r="K518" s="125">
        <v>823.36</v>
      </c>
      <c r="L518" s="26">
        <v>703.35</v>
      </c>
      <c r="M518" s="26"/>
      <c r="N518" s="126">
        <v>700.02</v>
      </c>
      <c r="O518" s="125">
        <v>620.02</v>
      </c>
      <c r="P518" s="125">
        <v>650.02</v>
      </c>
      <c r="Q518" s="26">
        <v>653.35</v>
      </c>
      <c r="R518" s="26"/>
      <c r="S518" s="206">
        <v>660.02</v>
      </c>
      <c r="T518" s="208">
        <v>673.35</v>
      </c>
      <c r="U518" s="208">
        <v>720.02</v>
      </c>
      <c r="V518" s="204">
        <v>623.35</v>
      </c>
      <c r="W518" s="26"/>
      <c r="X518" s="206">
        <v>620.02</v>
      </c>
      <c r="Y518" s="125">
        <v>746.69</v>
      </c>
      <c r="Z518" s="125">
        <v>1206.72</v>
      </c>
      <c r="AA518" s="26">
        <v>710.02</v>
      </c>
      <c r="AB518" s="26"/>
      <c r="AC518" s="126">
        <v>663.35</v>
      </c>
      <c r="AD518" s="125">
        <v>760.02</v>
      </c>
      <c r="AE518" s="125">
        <v>710.02</v>
      </c>
      <c r="AF518" s="26">
        <v>723.35</v>
      </c>
      <c r="AG518" s="26"/>
      <c r="AH518" s="126">
        <v>760.02</v>
      </c>
      <c r="AI518" s="125">
        <v>663.35</v>
      </c>
      <c r="AJ518" s="125">
        <v>743.36</v>
      </c>
      <c r="AK518" s="26">
        <v>663.35</v>
      </c>
    </row>
    <row r="519" spans="1:37">
      <c r="A519" s="203">
        <v>215.30070000000001</v>
      </c>
      <c r="B519" s="1">
        <v>3.5883449999999999</v>
      </c>
      <c r="D519" s="126">
        <v>1173.3900000000001</v>
      </c>
      <c r="E519" s="125">
        <v>1353.41</v>
      </c>
      <c r="F519" s="125">
        <v>1030.04</v>
      </c>
      <c r="G519" s="26">
        <v>886.7</v>
      </c>
      <c r="I519" s="126">
        <v>673.35</v>
      </c>
      <c r="J519" s="125">
        <v>753.36</v>
      </c>
      <c r="K519" s="125">
        <v>686.69</v>
      </c>
      <c r="L519" s="26">
        <v>653.35</v>
      </c>
      <c r="M519" s="26"/>
      <c r="N519" s="126">
        <v>646.67999999999995</v>
      </c>
      <c r="O519" s="125">
        <v>593.35</v>
      </c>
      <c r="P519" s="125">
        <v>690.02</v>
      </c>
      <c r="Q519" s="26">
        <v>680.02</v>
      </c>
      <c r="R519" s="26"/>
      <c r="S519" s="206">
        <v>673.35</v>
      </c>
      <c r="T519" s="208">
        <v>650.02</v>
      </c>
      <c r="U519" s="208">
        <v>663.35</v>
      </c>
      <c r="V519" s="204">
        <v>603.35</v>
      </c>
      <c r="W519" s="26"/>
      <c r="X519" s="206">
        <v>566.67999999999995</v>
      </c>
      <c r="Y519" s="125">
        <v>723.35</v>
      </c>
      <c r="Z519" s="125">
        <v>1163.3900000000001</v>
      </c>
      <c r="AA519" s="26">
        <v>713.35</v>
      </c>
      <c r="AB519" s="26"/>
      <c r="AC519" s="126">
        <v>600.01</v>
      </c>
      <c r="AD519" s="125">
        <v>583.35</v>
      </c>
      <c r="AE519" s="125">
        <v>743.36</v>
      </c>
      <c r="AF519" s="26">
        <v>723.35</v>
      </c>
      <c r="AG519" s="26"/>
      <c r="AH519" s="126">
        <v>620.02</v>
      </c>
      <c r="AI519" s="125">
        <v>696.69</v>
      </c>
      <c r="AJ519" s="125">
        <v>780.02</v>
      </c>
      <c r="AK519" s="26">
        <v>886.7</v>
      </c>
    </row>
    <row r="520" spans="1:37">
      <c r="A520" s="203">
        <v>215.71870000000001</v>
      </c>
      <c r="B520" s="1">
        <v>3.5953116666666669</v>
      </c>
      <c r="D520" s="126">
        <v>1126.72</v>
      </c>
      <c r="E520" s="125">
        <v>1443.42</v>
      </c>
      <c r="F520" s="125">
        <v>1053.3800000000001</v>
      </c>
      <c r="G520" s="26">
        <v>866.7</v>
      </c>
      <c r="I520" s="126">
        <v>643.35</v>
      </c>
      <c r="J520" s="125">
        <v>723.35</v>
      </c>
      <c r="K520" s="125">
        <v>743.36</v>
      </c>
      <c r="L520" s="26">
        <v>706.69</v>
      </c>
      <c r="M520" s="26"/>
      <c r="N520" s="126">
        <v>630.02</v>
      </c>
      <c r="O520" s="125">
        <v>660.02</v>
      </c>
      <c r="P520" s="125">
        <v>703.35</v>
      </c>
      <c r="Q520" s="26">
        <v>593.35</v>
      </c>
      <c r="R520" s="26"/>
      <c r="S520" s="206">
        <v>693.35</v>
      </c>
      <c r="T520" s="208">
        <v>713.35</v>
      </c>
      <c r="U520" s="208">
        <v>693.35</v>
      </c>
      <c r="V520" s="204">
        <v>660.02</v>
      </c>
      <c r="W520" s="26"/>
      <c r="X520" s="206">
        <v>636.67999999999995</v>
      </c>
      <c r="Y520" s="125">
        <v>603.35</v>
      </c>
      <c r="Z520" s="125">
        <v>1076.71</v>
      </c>
      <c r="AA520" s="26">
        <v>643.35</v>
      </c>
      <c r="AB520" s="26"/>
      <c r="AC520" s="126">
        <v>650.02</v>
      </c>
      <c r="AD520" s="125">
        <v>733.35</v>
      </c>
      <c r="AE520" s="125">
        <v>786.69</v>
      </c>
      <c r="AF520" s="26">
        <v>776.69</v>
      </c>
      <c r="AG520" s="26"/>
      <c r="AH520" s="126">
        <v>736.69</v>
      </c>
      <c r="AI520" s="125">
        <v>660.02</v>
      </c>
      <c r="AJ520" s="125">
        <v>773.36</v>
      </c>
      <c r="AK520" s="26">
        <v>743.36</v>
      </c>
    </row>
    <row r="521" spans="1:37">
      <c r="A521" s="203">
        <v>216.13669999999999</v>
      </c>
      <c r="B521" s="1">
        <v>3.602278333333333</v>
      </c>
      <c r="D521" s="126">
        <v>1056.71</v>
      </c>
      <c r="E521" s="125">
        <v>1360.07</v>
      </c>
      <c r="F521" s="125">
        <v>943.37</v>
      </c>
      <c r="G521" s="26">
        <v>916.7</v>
      </c>
      <c r="I521" s="126">
        <v>590.01</v>
      </c>
      <c r="J521" s="125">
        <v>680.02</v>
      </c>
      <c r="K521" s="125">
        <v>753.36</v>
      </c>
      <c r="L521" s="26">
        <v>776.69</v>
      </c>
      <c r="M521" s="26"/>
      <c r="N521" s="126">
        <v>726.69</v>
      </c>
      <c r="O521" s="125">
        <v>750.02</v>
      </c>
      <c r="P521" s="125">
        <v>710.02</v>
      </c>
      <c r="Q521" s="26">
        <v>676.68</v>
      </c>
      <c r="R521" s="26"/>
      <c r="S521" s="206">
        <v>696.69</v>
      </c>
      <c r="T521" s="208">
        <v>690.02</v>
      </c>
      <c r="U521" s="208">
        <v>666.68</v>
      </c>
      <c r="V521" s="204">
        <v>686.69</v>
      </c>
      <c r="W521" s="26"/>
      <c r="X521" s="206">
        <v>736.69</v>
      </c>
      <c r="Y521" s="125">
        <v>650.02</v>
      </c>
      <c r="Z521" s="125">
        <v>1016.71</v>
      </c>
      <c r="AA521" s="26">
        <v>680.02</v>
      </c>
      <c r="AB521" s="26"/>
      <c r="AC521" s="126">
        <v>656.68</v>
      </c>
      <c r="AD521" s="125">
        <v>753.36</v>
      </c>
      <c r="AE521" s="125">
        <v>766.69</v>
      </c>
      <c r="AF521" s="26">
        <v>706.69</v>
      </c>
      <c r="AG521" s="26"/>
      <c r="AH521" s="126">
        <v>686.69</v>
      </c>
      <c r="AI521" s="125">
        <v>680.02</v>
      </c>
      <c r="AJ521" s="125">
        <v>773.36</v>
      </c>
      <c r="AK521" s="26">
        <v>730.02</v>
      </c>
    </row>
    <row r="522" spans="1:37">
      <c r="A522" s="203">
        <v>216.5547</v>
      </c>
      <c r="B522" s="1">
        <v>3.609245</v>
      </c>
      <c r="D522" s="126">
        <v>1036.71</v>
      </c>
      <c r="E522" s="125">
        <v>1270.06</v>
      </c>
      <c r="F522" s="125">
        <v>970.04</v>
      </c>
      <c r="G522" s="26">
        <v>946.7</v>
      </c>
      <c r="I522" s="126">
        <v>716.69</v>
      </c>
      <c r="J522" s="125">
        <v>756.69</v>
      </c>
      <c r="K522" s="125">
        <v>703.35</v>
      </c>
      <c r="L522" s="26">
        <v>676.68</v>
      </c>
      <c r="M522" s="26"/>
      <c r="N522" s="126">
        <v>666.68</v>
      </c>
      <c r="O522" s="125">
        <v>676.68</v>
      </c>
      <c r="P522" s="125">
        <v>626.67999999999995</v>
      </c>
      <c r="Q522" s="26">
        <v>633.35</v>
      </c>
      <c r="R522" s="26"/>
      <c r="S522" s="206">
        <v>663.35</v>
      </c>
      <c r="T522" s="208">
        <v>576.67999999999995</v>
      </c>
      <c r="U522" s="208">
        <v>803.36</v>
      </c>
      <c r="V522" s="204">
        <v>613.35</v>
      </c>
      <c r="W522" s="26"/>
      <c r="X522" s="206">
        <v>710.02</v>
      </c>
      <c r="Y522" s="125">
        <v>646.67999999999995</v>
      </c>
      <c r="Z522" s="125">
        <v>1056.71</v>
      </c>
      <c r="AA522" s="26">
        <v>703.35</v>
      </c>
      <c r="AB522" s="26"/>
      <c r="AC522" s="126">
        <v>623.35</v>
      </c>
      <c r="AD522" s="125">
        <v>693.35</v>
      </c>
      <c r="AE522" s="125">
        <v>803.36</v>
      </c>
      <c r="AF522" s="26">
        <v>723.35</v>
      </c>
      <c r="AG522" s="26"/>
      <c r="AH522" s="126">
        <v>796.69</v>
      </c>
      <c r="AI522" s="125">
        <v>670.02</v>
      </c>
      <c r="AJ522" s="125">
        <v>783.36</v>
      </c>
      <c r="AK522" s="26">
        <v>800.03</v>
      </c>
    </row>
    <row r="523" spans="1:37">
      <c r="A523" s="203">
        <v>216.9727</v>
      </c>
      <c r="B523" s="1">
        <v>3.6162116666666666</v>
      </c>
      <c r="D523" s="126">
        <v>1093.3800000000001</v>
      </c>
      <c r="E523" s="125">
        <v>1156.72</v>
      </c>
      <c r="F523" s="125">
        <v>936.7</v>
      </c>
      <c r="G523" s="26">
        <v>886.7</v>
      </c>
      <c r="I523" s="126">
        <v>666.68</v>
      </c>
      <c r="J523" s="125">
        <v>753.36</v>
      </c>
      <c r="K523" s="125">
        <v>700.02</v>
      </c>
      <c r="L523" s="26">
        <v>663.35</v>
      </c>
      <c r="M523" s="26"/>
      <c r="N523" s="126">
        <v>600.01</v>
      </c>
      <c r="O523" s="125">
        <v>693.35</v>
      </c>
      <c r="P523" s="125">
        <v>700.02</v>
      </c>
      <c r="Q523" s="26">
        <v>656.68</v>
      </c>
      <c r="R523" s="26"/>
      <c r="S523" s="206">
        <v>583.35</v>
      </c>
      <c r="T523" s="208">
        <v>593.35</v>
      </c>
      <c r="U523" s="208">
        <v>736.69</v>
      </c>
      <c r="V523" s="204">
        <v>553.35</v>
      </c>
      <c r="W523" s="26"/>
      <c r="X523" s="206">
        <v>710.02</v>
      </c>
      <c r="Y523" s="125">
        <v>686.69</v>
      </c>
      <c r="Z523" s="125">
        <v>1143.3900000000001</v>
      </c>
      <c r="AA523" s="26">
        <v>826.69</v>
      </c>
      <c r="AB523" s="26"/>
      <c r="AC523" s="126">
        <v>776.69</v>
      </c>
      <c r="AD523" s="125">
        <v>716.69</v>
      </c>
      <c r="AE523" s="125">
        <v>836.69</v>
      </c>
      <c r="AF523" s="26">
        <v>733.35</v>
      </c>
      <c r="AG523" s="26"/>
      <c r="AH523" s="126">
        <v>723.35</v>
      </c>
      <c r="AI523" s="125">
        <v>630.02</v>
      </c>
      <c r="AJ523" s="125">
        <v>733.35</v>
      </c>
      <c r="AK523" s="26">
        <v>846.7</v>
      </c>
    </row>
    <row r="524" spans="1:37">
      <c r="A524" s="203">
        <v>217.39070000000001</v>
      </c>
      <c r="B524" s="1">
        <v>3.6231783333333336</v>
      </c>
      <c r="D524" s="126">
        <v>1083.3800000000001</v>
      </c>
      <c r="E524" s="125">
        <v>1300.07</v>
      </c>
      <c r="F524" s="125">
        <v>986.71</v>
      </c>
      <c r="G524" s="26">
        <v>830.03</v>
      </c>
      <c r="I524" s="126">
        <v>670.02</v>
      </c>
      <c r="J524" s="125">
        <v>743.36</v>
      </c>
      <c r="K524" s="125">
        <v>643.35</v>
      </c>
      <c r="L524" s="26">
        <v>770.02</v>
      </c>
      <c r="M524" s="26"/>
      <c r="N524" s="126">
        <v>706.69</v>
      </c>
      <c r="O524" s="125">
        <v>660.02</v>
      </c>
      <c r="P524" s="125">
        <v>726.69</v>
      </c>
      <c r="Q524" s="26">
        <v>583.35</v>
      </c>
      <c r="R524" s="26"/>
      <c r="S524" s="206">
        <v>743.36</v>
      </c>
      <c r="T524" s="208">
        <v>623.35</v>
      </c>
      <c r="U524" s="208">
        <v>680.02</v>
      </c>
      <c r="V524" s="204">
        <v>676.68</v>
      </c>
      <c r="W524" s="26"/>
      <c r="X524" s="206">
        <v>613.35</v>
      </c>
      <c r="Y524" s="125">
        <v>716.69</v>
      </c>
      <c r="Z524" s="125">
        <v>990.04</v>
      </c>
      <c r="AA524" s="26">
        <v>816.69</v>
      </c>
      <c r="AB524" s="26"/>
      <c r="AC524" s="126">
        <v>660.02</v>
      </c>
      <c r="AD524" s="125">
        <v>796.69</v>
      </c>
      <c r="AE524" s="125">
        <v>743.36</v>
      </c>
      <c r="AF524" s="26">
        <v>703.35</v>
      </c>
      <c r="AG524" s="26"/>
      <c r="AH524" s="126">
        <v>706.69</v>
      </c>
      <c r="AI524" s="125">
        <v>633.35</v>
      </c>
      <c r="AJ524" s="125">
        <v>750.02</v>
      </c>
      <c r="AK524" s="26">
        <v>780.02</v>
      </c>
    </row>
    <row r="525" spans="1:37">
      <c r="A525" s="203">
        <v>217.80869999999999</v>
      </c>
      <c r="B525" s="1">
        <v>3.6301449999999997</v>
      </c>
      <c r="D525" s="126">
        <v>940.04</v>
      </c>
      <c r="E525" s="125">
        <v>1113.3800000000001</v>
      </c>
      <c r="F525" s="125">
        <v>986.71</v>
      </c>
      <c r="G525" s="26">
        <v>860.03</v>
      </c>
      <c r="I525" s="126">
        <v>766.69</v>
      </c>
      <c r="J525" s="125">
        <v>770.02</v>
      </c>
      <c r="K525" s="125">
        <v>773.36</v>
      </c>
      <c r="L525" s="26">
        <v>710.02</v>
      </c>
      <c r="M525" s="26"/>
      <c r="N525" s="126">
        <v>770.02</v>
      </c>
      <c r="O525" s="125">
        <v>620.02</v>
      </c>
      <c r="P525" s="125">
        <v>683.35</v>
      </c>
      <c r="Q525" s="26">
        <v>703.35</v>
      </c>
      <c r="R525" s="26"/>
      <c r="S525" s="206">
        <v>613.35</v>
      </c>
      <c r="T525" s="208">
        <v>653.35</v>
      </c>
      <c r="U525" s="208">
        <v>710.02</v>
      </c>
      <c r="V525" s="204">
        <v>636.67999999999995</v>
      </c>
      <c r="W525" s="26"/>
      <c r="X525" s="206">
        <v>716.69</v>
      </c>
      <c r="Y525" s="125">
        <v>746.69</v>
      </c>
      <c r="Z525" s="125">
        <v>1010.04</v>
      </c>
      <c r="AA525" s="26">
        <v>796.69</v>
      </c>
      <c r="AB525" s="26"/>
      <c r="AC525" s="126">
        <v>690.02</v>
      </c>
      <c r="AD525" s="125">
        <v>686.69</v>
      </c>
      <c r="AE525" s="125">
        <v>953.37</v>
      </c>
      <c r="AF525" s="26">
        <v>670.02</v>
      </c>
      <c r="AG525" s="26"/>
      <c r="AH525" s="126">
        <v>736.69</v>
      </c>
      <c r="AI525" s="125">
        <v>700.02</v>
      </c>
      <c r="AJ525" s="125">
        <v>846.7</v>
      </c>
      <c r="AK525" s="26">
        <v>763.36</v>
      </c>
    </row>
    <row r="526" spans="1:37">
      <c r="A526" s="203">
        <v>218.22669999999999</v>
      </c>
      <c r="B526" s="1">
        <v>3.6371116666666667</v>
      </c>
      <c r="D526" s="126">
        <v>996.71</v>
      </c>
      <c r="E526" s="125">
        <v>1073.3800000000001</v>
      </c>
      <c r="F526" s="125">
        <v>973.37</v>
      </c>
      <c r="G526" s="26">
        <v>866.7</v>
      </c>
      <c r="I526" s="126">
        <v>670.02</v>
      </c>
      <c r="J526" s="125">
        <v>693.35</v>
      </c>
      <c r="K526" s="125">
        <v>750.02</v>
      </c>
      <c r="L526" s="26">
        <v>646.67999999999995</v>
      </c>
      <c r="M526" s="26"/>
      <c r="N526" s="126">
        <v>633.35</v>
      </c>
      <c r="O526" s="125">
        <v>673.35</v>
      </c>
      <c r="P526" s="125">
        <v>656.68</v>
      </c>
      <c r="Q526" s="26">
        <v>686.69</v>
      </c>
      <c r="R526" s="26"/>
      <c r="S526" s="206">
        <v>640.02</v>
      </c>
      <c r="T526" s="208">
        <v>660.02</v>
      </c>
      <c r="U526" s="208">
        <v>640.02</v>
      </c>
      <c r="V526" s="204">
        <v>663.35</v>
      </c>
      <c r="W526" s="26"/>
      <c r="X526" s="206">
        <v>676.68</v>
      </c>
      <c r="Y526" s="125">
        <v>706.69</v>
      </c>
      <c r="Z526" s="125">
        <v>1003.37</v>
      </c>
      <c r="AA526" s="26">
        <v>680.02</v>
      </c>
      <c r="AB526" s="26"/>
      <c r="AC526" s="126">
        <v>586.67999999999995</v>
      </c>
      <c r="AD526" s="125">
        <v>680.02</v>
      </c>
      <c r="AE526" s="125">
        <v>746.69</v>
      </c>
      <c r="AF526" s="26">
        <v>693.35</v>
      </c>
      <c r="AG526" s="26"/>
      <c r="AH526" s="126">
        <v>673.35</v>
      </c>
      <c r="AI526" s="125">
        <v>660.02</v>
      </c>
      <c r="AJ526" s="125">
        <v>753.36</v>
      </c>
      <c r="AK526" s="26">
        <v>690.02</v>
      </c>
    </row>
    <row r="527" spans="1:37">
      <c r="A527" s="203">
        <v>218.6447</v>
      </c>
      <c r="B527" s="1">
        <v>3.6440783333333333</v>
      </c>
      <c r="D527" s="126">
        <v>853.36</v>
      </c>
      <c r="E527" s="125">
        <v>993.37</v>
      </c>
      <c r="F527" s="125">
        <v>880.03</v>
      </c>
      <c r="G527" s="26">
        <v>950.04</v>
      </c>
      <c r="I527" s="126">
        <v>616.67999999999995</v>
      </c>
      <c r="J527" s="125">
        <v>670.02</v>
      </c>
      <c r="K527" s="125">
        <v>800.03</v>
      </c>
      <c r="L527" s="26">
        <v>630.02</v>
      </c>
      <c r="M527" s="26"/>
      <c r="N527" s="126">
        <v>680.02</v>
      </c>
      <c r="O527" s="125">
        <v>600.01</v>
      </c>
      <c r="P527" s="125">
        <v>716.69</v>
      </c>
      <c r="Q527" s="26">
        <v>666.68</v>
      </c>
      <c r="R527" s="26"/>
      <c r="S527" s="206">
        <v>640.02</v>
      </c>
      <c r="T527" s="208">
        <v>603.35</v>
      </c>
      <c r="U527" s="208">
        <v>810.03</v>
      </c>
      <c r="V527" s="204">
        <v>593.35</v>
      </c>
      <c r="W527" s="26"/>
      <c r="X527" s="206">
        <v>586.67999999999995</v>
      </c>
      <c r="Y527" s="125">
        <v>663.35</v>
      </c>
      <c r="Z527" s="125">
        <v>1113.3800000000001</v>
      </c>
      <c r="AA527" s="26">
        <v>793.36</v>
      </c>
      <c r="AB527" s="26"/>
      <c r="AC527" s="126">
        <v>713.35</v>
      </c>
      <c r="AD527" s="125">
        <v>746.69</v>
      </c>
      <c r="AE527" s="125">
        <v>830.03</v>
      </c>
      <c r="AF527" s="26">
        <v>670.02</v>
      </c>
      <c r="AG527" s="26"/>
      <c r="AH527" s="126">
        <v>750.02</v>
      </c>
      <c r="AI527" s="125">
        <v>640.02</v>
      </c>
      <c r="AJ527" s="125">
        <v>796.69</v>
      </c>
      <c r="AK527" s="26">
        <v>743.36</v>
      </c>
    </row>
    <row r="528" spans="1:37">
      <c r="A528" s="203">
        <v>219.06270000000001</v>
      </c>
      <c r="B528" s="1">
        <v>3.6510450000000003</v>
      </c>
      <c r="D528" s="126">
        <v>950.04</v>
      </c>
      <c r="E528" s="125">
        <v>1073.3800000000001</v>
      </c>
      <c r="F528" s="125">
        <v>943.37</v>
      </c>
      <c r="G528" s="26">
        <v>793.36</v>
      </c>
      <c r="I528" s="126">
        <v>683.35</v>
      </c>
      <c r="J528" s="125">
        <v>693.35</v>
      </c>
      <c r="K528" s="125">
        <v>720.02</v>
      </c>
      <c r="L528" s="26">
        <v>753.36</v>
      </c>
      <c r="M528" s="26"/>
      <c r="N528" s="126">
        <v>646.67999999999995</v>
      </c>
      <c r="O528" s="125">
        <v>756.69</v>
      </c>
      <c r="P528" s="125">
        <v>686.69</v>
      </c>
      <c r="Q528" s="26">
        <v>740.02</v>
      </c>
      <c r="R528" s="26"/>
      <c r="S528" s="206">
        <v>683.35</v>
      </c>
      <c r="T528" s="208">
        <v>570.01</v>
      </c>
      <c r="U528" s="208">
        <v>650.02</v>
      </c>
      <c r="V528" s="204">
        <v>626.67999999999995</v>
      </c>
      <c r="W528" s="26"/>
      <c r="X528" s="206">
        <v>686.69</v>
      </c>
      <c r="Y528" s="125">
        <v>680.02</v>
      </c>
      <c r="Z528" s="125">
        <v>960.04</v>
      </c>
      <c r="AA528" s="26">
        <v>686.69</v>
      </c>
      <c r="AB528" s="26"/>
      <c r="AC528" s="126">
        <v>783.36</v>
      </c>
      <c r="AD528" s="125">
        <v>673.35</v>
      </c>
      <c r="AE528" s="125">
        <v>873.36</v>
      </c>
      <c r="AF528" s="26">
        <v>783.36</v>
      </c>
      <c r="AG528" s="26"/>
      <c r="AH528" s="126">
        <v>716.69</v>
      </c>
      <c r="AI528" s="125">
        <v>610.01</v>
      </c>
      <c r="AJ528" s="125">
        <v>820.03</v>
      </c>
      <c r="AK528" s="26">
        <v>756.69</v>
      </c>
    </row>
    <row r="529" spans="1:37">
      <c r="A529" s="203">
        <v>219.48070000000001</v>
      </c>
      <c r="B529" s="1">
        <v>3.6580116666666669</v>
      </c>
      <c r="D529" s="126">
        <v>793.36</v>
      </c>
      <c r="E529" s="125">
        <v>1146.72</v>
      </c>
      <c r="F529" s="125">
        <v>886.7</v>
      </c>
      <c r="G529" s="26">
        <v>740.02</v>
      </c>
      <c r="I529" s="126">
        <v>660.02</v>
      </c>
      <c r="J529" s="125">
        <v>740.02</v>
      </c>
      <c r="K529" s="125">
        <v>693.35</v>
      </c>
      <c r="L529" s="26">
        <v>646.67999999999995</v>
      </c>
      <c r="M529" s="26"/>
      <c r="N529" s="126">
        <v>683.35</v>
      </c>
      <c r="O529" s="125">
        <v>683.35</v>
      </c>
      <c r="P529" s="125">
        <v>700.02</v>
      </c>
      <c r="Q529" s="26">
        <v>646.67999999999995</v>
      </c>
      <c r="R529" s="26"/>
      <c r="S529" s="206">
        <v>610.01</v>
      </c>
      <c r="T529" s="208">
        <v>666.68</v>
      </c>
      <c r="U529" s="208">
        <v>650.02</v>
      </c>
      <c r="V529" s="204">
        <v>733.35</v>
      </c>
      <c r="W529" s="26"/>
      <c r="X529" s="206">
        <v>676.68</v>
      </c>
      <c r="Y529" s="125">
        <v>780.02</v>
      </c>
      <c r="Z529" s="125">
        <v>846.7</v>
      </c>
      <c r="AA529" s="26">
        <v>766.69</v>
      </c>
      <c r="AB529" s="26"/>
      <c r="AC529" s="126">
        <v>710.02</v>
      </c>
      <c r="AD529" s="125">
        <v>733.35</v>
      </c>
      <c r="AE529" s="125">
        <v>720.02</v>
      </c>
      <c r="AF529" s="26">
        <v>773.36</v>
      </c>
      <c r="AG529" s="26"/>
      <c r="AH529" s="126">
        <v>673.35</v>
      </c>
      <c r="AI529" s="125">
        <v>563.35</v>
      </c>
      <c r="AJ529" s="125">
        <v>823.36</v>
      </c>
      <c r="AK529" s="26">
        <v>726.69</v>
      </c>
    </row>
    <row r="530" spans="1:37">
      <c r="A530" s="203">
        <v>219.89869999999999</v>
      </c>
      <c r="B530" s="1">
        <v>3.664978333333333</v>
      </c>
      <c r="D530" s="126">
        <v>936.7</v>
      </c>
      <c r="E530" s="125">
        <v>1156.72</v>
      </c>
      <c r="F530" s="125">
        <v>933.37</v>
      </c>
      <c r="G530" s="26">
        <v>833.36</v>
      </c>
      <c r="I530" s="126">
        <v>680.02</v>
      </c>
      <c r="J530" s="125">
        <v>776.69</v>
      </c>
      <c r="K530" s="125">
        <v>783.36</v>
      </c>
      <c r="L530" s="26">
        <v>640.02</v>
      </c>
      <c r="M530" s="26"/>
      <c r="N530" s="126">
        <v>663.35</v>
      </c>
      <c r="O530" s="125">
        <v>686.69</v>
      </c>
      <c r="P530" s="125">
        <v>696.69</v>
      </c>
      <c r="Q530" s="26">
        <v>650.02</v>
      </c>
      <c r="R530" s="26"/>
      <c r="S530" s="206">
        <v>636.67999999999995</v>
      </c>
      <c r="T530" s="208">
        <v>640.02</v>
      </c>
      <c r="U530" s="208">
        <v>686.69</v>
      </c>
      <c r="V530" s="204">
        <v>710.02</v>
      </c>
      <c r="W530" s="26"/>
      <c r="X530" s="206">
        <v>723.35</v>
      </c>
      <c r="Y530" s="125">
        <v>776.69</v>
      </c>
      <c r="Z530" s="125">
        <v>833.36</v>
      </c>
      <c r="AA530" s="26">
        <v>656.68</v>
      </c>
      <c r="AB530" s="26"/>
      <c r="AC530" s="126">
        <v>633.35</v>
      </c>
      <c r="AD530" s="125">
        <v>666.68</v>
      </c>
      <c r="AE530" s="125">
        <v>686.69</v>
      </c>
      <c r="AF530" s="26">
        <v>633.35</v>
      </c>
      <c r="AG530" s="26"/>
      <c r="AH530" s="126">
        <v>773.36</v>
      </c>
      <c r="AI530" s="125">
        <v>583.35</v>
      </c>
      <c r="AJ530" s="125">
        <v>760.02</v>
      </c>
      <c r="AK530" s="26">
        <v>730.02</v>
      </c>
    </row>
    <row r="531" spans="1:37">
      <c r="A531" s="203">
        <v>220.3167</v>
      </c>
      <c r="B531" s="1">
        <v>3.671945</v>
      </c>
      <c r="D531" s="126">
        <v>940.04</v>
      </c>
      <c r="E531" s="125">
        <v>996.71</v>
      </c>
      <c r="F531" s="125">
        <v>813.36</v>
      </c>
      <c r="G531" s="26">
        <v>760.02</v>
      </c>
      <c r="I531" s="126">
        <v>626.67999999999995</v>
      </c>
      <c r="J531" s="125">
        <v>683.35</v>
      </c>
      <c r="K531" s="125">
        <v>780.02</v>
      </c>
      <c r="L531" s="26">
        <v>673.35</v>
      </c>
      <c r="M531" s="26"/>
      <c r="N531" s="126">
        <v>660.02</v>
      </c>
      <c r="O531" s="125">
        <v>663.35</v>
      </c>
      <c r="P531" s="125">
        <v>633.35</v>
      </c>
      <c r="Q531" s="26">
        <v>670.02</v>
      </c>
      <c r="R531" s="26"/>
      <c r="S531" s="206">
        <v>636.67999999999995</v>
      </c>
      <c r="T531" s="208">
        <v>560.01</v>
      </c>
      <c r="U531" s="208">
        <v>660.02</v>
      </c>
      <c r="V531" s="204">
        <v>630.02</v>
      </c>
      <c r="W531" s="26"/>
      <c r="X531" s="206">
        <v>626.67999999999995</v>
      </c>
      <c r="Y531" s="125">
        <v>743.36</v>
      </c>
      <c r="Z531" s="125">
        <v>1013.37</v>
      </c>
      <c r="AA531" s="26">
        <v>653.35</v>
      </c>
      <c r="AB531" s="26"/>
      <c r="AC531" s="126">
        <v>663.35</v>
      </c>
      <c r="AD531" s="125">
        <v>673.35</v>
      </c>
      <c r="AE531" s="125">
        <v>686.69</v>
      </c>
      <c r="AF531" s="26">
        <v>756.69</v>
      </c>
      <c r="AG531" s="26"/>
      <c r="AH531" s="126">
        <v>726.69</v>
      </c>
      <c r="AI531" s="125">
        <v>686.69</v>
      </c>
      <c r="AJ531" s="125">
        <v>716.69</v>
      </c>
      <c r="AK531" s="26">
        <v>710.02</v>
      </c>
    </row>
    <row r="532" spans="1:37">
      <c r="A532" s="203">
        <v>220.73480000000001</v>
      </c>
      <c r="B532" s="1">
        <v>3.6789133333333335</v>
      </c>
      <c r="D532" s="126">
        <v>893.36</v>
      </c>
      <c r="E532" s="125">
        <v>966.7</v>
      </c>
      <c r="F532" s="125">
        <v>936.7</v>
      </c>
      <c r="G532" s="26">
        <v>800.03</v>
      </c>
      <c r="I532" s="126">
        <v>663.35</v>
      </c>
      <c r="J532" s="125">
        <v>683.35</v>
      </c>
      <c r="K532" s="125">
        <v>656.68</v>
      </c>
      <c r="L532" s="26">
        <v>713.35</v>
      </c>
      <c r="M532" s="26"/>
      <c r="N532" s="126">
        <v>643.35</v>
      </c>
      <c r="O532" s="125">
        <v>663.35</v>
      </c>
      <c r="P532" s="125">
        <v>566.67999999999995</v>
      </c>
      <c r="Q532" s="26">
        <v>613.35</v>
      </c>
      <c r="R532" s="26"/>
      <c r="S532" s="206">
        <v>740.02</v>
      </c>
      <c r="T532" s="208">
        <v>636.67999999999995</v>
      </c>
      <c r="U532" s="208">
        <v>723.35</v>
      </c>
      <c r="V532" s="204">
        <v>683.35</v>
      </c>
      <c r="W532" s="26"/>
      <c r="X532" s="206">
        <v>663.35</v>
      </c>
      <c r="Y532" s="125">
        <v>710.02</v>
      </c>
      <c r="Z532" s="125">
        <v>980.04</v>
      </c>
      <c r="AA532" s="26">
        <v>683.35</v>
      </c>
      <c r="AB532" s="26"/>
      <c r="AC532" s="126">
        <v>646.67999999999995</v>
      </c>
      <c r="AD532" s="125">
        <v>756.69</v>
      </c>
      <c r="AE532" s="125">
        <v>766.69</v>
      </c>
      <c r="AF532" s="26">
        <v>716.69</v>
      </c>
      <c r="AG532" s="26"/>
      <c r="AH532" s="126">
        <v>800.03</v>
      </c>
      <c r="AI532" s="125">
        <v>673.35</v>
      </c>
      <c r="AJ532" s="125">
        <v>783.36</v>
      </c>
      <c r="AK532" s="26">
        <v>706.69</v>
      </c>
    </row>
    <row r="533" spans="1:37">
      <c r="A533" s="203">
        <v>221.15280000000001</v>
      </c>
      <c r="B533" s="1">
        <v>3.68588</v>
      </c>
      <c r="D533" s="126">
        <v>886.7</v>
      </c>
      <c r="E533" s="125">
        <v>936.7</v>
      </c>
      <c r="F533" s="125">
        <v>883.36</v>
      </c>
      <c r="G533" s="26">
        <v>796.69</v>
      </c>
      <c r="I533" s="126">
        <v>700.02</v>
      </c>
      <c r="J533" s="125">
        <v>783.36</v>
      </c>
      <c r="K533" s="125">
        <v>726.69</v>
      </c>
      <c r="L533" s="26">
        <v>633.35</v>
      </c>
      <c r="M533" s="26"/>
      <c r="N533" s="126">
        <v>623.35</v>
      </c>
      <c r="O533" s="125">
        <v>736.69</v>
      </c>
      <c r="P533" s="125">
        <v>650.02</v>
      </c>
      <c r="Q533" s="26">
        <v>600.01</v>
      </c>
      <c r="R533" s="26"/>
      <c r="S533" s="206">
        <v>570.01</v>
      </c>
      <c r="T533" s="208">
        <v>610.01</v>
      </c>
      <c r="U533" s="208">
        <v>716.69</v>
      </c>
      <c r="V533" s="204">
        <v>683.35</v>
      </c>
      <c r="W533" s="26"/>
      <c r="X533" s="206">
        <v>630.02</v>
      </c>
      <c r="Y533" s="125">
        <v>653.35</v>
      </c>
      <c r="Z533" s="125">
        <v>773.36</v>
      </c>
      <c r="AA533" s="26">
        <v>743.36</v>
      </c>
      <c r="AB533" s="26"/>
      <c r="AC533" s="126">
        <v>593.35</v>
      </c>
      <c r="AD533" s="125">
        <v>760.02</v>
      </c>
      <c r="AE533" s="125">
        <v>836.69</v>
      </c>
      <c r="AF533" s="26">
        <v>740.02</v>
      </c>
      <c r="AG533" s="26"/>
      <c r="AH533" s="126">
        <v>680.02</v>
      </c>
      <c r="AI533" s="125">
        <v>626.67999999999995</v>
      </c>
      <c r="AJ533" s="125">
        <v>750.02</v>
      </c>
      <c r="AK533" s="26">
        <v>756.69</v>
      </c>
    </row>
    <row r="534" spans="1:37">
      <c r="A534" s="203">
        <v>221.57079999999999</v>
      </c>
      <c r="B534" s="1">
        <v>3.6928466666666666</v>
      </c>
      <c r="D534" s="126">
        <v>796.69</v>
      </c>
      <c r="E534" s="125">
        <v>876.7</v>
      </c>
      <c r="F534" s="125">
        <v>903.37</v>
      </c>
      <c r="G534" s="26">
        <v>780.02</v>
      </c>
      <c r="I534" s="126">
        <v>656.68</v>
      </c>
      <c r="J534" s="125">
        <v>693.35</v>
      </c>
      <c r="K534" s="125">
        <v>793.36</v>
      </c>
      <c r="L534" s="26">
        <v>626.67999999999995</v>
      </c>
      <c r="M534" s="26"/>
      <c r="N534" s="126">
        <v>660.02</v>
      </c>
      <c r="O534" s="125">
        <v>596.67999999999995</v>
      </c>
      <c r="P534" s="125">
        <v>710.02</v>
      </c>
      <c r="Q534" s="26">
        <v>556.67999999999995</v>
      </c>
      <c r="R534" s="26"/>
      <c r="S534" s="206">
        <v>680.02</v>
      </c>
      <c r="T534" s="208">
        <v>640.02</v>
      </c>
      <c r="U534" s="208">
        <v>586.67999999999995</v>
      </c>
      <c r="V534" s="204">
        <v>626.67999999999995</v>
      </c>
      <c r="W534" s="26"/>
      <c r="X534" s="206">
        <v>666.68</v>
      </c>
      <c r="Y534" s="125">
        <v>756.69</v>
      </c>
      <c r="Z534" s="125">
        <v>870.03</v>
      </c>
      <c r="AA534" s="26">
        <v>690.02</v>
      </c>
      <c r="AB534" s="26"/>
      <c r="AC534" s="126">
        <v>673.35</v>
      </c>
      <c r="AD534" s="125">
        <v>693.35</v>
      </c>
      <c r="AE534" s="125">
        <v>803.36</v>
      </c>
      <c r="AF534" s="26">
        <v>843.36</v>
      </c>
      <c r="AG534" s="26"/>
      <c r="AH534" s="126">
        <v>733.35</v>
      </c>
      <c r="AI534" s="125">
        <v>666.68</v>
      </c>
      <c r="AJ534" s="125">
        <v>680.02</v>
      </c>
      <c r="AK534" s="26">
        <v>670.02</v>
      </c>
    </row>
    <row r="535" spans="1:37">
      <c r="A535" s="203">
        <v>221.9888</v>
      </c>
      <c r="B535" s="1">
        <v>3.6998133333333332</v>
      </c>
      <c r="D535" s="126">
        <v>930.03</v>
      </c>
      <c r="E535" s="125">
        <v>930.03</v>
      </c>
      <c r="F535" s="125">
        <v>923.37</v>
      </c>
      <c r="G535" s="26">
        <v>816.69</v>
      </c>
      <c r="I535" s="126">
        <v>693.35</v>
      </c>
      <c r="J535" s="125">
        <v>676.68</v>
      </c>
      <c r="K535" s="125">
        <v>756.69</v>
      </c>
      <c r="L535" s="26">
        <v>580.01</v>
      </c>
      <c r="M535" s="26"/>
      <c r="N535" s="126">
        <v>640.02</v>
      </c>
      <c r="O535" s="125">
        <v>563.35</v>
      </c>
      <c r="P535" s="125">
        <v>683.35</v>
      </c>
      <c r="Q535" s="26">
        <v>570.01</v>
      </c>
      <c r="R535" s="26"/>
      <c r="S535" s="206">
        <v>686.69</v>
      </c>
      <c r="T535" s="208">
        <v>630.02</v>
      </c>
      <c r="U535" s="208">
        <v>676.68</v>
      </c>
      <c r="V535" s="204">
        <v>593.35</v>
      </c>
      <c r="W535" s="26"/>
      <c r="X535" s="206">
        <v>606.67999999999995</v>
      </c>
      <c r="Y535" s="125">
        <v>713.35</v>
      </c>
      <c r="Z535" s="125">
        <v>933.37</v>
      </c>
      <c r="AA535" s="26">
        <v>620.02</v>
      </c>
      <c r="AB535" s="26"/>
      <c r="AC535" s="126">
        <v>783.36</v>
      </c>
      <c r="AD535" s="125">
        <v>776.69</v>
      </c>
      <c r="AE535" s="125">
        <v>853.36</v>
      </c>
      <c r="AF535" s="26">
        <v>740.02</v>
      </c>
      <c r="AG535" s="26"/>
      <c r="AH535" s="126">
        <v>646.67999999999995</v>
      </c>
      <c r="AI535" s="125">
        <v>660.02</v>
      </c>
      <c r="AJ535" s="125">
        <v>753.36</v>
      </c>
      <c r="AK535" s="26">
        <v>740.02</v>
      </c>
    </row>
    <row r="536" spans="1:37">
      <c r="A536" s="203">
        <v>222.4068</v>
      </c>
      <c r="B536" s="1">
        <v>3.7067800000000002</v>
      </c>
      <c r="D536" s="126">
        <v>916.7</v>
      </c>
      <c r="E536" s="125">
        <v>816.69</v>
      </c>
      <c r="F536" s="125">
        <v>883.36</v>
      </c>
      <c r="G536" s="26">
        <v>820.03</v>
      </c>
      <c r="I536" s="126">
        <v>693.35</v>
      </c>
      <c r="J536" s="125">
        <v>706.69</v>
      </c>
      <c r="K536" s="125">
        <v>733.35</v>
      </c>
      <c r="L536" s="26">
        <v>776.69</v>
      </c>
      <c r="M536" s="26"/>
      <c r="N536" s="126">
        <v>630.02</v>
      </c>
      <c r="O536" s="125">
        <v>686.69</v>
      </c>
      <c r="P536" s="125">
        <v>653.35</v>
      </c>
      <c r="Q536" s="26">
        <v>646.67999999999995</v>
      </c>
      <c r="R536" s="26"/>
      <c r="S536" s="206">
        <v>683.35</v>
      </c>
      <c r="T536" s="208">
        <v>626.67999999999995</v>
      </c>
      <c r="U536" s="208">
        <v>670.02</v>
      </c>
      <c r="V536" s="204">
        <v>580.01</v>
      </c>
      <c r="W536" s="26"/>
      <c r="X536" s="206">
        <v>653.35</v>
      </c>
      <c r="Y536" s="125">
        <v>583.35</v>
      </c>
      <c r="Z536" s="125">
        <v>903.37</v>
      </c>
      <c r="AA536" s="26">
        <v>760.02</v>
      </c>
      <c r="AB536" s="26"/>
      <c r="AC536" s="126">
        <v>610.01</v>
      </c>
      <c r="AD536" s="125">
        <v>713.35</v>
      </c>
      <c r="AE536" s="125">
        <v>796.69</v>
      </c>
      <c r="AF536" s="26">
        <v>690.02</v>
      </c>
      <c r="AG536" s="26"/>
      <c r="AH536" s="126">
        <v>723.35</v>
      </c>
      <c r="AI536" s="125">
        <v>740.02</v>
      </c>
      <c r="AJ536" s="125">
        <v>760.02</v>
      </c>
      <c r="AK536" s="26">
        <v>836.69</v>
      </c>
    </row>
    <row r="537" spans="1:37">
      <c r="A537" s="203">
        <v>222.82480000000001</v>
      </c>
      <c r="B537" s="1">
        <v>3.7137466666666668</v>
      </c>
      <c r="D537" s="126">
        <v>836.69</v>
      </c>
      <c r="E537" s="125">
        <v>743.36</v>
      </c>
      <c r="F537" s="125">
        <v>786.69</v>
      </c>
      <c r="G537" s="26">
        <v>756.69</v>
      </c>
      <c r="I537" s="126">
        <v>696.69</v>
      </c>
      <c r="J537" s="125">
        <v>756.69</v>
      </c>
      <c r="K537" s="125">
        <v>736.69</v>
      </c>
      <c r="L537" s="26">
        <v>683.35</v>
      </c>
      <c r="M537" s="26"/>
      <c r="N537" s="126">
        <v>783.36</v>
      </c>
      <c r="O537" s="125">
        <v>623.35</v>
      </c>
      <c r="P537" s="125">
        <v>683.35</v>
      </c>
      <c r="Q537" s="26">
        <v>690.02</v>
      </c>
      <c r="R537" s="26"/>
      <c r="S537" s="206">
        <v>633.35</v>
      </c>
      <c r="T537" s="208">
        <v>700.02</v>
      </c>
      <c r="U537" s="208">
        <v>746.69</v>
      </c>
      <c r="V537" s="204">
        <v>646.67999999999995</v>
      </c>
      <c r="W537" s="26"/>
      <c r="X537" s="206">
        <v>693.35</v>
      </c>
      <c r="Y537" s="125">
        <v>793.36</v>
      </c>
      <c r="Z537" s="125">
        <v>876.7</v>
      </c>
      <c r="AA537" s="26">
        <v>723.35</v>
      </c>
      <c r="AB537" s="26"/>
      <c r="AC537" s="126">
        <v>693.35</v>
      </c>
      <c r="AD537" s="125">
        <v>723.35</v>
      </c>
      <c r="AE537" s="125">
        <v>783.36</v>
      </c>
      <c r="AF537" s="26">
        <v>786.69</v>
      </c>
      <c r="AG537" s="26"/>
      <c r="AH537" s="126">
        <v>683.35</v>
      </c>
      <c r="AI537" s="125">
        <v>683.35</v>
      </c>
      <c r="AJ537" s="125">
        <v>690.02</v>
      </c>
      <c r="AK537" s="26">
        <v>836.69</v>
      </c>
    </row>
    <row r="538" spans="1:37">
      <c r="A538" s="203">
        <v>223.24279999999999</v>
      </c>
      <c r="B538" s="1">
        <v>3.7207133333333333</v>
      </c>
      <c r="D538" s="126">
        <v>960.04</v>
      </c>
      <c r="E538" s="125">
        <v>890.03</v>
      </c>
      <c r="F538" s="125">
        <v>806.69</v>
      </c>
      <c r="G538" s="26">
        <v>760.02</v>
      </c>
      <c r="I538" s="126">
        <v>630.02</v>
      </c>
      <c r="J538" s="125">
        <v>670.02</v>
      </c>
      <c r="K538" s="125">
        <v>676.68</v>
      </c>
      <c r="L538" s="26">
        <v>670.02</v>
      </c>
      <c r="M538" s="26"/>
      <c r="N538" s="126">
        <v>716.69</v>
      </c>
      <c r="O538" s="125">
        <v>693.35</v>
      </c>
      <c r="P538" s="125">
        <v>593.35</v>
      </c>
      <c r="Q538" s="26">
        <v>633.35</v>
      </c>
      <c r="R538" s="26"/>
      <c r="S538" s="206">
        <v>610.01</v>
      </c>
      <c r="T538" s="208">
        <v>740.02</v>
      </c>
      <c r="U538" s="208">
        <v>680.02</v>
      </c>
      <c r="V538" s="204">
        <v>626.67999999999995</v>
      </c>
      <c r="W538" s="26"/>
      <c r="X538" s="206">
        <v>660.02</v>
      </c>
      <c r="Y538" s="125">
        <v>670.02</v>
      </c>
      <c r="Z538" s="125">
        <v>940.04</v>
      </c>
      <c r="AA538" s="26">
        <v>693.35</v>
      </c>
      <c r="AB538" s="26"/>
      <c r="AC538" s="126">
        <v>640.02</v>
      </c>
      <c r="AD538" s="125">
        <v>673.35</v>
      </c>
      <c r="AE538" s="125">
        <v>713.35</v>
      </c>
      <c r="AF538" s="26">
        <v>690.02</v>
      </c>
      <c r="AG538" s="26"/>
      <c r="AH538" s="126">
        <v>770.02</v>
      </c>
      <c r="AI538" s="125">
        <v>610.01</v>
      </c>
      <c r="AJ538" s="125">
        <v>740.02</v>
      </c>
      <c r="AK538" s="26">
        <v>733.35</v>
      </c>
    </row>
    <row r="539" spans="1:37">
      <c r="A539" s="203">
        <v>223.66079999999999</v>
      </c>
      <c r="B539" s="1">
        <v>3.7276799999999999</v>
      </c>
      <c r="D539" s="126">
        <v>846.7</v>
      </c>
      <c r="E539" s="125">
        <v>913.37</v>
      </c>
      <c r="F539" s="125">
        <v>816.69</v>
      </c>
      <c r="G539" s="26">
        <v>763.36</v>
      </c>
      <c r="I539" s="126">
        <v>596.67999999999995</v>
      </c>
      <c r="J539" s="125">
        <v>836.69</v>
      </c>
      <c r="K539" s="125">
        <v>640.02</v>
      </c>
      <c r="L539" s="26">
        <v>650.02</v>
      </c>
      <c r="M539" s="26"/>
      <c r="N539" s="126">
        <v>680.02</v>
      </c>
      <c r="O539" s="125">
        <v>700.02</v>
      </c>
      <c r="P539" s="125">
        <v>646.67999999999995</v>
      </c>
      <c r="Q539" s="26">
        <v>660.02</v>
      </c>
      <c r="R539" s="26"/>
      <c r="S539" s="206">
        <v>680.02</v>
      </c>
      <c r="T539" s="208">
        <v>736.69</v>
      </c>
      <c r="U539" s="208">
        <v>730.02</v>
      </c>
      <c r="V539" s="204">
        <v>560.01</v>
      </c>
      <c r="W539" s="26"/>
      <c r="X539" s="206">
        <v>756.69</v>
      </c>
      <c r="Y539" s="125">
        <v>676.68</v>
      </c>
      <c r="Z539" s="125">
        <v>843.36</v>
      </c>
      <c r="AA539" s="26">
        <v>693.35</v>
      </c>
      <c r="AB539" s="26"/>
      <c r="AC539" s="126">
        <v>573.35</v>
      </c>
      <c r="AD539" s="125">
        <v>763.36</v>
      </c>
      <c r="AE539" s="125">
        <v>753.36</v>
      </c>
      <c r="AF539" s="26">
        <v>686.69</v>
      </c>
      <c r="AG539" s="26"/>
      <c r="AH539" s="126">
        <v>760.02</v>
      </c>
      <c r="AI539" s="125">
        <v>683.35</v>
      </c>
      <c r="AJ539" s="125">
        <v>760.02</v>
      </c>
      <c r="AK539" s="26">
        <v>766.69</v>
      </c>
    </row>
    <row r="540" spans="1:37">
      <c r="A540" s="203">
        <v>224.0788</v>
      </c>
      <c r="B540" s="1">
        <v>3.7346466666666669</v>
      </c>
      <c r="D540" s="126">
        <v>773.36</v>
      </c>
      <c r="E540" s="125">
        <v>923.37</v>
      </c>
      <c r="F540" s="125">
        <v>900.03</v>
      </c>
      <c r="G540" s="26">
        <v>906.7</v>
      </c>
      <c r="I540" s="126">
        <v>680.02</v>
      </c>
      <c r="J540" s="125">
        <v>703.35</v>
      </c>
      <c r="K540" s="125">
        <v>746.69</v>
      </c>
      <c r="L540" s="26">
        <v>630.02</v>
      </c>
      <c r="M540" s="26"/>
      <c r="N540" s="126">
        <v>626.67999999999995</v>
      </c>
      <c r="O540" s="125">
        <v>686.69</v>
      </c>
      <c r="P540" s="125">
        <v>703.35</v>
      </c>
      <c r="Q540" s="26">
        <v>673.35</v>
      </c>
      <c r="R540" s="26"/>
      <c r="S540" s="206">
        <v>570.01</v>
      </c>
      <c r="T540" s="208">
        <v>603.35</v>
      </c>
      <c r="U540" s="208">
        <v>676.68</v>
      </c>
      <c r="V540" s="204">
        <v>786.69</v>
      </c>
      <c r="W540" s="26"/>
      <c r="X540" s="206">
        <v>643.35</v>
      </c>
      <c r="Y540" s="125">
        <v>723.35</v>
      </c>
      <c r="Z540" s="125">
        <v>866.7</v>
      </c>
      <c r="AA540" s="26">
        <v>716.69</v>
      </c>
      <c r="AB540" s="26"/>
      <c r="AC540" s="126">
        <v>740.02</v>
      </c>
      <c r="AD540" s="125">
        <v>683.35</v>
      </c>
      <c r="AE540" s="125">
        <v>760.02</v>
      </c>
      <c r="AF540" s="26">
        <v>783.36</v>
      </c>
      <c r="AG540" s="26"/>
      <c r="AH540" s="126">
        <v>660.02</v>
      </c>
      <c r="AI540" s="125">
        <v>643.35</v>
      </c>
      <c r="AJ540" s="125">
        <v>796.69</v>
      </c>
      <c r="AK540" s="26">
        <v>800.03</v>
      </c>
    </row>
    <row r="541" spans="1:37">
      <c r="A541" s="203">
        <v>224.49680000000001</v>
      </c>
      <c r="B541" s="1">
        <v>3.7416133333333335</v>
      </c>
      <c r="D541" s="126">
        <v>810.03</v>
      </c>
      <c r="E541" s="125">
        <v>883.36</v>
      </c>
      <c r="F541" s="125">
        <v>870.03</v>
      </c>
      <c r="G541" s="26">
        <v>766.69</v>
      </c>
      <c r="I541" s="126">
        <v>616.67999999999995</v>
      </c>
      <c r="J541" s="125">
        <v>756.69</v>
      </c>
      <c r="K541" s="125">
        <v>713.35</v>
      </c>
      <c r="L541" s="26">
        <v>636.67999999999995</v>
      </c>
      <c r="M541" s="26"/>
      <c r="N541" s="126">
        <v>666.68</v>
      </c>
      <c r="O541" s="125">
        <v>613.35</v>
      </c>
      <c r="P541" s="125">
        <v>670.02</v>
      </c>
      <c r="Q541" s="26">
        <v>576.67999999999995</v>
      </c>
      <c r="R541" s="26"/>
      <c r="S541" s="206">
        <v>586.67999999999995</v>
      </c>
      <c r="T541" s="208">
        <v>593.35</v>
      </c>
      <c r="U541" s="208">
        <v>720.02</v>
      </c>
      <c r="V541" s="204">
        <v>680.02</v>
      </c>
      <c r="W541" s="26"/>
      <c r="X541" s="206">
        <v>690.02</v>
      </c>
      <c r="Y541" s="125">
        <v>696.69</v>
      </c>
      <c r="Z541" s="125">
        <v>873.36</v>
      </c>
      <c r="AA541" s="26">
        <v>653.35</v>
      </c>
      <c r="AB541" s="26"/>
      <c r="AC541" s="126">
        <v>686.69</v>
      </c>
      <c r="AD541" s="125">
        <v>723.35</v>
      </c>
      <c r="AE541" s="125">
        <v>766.69</v>
      </c>
      <c r="AF541" s="26">
        <v>746.69</v>
      </c>
      <c r="AG541" s="26"/>
      <c r="AH541" s="126">
        <v>686.69</v>
      </c>
      <c r="AI541" s="125">
        <v>670.02</v>
      </c>
      <c r="AJ541" s="125">
        <v>693.35</v>
      </c>
      <c r="AK541" s="26">
        <v>740.02</v>
      </c>
    </row>
    <row r="542" spans="1:37">
      <c r="A542" s="203">
        <v>224.91480000000001</v>
      </c>
      <c r="B542" s="1">
        <v>3.74858</v>
      </c>
      <c r="D542" s="126">
        <v>883.36</v>
      </c>
      <c r="E542" s="125">
        <v>910.03</v>
      </c>
      <c r="F542" s="125">
        <v>876.7</v>
      </c>
      <c r="G542" s="26">
        <v>736.69</v>
      </c>
      <c r="I542" s="126">
        <v>603.35</v>
      </c>
      <c r="J542" s="125">
        <v>696.69</v>
      </c>
      <c r="K542" s="125">
        <v>683.35</v>
      </c>
      <c r="L542" s="26">
        <v>676.68</v>
      </c>
      <c r="M542" s="26"/>
      <c r="N542" s="126">
        <v>693.35</v>
      </c>
      <c r="O542" s="125">
        <v>623.35</v>
      </c>
      <c r="P542" s="125">
        <v>720.02</v>
      </c>
      <c r="Q542" s="26">
        <v>643.35</v>
      </c>
      <c r="R542" s="26"/>
      <c r="S542" s="206">
        <v>710.02</v>
      </c>
      <c r="T542" s="208">
        <v>616.67999999999995</v>
      </c>
      <c r="U542" s="208">
        <v>680.02</v>
      </c>
      <c r="V542" s="204">
        <v>636.67999999999995</v>
      </c>
      <c r="W542" s="26"/>
      <c r="X542" s="206">
        <v>723.35</v>
      </c>
      <c r="Y542" s="125">
        <v>720.02</v>
      </c>
      <c r="Z542" s="125">
        <v>836.69</v>
      </c>
      <c r="AA542" s="26">
        <v>613.35</v>
      </c>
      <c r="AB542" s="26"/>
      <c r="AC542" s="126">
        <v>643.35</v>
      </c>
      <c r="AD542" s="125">
        <v>636.67999999999995</v>
      </c>
      <c r="AE542" s="125">
        <v>750.02</v>
      </c>
      <c r="AF542" s="26">
        <v>743.36</v>
      </c>
      <c r="AG542" s="26"/>
      <c r="AH542" s="126">
        <v>820.03</v>
      </c>
      <c r="AI542" s="125">
        <v>613.35</v>
      </c>
      <c r="AJ542" s="125">
        <v>690.02</v>
      </c>
      <c r="AK542" s="26">
        <v>766.69</v>
      </c>
    </row>
    <row r="543" spans="1:37">
      <c r="A543" s="203">
        <v>225.33279999999999</v>
      </c>
      <c r="B543" s="1">
        <v>3.7555466666666666</v>
      </c>
      <c r="D543" s="126">
        <v>823.36</v>
      </c>
      <c r="E543" s="125">
        <v>866.7</v>
      </c>
      <c r="F543" s="125">
        <v>916.7</v>
      </c>
      <c r="G543" s="26">
        <v>750.02</v>
      </c>
      <c r="I543" s="126">
        <v>646.67999999999995</v>
      </c>
      <c r="J543" s="125">
        <v>610.01</v>
      </c>
      <c r="K543" s="125">
        <v>770.02</v>
      </c>
      <c r="L543" s="26">
        <v>670.02</v>
      </c>
      <c r="M543" s="26"/>
      <c r="N543" s="126">
        <v>663.35</v>
      </c>
      <c r="O543" s="125">
        <v>633.35</v>
      </c>
      <c r="P543" s="125">
        <v>673.35</v>
      </c>
      <c r="Q543" s="26">
        <v>743.36</v>
      </c>
      <c r="R543" s="26"/>
      <c r="S543" s="206">
        <v>773.36</v>
      </c>
      <c r="T543" s="208">
        <v>650.02</v>
      </c>
      <c r="U543" s="208">
        <v>713.35</v>
      </c>
      <c r="V543" s="204">
        <v>703.35</v>
      </c>
      <c r="W543" s="26"/>
      <c r="X543" s="206">
        <v>630.02</v>
      </c>
      <c r="Y543" s="125">
        <v>763.36</v>
      </c>
      <c r="Z543" s="125">
        <v>853.36</v>
      </c>
      <c r="AA543" s="26">
        <v>810.03</v>
      </c>
      <c r="AB543" s="26"/>
      <c r="AC543" s="126">
        <v>620.02</v>
      </c>
      <c r="AD543" s="125">
        <v>653.35</v>
      </c>
      <c r="AE543" s="125">
        <v>656.68</v>
      </c>
      <c r="AF543" s="26">
        <v>780.02</v>
      </c>
      <c r="AG543" s="26"/>
      <c r="AH543" s="126">
        <v>733.35</v>
      </c>
      <c r="AI543" s="125">
        <v>656.68</v>
      </c>
      <c r="AJ543" s="125">
        <v>816.69</v>
      </c>
      <c r="AK543" s="26">
        <v>743.36</v>
      </c>
    </row>
    <row r="544" spans="1:37">
      <c r="A544" s="203">
        <v>225.7508</v>
      </c>
      <c r="B544" s="1">
        <v>3.7625133333333332</v>
      </c>
      <c r="D544" s="126">
        <v>746.69</v>
      </c>
      <c r="E544" s="125">
        <v>863.36</v>
      </c>
      <c r="F544" s="125">
        <v>823.36</v>
      </c>
      <c r="G544" s="26">
        <v>686.69</v>
      </c>
      <c r="I544" s="126">
        <v>653.35</v>
      </c>
      <c r="J544" s="125">
        <v>786.69</v>
      </c>
      <c r="K544" s="125">
        <v>706.69</v>
      </c>
      <c r="L544" s="26">
        <v>626.67999999999995</v>
      </c>
      <c r="M544" s="26"/>
      <c r="N544" s="126">
        <v>600.01</v>
      </c>
      <c r="O544" s="125">
        <v>623.35</v>
      </c>
      <c r="P544" s="125">
        <v>733.35</v>
      </c>
      <c r="Q544" s="26">
        <v>606.67999999999995</v>
      </c>
      <c r="R544" s="26"/>
      <c r="S544" s="206">
        <v>703.35</v>
      </c>
      <c r="T544" s="208">
        <v>663.35</v>
      </c>
      <c r="U544" s="208">
        <v>630.02</v>
      </c>
      <c r="V544" s="204">
        <v>596.67999999999995</v>
      </c>
      <c r="W544" s="26"/>
      <c r="X544" s="206">
        <v>703.35</v>
      </c>
      <c r="Y544" s="125">
        <v>716.69</v>
      </c>
      <c r="Z544" s="125">
        <v>896.7</v>
      </c>
      <c r="AA544" s="26">
        <v>656.68</v>
      </c>
      <c r="AB544" s="26"/>
      <c r="AC544" s="126">
        <v>793.36</v>
      </c>
      <c r="AD544" s="125">
        <v>730.02</v>
      </c>
      <c r="AE544" s="125">
        <v>723.35</v>
      </c>
      <c r="AF544" s="26">
        <v>760.02</v>
      </c>
      <c r="AG544" s="26"/>
      <c r="AH544" s="126">
        <v>633.35</v>
      </c>
      <c r="AI544" s="125">
        <v>663.35</v>
      </c>
      <c r="AJ544" s="125">
        <v>856.7</v>
      </c>
      <c r="AK544" s="26">
        <v>733.35</v>
      </c>
    </row>
    <row r="545" spans="1:37">
      <c r="A545" s="203">
        <v>226.1688</v>
      </c>
      <c r="B545" s="1">
        <v>3.7694800000000002</v>
      </c>
      <c r="D545" s="126">
        <v>813.36</v>
      </c>
      <c r="E545" s="125">
        <v>860.03</v>
      </c>
      <c r="F545" s="125">
        <v>833.36</v>
      </c>
      <c r="G545" s="26">
        <v>840.03</v>
      </c>
      <c r="I545" s="126">
        <v>616.67999999999995</v>
      </c>
      <c r="J545" s="125">
        <v>733.35</v>
      </c>
      <c r="K545" s="125">
        <v>710.02</v>
      </c>
      <c r="L545" s="26">
        <v>606.67999999999995</v>
      </c>
      <c r="M545" s="26"/>
      <c r="N545" s="126">
        <v>666.68</v>
      </c>
      <c r="O545" s="125">
        <v>533.34</v>
      </c>
      <c r="P545" s="125">
        <v>640.02</v>
      </c>
      <c r="Q545" s="26">
        <v>656.68</v>
      </c>
      <c r="R545" s="26"/>
      <c r="S545" s="206">
        <v>663.35</v>
      </c>
      <c r="T545" s="208">
        <v>736.69</v>
      </c>
      <c r="U545" s="208">
        <v>670.02</v>
      </c>
      <c r="V545" s="204">
        <v>696.69</v>
      </c>
      <c r="W545" s="26"/>
      <c r="X545" s="206">
        <v>676.68</v>
      </c>
      <c r="Y545" s="125">
        <v>770.02</v>
      </c>
      <c r="Z545" s="125">
        <v>783.36</v>
      </c>
      <c r="AA545" s="26">
        <v>696.69</v>
      </c>
      <c r="AB545" s="26"/>
      <c r="AC545" s="126">
        <v>646.67999999999995</v>
      </c>
      <c r="AD545" s="125">
        <v>730.02</v>
      </c>
      <c r="AE545" s="125">
        <v>693.35</v>
      </c>
      <c r="AF545" s="26">
        <v>750.02</v>
      </c>
      <c r="AG545" s="26"/>
      <c r="AH545" s="126">
        <v>756.69</v>
      </c>
      <c r="AI545" s="125">
        <v>693.35</v>
      </c>
      <c r="AJ545" s="125">
        <v>710.02</v>
      </c>
      <c r="AK545" s="26">
        <v>786.69</v>
      </c>
    </row>
    <row r="546" spans="1:37">
      <c r="A546" s="203">
        <v>226.58680000000001</v>
      </c>
      <c r="B546" s="1">
        <v>3.7764466666666667</v>
      </c>
      <c r="D546" s="126">
        <v>770.02</v>
      </c>
      <c r="E546" s="125">
        <v>860.03</v>
      </c>
      <c r="F546" s="125">
        <v>783.36</v>
      </c>
      <c r="G546" s="26">
        <v>843.36</v>
      </c>
      <c r="I546" s="126">
        <v>640.02</v>
      </c>
      <c r="J546" s="125">
        <v>650.02</v>
      </c>
      <c r="K546" s="125">
        <v>683.35</v>
      </c>
      <c r="L546" s="26">
        <v>660.02</v>
      </c>
      <c r="M546" s="26"/>
      <c r="N546" s="126">
        <v>693.35</v>
      </c>
      <c r="O546" s="125">
        <v>576.67999999999995</v>
      </c>
      <c r="P546" s="125">
        <v>643.35</v>
      </c>
      <c r="Q546" s="26">
        <v>680.02</v>
      </c>
      <c r="R546" s="26"/>
      <c r="S546" s="206">
        <v>680.02</v>
      </c>
      <c r="T546" s="208">
        <v>700.02</v>
      </c>
      <c r="U546" s="208">
        <v>690.02</v>
      </c>
      <c r="V546" s="204">
        <v>630.02</v>
      </c>
      <c r="W546" s="26"/>
      <c r="X546" s="206">
        <v>636.67999999999995</v>
      </c>
      <c r="Y546" s="125">
        <v>676.68</v>
      </c>
      <c r="Z546" s="125">
        <v>936.7</v>
      </c>
      <c r="AA546" s="26">
        <v>776.69</v>
      </c>
      <c r="AB546" s="26"/>
      <c r="AC546" s="126">
        <v>596.67999999999995</v>
      </c>
      <c r="AD546" s="125">
        <v>780.02</v>
      </c>
      <c r="AE546" s="125">
        <v>670.02</v>
      </c>
      <c r="AF546" s="26">
        <v>710.02</v>
      </c>
      <c r="AG546" s="26"/>
      <c r="AH546" s="126">
        <v>743.36</v>
      </c>
      <c r="AI546" s="125">
        <v>636.67999999999995</v>
      </c>
      <c r="AJ546" s="125">
        <v>823.36</v>
      </c>
      <c r="AK546" s="26">
        <v>790.02</v>
      </c>
    </row>
    <row r="547" spans="1:37">
      <c r="A547" s="203">
        <v>227.00479999999999</v>
      </c>
      <c r="B547" s="1">
        <v>3.7834133333333333</v>
      </c>
      <c r="D547" s="126">
        <v>770.02</v>
      </c>
      <c r="E547" s="125">
        <v>780.02</v>
      </c>
      <c r="F547" s="125">
        <v>793.36</v>
      </c>
      <c r="G547" s="26">
        <v>726.69</v>
      </c>
      <c r="I547" s="126">
        <v>600.01</v>
      </c>
      <c r="J547" s="125">
        <v>726.69</v>
      </c>
      <c r="K547" s="125">
        <v>660.02</v>
      </c>
      <c r="L547" s="26">
        <v>646.67999999999995</v>
      </c>
      <c r="M547" s="26"/>
      <c r="N547" s="126">
        <v>673.35</v>
      </c>
      <c r="O547" s="125">
        <v>683.35</v>
      </c>
      <c r="P547" s="125">
        <v>626.67999999999995</v>
      </c>
      <c r="Q547" s="26">
        <v>566.67999999999995</v>
      </c>
      <c r="R547" s="26"/>
      <c r="S547" s="206">
        <v>713.35</v>
      </c>
      <c r="T547" s="208">
        <v>690.02</v>
      </c>
      <c r="U547" s="208">
        <v>700.02</v>
      </c>
      <c r="V547" s="204">
        <v>676.68</v>
      </c>
      <c r="W547" s="26"/>
      <c r="X547" s="206">
        <v>623.35</v>
      </c>
      <c r="Y547" s="125">
        <v>810.03</v>
      </c>
      <c r="Z547" s="125">
        <v>946.7</v>
      </c>
      <c r="AA547" s="26">
        <v>823.36</v>
      </c>
      <c r="AB547" s="26"/>
      <c r="AC547" s="126">
        <v>713.35</v>
      </c>
      <c r="AD547" s="125">
        <v>713.35</v>
      </c>
      <c r="AE547" s="125">
        <v>690.02</v>
      </c>
      <c r="AF547" s="26">
        <v>703.35</v>
      </c>
      <c r="AG547" s="26"/>
      <c r="AH547" s="126">
        <v>730.02</v>
      </c>
      <c r="AI547" s="125">
        <v>656.68</v>
      </c>
      <c r="AJ547" s="125">
        <v>736.69</v>
      </c>
      <c r="AK547" s="26">
        <v>716.69</v>
      </c>
    </row>
    <row r="548" spans="1:37">
      <c r="A548" s="203">
        <v>227.4228</v>
      </c>
      <c r="B548" s="1">
        <v>3.7903799999999999</v>
      </c>
      <c r="D548" s="126">
        <v>813.36</v>
      </c>
      <c r="E548" s="125">
        <v>876.7</v>
      </c>
      <c r="F548" s="125">
        <v>773.36</v>
      </c>
      <c r="G548" s="26">
        <v>720.02</v>
      </c>
      <c r="I548" s="126">
        <v>660.02</v>
      </c>
      <c r="J548" s="125">
        <v>730.02</v>
      </c>
      <c r="K548" s="125">
        <v>653.35</v>
      </c>
      <c r="L548" s="26">
        <v>613.35</v>
      </c>
      <c r="M548" s="26"/>
      <c r="N548" s="126">
        <v>690.02</v>
      </c>
      <c r="O548" s="125">
        <v>720.02</v>
      </c>
      <c r="P548" s="125">
        <v>700.02</v>
      </c>
      <c r="Q548" s="26">
        <v>663.35</v>
      </c>
      <c r="R548" s="26"/>
      <c r="S548" s="206">
        <v>630.02</v>
      </c>
      <c r="T548" s="208">
        <v>723.35</v>
      </c>
      <c r="U548" s="208">
        <v>566.67999999999995</v>
      </c>
      <c r="V548" s="204">
        <v>700.02</v>
      </c>
      <c r="W548" s="26"/>
      <c r="X548" s="206">
        <v>686.69</v>
      </c>
      <c r="Y548" s="125">
        <v>666.68</v>
      </c>
      <c r="Z548" s="125">
        <v>856.7</v>
      </c>
      <c r="AA548" s="26">
        <v>810.03</v>
      </c>
      <c r="AB548" s="26"/>
      <c r="AC548" s="126">
        <v>683.35</v>
      </c>
      <c r="AD548" s="125">
        <v>673.35</v>
      </c>
      <c r="AE548" s="125">
        <v>753.36</v>
      </c>
      <c r="AF548" s="26">
        <v>723.35</v>
      </c>
      <c r="AG548" s="26"/>
      <c r="AH548" s="126">
        <v>686.69</v>
      </c>
      <c r="AI548" s="125">
        <v>636.67999999999995</v>
      </c>
      <c r="AJ548" s="125">
        <v>766.69</v>
      </c>
      <c r="AK548" s="26">
        <v>740.02</v>
      </c>
    </row>
    <row r="549" spans="1:37">
      <c r="A549" s="203">
        <v>227.8408</v>
      </c>
      <c r="B549" s="1">
        <v>3.7973466666666669</v>
      </c>
      <c r="D549" s="126">
        <v>856.7</v>
      </c>
      <c r="E549" s="125">
        <v>846.7</v>
      </c>
      <c r="F549" s="125">
        <v>833.36</v>
      </c>
      <c r="G549" s="26">
        <v>746.69</v>
      </c>
      <c r="I549" s="126">
        <v>710.02</v>
      </c>
      <c r="J549" s="125">
        <v>746.69</v>
      </c>
      <c r="K549" s="125">
        <v>670.02</v>
      </c>
      <c r="L549" s="26">
        <v>670.02</v>
      </c>
      <c r="M549" s="26"/>
      <c r="N549" s="126">
        <v>656.68</v>
      </c>
      <c r="O549" s="125">
        <v>603.35</v>
      </c>
      <c r="P549" s="125">
        <v>690.02</v>
      </c>
      <c r="Q549" s="26">
        <v>716.69</v>
      </c>
      <c r="R549" s="26"/>
      <c r="S549" s="206">
        <v>616.67999999999995</v>
      </c>
      <c r="T549" s="208">
        <v>603.35</v>
      </c>
      <c r="U549" s="208">
        <v>650.02</v>
      </c>
      <c r="V549" s="204">
        <v>666.68</v>
      </c>
      <c r="W549" s="26"/>
      <c r="X549" s="206">
        <v>663.35</v>
      </c>
      <c r="Y549" s="125">
        <v>793.36</v>
      </c>
      <c r="Z549" s="125">
        <v>910.03</v>
      </c>
      <c r="AA549" s="26">
        <v>680.02</v>
      </c>
      <c r="AB549" s="26"/>
      <c r="AC549" s="126">
        <v>666.68</v>
      </c>
      <c r="AD549" s="125">
        <v>666.68</v>
      </c>
      <c r="AE549" s="125">
        <v>783.36</v>
      </c>
      <c r="AF549" s="26">
        <v>726.69</v>
      </c>
      <c r="AG549" s="26"/>
      <c r="AH549" s="126">
        <v>690.02</v>
      </c>
      <c r="AI549" s="125">
        <v>796.69</v>
      </c>
      <c r="AJ549" s="125">
        <v>656.68</v>
      </c>
      <c r="AK549" s="26">
        <v>686.69</v>
      </c>
    </row>
    <row r="550" spans="1:37">
      <c r="A550" s="203">
        <v>228.25880000000001</v>
      </c>
      <c r="B550" s="1">
        <v>3.8043133333333334</v>
      </c>
      <c r="D550" s="126">
        <v>730.02</v>
      </c>
      <c r="E550" s="125">
        <v>883.36</v>
      </c>
      <c r="F550" s="125">
        <v>830.03</v>
      </c>
      <c r="G550" s="26">
        <v>883.36</v>
      </c>
      <c r="I550" s="126">
        <v>583.35</v>
      </c>
      <c r="J550" s="125">
        <v>683.35</v>
      </c>
      <c r="K550" s="125">
        <v>676.68</v>
      </c>
      <c r="L550" s="26">
        <v>673.35</v>
      </c>
      <c r="M550" s="26"/>
      <c r="N550" s="126">
        <v>633.35</v>
      </c>
      <c r="O550" s="125">
        <v>680.02</v>
      </c>
      <c r="P550" s="125">
        <v>673.35</v>
      </c>
      <c r="Q550" s="26">
        <v>673.35</v>
      </c>
      <c r="R550" s="26"/>
      <c r="S550" s="206">
        <v>626.67999999999995</v>
      </c>
      <c r="T550" s="208">
        <v>663.35</v>
      </c>
      <c r="U550" s="208">
        <v>623.35</v>
      </c>
      <c r="V550" s="204">
        <v>653.35</v>
      </c>
      <c r="W550" s="26"/>
      <c r="X550" s="206">
        <v>713.35</v>
      </c>
      <c r="Y550" s="125">
        <v>693.35</v>
      </c>
      <c r="Z550" s="125">
        <v>916.7</v>
      </c>
      <c r="AA550" s="26">
        <v>653.35</v>
      </c>
      <c r="AB550" s="26"/>
      <c r="AC550" s="126">
        <v>576.67999999999995</v>
      </c>
      <c r="AD550" s="125">
        <v>656.68</v>
      </c>
      <c r="AE550" s="125">
        <v>833.36</v>
      </c>
      <c r="AF550" s="26">
        <v>800.03</v>
      </c>
      <c r="AG550" s="26"/>
      <c r="AH550" s="126">
        <v>626.67999999999995</v>
      </c>
      <c r="AI550" s="125">
        <v>700.02</v>
      </c>
      <c r="AJ550" s="125">
        <v>793.36</v>
      </c>
      <c r="AK550" s="26">
        <v>876.7</v>
      </c>
    </row>
    <row r="551" spans="1:37">
      <c r="A551" s="203">
        <v>228.67679999999999</v>
      </c>
      <c r="B551" s="1">
        <v>3.8112799999999996</v>
      </c>
      <c r="D551" s="126">
        <v>766.69</v>
      </c>
      <c r="E551" s="125">
        <v>773.36</v>
      </c>
      <c r="F551" s="125">
        <v>803.36</v>
      </c>
      <c r="G551" s="26">
        <v>700.02</v>
      </c>
      <c r="I551" s="126">
        <v>623.35</v>
      </c>
      <c r="J551" s="125">
        <v>680.02</v>
      </c>
      <c r="K551" s="125">
        <v>703.35</v>
      </c>
      <c r="L551" s="26">
        <v>733.35</v>
      </c>
      <c r="M551" s="26"/>
      <c r="N551" s="126">
        <v>653.35</v>
      </c>
      <c r="O551" s="125">
        <v>713.35</v>
      </c>
      <c r="P551" s="125">
        <v>590.01</v>
      </c>
      <c r="Q551" s="26">
        <v>653.35</v>
      </c>
      <c r="R551" s="26"/>
      <c r="S551" s="206">
        <v>560.01</v>
      </c>
      <c r="T551" s="208">
        <v>560.01</v>
      </c>
      <c r="U551" s="208">
        <v>673.35</v>
      </c>
      <c r="V551" s="204">
        <v>636.67999999999995</v>
      </c>
      <c r="W551" s="26"/>
      <c r="X551" s="206">
        <v>693.35</v>
      </c>
      <c r="Y551" s="125">
        <v>856.7</v>
      </c>
      <c r="Z551" s="125">
        <v>813.36</v>
      </c>
      <c r="AA551" s="26">
        <v>810.03</v>
      </c>
      <c r="AB551" s="26"/>
      <c r="AC551" s="126">
        <v>603.35</v>
      </c>
      <c r="AD551" s="125">
        <v>623.35</v>
      </c>
      <c r="AE551" s="125">
        <v>720.02</v>
      </c>
      <c r="AF551" s="26">
        <v>716.69</v>
      </c>
      <c r="AG551" s="26"/>
      <c r="AH551" s="126">
        <v>780.02</v>
      </c>
      <c r="AI551" s="125">
        <v>656.68</v>
      </c>
      <c r="AJ551" s="125">
        <v>816.69</v>
      </c>
      <c r="AK551" s="26">
        <v>680.02</v>
      </c>
    </row>
    <row r="552" spans="1:37">
      <c r="A552" s="203">
        <v>229.09479999999999</v>
      </c>
      <c r="B552" s="1">
        <v>3.8182466666666666</v>
      </c>
      <c r="D552" s="126">
        <v>773.36</v>
      </c>
      <c r="E552" s="125">
        <v>833.36</v>
      </c>
      <c r="F552" s="125">
        <v>896.7</v>
      </c>
      <c r="G552" s="26">
        <v>833.36</v>
      </c>
      <c r="I552" s="126">
        <v>640.02</v>
      </c>
      <c r="J552" s="125">
        <v>783.36</v>
      </c>
      <c r="K552" s="125">
        <v>760.02</v>
      </c>
      <c r="L552" s="26">
        <v>656.68</v>
      </c>
      <c r="M552" s="26"/>
      <c r="N552" s="126">
        <v>600.01</v>
      </c>
      <c r="O552" s="125">
        <v>650.02</v>
      </c>
      <c r="P552" s="125">
        <v>603.35</v>
      </c>
      <c r="Q552" s="26">
        <v>733.35</v>
      </c>
      <c r="R552" s="26"/>
      <c r="S552" s="206">
        <v>656.68</v>
      </c>
      <c r="T552" s="208">
        <v>683.35</v>
      </c>
      <c r="U552" s="208">
        <v>656.68</v>
      </c>
      <c r="V552" s="204">
        <v>673.35</v>
      </c>
      <c r="W552" s="26"/>
      <c r="X552" s="206">
        <v>666.68</v>
      </c>
      <c r="Y552" s="125">
        <v>650.02</v>
      </c>
      <c r="Z552" s="125">
        <v>806.69</v>
      </c>
      <c r="AA552" s="26">
        <v>753.36</v>
      </c>
      <c r="AB552" s="26"/>
      <c r="AC552" s="126">
        <v>570.01</v>
      </c>
      <c r="AD552" s="125">
        <v>803.36</v>
      </c>
      <c r="AE552" s="125">
        <v>760.02</v>
      </c>
      <c r="AF552" s="26">
        <v>763.36</v>
      </c>
      <c r="AG552" s="26"/>
      <c r="AH552" s="126">
        <v>763.36</v>
      </c>
      <c r="AI552" s="125">
        <v>703.35</v>
      </c>
      <c r="AJ552" s="125">
        <v>723.35</v>
      </c>
      <c r="AK552" s="26">
        <v>806.69</v>
      </c>
    </row>
    <row r="553" spans="1:37">
      <c r="A553" s="203">
        <v>229.5128</v>
      </c>
      <c r="B553" s="1">
        <v>3.8252133333333331</v>
      </c>
      <c r="D553" s="126">
        <v>813.36</v>
      </c>
      <c r="E553" s="125">
        <v>766.69</v>
      </c>
      <c r="F553" s="125">
        <v>820.03</v>
      </c>
      <c r="G553" s="26">
        <v>686.69</v>
      </c>
      <c r="I553" s="126">
        <v>620.02</v>
      </c>
      <c r="J553" s="125">
        <v>703.35</v>
      </c>
      <c r="K553" s="125">
        <v>720.02</v>
      </c>
      <c r="L553" s="26">
        <v>606.67999999999995</v>
      </c>
      <c r="M553" s="26"/>
      <c r="N553" s="126">
        <v>663.35</v>
      </c>
      <c r="O553" s="125">
        <v>650.02</v>
      </c>
      <c r="P553" s="125">
        <v>676.68</v>
      </c>
      <c r="Q553" s="26">
        <v>636.67999999999995</v>
      </c>
      <c r="R553" s="26"/>
      <c r="S553" s="206">
        <v>646.67999999999995</v>
      </c>
      <c r="T553" s="208">
        <v>643.35</v>
      </c>
      <c r="U553" s="208">
        <v>716.69</v>
      </c>
      <c r="V553" s="204">
        <v>613.35</v>
      </c>
      <c r="W553" s="26"/>
      <c r="X553" s="206">
        <v>673.35</v>
      </c>
      <c r="Y553" s="125">
        <v>746.69</v>
      </c>
      <c r="Z553" s="125">
        <v>853.36</v>
      </c>
      <c r="AA553" s="26">
        <v>760.02</v>
      </c>
      <c r="AB553" s="26"/>
      <c r="AC553" s="126">
        <v>676.68</v>
      </c>
      <c r="AD553" s="125">
        <v>783.36</v>
      </c>
      <c r="AE553" s="125">
        <v>816.69</v>
      </c>
      <c r="AF553" s="26">
        <v>740.02</v>
      </c>
      <c r="AG553" s="26"/>
      <c r="AH553" s="126">
        <v>683.35</v>
      </c>
      <c r="AI553" s="125">
        <v>580.01</v>
      </c>
      <c r="AJ553" s="125">
        <v>706.69</v>
      </c>
      <c r="AK553" s="26">
        <v>630.02</v>
      </c>
    </row>
    <row r="554" spans="1:37">
      <c r="A554" s="203">
        <v>229.9308</v>
      </c>
      <c r="B554" s="1">
        <v>3.8321800000000001</v>
      </c>
      <c r="D554" s="126">
        <v>860.03</v>
      </c>
      <c r="E554" s="125">
        <v>876.7</v>
      </c>
      <c r="F554" s="125">
        <v>753.36</v>
      </c>
      <c r="G554" s="26">
        <v>820.03</v>
      </c>
      <c r="I554" s="126">
        <v>700.02</v>
      </c>
      <c r="J554" s="125">
        <v>660.02</v>
      </c>
      <c r="K554" s="125">
        <v>703.35</v>
      </c>
      <c r="L554" s="26">
        <v>733.35</v>
      </c>
      <c r="M554" s="26"/>
      <c r="N554" s="126">
        <v>683.35</v>
      </c>
      <c r="O554" s="125">
        <v>650.02</v>
      </c>
      <c r="P554" s="125">
        <v>673.35</v>
      </c>
      <c r="Q554" s="26">
        <v>663.35</v>
      </c>
      <c r="R554" s="26"/>
      <c r="S554" s="206">
        <v>616.67999999999995</v>
      </c>
      <c r="T554" s="208">
        <v>693.35</v>
      </c>
      <c r="U554" s="208">
        <v>636.67999999999995</v>
      </c>
      <c r="V554" s="204">
        <v>570.01</v>
      </c>
      <c r="W554" s="26"/>
      <c r="X554" s="206">
        <v>696.69</v>
      </c>
      <c r="Y554" s="125">
        <v>726.69</v>
      </c>
      <c r="Z554" s="125">
        <v>910.03</v>
      </c>
      <c r="AA554" s="26">
        <v>753.36</v>
      </c>
      <c r="AB554" s="26"/>
      <c r="AC554" s="126">
        <v>703.35</v>
      </c>
      <c r="AD554" s="125">
        <v>713.35</v>
      </c>
      <c r="AE554" s="125">
        <v>726.69</v>
      </c>
      <c r="AF554" s="26">
        <v>756.69</v>
      </c>
      <c r="AG554" s="26"/>
      <c r="AH554" s="126">
        <v>626.67999999999995</v>
      </c>
      <c r="AI554" s="125">
        <v>646.67999999999995</v>
      </c>
      <c r="AJ554" s="125">
        <v>800.03</v>
      </c>
      <c r="AK554" s="26">
        <v>686.69</v>
      </c>
    </row>
    <row r="555" spans="1:37">
      <c r="A555" s="203">
        <v>230.34889999999999</v>
      </c>
      <c r="B555" s="1">
        <v>3.8391483333333332</v>
      </c>
      <c r="D555" s="126">
        <v>676.68</v>
      </c>
      <c r="E555" s="125">
        <v>690.02</v>
      </c>
      <c r="F555" s="125">
        <v>850.03</v>
      </c>
      <c r="G555" s="26">
        <v>836.69</v>
      </c>
      <c r="I555" s="126">
        <v>620.02</v>
      </c>
      <c r="J555" s="125">
        <v>653.35</v>
      </c>
      <c r="K555" s="125">
        <v>556.67999999999995</v>
      </c>
      <c r="L555" s="26">
        <v>733.35</v>
      </c>
      <c r="M555" s="26"/>
      <c r="N555" s="126">
        <v>720.02</v>
      </c>
      <c r="O555" s="125">
        <v>663.35</v>
      </c>
      <c r="P555" s="125">
        <v>700.02</v>
      </c>
      <c r="Q555" s="26">
        <v>583.35</v>
      </c>
      <c r="R555" s="26"/>
      <c r="S555" s="206">
        <v>596.67999999999995</v>
      </c>
      <c r="T555" s="208">
        <v>613.35</v>
      </c>
      <c r="U555" s="208">
        <v>726.69</v>
      </c>
      <c r="V555" s="204">
        <v>586.67999999999995</v>
      </c>
      <c r="W555" s="26"/>
      <c r="X555" s="206">
        <v>636.67999999999995</v>
      </c>
      <c r="Y555" s="125">
        <v>760.02</v>
      </c>
      <c r="Z555" s="125">
        <v>873.36</v>
      </c>
      <c r="AA555" s="26">
        <v>676.68</v>
      </c>
      <c r="AB555" s="26"/>
      <c r="AC555" s="126">
        <v>623.35</v>
      </c>
      <c r="AD555" s="125">
        <v>750.02</v>
      </c>
      <c r="AE555" s="125">
        <v>756.69</v>
      </c>
      <c r="AF555" s="26">
        <v>783.36</v>
      </c>
      <c r="AG555" s="26"/>
      <c r="AH555" s="126">
        <v>716.69</v>
      </c>
      <c r="AI555" s="125">
        <v>623.35</v>
      </c>
      <c r="AJ555" s="125">
        <v>700.02</v>
      </c>
      <c r="AK555" s="26">
        <v>773.36</v>
      </c>
    </row>
    <row r="556" spans="1:37">
      <c r="A556" s="203">
        <v>230.76689999999999</v>
      </c>
      <c r="B556" s="1">
        <v>3.8461149999999997</v>
      </c>
      <c r="D556" s="126">
        <v>856.7</v>
      </c>
      <c r="E556" s="125">
        <v>876.7</v>
      </c>
      <c r="F556" s="125">
        <v>753.36</v>
      </c>
      <c r="G556" s="26">
        <v>763.36</v>
      </c>
      <c r="I556" s="126">
        <v>633.35</v>
      </c>
      <c r="J556" s="125">
        <v>750.02</v>
      </c>
      <c r="K556" s="125">
        <v>663.35</v>
      </c>
      <c r="L556" s="26">
        <v>663.35</v>
      </c>
      <c r="M556" s="26"/>
      <c r="N556" s="126">
        <v>686.69</v>
      </c>
      <c r="O556" s="125">
        <v>670.02</v>
      </c>
      <c r="P556" s="125">
        <v>713.35</v>
      </c>
      <c r="Q556" s="26">
        <v>616.67999999999995</v>
      </c>
      <c r="R556" s="26"/>
      <c r="S556" s="206">
        <v>686.69</v>
      </c>
      <c r="T556" s="208">
        <v>606.67999999999995</v>
      </c>
      <c r="U556" s="208">
        <v>643.35</v>
      </c>
      <c r="V556" s="204">
        <v>663.35</v>
      </c>
      <c r="W556" s="26"/>
      <c r="X556" s="206">
        <v>656.68</v>
      </c>
      <c r="Y556" s="125">
        <v>660.02</v>
      </c>
      <c r="Z556" s="125">
        <v>900.03</v>
      </c>
      <c r="AA556" s="26">
        <v>623.35</v>
      </c>
      <c r="AB556" s="26"/>
      <c r="AC556" s="126">
        <v>663.35</v>
      </c>
      <c r="AD556" s="125">
        <v>793.36</v>
      </c>
      <c r="AE556" s="125">
        <v>886.7</v>
      </c>
      <c r="AF556" s="26">
        <v>766.69</v>
      </c>
      <c r="AG556" s="26"/>
      <c r="AH556" s="126">
        <v>673.35</v>
      </c>
      <c r="AI556" s="125">
        <v>710.02</v>
      </c>
      <c r="AJ556" s="125">
        <v>743.36</v>
      </c>
      <c r="AK556" s="26">
        <v>803.36</v>
      </c>
    </row>
    <row r="557" spans="1:37">
      <c r="A557" s="203">
        <v>231.1849</v>
      </c>
      <c r="B557" s="1">
        <v>3.8530816666666667</v>
      </c>
      <c r="D557" s="126">
        <v>786.69</v>
      </c>
      <c r="E557" s="125">
        <v>806.69</v>
      </c>
      <c r="F557" s="125">
        <v>820.03</v>
      </c>
      <c r="G557" s="26">
        <v>706.69</v>
      </c>
      <c r="I557" s="126">
        <v>593.35</v>
      </c>
      <c r="J557" s="125">
        <v>630.02</v>
      </c>
      <c r="K557" s="125">
        <v>696.69</v>
      </c>
      <c r="L557" s="26">
        <v>693.35</v>
      </c>
      <c r="M557" s="26"/>
      <c r="N557" s="126">
        <v>576.67999999999995</v>
      </c>
      <c r="O557" s="125">
        <v>573.35</v>
      </c>
      <c r="P557" s="125">
        <v>683.35</v>
      </c>
      <c r="Q557" s="26">
        <v>640.02</v>
      </c>
      <c r="R557" s="26"/>
      <c r="S557" s="206">
        <v>673.35</v>
      </c>
      <c r="T557" s="208">
        <v>623.35</v>
      </c>
      <c r="U557" s="208">
        <v>656.68</v>
      </c>
      <c r="V557" s="204">
        <v>590.01</v>
      </c>
      <c r="W557" s="26"/>
      <c r="X557" s="206">
        <v>673.35</v>
      </c>
      <c r="Y557" s="125">
        <v>770.02</v>
      </c>
      <c r="Z557" s="125">
        <v>730.02</v>
      </c>
      <c r="AA557" s="26">
        <v>696.69</v>
      </c>
      <c r="AB557" s="26"/>
      <c r="AC557" s="126">
        <v>663.35</v>
      </c>
      <c r="AD557" s="125">
        <v>723.35</v>
      </c>
      <c r="AE557" s="125">
        <v>900.03</v>
      </c>
      <c r="AF557" s="26">
        <v>866.7</v>
      </c>
      <c r="AG557" s="26"/>
      <c r="AH557" s="126">
        <v>703.35</v>
      </c>
      <c r="AI557" s="125">
        <v>623.35</v>
      </c>
      <c r="AJ557" s="125">
        <v>676.68</v>
      </c>
      <c r="AK557" s="26">
        <v>703.35</v>
      </c>
    </row>
    <row r="558" spans="1:37">
      <c r="A558" s="203">
        <v>231.60290000000001</v>
      </c>
      <c r="B558" s="1">
        <v>3.8600483333333333</v>
      </c>
      <c r="D558" s="126">
        <v>703.35</v>
      </c>
      <c r="E558" s="125">
        <v>836.69</v>
      </c>
      <c r="F558" s="125">
        <v>906.7</v>
      </c>
      <c r="G558" s="26">
        <v>720.02</v>
      </c>
      <c r="I558" s="126">
        <v>636.67999999999995</v>
      </c>
      <c r="J558" s="125">
        <v>723.35</v>
      </c>
      <c r="K558" s="125">
        <v>683.35</v>
      </c>
      <c r="L558" s="26">
        <v>670.02</v>
      </c>
      <c r="M558" s="26"/>
      <c r="N558" s="126">
        <v>603.35</v>
      </c>
      <c r="O558" s="125">
        <v>630.02</v>
      </c>
      <c r="P558" s="125">
        <v>690.02</v>
      </c>
      <c r="Q558" s="26">
        <v>636.67999999999995</v>
      </c>
      <c r="R558" s="26"/>
      <c r="S558" s="206">
        <v>570.01</v>
      </c>
      <c r="T558" s="208">
        <v>686.69</v>
      </c>
      <c r="U558" s="208">
        <v>693.35</v>
      </c>
      <c r="V558" s="204">
        <v>646.67999999999995</v>
      </c>
      <c r="W558" s="26"/>
      <c r="X558" s="206">
        <v>636.67999999999995</v>
      </c>
      <c r="Y558" s="125">
        <v>773.36</v>
      </c>
      <c r="Z558" s="125">
        <v>886.7</v>
      </c>
      <c r="AA558" s="26">
        <v>726.69</v>
      </c>
      <c r="AB558" s="26"/>
      <c r="AC558" s="126">
        <v>670.02</v>
      </c>
      <c r="AD558" s="125">
        <v>693.35</v>
      </c>
      <c r="AE558" s="125">
        <v>870.03</v>
      </c>
      <c r="AF558" s="26">
        <v>783.36</v>
      </c>
      <c r="AG558" s="26"/>
      <c r="AH558" s="126">
        <v>753.36</v>
      </c>
      <c r="AI558" s="125">
        <v>676.68</v>
      </c>
      <c r="AJ558" s="125">
        <v>786.69</v>
      </c>
      <c r="AK558" s="26">
        <v>753.36</v>
      </c>
    </row>
    <row r="559" spans="1:37">
      <c r="A559" s="203">
        <v>232.02090000000001</v>
      </c>
      <c r="B559" s="1">
        <v>3.8670150000000003</v>
      </c>
      <c r="D559" s="126">
        <v>740.02</v>
      </c>
      <c r="E559" s="125">
        <v>870.03</v>
      </c>
      <c r="F559" s="125">
        <v>830.03</v>
      </c>
      <c r="G559" s="26">
        <v>613.35</v>
      </c>
      <c r="I559" s="126">
        <v>710.02</v>
      </c>
      <c r="J559" s="125">
        <v>653.35</v>
      </c>
      <c r="K559" s="125">
        <v>770.02</v>
      </c>
      <c r="L559" s="26">
        <v>710.02</v>
      </c>
      <c r="M559" s="26"/>
      <c r="N559" s="126">
        <v>596.67999999999995</v>
      </c>
      <c r="O559" s="125">
        <v>630.02</v>
      </c>
      <c r="P559" s="125">
        <v>613.35</v>
      </c>
      <c r="Q559" s="26">
        <v>623.35</v>
      </c>
      <c r="R559" s="26"/>
      <c r="S559" s="206">
        <v>590.01</v>
      </c>
      <c r="T559" s="208">
        <v>640.02</v>
      </c>
      <c r="U559" s="208">
        <v>630.02</v>
      </c>
      <c r="V559" s="204">
        <v>596.67999999999995</v>
      </c>
      <c r="W559" s="26"/>
      <c r="X559" s="206">
        <v>653.35</v>
      </c>
      <c r="Y559" s="125">
        <v>713.35</v>
      </c>
      <c r="Z559" s="125">
        <v>833.36</v>
      </c>
      <c r="AA559" s="26">
        <v>710.02</v>
      </c>
      <c r="AB559" s="26"/>
      <c r="AC559" s="126">
        <v>703.35</v>
      </c>
      <c r="AD559" s="125">
        <v>746.69</v>
      </c>
      <c r="AE559" s="125">
        <v>766.69</v>
      </c>
      <c r="AF559" s="26">
        <v>790.02</v>
      </c>
      <c r="AG559" s="26"/>
      <c r="AH559" s="126">
        <v>786.69</v>
      </c>
      <c r="AI559" s="125">
        <v>663.35</v>
      </c>
      <c r="AJ559" s="125">
        <v>706.69</v>
      </c>
      <c r="AK559" s="26">
        <v>720.02</v>
      </c>
    </row>
    <row r="560" spans="1:37">
      <c r="A560" s="203">
        <v>232.43889999999999</v>
      </c>
      <c r="B560" s="1">
        <v>3.8739816666666664</v>
      </c>
      <c r="D560" s="126">
        <v>830.03</v>
      </c>
      <c r="E560" s="125">
        <v>906.7</v>
      </c>
      <c r="F560" s="125">
        <v>820.03</v>
      </c>
      <c r="G560" s="26">
        <v>710.02</v>
      </c>
      <c r="I560" s="126">
        <v>626.67999999999995</v>
      </c>
      <c r="J560" s="125">
        <v>746.69</v>
      </c>
      <c r="K560" s="125">
        <v>760.02</v>
      </c>
      <c r="L560" s="26">
        <v>686.69</v>
      </c>
      <c r="M560" s="26"/>
      <c r="N560" s="126">
        <v>730.02</v>
      </c>
      <c r="O560" s="125">
        <v>543.35</v>
      </c>
      <c r="P560" s="125">
        <v>630.02</v>
      </c>
      <c r="Q560" s="26">
        <v>633.35</v>
      </c>
      <c r="R560" s="26"/>
      <c r="S560" s="206">
        <v>750.02</v>
      </c>
      <c r="T560" s="208">
        <v>690.02</v>
      </c>
      <c r="U560" s="208">
        <v>696.69</v>
      </c>
      <c r="V560" s="204">
        <v>680.02</v>
      </c>
      <c r="W560" s="26"/>
      <c r="X560" s="206">
        <v>710.02</v>
      </c>
      <c r="Y560" s="125">
        <v>800.03</v>
      </c>
      <c r="Z560" s="125">
        <v>946.7</v>
      </c>
      <c r="AA560" s="26">
        <v>733.35</v>
      </c>
      <c r="AB560" s="26"/>
      <c r="AC560" s="126">
        <v>770.02</v>
      </c>
      <c r="AD560" s="125">
        <v>740.02</v>
      </c>
      <c r="AE560" s="125">
        <v>913.37</v>
      </c>
      <c r="AF560" s="26">
        <v>713.35</v>
      </c>
      <c r="AG560" s="26"/>
      <c r="AH560" s="126">
        <v>760.02</v>
      </c>
      <c r="AI560" s="125">
        <v>676.68</v>
      </c>
      <c r="AJ560" s="125">
        <v>823.36</v>
      </c>
      <c r="AK560" s="26">
        <v>690.02</v>
      </c>
    </row>
    <row r="561" spans="1:37">
      <c r="A561" s="203">
        <v>232.8569</v>
      </c>
      <c r="B561" s="1">
        <v>3.8809483333333334</v>
      </c>
      <c r="D561" s="126">
        <v>760.02</v>
      </c>
      <c r="E561" s="125">
        <v>736.69</v>
      </c>
      <c r="F561" s="125">
        <v>736.69</v>
      </c>
      <c r="G561" s="26">
        <v>756.69</v>
      </c>
      <c r="I561" s="126">
        <v>673.35</v>
      </c>
      <c r="J561" s="125">
        <v>726.69</v>
      </c>
      <c r="K561" s="125">
        <v>690.02</v>
      </c>
      <c r="L561" s="26">
        <v>730.02</v>
      </c>
      <c r="M561" s="26"/>
      <c r="N561" s="126">
        <v>613.35</v>
      </c>
      <c r="O561" s="125">
        <v>660.02</v>
      </c>
      <c r="P561" s="125">
        <v>623.35</v>
      </c>
      <c r="Q561" s="26">
        <v>683.35</v>
      </c>
      <c r="R561" s="26"/>
      <c r="S561" s="206">
        <v>686.69</v>
      </c>
      <c r="T561" s="208">
        <v>646.67999999999995</v>
      </c>
      <c r="U561" s="208">
        <v>730.02</v>
      </c>
      <c r="V561" s="204">
        <v>736.69</v>
      </c>
      <c r="W561" s="26"/>
      <c r="X561" s="206">
        <v>663.35</v>
      </c>
      <c r="Y561" s="125">
        <v>733.35</v>
      </c>
      <c r="Z561" s="125">
        <v>790.02</v>
      </c>
      <c r="AA561" s="26">
        <v>673.35</v>
      </c>
      <c r="AB561" s="26"/>
      <c r="AC561" s="126">
        <v>700.02</v>
      </c>
      <c r="AD561" s="125">
        <v>846.7</v>
      </c>
      <c r="AE561" s="125">
        <v>740.02</v>
      </c>
      <c r="AF561" s="26">
        <v>853.36</v>
      </c>
      <c r="AG561" s="26"/>
      <c r="AH561" s="126">
        <v>703.35</v>
      </c>
      <c r="AI561" s="125">
        <v>656.68</v>
      </c>
      <c r="AJ561" s="125">
        <v>736.69</v>
      </c>
      <c r="AK561" s="26">
        <v>770.02</v>
      </c>
    </row>
    <row r="562" spans="1:37">
      <c r="A562" s="203">
        <v>233.2749</v>
      </c>
      <c r="B562" s="1">
        <v>3.887915</v>
      </c>
      <c r="D562" s="126">
        <v>763.36</v>
      </c>
      <c r="E562" s="125">
        <v>793.36</v>
      </c>
      <c r="F562" s="125">
        <v>853.36</v>
      </c>
      <c r="G562" s="26">
        <v>826.69</v>
      </c>
      <c r="I562" s="126">
        <v>643.35</v>
      </c>
      <c r="J562" s="125">
        <v>713.35</v>
      </c>
      <c r="K562" s="125">
        <v>680.02</v>
      </c>
      <c r="L562" s="26">
        <v>753.36</v>
      </c>
      <c r="M562" s="26"/>
      <c r="N562" s="126">
        <v>660.02</v>
      </c>
      <c r="O562" s="125">
        <v>673.35</v>
      </c>
      <c r="P562" s="125">
        <v>630.02</v>
      </c>
      <c r="Q562" s="26">
        <v>656.68</v>
      </c>
      <c r="R562" s="26"/>
      <c r="S562" s="206">
        <v>663.35</v>
      </c>
      <c r="T562" s="208">
        <v>643.35</v>
      </c>
      <c r="U562" s="208">
        <v>653.35</v>
      </c>
      <c r="V562" s="204">
        <v>666.68</v>
      </c>
      <c r="W562" s="26"/>
      <c r="X562" s="206">
        <v>680.02</v>
      </c>
      <c r="Y562" s="125">
        <v>753.36</v>
      </c>
      <c r="Z562" s="125">
        <v>750.02</v>
      </c>
      <c r="AA562" s="26">
        <v>746.69</v>
      </c>
      <c r="AB562" s="26"/>
      <c r="AC562" s="126">
        <v>670.02</v>
      </c>
      <c r="AD562" s="125">
        <v>746.69</v>
      </c>
      <c r="AE562" s="125">
        <v>833.36</v>
      </c>
      <c r="AF562" s="26">
        <v>873.36</v>
      </c>
      <c r="AG562" s="26"/>
      <c r="AH562" s="126">
        <v>660.02</v>
      </c>
      <c r="AI562" s="125">
        <v>710.02</v>
      </c>
      <c r="AJ562" s="125">
        <v>713.35</v>
      </c>
      <c r="AK562" s="26">
        <v>710.02</v>
      </c>
    </row>
    <row r="563" spans="1:37">
      <c r="A563" s="203">
        <v>233.69290000000001</v>
      </c>
      <c r="B563" s="1">
        <v>3.894881666666667</v>
      </c>
      <c r="D563" s="126">
        <v>733.35</v>
      </c>
      <c r="E563" s="125">
        <v>720.02</v>
      </c>
      <c r="F563" s="125">
        <v>743.36</v>
      </c>
      <c r="G563" s="26">
        <v>710.02</v>
      </c>
      <c r="I563" s="126">
        <v>606.67999999999995</v>
      </c>
      <c r="J563" s="125">
        <v>773.36</v>
      </c>
      <c r="K563" s="125">
        <v>720.02</v>
      </c>
      <c r="L563" s="26">
        <v>676.68</v>
      </c>
      <c r="M563" s="26"/>
      <c r="N563" s="126">
        <v>653.35</v>
      </c>
      <c r="O563" s="125">
        <v>683.35</v>
      </c>
      <c r="P563" s="125">
        <v>716.69</v>
      </c>
      <c r="Q563" s="26">
        <v>536.67999999999995</v>
      </c>
      <c r="R563" s="26"/>
      <c r="S563" s="206">
        <v>673.35</v>
      </c>
      <c r="T563" s="208">
        <v>633.35</v>
      </c>
      <c r="U563" s="208">
        <v>616.67999999999995</v>
      </c>
      <c r="V563" s="204">
        <v>660.02</v>
      </c>
      <c r="W563" s="26"/>
      <c r="X563" s="206">
        <v>610.01</v>
      </c>
      <c r="Y563" s="125">
        <v>720.02</v>
      </c>
      <c r="Z563" s="125">
        <v>900.03</v>
      </c>
      <c r="AA563" s="26">
        <v>596.67999999999995</v>
      </c>
      <c r="AB563" s="26"/>
      <c r="AC563" s="126">
        <v>696.69</v>
      </c>
      <c r="AD563" s="125">
        <v>656.68</v>
      </c>
      <c r="AE563" s="125">
        <v>786.69</v>
      </c>
      <c r="AF563" s="26">
        <v>800.03</v>
      </c>
      <c r="AG563" s="26"/>
      <c r="AH563" s="126">
        <v>690.02</v>
      </c>
      <c r="AI563" s="125">
        <v>650.02</v>
      </c>
      <c r="AJ563" s="125">
        <v>703.35</v>
      </c>
      <c r="AK563" s="26">
        <v>873.36</v>
      </c>
    </row>
    <row r="564" spans="1:37">
      <c r="A564" s="203">
        <v>234.11089999999999</v>
      </c>
      <c r="B564" s="1">
        <v>3.9018483333333331</v>
      </c>
      <c r="D564" s="126">
        <v>743.36</v>
      </c>
      <c r="E564" s="125">
        <v>800.03</v>
      </c>
      <c r="F564" s="125">
        <v>703.35</v>
      </c>
      <c r="G564" s="26">
        <v>646.67999999999995</v>
      </c>
      <c r="I564" s="126">
        <v>656.68</v>
      </c>
      <c r="J564" s="125">
        <v>686.69</v>
      </c>
      <c r="K564" s="125">
        <v>700.02</v>
      </c>
      <c r="L564" s="26">
        <v>543.35</v>
      </c>
      <c r="M564" s="26"/>
      <c r="N564" s="126">
        <v>700.02</v>
      </c>
      <c r="O564" s="125">
        <v>683.35</v>
      </c>
      <c r="P564" s="125">
        <v>676.68</v>
      </c>
      <c r="Q564" s="26">
        <v>613.35</v>
      </c>
      <c r="R564" s="26"/>
      <c r="S564" s="206">
        <v>583.35</v>
      </c>
      <c r="T564" s="208">
        <v>750.02</v>
      </c>
      <c r="U564" s="208">
        <v>636.67999999999995</v>
      </c>
      <c r="V564" s="204">
        <v>630.02</v>
      </c>
      <c r="W564" s="26"/>
      <c r="X564" s="206">
        <v>633.35</v>
      </c>
      <c r="Y564" s="125">
        <v>730.02</v>
      </c>
      <c r="Z564" s="125">
        <v>873.36</v>
      </c>
      <c r="AA564" s="26">
        <v>710.02</v>
      </c>
      <c r="AB564" s="26"/>
      <c r="AC564" s="126">
        <v>693.35</v>
      </c>
      <c r="AD564" s="125">
        <v>820.03</v>
      </c>
      <c r="AE564" s="125">
        <v>930.03</v>
      </c>
      <c r="AF564" s="26">
        <v>820.03</v>
      </c>
      <c r="AG564" s="26"/>
      <c r="AH564" s="126">
        <v>746.69</v>
      </c>
      <c r="AI564" s="125">
        <v>683.35</v>
      </c>
      <c r="AJ564" s="125">
        <v>733.35</v>
      </c>
      <c r="AK564" s="26">
        <v>886.7</v>
      </c>
    </row>
    <row r="565" spans="1:37">
      <c r="A565" s="203">
        <v>234.52889999999999</v>
      </c>
      <c r="B565" s="1">
        <v>3.9088149999999997</v>
      </c>
      <c r="D565" s="126">
        <v>726.69</v>
      </c>
      <c r="E565" s="125">
        <v>793.36</v>
      </c>
      <c r="F565" s="125">
        <v>776.69</v>
      </c>
      <c r="G565" s="26">
        <v>753.36</v>
      </c>
      <c r="I565" s="126">
        <v>643.35</v>
      </c>
      <c r="J565" s="125">
        <v>730.02</v>
      </c>
      <c r="K565" s="125">
        <v>710.02</v>
      </c>
      <c r="L565" s="26">
        <v>673.35</v>
      </c>
      <c r="M565" s="26"/>
      <c r="N565" s="126">
        <v>560.01</v>
      </c>
      <c r="O565" s="125">
        <v>710.02</v>
      </c>
      <c r="P565" s="125">
        <v>673.35</v>
      </c>
      <c r="Q565" s="26">
        <v>656.68</v>
      </c>
      <c r="R565" s="26"/>
      <c r="S565" s="206">
        <v>726.69</v>
      </c>
      <c r="T565" s="208">
        <v>680.02</v>
      </c>
      <c r="U565" s="208">
        <v>640.02</v>
      </c>
      <c r="V565" s="204">
        <v>583.35</v>
      </c>
      <c r="W565" s="26"/>
      <c r="X565" s="206">
        <v>570.01</v>
      </c>
      <c r="Y565" s="125">
        <v>786.69</v>
      </c>
      <c r="Z565" s="125">
        <v>856.7</v>
      </c>
      <c r="AA565" s="26">
        <v>676.68</v>
      </c>
      <c r="AB565" s="26"/>
      <c r="AC565" s="126">
        <v>696.69</v>
      </c>
      <c r="AD565" s="125">
        <v>880.03</v>
      </c>
      <c r="AE565" s="125">
        <v>763.36</v>
      </c>
      <c r="AF565" s="26">
        <v>780.02</v>
      </c>
      <c r="AG565" s="26"/>
      <c r="AH565" s="126">
        <v>693.35</v>
      </c>
      <c r="AI565" s="125">
        <v>640.02</v>
      </c>
      <c r="AJ565" s="125">
        <v>733.35</v>
      </c>
      <c r="AK565" s="26">
        <v>773.36</v>
      </c>
    </row>
    <row r="566" spans="1:37">
      <c r="A566" s="203">
        <v>234.9469</v>
      </c>
      <c r="B566" s="1">
        <v>3.9157816666666667</v>
      </c>
      <c r="D566" s="126">
        <v>726.69</v>
      </c>
      <c r="E566" s="125">
        <v>836.69</v>
      </c>
      <c r="F566" s="125">
        <v>796.69</v>
      </c>
      <c r="G566" s="26">
        <v>710.02</v>
      </c>
      <c r="I566" s="126">
        <v>630.02</v>
      </c>
      <c r="J566" s="125">
        <v>666.68</v>
      </c>
      <c r="K566" s="125">
        <v>680.02</v>
      </c>
      <c r="L566" s="26">
        <v>623.35</v>
      </c>
      <c r="M566" s="26"/>
      <c r="N566" s="126">
        <v>586.67999999999995</v>
      </c>
      <c r="O566" s="125">
        <v>693.35</v>
      </c>
      <c r="P566" s="125">
        <v>620.02</v>
      </c>
      <c r="Q566" s="26">
        <v>636.67999999999995</v>
      </c>
      <c r="R566" s="26"/>
      <c r="S566" s="206">
        <v>730.02</v>
      </c>
      <c r="T566" s="208">
        <v>703.35</v>
      </c>
      <c r="U566" s="208">
        <v>586.67999999999995</v>
      </c>
      <c r="V566" s="204">
        <v>613.35</v>
      </c>
      <c r="W566" s="26"/>
      <c r="X566" s="206">
        <v>683.35</v>
      </c>
      <c r="Y566" s="125">
        <v>823.36</v>
      </c>
      <c r="Z566" s="125">
        <v>863.36</v>
      </c>
      <c r="AA566" s="26">
        <v>636.67999999999995</v>
      </c>
      <c r="AB566" s="26"/>
      <c r="AC566" s="126">
        <v>706.69</v>
      </c>
      <c r="AD566" s="125">
        <v>786.69</v>
      </c>
      <c r="AE566" s="125">
        <v>856.7</v>
      </c>
      <c r="AF566" s="26">
        <v>830.03</v>
      </c>
      <c r="AG566" s="26"/>
      <c r="AH566" s="126">
        <v>706.69</v>
      </c>
      <c r="AI566" s="125">
        <v>606.67999999999995</v>
      </c>
      <c r="AJ566" s="125">
        <v>810.03</v>
      </c>
      <c r="AK566" s="26">
        <v>713.35</v>
      </c>
    </row>
    <row r="567" spans="1:37">
      <c r="A567" s="203">
        <v>235.36490000000001</v>
      </c>
      <c r="B567" s="1">
        <v>3.9227483333333333</v>
      </c>
      <c r="D567" s="126">
        <v>803.36</v>
      </c>
      <c r="E567" s="125">
        <v>726.69</v>
      </c>
      <c r="F567" s="125">
        <v>763.36</v>
      </c>
      <c r="G567" s="26">
        <v>666.68</v>
      </c>
      <c r="I567" s="126">
        <v>760.02</v>
      </c>
      <c r="J567" s="125">
        <v>753.36</v>
      </c>
      <c r="K567" s="125">
        <v>640.02</v>
      </c>
      <c r="L567" s="26">
        <v>673.35</v>
      </c>
      <c r="M567" s="26"/>
      <c r="N567" s="126">
        <v>670.02</v>
      </c>
      <c r="O567" s="125">
        <v>663.35</v>
      </c>
      <c r="P567" s="125">
        <v>586.67999999999995</v>
      </c>
      <c r="Q567" s="26">
        <v>540.01</v>
      </c>
      <c r="R567" s="26"/>
      <c r="S567" s="206">
        <v>676.68</v>
      </c>
      <c r="T567" s="208">
        <v>696.69</v>
      </c>
      <c r="U567" s="208">
        <v>663.35</v>
      </c>
      <c r="V567" s="204">
        <v>656.68</v>
      </c>
      <c r="W567" s="26"/>
      <c r="X567" s="206">
        <v>690.02</v>
      </c>
      <c r="Y567" s="125">
        <v>690.02</v>
      </c>
      <c r="Z567" s="125">
        <v>826.69</v>
      </c>
      <c r="AA567" s="26">
        <v>750.02</v>
      </c>
      <c r="AB567" s="26"/>
      <c r="AC567" s="126">
        <v>696.69</v>
      </c>
      <c r="AD567" s="125">
        <v>783.36</v>
      </c>
      <c r="AE567" s="125">
        <v>766.69</v>
      </c>
      <c r="AF567" s="26">
        <v>800.03</v>
      </c>
      <c r="AG567" s="26"/>
      <c r="AH567" s="126">
        <v>790.02</v>
      </c>
      <c r="AI567" s="125">
        <v>623.35</v>
      </c>
      <c r="AJ567" s="125">
        <v>723.35</v>
      </c>
      <c r="AK567" s="26">
        <v>723.35</v>
      </c>
    </row>
    <row r="568" spans="1:37">
      <c r="A568" s="203">
        <v>235.78290000000001</v>
      </c>
      <c r="B568" s="1">
        <v>3.9297150000000003</v>
      </c>
      <c r="D568" s="126">
        <v>750.02</v>
      </c>
      <c r="E568" s="125">
        <v>663.35</v>
      </c>
      <c r="F568" s="125">
        <v>750.02</v>
      </c>
      <c r="G568" s="26">
        <v>786.69</v>
      </c>
      <c r="I568" s="126">
        <v>716.69</v>
      </c>
      <c r="J568" s="125">
        <v>730.02</v>
      </c>
      <c r="K568" s="125">
        <v>713.35</v>
      </c>
      <c r="L568" s="26">
        <v>680.02</v>
      </c>
      <c r="M568" s="26"/>
      <c r="N568" s="126">
        <v>716.69</v>
      </c>
      <c r="O568" s="125">
        <v>650.02</v>
      </c>
      <c r="P568" s="125">
        <v>606.67999999999995</v>
      </c>
      <c r="Q568" s="26">
        <v>626.67999999999995</v>
      </c>
      <c r="R568" s="26"/>
      <c r="S568" s="206">
        <v>616.67999999999995</v>
      </c>
      <c r="T568" s="208">
        <v>550.01</v>
      </c>
      <c r="U568" s="208">
        <v>663.35</v>
      </c>
      <c r="V568" s="204">
        <v>700.02</v>
      </c>
      <c r="W568" s="26"/>
      <c r="X568" s="206">
        <v>690.02</v>
      </c>
      <c r="Y568" s="125">
        <v>736.69</v>
      </c>
      <c r="Z568" s="125">
        <v>820.03</v>
      </c>
      <c r="AA568" s="26">
        <v>643.35</v>
      </c>
      <c r="AB568" s="26"/>
      <c r="AC568" s="126">
        <v>773.36</v>
      </c>
      <c r="AD568" s="125">
        <v>780.02</v>
      </c>
      <c r="AE568" s="125">
        <v>810.03</v>
      </c>
      <c r="AF568" s="26">
        <v>716.69</v>
      </c>
      <c r="AG568" s="26"/>
      <c r="AH568" s="126">
        <v>730.02</v>
      </c>
      <c r="AI568" s="125">
        <v>790.02</v>
      </c>
      <c r="AJ568" s="125">
        <v>736.69</v>
      </c>
      <c r="AK568" s="26">
        <v>783.36</v>
      </c>
    </row>
    <row r="569" spans="1:37">
      <c r="A569" s="203">
        <v>236.20089999999999</v>
      </c>
      <c r="B569" s="1">
        <v>3.9366816666666664</v>
      </c>
      <c r="D569" s="126">
        <v>690.02</v>
      </c>
      <c r="E569" s="125">
        <v>820.03</v>
      </c>
      <c r="F569" s="125">
        <v>806.69</v>
      </c>
      <c r="G569" s="26">
        <v>770.02</v>
      </c>
      <c r="I569" s="126">
        <v>640.02</v>
      </c>
      <c r="J569" s="125">
        <v>776.69</v>
      </c>
      <c r="K569" s="125">
        <v>746.69</v>
      </c>
      <c r="L569" s="26">
        <v>750.02</v>
      </c>
      <c r="M569" s="26"/>
      <c r="N569" s="126">
        <v>673.35</v>
      </c>
      <c r="O569" s="125">
        <v>753.36</v>
      </c>
      <c r="P569" s="125">
        <v>730.02</v>
      </c>
      <c r="Q569" s="26">
        <v>653.35</v>
      </c>
      <c r="R569" s="26"/>
      <c r="S569" s="206">
        <v>646.67999999999995</v>
      </c>
      <c r="T569" s="208">
        <v>660.02</v>
      </c>
      <c r="U569" s="208">
        <v>670.02</v>
      </c>
      <c r="V569" s="204">
        <v>676.68</v>
      </c>
      <c r="W569" s="26"/>
      <c r="X569" s="206">
        <v>650.02</v>
      </c>
      <c r="Y569" s="125">
        <v>723.35</v>
      </c>
      <c r="Z569" s="125">
        <v>796.69</v>
      </c>
      <c r="AA569" s="26">
        <v>656.68</v>
      </c>
      <c r="AB569" s="26"/>
      <c r="AC569" s="126">
        <v>673.35</v>
      </c>
      <c r="AD569" s="125">
        <v>783.36</v>
      </c>
      <c r="AE569" s="125">
        <v>846.7</v>
      </c>
      <c r="AF569" s="26">
        <v>860.03</v>
      </c>
      <c r="AG569" s="26"/>
      <c r="AH569" s="126">
        <v>740.02</v>
      </c>
      <c r="AI569" s="125">
        <v>743.36</v>
      </c>
      <c r="AJ569" s="125">
        <v>706.69</v>
      </c>
      <c r="AK569" s="26">
        <v>800.03</v>
      </c>
    </row>
    <row r="570" spans="1:37">
      <c r="A570" s="203">
        <v>236.6189</v>
      </c>
      <c r="B570" s="1">
        <v>3.9436483333333334</v>
      </c>
      <c r="D570" s="126">
        <v>750.02</v>
      </c>
      <c r="E570" s="125">
        <v>790.02</v>
      </c>
      <c r="F570" s="125">
        <v>716.69</v>
      </c>
      <c r="G570" s="26">
        <v>753.36</v>
      </c>
      <c r="I570" s="126">
        <v>706.69</v>
      </c>
      <c r="J570" s="125">
        <v>773.36</v>
      </c>
      <c r="K570" s="125">
        <v>666.68</v>
      </c>
      <c r="L570" s="26">
        <v>656.68</v>
      </c>
      <c r="M570" s="26"/>
      <c r="N570" s="126">
        <v>730.02</v>
      </c>
      <c r="O570" s="125">
        <v>636.67999999999995</v>
      </c>
      <c r="P570" s="125">
        <v>686.69</v>
      </c>
      <c r="Q570" s="26">
        <v>650.02</v>
      </c>
      <c r="R570" s="26"/>
      <c r="S570" s="206">
        <v>663.35</v>
      </c>
      <c r="T570" s="208">
        <v>686.69</v>
      </c>
      <c r="U570" s="208">
        <v>636.67999999999995</v>
      </c>
      <c r="V570" s="204">
        <v>640.02</v>
      </c>
      <c r="W570" s="26"/>
      <c r="X570" s="206">
        <v>626.67999999999995</v>
      </c>
      <c r="Y570" s="125">
        <v>723.35</v>
      </c>
      <c r="Z570" s="125">
        <v>923.37</v>
      </c>
      <c r="AA570" s="26">
        <v>760.02</v>
      </c>
      <c r="AB570" s="26"/>
      <c r="AC570" s="126">
        <v>753.36</v>
      </c>
      <c r="AD570" s="125">
        <v>733.35</v>
      </c>
      <c r="AE570" s="125">
        <v>916.7</v>
      </c>
      <c r="AF570" s="26">
        <v>773.36</v>
      </c>
      <c r="AG570" s="26"/>
      <c r="AH570" s="126">
        <v>833.36</v>
      </c>
      <c r="AI570" s="125">
        <v>710.02</v>
      </c>
      <c r="AJ570" s="125">
        <v>813.36</v>
      </c>
      <c r="AK570" s="26">
        <v>753.36</v>
      </c>
    </row>
    <row r="571" spans="1:37">
      <c r="A571" s="203">
        <v>237.0369</v>
      </c>
      <c r="B571" s="1">
        <v>3.950615</v>
      </c>
      <c r="D571" s="126">
        <v>740.02</v>
      </c>
      <c r="E571" s="125">
        <v>746.69</v>
      </c>
      <c r="F571" s="125">
        <v>800.03</v>
      </c>
      <c r="G571" s="26">
        <v>770.02</v>
      </c>
      <c r="I571" s="126">
        <v>713.35</v>
      </c>
      <c r="J571" s="125">
        <v>703.35</v>
      </c>
      <c r="K571" s="125">
        <v>670.02</v>
      </c>
      <c r="L571" s="26">
        <v>760.02</v>
      </c>
      <c r="M571" s="26"/>
      <c r="N571" s="126">
        <v>710.02</v>
      </c>
      <c r="O571" s="125">
        <v>716.69</v>
      </c>
      <c r="P571" s="125">
        <v>686.69</v>
      </c>
      <c r="Q571" s="26">
        <v>580.01</v>
      </c>
      <c r="R571" s="26"/>
      <c r="S571" s="206">
        <v>663.35</v>
      </c>
      <c r="T571" s="208">
        <v>660.02</v>
      </c>
      <c r="U571" s="208">
        <v>706.69</v>
      </c>
      <c r="V571" s="204">
        <v>610.01</v>
      </c>
      <c r="W571" s="26"/>
      <c r="X571" s="206">
        <v>616.67999999999995</v>
      </c>
      <c r="Y571" s="125">
        <v>670.02</v>
      </c>
      <c r="Z571" s="125">
        <v>826.69</v>
      </c>
      <c r="AA571" s="26">
        <v>770.02</v>
      </c>
      <c r="AB571" s="26"/>
      <c r="AC571" s="126">
        <v>680.02</v>
      </c>
      <c r="AD571" s="125">
        <v>830.03</v>
      </c>
      <c r="AE571" s="125">
        <v>866.7</v>
      </c>
      <c r="AF571" s="26">
        <v>816.69</v>
      </c>
      <c r="AG571" s="26"/>
      <c r="AH571" s="126">
        <v>793.36</v>
      </c>
      <c r="AI571" s="125">
        <v>690.02</v>
      </c>
      <c r="AJ571" s="125">
        <v>796.69</v>
      </c>
      <c r="AK571" s="26">
        <v>763.36</v>
      </c>
    </row>
    <row r="572" spans="1:37">
      <c r="A572" s="203">
        <v>237.45500000000001</v>
      </c>
      <c r="B572" s="1">
        <v>3.9575833333333335</v>
      </c>
      <c r="D572" s="126">
        <v>770.02</v>
      </c>
      <c r="E572" s="125">
        <v>796.69</v>
      </c>
      <c r="F572" s="125">
        <v>776.69</v>
      </c>
      <c r="G572" s="26">
        <v>730.02</v>
      </c>
      <c r="I572" s="126">
        <v>576.67999999999995</v>
      </c>
      <c r="J572" s="125">
        <v>663.35</v>
      </c>
      <c r="K572" s="125">
        <v>706.69</v>
      </c>
      <c r="L572" s="26">
        <v>580.01</v>
      </c>
      <c r="M572" s="26"/>
      <c r="N572" s="126">
        <v>643.35</v>
      </c>
      <c r="O572" s="125">
        <v>640.02</v>
      </c>
      <c r="P572" s="125">
        <v>730.02</v>
      </c>
      <c r="Q572" s="26">
        <v>653.35</v>
      </c>
      <c r="R572" s="26"/>
      <c r="S572" s="206">
        <v>626.67999999999995</v>
      </c>
      <c r="T572" s="208">
        <v>723.35</v>
      </c>
      <c r="U572" s="208">
        <v>640.02</v>
      </c>
      <c r="V572" s="204">
        <v>700.02</v>
      </c>
      <c r="W572" s="26"/>
      <c r="X572" s="206">
        <v>640.02</v>
      </c>
      <c r="Y572" s="125">
        <v>756.69</v>
      </c>
      <c r="Z572" s="125">
        <v>896.7</v>
      </c>
      <c r="AA572" s="26">
        <v>770.02</v>
      </c>
      <c r="AB572" s="26"/>
      <c r="AC572" s="126">
        <v>820.03</v>
      </c>
      <c r="AD572" s="125">
        <v>806.69</v>
      </c>
      <c r="AE572" s="125">
        <v>813.36</v>
      </c>
      <c r="AF572" s="26">
        <v>836.69</v>
      </c>
      <c r="AG572" s="26"/>
      <c r="AH572" s="126">
        <v>753.36</v>
      </c>
      <c r="AI572" s="125">
        <v>740.02</v>
      </c>
      <c r="AJ572" s="125">
        <v>666.68</v>
      </c>
      <c r="AK572" s="26">
        <v>673.35</v>
      </c>
    </row>
    <row r="573" spans="1:37">
      <c r="A573" s="203">
        <v>237.87299999999999</v>
      </c>
      <c r="B573" s="1">
        <v>3.96455</v>
      </c>
      <c r="D573" s="126">
        <v>760.02</v>
      </c>
      <c r="E573" s="125">
        <v>756.69</v>
      </c>
      <c r="F573" s="125">
        <v>693.35</v>
      </c>
      <c r="G573" s="26">
        <v>760.02</v>
      </c>
      <c r="I573" s="126">
        <v>626.67999999999995</v>
      </c>
      <c r="J573" s="125">
        <v>673.35</v>
      </c>
      <c r="K573" s="125">
        <v>660.02</v>
      </c>
      <c r="L573" s="26">
        <v>676.68</v>
      </c>
      <c r="M573" s="26"/>
      <c r="N573" s="126">
        <v>540.01</v>
      </c>
      <c r="O573" s="125">
        <v>656.68</v>
      </c>
      <c r="P573" s="125">
        <v>636.67999999999995</v>
      </c>
      <c r="Q573" s="26">
        <v>620.02</v>
      </c>
      <c r="R573" s="26"/>
      <c r="S573" s="206">
        <v>653.35</v>
      </c>
      <c r="T573" s="208">
        <v>666.68</v>
      </c>
      <c r="U573" s="208">
        <v>723.35</v>
      </c>
      <c r="V573" s="204">
        <v>703.35</v>
      </c>
      <c r="W573" s="26"/>
      <c r="X573" s="206">
        <v>610.01</v>
      </c>
      <c r="Y573" s="125">
        <v>776.69</v>
      </c>
      <c r="Z573" s="125">
        <v>906.7</v>
      </c>
      <c r="AA573" s="26">
        <v>663.35</v>
      </c>
      <c r="AB573" s="26"/>
      <c r="AC573" s="126">
        <v>763.36</v>
      </c>
      <c r="AD573" s="125">
        <v>810.03</v>
      </c>
      <c r="AE573" s="125">
        <v>816.69</v>
      </c>
      <c r="AF573" s="26">
        <v>776.69</v>
      </c>
      <c r="AG573" s="26"/>
      <c r="AH573" s="126">
        <v>633.35</v>
      </c>
      <c r="AI573" s="125">
        <v>726.69</v>
      </c>
      <c r="AJ573" s="125">
        <v>730.02</v>
      </c>
      <c r="AK573" s="26">
        <v>683.35</v>
      </c>
    </row>
    <row r="574" spans="1:37">
      <c r="A574" s="203">
        <v>238.291</v>
      </c>
      <c r="B574" s="1">
        <v>3.9715166666666666</v>
      </c>
      <c r="D574" s="126">
        <v>803.36</v>
      </c>
      <c r="E574" s="125">
        <v>836.69</v>
      </c>
      <c r="F574" s="125">
        <v>690.02</v>
      </c>
      <c r="G574" s="26">
        <v>603.35</v>
      </c>
      <c r="I574" s="126">
        <v>633.35</v>
      </c>
      <c r="J574" s="125">
        <v>773.36</v>
      </c>
      <c r="K574" s="125">
        <v>630.02</v>
      </c>
      <c r="L574" s="26">
        <v>696.69</v>
      </c>
      <c r="M574" s="26"/>
      <c r="N574" s="126">
        <v>690.02</v>
      </c>
      <c r="O574" s="125">
        <v>633.35</v>
      </c>
      <c r="P574" s="125">
        <v>593.35</v>
      </c>
      <c r="Q574" s="26">
        <v>730.02</v>
      </c>
      <c r="R574" s="26"/>
      <c r="S574" s="206">
        <v>686.69</v>
      </c>
      <c r="T574" s="208">
        <v>660.02</v>
      </c>
      <c r="U574" s="208">
        <v>660.02</v>
      </c>
      <c r="V574" s="204">
        <v>750.02</v>
      </c>
      <c r="W574" s="26"/>
      <c r="X574" s="206">
        <v>666.68</v>
      </c>
      <c r="Y574" s="125">
        <v>773.36</v>
      </c>
      <c r="Z574" s="125">
        <v>856.7</v>
      </c>
      <c r="AA574" s="26">
        <v>706.69</v>
      </c>
      <c r="AB574" s="26"/>
      <c r="AC574" s="126">
        <v>703.35</v>
      </c>
      <c r="AD574" s="125">
        <v>803.36</v>
      </c>
      <c r="AE574" s="125">
        <v>850.03</v>
      </c>
      <c r="AF574" s="26">
        <v>926.7</v>
      </c>
      <c r="AG574" s="26"/>
      <c r="AH574" s="126">
        <v>720.02</v>
      </c>
      <c r="AI574" s="125">
        <v>696.69</v>
      </c>
      <c r="AJ574" s="125">
        <v>813.36</v>
      </c>
      <c r="AK574" s="26">
        <v>746.69</v>
      </c>
    </row>
    <row r="575" spans="1:37">
      <c r="A575" s="203">
        <v>238.709</v>
      </c>
      <c r="B575" s="1">
        <v>3.9784833333333336</v>
      </c>
      <c r="D575" s="126">
        <v>740.02</v>
      </c>
      <c r="E575" s="125">
        <v>773.36</v>
      </c>
      <c r="F575" s="125">
        <v>686.69</v>
      </c>
      <c r="G575" s="26">
        <v>686.69</v>
      </c>
      <c r="I575" s="126">
        <v>663.35</v>
      </c>
      <c r="J575" s="125">
        <v>746.69</v>
      </c>
      <c r="K575" s="125">
        <v>673.35</v>
      </c>
      <c r="L575" s="26">
        <v>696.69</v>
      </c>
      <c r="M575" s="26"/>
      <c r="N575" s="126">
        <v>626.67999999999995</v>
      </c>
      <c r="O575" s="125">
        <v>633.35</v>
      </c>
      <c r="P575" s="125">
        <v>576.67999999999995</v>
      </c>
      <c r="Q575" s="26">
        <v>616.67999999999995</v>
      </c>
      <c r="R575" s="26"/>
      <c r="S575" s="206">
        <v>736.69</v>
      </c>
      <c r="T575" s="208">
        <v>666.68</v>
      </c>
      <c r="U575" s="208">
        <v>653.35</v>
      </c>
      <c r="V575" s="204">
        <v>623.35</v>
      </c>
      <c r="W575" s="26"/>
      <c r="X575" s="206">
        <v>630.02</v>
      </c>
      <c r="Y575" s="125">
        <v>813.36</v>
      </c>
      <c r="Z575" s="125">
        <v>873.36</v>
      </c>
      <c r="AA575" s="26">
        <v>740.02</v>
      </c>
      <c r="AB575" s="26"/>
      <c r="AC575" s="126">
        <v>710.02</v>
      </c>
      <c r="AD575" s="125">
        <v>786.69</v>
      </c>
      <c r="AE575" s="125">
        <v>866.7</v>
      </c>
      <c r="AF575" s="26">
        <v>916.7</v>
      </c>
      <c r="AG575" s="26"/>
      <c r="AH575" s="126">
        <v>686.69</v>
      </c>
      <c r="AI575" s="125">
        <v>726.69</v>
      </c>
      <c r="AJ575" s="125">
        <v>723.35</v>
      </c>
      <c r="AK575" s="26">
        <v>790.02</v>
      </c>
    </row>
    <row r="576" spans="1:37">
      <c r="A576" s="203">
        <v>239.12700000000001</v>
      </c>
      <c r="B576" s="1">
        <v>3.9854500000000002</v>
      </c>
      <c r="D576" s="126">
        <v>776.69</v>
      </c>
      <c r="E576" s="125">
        <v>796.69</v>
      </c>
      <c r="F576" s="125">
        <v>783.36</v>
      </c>
      <c r="G576" s="26">
        <v>696.69</v>
      </c>
      <c r="I576" s="126">
        <v>650.02</v>
      </c>
      <c r="J576" s="125">
        <v>756.69</v>
      </c>
      <c r="K576" s="125">
        <v>670.02</v>
      </c>
      <c r="L576" s="26">
        <v>690.02</v>
      </c>
      <c r="M576" s="26"/>
      <c r="N576" s="126">
        <v>683.35</v>
      </c>
      <c r="O576" s="125">
        <v>636.67999999999995</v>
      </c>
      <c r="P576" s="125">
        <v>623.35</v>
      </c>
      <c r="Q576" s="26">
        <v>676.68</v>
      </c>
      <c r="R576" s="26"/>
      <c r="S576" s="206">
        <v>666.68</v>
      </c>
      <c r="T576" s="208">
        <v>700.02</v>
      </c>
      <c r="U576" s="208">
        <v>633.35</v>
      </c>
      <c r="V576" s="204">
        <v>603.35</v>
      </c>
      <c r="W576" s="26"/>
      <c r="X576" s="206">
        <v>660.02</v>
      </c>
      <c r="Y576" s="125">
        <v>773.36</v>
      </c>
      <c r="Z576" s="125">
        <v>866.7</v>
      </c>
      <c r="AA576" s="26">
        <v>636.67999999999995</v>
      </c>
      <c r="AB576" s="26"/>
      <c r="AC576" s="126">
        <v>830.03</v>
      </c>
      <c r="AD576" s="125">
        <v>786.69</v>
      </c>
      <c r="AE576" s="125">
        <v>810.03</v>
      </c>
      <c r="AF576" s="26">
        <v>823.36</v>
      </c>
      <c r="AG576" s="26"/>
      <c r="AH576" s="126">
        <v>736.69</v>
      </c>
      <c r="AI576" s="125">
        <v>696.69</v>
      </c>
      <c r="AJ576" s="125">
        <v>763.36</v>
      </c>
      <c r="AK576" s="26">
        <v>813.36</v>
      </c>
    </row>
    <row r="577" spans="1:37">
      <c r="A577" s="203">
        <v>239.54499999999999</v>
      </c>
      <c r="B577" s="1">
        <v>3.9924166666666663</v>
      </c>
      <c r="D577" s="126">
        <v>773.36</v>
      </c>
      <c r="E577" s="125">
        <v>843.36</v>
      </c>
      <c r="F577" s="125">
        <v>736.69</v>
      </c>
      <c r="G577" s="26">
        <v>743.36</v>
      </c>
      <c r="I577" s="126">
        <v>653.35</v>
      </c>
      <c r="J577" s="125">
        <v>720.02</v>
      </c>
      <c r="K577" s="125">
        <v>620.02</v>
      </c>
      <c r="L577" s="26">
        <v>690.02</v>
      </c>
      <c r="M577" s="26"/>
      <c r="N577" s="126">
        <v>650.02</v>
      </c>
      <c r="O577" s="125">
        <v>633.35</v>
      </c>
      <c r="P577" s="125">
        <v>606.67999999999995</v>
      </c>
      <c r="Q577" s="26">
        <v>663.35</v>
      </c>
      <c r="R577" s="26"/>
      <c r="S577" s="206">
        <v>563.35</v>
      </c>
      <c r="T577" s="208">
        <v>680.02</v>
      </c>
      <c r="U577" s="208">
        <v>693.35</v>
      </c>
      <c r="V577" s="204">
        <v>606.67999999999995</v>
      </c>
      <c r="W577" s="26"/>
      <c r="X577" s="206">
        <v>616.67999999999995</v>
      </c>
      <c r="Y577" s="125">
        <v>783.36</v>
      </c>
      <c r="Z577" s="125">
        <v>886.7</v>
      </c>
      <c r="AA577" s="26">
        <v>696.69</v>
      </c>
      <c r="AB577" s="26"/>
      <c r="AC577" s="126">
        <v>636.67999999999995</v>
      </c>
      <c r="AD577" s="125">
        <v>836.69</v>
      </c>
      <c r="AE577" s="125">
        <v>803.36</v>
      </c>
      <c r="AF577" s="26">
        <v>900.03</v>
      </c>
      <c r="AG577" s="26"/>
      <c r="AH577" s="126">
        <v>693.35</v>
      </c>
      <c r="AI577" s="125">
        <v>700.02</v>
      </c>
      <c r="AJ577" s="125">
        <v>740.02</v>
      </c>
      <c r="AK577" s="26">
        <v>716.69</v>
      </c>
    </row>
    <row r="578" spans="1:37">
      <c r="A578" s="203">
        <v>239.96299999999999</v>
      </c>
      <c r="B578" s="1">
        <v>3.9993833333333333</v>
      </c>
      <c r="D578" s="126">
        <v>810.03</v>
      </c>
      <c r="E578" s="125">
        <v>813.36</v>
      </c>
      <c r="F578" s="125">
        <v>666.68</v>
      </c>
      <c r="G578" s="26">
        <v>710.02</v>
      </c>
      <c r="I578" s="126">
        <v>720.02</v>
      </c>
      <c r="J578" s="125">
        <v>656.68</v>
      </c>
      <c r="K578" s="125">
        <v>723.35</v>
      </c>
      <c r="L578" s="26">
        <v>613.35</v>
      </c>
      <c r="M578" s="26"/>
      <c r="N578" s="126">
        <v>693.35</v>
      </c>
      <c r="O578" s="125">
        <v>670.02</v>
      </c>
      <c r="P578" s="125">
        <v>596.67999999999995</v>
      </c>
      <c r="Q578" s="26">
        <v>740.02</v>
      </c>
      <c r="R578" s="26"/>
      <c r="S578" s="206">
        <v>680.02</v>
      </c>
      <c r="T578" s="208">
        <v>630.02</v>
      </c>
      <c r="U578" s="208">
        <v>713.35</v>
      </c>
      <c r="V578" s="204">
        <v>603.35</v>
      </c>
      <c r="W578" s="26"/>
      <c r="X578" s="206">
        <v>706.69</v>
      </c>
      <c r="Y578" s="125">
        <v>786.69</v>
      </c>
      <c r="Z578" s="125">
        <v>826.69</v>
      </c>
      <c r="AA578" s="26">
        <v>813.36</v>
      </c>
      <c r="AB578" s="26"/>
      <c r="AC578" s="126">
        <v>690.02</v>
      </c>
      <c r="AD578" s="125">
        <v>833.36</v>
      </c>
      <c r="AE578" s="125">
        <v>806.69</v>
      </c>
      <c r="AF578" s="26">
        <v>873.36</v>
      </c>
      <c r="AG578" s="26"/>
      <c r="AH578" s="126">
        <v>790.02</v>
      </c>
      <c r="AI578" s="125">
        <v>653.35</v>
      </c>
      <c r="AJ578" s="125">
        <v>700.02</v>
      </c>
      <c r="AK578" s="26">
        <v>813.36</v>
      </c>
    </row>
    <row r="579" spans="1:37">
      <c r="A579" s="203">
        <v>240.381</v>
      </c>
      <c r="B579" s="1">
        <v>4.0063500000000003</v>
      </c>
      <c r="D579" s="126">
        <v>673.35</v>
      </c>
      <c r="E579" s="125">
        <v>833.36</v>
      </c>
      <c r="F579" s="125">
        <v>800.03</v>
      </c>
      <c r="G579" s="26">
        <v>770.02</v>
      </c>
      <c r="I579" s="126">
        <v>673.35</v>
      </c>
      <c r="J579" s="125">
        <v>706.69</v>
      </c>
      <c r="K579" s="125">
        <v>656.68</v>
      </c>
      <c r="L579" s="26">
        <v>766.69</v>
      </c>
      <c r="M579" s="26"/>
      <c r="N579" s="126">
        <v>746.69</v>
      </c>
      <c r="O579" s="125">
        <v>706.69</v>
      </c>
      <c r="P579" s="125">
        <v>620.02</v>
      </c>
      <c r="Q579" s="26">
        <v>676.68</v>
      </c>
      <c r="R579" s="26"/>
      <c r="S579" s="206">
        <v>693.35</v>
      </c>
      <c r="T579" s="208">
        <v>596.67999999999995</v>
      </c>
      <c r="U579" s="208">
        <v>676.68</v>
      </c>
      <c r="V579" s="204">
        <v>646.67999999999995</v>
      </c>
      <c r="W579" s="26"/>
      <c r="X579" s="206">
        <v>690.02</v>
      </c>
      <c r="Y579" s="125">
        <v>723.35</v>
      </c>
      <c r="Z579" s="125">
        <v>853.36</v>
      </c>
      <c r="AA579" s="26">
        <v>676.68</v>
      </c>
      <c r="AB579" s="26"/>
      <c r="AC579" s="126">
        <v>773.36</v>
      </c>
      <c r="AD579" s="125">
        <v>813.36</v>
      </c>
      <c r="AE579" s="125">
        <v>830.03</v>
      </c>
      <c r="AF579" s="26">
        <v>770.02</v>
      </c>
      <c r="AG579" s="26"/>
      <c r="AH579" s="126">
        <v>793.36</v>
      </c>
      <c r="AI579" s="125">
        <v>640.02</v>
      </c>
      <c r="AJ579" s="125">
        <v>706.69</v>
      </c>
      <c r="AK579" s="26">
        <v>656.68</v>
      </c>
    </row>
    <row r="580" spans="1:37">
      <c r="A580" s="203">
        <v>240.79900000000001</v>
      </c>
      <c r="B580" s="1">
        <v>4.0133166666666664</v>
      </c>
      <c r="D580" s="126">
        <v>690.02</v>
      </c>
      <c r="E580" s="125">
        <v>906.7</v>
      </c>
      <c r="F580" s="125">
        <v>776.69</v>
      </c>
      <c r="G580" s="26">
        <v>610.01</v>
      </c>
      <c r="I580" s="126">
        <v>686.69</v>
      </c>
      <c r="J580" s="125">
        <v>816.69</v>
      </c>
      <c r="K580" s="125">
        <v>736.69</v>
      </c>
      <c r="L580" s="26">
        <v>683.35</v>
      </c>
      <c r="M580" s="26"/>
      <c r="N580" s="126">
        <v>680.02</v>
      </c>
      <c r="O580" s="125">
        <v>936.7</v>
      </c>
      <c r="P580" s="125">
        <v>646.67999999999995</v>
      </c>
      <c r="Q580" s="26">
        <v>623.35</v>
      </c>
      <c r="R580" s="26"/>
      <c r="S580" s="206">
        <v>646.67999999999995</v>
      </c>
      <c r="T580" s="208">
        <v>636.67999999999995</v>
      </c>
      <c r="U580" s="208">
        <v>690.02</v>
      </c>
      <c r="V580" s="204">
        <v>693.35</v>
      </c>
      <c r="W580" s="26"/>
      <c r="X580" s="206">
        <v>596.67999999999995</v>
      </c>
      <c r="Y580" s="125">
        <v>773.36</v>
      </c>
      <c r="Z580" s="125">
        <v>1053.3800000000001</v>
      </c>
      <c r="AA580" s="26">
        <v>750.02</v>
      </c>
      <c r="AB580" s="26"/>
      <c r="AC580" s="126">
        <v>690.02</v>
      </c>
      <c r="AD580" s="125">
        <v>713.35</v>
      </c>
      <c r="AE580" s="125">
        <v>796.69</v>
      </c>
      <c r="AF580" s="26">
        <v>803.36</v>
      </c>
      <c r="AG580" s="26"/>
      <c r="AH580" s="126">
        <v>736.69</v>
      </c>
      <c r="AI580" s="125">
        <v>723.35</v>
      </c>
      <c r="AJ580" s="125">
        <v>693.35</v>
      </c>
      <c r="AK580" s="26">
        <v>723.35</v>
      </c>
    </row>
    <row r="581" spans="1:37">
      <c r="A581" s="203">
        <v>241.21700000000001</v>
      </c>
      <c r="B581" s="1">
        <v>4.0202833333333334</v>
      </c>
      <c r="D581" s="126">
        <v>686.69</v>
      </c>
      <c r="E581" s="125">
        <v>870.03</v>
      </c>
      <c r="F581" s="125">
        <v>716.69</v>
      </c>
      <c r="G581" s="26">
        <v>776.69</v>
      </c>
      <c r="I581" s="126">
        <v>646.67999999999995</v>
      </c>
      <c r="J581" s="125">
        <v>733.35</v>
      </c>
      <c r="K581" s="125">
        <v>646.67999999999995</v>
      </c>
      <c r="L581" s="26">
        <v>623.35</v>
      </c>
      <c r="M581" s="26"/>
      <c r="N581" s="126">
        <v>643.35</v>
      </c>
      <c r="O581" s="125">
        <v>913.37</v>
      </c>
      <c r="P581" s="125">
        <v>620.02</v>
      </c>
      <c r="Q581" s="26">
        <v>713.35</v>
      </c>
      <c r="R581" s="26"/>
      <c r="S581" s="206">
        <v>656.68</v>
      </c>
      <c r="T581" s="208">
        <v>593.35</v>
      </c>
      <c r="U581" s="208">
        <v>613.35</v>
      </c>
      <c r="V581" s="204">
        <v>703.35</v>
      </c>
      <c r="W581" s="26"/>
      <c r="X581" s="206">
        <v>570.01</v>
      </c>
      <c r="Y581" s="125">
        <v>826.69</v>
      </c>
      <c r="Z581" s="125">
        <v>860.03</v>
      </c>
      <c r="AA581" s="26">
        <v>703.35</v>
      </c>
      <c r="AB581" s="26"/>
      <c r="AC581" s="126">
        <v>930.03</v>
      </c>
      <c r="AD581" s="125">
        <v>776.69</v>
      </c>
      <c r="AE581" s="125">
        <v>816.69</v>
      </c>
      <c r="AF581" s="26">
        <v>726.69</v>
      </c>
      <c r="AG581" s="26"/>
      <c r="AH581" s="126">
        <v>683.35</v>
      </c>
      <c r="AI581" s="125">
        <v>703.35</v>
      </c>
      <c r="AJ581" s="125">
        <v>676.68</v>
      </c>
      <c r="AK581" s="26">
        <v>746.69</v>
      </c>
    </row>
    <row r="582" spans="1:37">
      <c r="A582" s="203">
        <v>241.63499999999999</v>
      </c>
      <c r="B582" s="1">
        <v>4.0272499999999996</v>
      </c>
      <c r="D582" s="126">
        <v>780.02</v>
      </c>
      <c r="E582" s="125">
        <v>970.04</v>
      </c>
      <c r="F582" s="125">
        <v>740.02</v>
      </c>
      <c r="G582" s="26">
        <v>673.35</v>
      </c>
      <c r="I582" s="126">
        <v>756.69</v>
      </c>
      <c r="J582" s="125">
        <v>653.35</v>
      </c>
      <c r="K582" s="125">
        <v>606.67999999999995</v>
      </c>
      <c r="L582" s="26">
        <v>636.67999999999995</v>
      </c>
      <c r="M582" s="26"/>
      <c r="N582" s="126">
        <v>653.35</v>
      </c>
      <c r="O582" s="125">
        <v>830.03</v>
      </c>
      <c r="P582" s="125">
        <v>686.69</v>
      </c>
      <c r="Q582" s="26">
        <v>690.02</v>
      </c>
      <c r="R582" s="26"/>
      <c r="S582" s="206">
        <v>636.67999999999995</v>
      </c>
      <c r="T582" s="208">
        <v>683.35</v>
      </c>
      <c r="U582" s="208">
        <v>636.67999999999995</v>
      </c>
      <c r="V582" s="204">
        <v>680.02</v>
      </c>
      <c r="W582" s="26"/>
      <c r="X582" s="206">
        <v>733.35</v>
      </c>
      <c r="Y582" s="125">
        <v>840.03</v>
      </c>
      <c r="Z582" s="125">
        <v>1003.37</v>
      </c>
      <c r="AA582" s="26">
        <v>746.69</v>
      </c>
      <c r="AB582" s="26"/>
      <c r="AC582" s="126">
        <v>846.7</v>
      </c>
      <c r="AD582" s="125">
        <v>840.03</v>
      </c>
      <c r="AE582" s="125">
        <v>776.69</v>
      </c>
      <c r="AF582" s="26">
        <v>746.69</v>
      </c>
      <c r="AG582" s="26"/>
      <c r="AH582" s="126">
        <v>780.02</v>
      </c>
      <c r="AI582" s="125">
        <v>683.35</v>
      </c>
      <c r="AJ582" s="125">
        <v>733.35</v>
      </c>
      <c r="AK582" s="26">
        <v>753.36</v>
      </c>
    </row>
    <row r="583" spans="1:37">
      <c r="A583" s="203">
        <v>242.053</v>
      </c>
      <c r="B583" s="1">
        <v>4.0342166666666666</v>
      </c>
      <c r="D583" s="126">
        <v>810.03</v>
      </c>
      <c r="E583" s="125">
        <v>1090.05</v>
      </c>
      <c r="F583" s="125">
        <v>736.69</v>
      </c>
      <c r="G583" s="26">
        <v>673.35</v>
      </c>
      <c r="I583" s="126">
        <v>603.35</v>
      </c>
      <c r="J583" s="125">
        <v>720.02</v>
      </c>
      <c r="K583" s="125">
        <v>753.36</v>
      </c>
      <c r="L583" s="26">
        <v>743.36</v>
      </c>
      <c r="M583" s="26"/>
      <c r="N583" s="126">
        <v>646.67999999999995</v>
      </c>
      <c r="O583" s="125">
        <v>833.36</v>
      </c>
      <c r="P583" s="125">
        <v>606.67999999999995</v>
      </c>
      <c r="Q583" s="26">
        <v>576.67999999999995</v>
      </c>
      <c r="R583" s="26"/>
      <c r="S583" s="206">
        <v>610.01</v>
      </c>
      <c r="T583" s="208">
        <v>656.68</v>
      </c>
      <c r="U583" s="208">
        <v>773.36</v>
      </c>
      <c r="V583" s="204">
        <v>693.35</v>
      </c>
      <c r="W583" s="26"/>
      <c r="X583" s="206">
        <v>716.69</v>
      </c>
      <c r="Y583" s="125">
        <v>726.69</v>
      </c>
      <c r="Z583" s="125">
        <v>793.36</v>
      </c>
      <c r="AA583" s="26">
        <v>813.36</v>
      </c>
      <c r="AB583" s="26"/>
      <c r="AC583" s="126">
        <v>746.69</v>
      </c>
      <c r="AD583" s="125">
        <v>906.7</v>
      </c>
      <c r="AE583" s="125">
        <v>840.03</v>
      </c>
      <c r="AF583" s="26">
        <v>803.36</v>
      </c>
      <c r="AG583" s="26"/>
      <c r="AH583" s="126">
        <v>806.69</v>
      </c>
      <c r="AI583" s="125">
        <v>696.69</v>
      </c>
      <c r="AJ583" s="125">
        <v>693.35</v>
      </c>
      <c r="AK583" s="26">
        <v>673.35</v>
      </c>
    </row>
    <row r="584" spans="1:37">
      <c r="A584" s="203">
        <v>242.471</v>
      </c>
      <c r="B584" s="1">
        <v>4.0411833333333336</v>
      </c>
      <c r="D584" s="126">
        <v>660.02</v>
      </c>
      <c r="E584" s="125">
        <v>1153.3900000000001</v>
      </c>
      <c r="F584" s="125">
        <v>776.69</v>
      </c>
      <c r="G584" s="26">
        <v>753.36</v>
      </c>
      <c r="I584" s="126">
        <v>656.68</v>
      </c>
      <c r="J584" s="125">
        <v>740.02</v>
      </c>
      <c r="K584" s="125">
        <v>633.35</v>
      </c>
      <c r="L584" s="26">
        <v>666.68</v>
      </c>
      <c r="M584" s="26"/>
      <c r="N584" s="126">
        <v>663.35</v>
      </c>
      <c r="O584" s="125">
        <v>763.36</v>
      </c>
      <c r="P584" s="125">
        <v>630.02</v>
      </c>
      <c r="Q584" s="26">
        <v>713.35</v>
      </c>
      <c r="R584" s="26"/>
      <c r="S584" s="206">
        <v>686.69</v>
      </c>
      <c r="T584" s="208">
        <v>670.02</v>
      </c>
      <c r="U584" s="208">
        <v>546.67999999999995</v>
      </c>
      <c r="V584" s="204">
        <v>620.02</v>
      </c>
      <c r="W584" s="26"/>
      <c r="X584" s="206">
        <v>646.67999999999995</v>
      </c>
      <c r="Y584" s="125">
        <v>810.03</v>
      </c>
      <c r="Z584" s="125">
        <v>940.04</v>
      </c>
      <c r="AA584" s="26">
        <v>773.36</v>
      </c>
      <c r="AB584" s="26"/>
      <c r="AC584" s="126">
        <v>846.7</v>
      </c>
      <c r="AD584" s="125">
        <v>716.69</v>
      </c>
      <c r="AE584" s="125">
        <v>866.7</v>
      </c>
      <c r="AF584" s="26">
        <v>766.69</v>
      </c>
      <c r="AG584" s="26"/>
      <c r="AH584" s="126">
        <v>700.02</v>
      </c>
      <c r="AI584" s="125">
        <v>680.02</v>
      </c>
      <c r="AJ584" s="125">
        <v>770.02</v>
      </c>
      <c r="AK584" s="26">
        <v>696.69</v>
      </c>
    </row>
    <row r="585" spans="1:37">
      <c r="A585" s="203">
        <v>242.88900000000001</v>
      </c>
      <c r="B585" s="1">
        <v>4.0481500000000006</v>
      </c>
      <c r="D585" s="126">
        <v>713.35</v>
      </c>
      <c r="E585" s="125">
        <v>1130.05</v>
      </c>
      <c r="F585" s="125">
        <v>666.68</v>
      </c>
      <c r="G585" s="26">
        <v>686.69</v>
      </c>
      <c r="I585" s="126">
        <v>580.01</v>
      </c>
      <c r="J585" s="125">
        <v>663.35</v>
      </c>
      <c r="K585" s="125">
        <v>773.36</v>
      </c>
      <c r="L585" s="26">
        <v>793.36</v>
      </c>
      <c r="M585" s="26"/>
      <c r="N585" s="126">
        <v>693.35</v>
      </c>
      <c r="O585" s="125">
        <v>763.36</v>
      </c>
      <c r="P585" s="125">
        <v>650.02</v>
      </c>
      <c r="Q585" s="26">
        <v>640.02</v>
      </c>
      <c r="R585" s="26"/>
      <c r="S585" s="206">
        <v>670.02</v>
      </c>
      <c r="T585" s="208">
        <v>670.02</v>
      </c>
      <c r="U585" s="208">
        <v>736.69</v>
      </c>
      <c r="V585" s="204">
        <v>736.69</v>
      </c>
      <c r="W585" s="26"/>
      <c r="X585" s="206">
        <v>733.35</v>
      </c>
      <c r="Y585" s="125">
        <v>696.69</v>
      </c>
      <c r="Z585" s="125">
        <v>866.7</v>
      </c>
      <c r="AA585" s="26">
        <v>696.69</v>
      </c>
      <c r="AB585" s="26"/>
      <c r="AC585" s="126">
        <v>780.02</v>
      </c>
      <c r="AD585" s="125">
        <v>836.69</v>
      </c>
      <c r="AE585" s="125">
        <v>856.7</v>
      </c>
      <c r="AF585" s="26">
        <v>820.03</v>
      </c>
      <c r="AG585" s="26"/>
      <c r="AH585" s="126">
        <v>800.03</v>
      </c>
      <c r="AI585" s="125">
        <v>876.7</v>
      </c>
      <c r="AJ585" s="125">
        <v>690.02</v>
      </c>
      <c r="AK585" s="26">
        <v>766.69</v>
      </c>
    </row>
    <row r="586" spans="1:37">
      <c r="A586" s="203">
        <v>243.30699999999999</v>
      </c>
      <c r="B586" s="1">
        <v>4.0551166666666667</v>
      </c>
      <c r="D586" s="126">
        <v>810.03</v>
      </c>
      <c r="E586" s="125">
        <v>1496.76</v>
      </c>
      <c r="F586" s="125">
        <v>723.35</v>
      </c>
      <c r="G586" s="26">
        <v>640.02</v>
      </c>
      <c r="I586" s="126">
        <v>656.68</v>
      </c>
      <c r="J586" s="125">
        <v>700.02</v>
      </c>
      <c r="K586" s="125">
        <v>690.02</v>
      </c>
      <c r="L586" s="26">
        <v>683.35</v>
      </c>
      <c r="M586" s="26"/>
      <c r="N586" s="126">
        <v>690.02</v>
      </c>
      <c r="O586" s="125">
        <v>643.35</v>
      </c>
      <c r="P586" s="125">
        <v>673.35</v>
      </c>
      <c r="Q586" s="26">
        <v>573.35</v>
      </c>
      <c r="R586" s="26"/>
      <c r="S586" s="206">
        <v>590.01</v>
      </c>
      <c r="T586" s="208">
        <v>533.34</v>
      </c>
      <c r="U586" s="208">
        <v>720.02</v>
      </c>
      <c r="V586" s="204">
        <v>663.35</v>
      </c>
      <c r="W586" s="26"/>
      <c r="X586" s="206">
        <v>576.67999999999995</v>
      </c>
      <c r="Y586" s="125">
        <v>760.02</v>
      </c>
      <c r="Z586" s="125">
        <v>1106.72</v>
      </c>
      <c r="AA586" s="26">
        <v>713.35</v>
      </c>
      <c r="AB586" s="26"/>
      <c r="AC586" s="126">
        <v>643.35</v>
      </c>
      <c r="AD586" s="125">
        <v>813.36</v>
      </c>
      <c r="AE586" s="125">
        <v>880.03</v>
      </c>
      <c r="AF586" s="26">
        <v>730.02</v>
      </c>
      <c r="AG586" s="26"/>
      <c r="AH586" s="126">
        <v>773.36</v>
      </c>
      <c r="AI586" s="125">
        <v>710.02</v>
      </c>
      <c r="AJ586" s="125">
        <v>826.69</v>
      </c>
      <c r="AK586" s="26">
        <v>776.69</v>
      </c>
    </row>
    <row r="587" spans="1:37">
      <c r="A587" s="203">
        <v>243.72499999999999</v>
      </c>
      <c r="B587" s="1">
        <v>4.0620833333333328</v>
      </c>
      <c r="D587" s="126">
        <v>730.02</v>
      </c>
      <c r="E587" s="125">
        <v>1493.42</v>
      </c>
      <c r="F587" s="125">
        <v>726.69</v>
      </c>
      <c r="G587" s="26">
        <v>806.69</v>
      </c>
      <c r="I587" s="126">
        <v>713.35</v>
      </c>
      <c r="J587" s="125">
        <v>693.35</v>
      </c>
      <c r="K587" s="125">
        <v>620.02</v>
      </c>
      <c r="L587" s="26">
        <v>610.01</v>
      </c>
      <c r="M587" s="26"/>
      <c r="N587" s="126">
        <v>613.35</v>
      </c>
      <c r="O587" s="125">
        <v>703.35</v>
      </c>
      <c r="P587" s="125">
        <v>653.35</v>
      </c>
      <c r="Q587" s="26">
        <v>636.67999999999995</v>
      </c>
      <c r="R587" s="26"/>
      <c r="S587" s="206">
        <v>690.02</v>
      </c>
      <c r="T587" s="208">
        <v>636.67999999999995</v>
      </c>
      <c r="U587" s="208">
        <v>706.69</v>
      </c>
      <c r="V587" s="204">
        <v>660.02</v>
      </c>
      <c r="W587" s="26"/>
      <c r="X587" s="206">
        <v>670.02</v>
      </c>
      <c r="Y587" s="125">
        <v>776.69</v>
      </c>
      <c r="Z587" s="125">
        <v>996.71</v>
      </c>
      <c r="AA587" s="26">
        <v>730.02</v>
      </c>
      <c r="AB587" s="26"/>
      <c r="AC587" s="126">
        <v>750.02</v>
      </c>
      <c r="AD587" s="125">
        <v>746.69</v>
      </c>
      <c r="AE587" s="125">
        <v>843.36</v>
      </c>
      <c r="AF587" s="26">
        <v>783.36</v>
      </c>
      <c r="AG587" s="26"/>
      <c r="AH587" s="126">
        <v>700.02</v>
      </c>
      <c r="AI587" s="125">
        <v>653.35</v>
      </c>
      <c r="AJ587" s="125">
        <v>783.36</v>
      </c>
      <c r="AK587" s="26">
        <v>710.02</v>
      </c>
    </row>
    <row r="588" spans="1:37">
      <c r="A588" s="203">
        <v>244.143</v>
      </c>
      <c r="B588" s="1">
        <v>4.0690499999999998</v>
      </c>
      <c r="D588" s="126">
        <v>830.03</v>
      </c>
      <c r="E588" s="125">
        <v>1720.12</v>
      </c>
      <c r="F588" s="125">
        <v>643.35</v>
      </c>
      <c r="G588" s="26">
        <v>780.02</v>
      </c>
      <c r="I588" s="126">
        <v>586.67999999999995</v>
      </c>
      <c r="J588" s="125">
        <v>716.69</v>
      </c>
      <c r="K588" s="125">
        <v>620.02</v>
      </c>
      <c r="L588" s="26">
        <v>580.01</v>
      </c>
      <c r="M588" s="26"/>
      <c r="N588" s="126">
        <v>683.35</v>
      </c>
      <c r="O588" s="125">
        <v>780.02</v>
      </c>
      <c r="P588" s="125">
        <v>753.36</v>
      </c>
      <c r="Q588" s="26">
        <v>623.35</v>
      </c>
      <c r="R588" s="26"/>
      <c r="S588" s="206">
        <v>630.02</v>
      </c>
      <c r="T588" s="208">
        <v>770.02</v>
      </c>
      <c r="U588" s="208">
        <v>686.69</v>
      </c>
      <c r="V588" s="204">
        <v>613.35</v>
      </c>
      <c r="W588" s="26"/>
      <c r="X588" s="206">
        <v>606.67999999999995</v>
      </c>
      <c r="Y588" s="125">
        <v>756.69</v>
      </c>
      <c r="Z588" s="125">
        <v>926.7</v>
      </c>
      <c r="AA588" s="26">
        <v>760.02</v>
      </c>
      <c r="AB588" s="26"/>
      <c r="AC588" s="126">
        <v>813.36</v>
      </c>
      <c r="AD588" s="125">
        <v>813.36</v>
      </c>
      <c r="AE588" s="125">
        <v>856.7</v>
      </c>
      <c r="AF588" s="26">
        <v>833.36</v>
      </c>
      <c r="AG588" s="26"/>
      <c r="AH588" s="126">
        <v>663.35</v>
      </c>
      <c r="AI588" s="125">
        <v>726.69</v>
      </c>
      <c r="AJ588" s="125">
        <v>750.02</v>
      </c>
      <c r="AK588" s="26">
        <v>683.35</v>
      </c>
    </row>
    <row r="589" spans="1:37">
      <c r="A589" s="203">
        <v>244.56100000000001</v>
      </c>
      <c r="B589" s="1">
        <v>4.0760166666666668</v>
      </c>
      <c r="D589" s="126">
        <v>763.36</v>
      </c>
      <c r="E589" s="125">
        <v>1820.13</v>
      </c>
      <c r="F589" s="125">
        <v>776.69</v>
      </c>
      <c r="G589" s="26">
        <v>753.36</v>
      </c>
      <c r="I589" s="126">
        <v>613.35</v>
      </c>
      <c r="J589" s="125">
        <v>653.35</v>
      </c>
      <c r="K589" s="125">
        <v>686.69</v>
      </c>
      <c r="L589" s="26">
        <v>710.02</v>
      </c>
      <c r="M589" s="26"/>
      <c r="N589" s="126">
        <v>646.67999999999995</v>
      </c>
      <c r="O589" s="125">
        <v>590.01</v>
      </c>
      <c r="P589" s="125">
        <v>723.35</v>
      </c>
      <c r="Q589" s="26">
        <v>480.01</v>
      </c>
      <c r="R589" s="26"/>
      <c r="S589" s="206">
        <v>666.68</v>
      </c>
      <c r="T589" s="208">
        <v>763.36</v>
      </c>
      <c r="U589" s="208">
        <v>646.67999999999995</v>
      </c>
      <c r="V589" s="204">
        <v>753.36</v>
      </c>
      <c r="W589" s="26"/>
      <c r="X589" s="206">
        <v>676.68</v>
      </c>
      <c r="Y589" s="125">
        <v>796.69</v>
      </c>
      <c r="Z589" s="125">
        <v>996.71</v>
      </c>
      <c r="AA589" s="26">
        <v>713.35</v>
      </c>
      <c r="AB589" s="26"/>
      <c r="AC589" s="126">
        <v>673.35</v>
      </c>
      <c r="AD589" s="125">
        <v>780.02</v>
      </c>
      <c r="AE589" s="125">
        <v>876.7</v>
      </c>
      <c r="AF589" s="26">
        <v>820.03</v>
      </c>
      <c r="AG589" s="26"/>
      <c r="AH589" s="126">
        <v>670.02</v>
      </c>
      <c r="AI589" s="125">
        <v>730.02</v>
      </c>
      <c r="AJ589" s="125">
        <v>746.69</v>
      </c>
      <c r="AK589" s="26">
        <v>890.03</v>
      </c>
    </row>
    <row r="590" spans="1:37">
      <c r="A590" s="203">
        <v>244.97900000000001</v>
      </c>
      <c r="B590" s="1">
        <v>4.0829833333333339</v>
      </c>
      <c r="D590" s="126">
        <v>690.02</v>
      </c>
      <c r="E590" s="125">
        <v>2076.84</v>
      </c>
      <c r="F590" s="125">
        <v>700.02</v>
      </c>
      <c r="G590" s="26">
        <v>723.35</v>
      </c>
      <c r="I590" s="126">
        <v>643.35</v>
      </c>
      <c r="J590" s="125">
        <v>686.69</v>
      </c>
      <c r="K590" s="125">
        <v>696.69</v>
      </c>
      <c r="L590" s="26">
        <v>666.68</v>
      </c>
      <c r="M590" s="26"/>
      <c r="N590" s="126">
        <v>626.67999999999995</v>
      </c>
      <c r="O590" s="125">
        <v>733.35</v>
      </c>
      <c r="P590" s="125">
        <v>716.69</v>
      </c>
      <c r="Q590" s="26">
        <v>630.02</v>
      </c>
      <c r="R590" s="26"/>
      <c r="S590" s="206">
        <v>700.02</v>
      </c>
      <c r="T590" s="208">
        <v>730.02</v>
      </c>
      <c r="U590" s="208">
        <v>700.02</v>
      </c>
      <c r="V590" s="204">
        <v>706.69</v>
      </c>
      <c r="W590" s="26"/>
      <c r="X590" s="206">
        <v>653.35</v>
      </c>
      <c r="Y590" s="125">
        <v>746.69</v>
      </c>
      <c r="Z590" s="125">
        <v>1036.71</v>
      </c>
      <c r="AA590" s="26">
        <v>736.69</v>
      </c>
      <c r="AB590" s="26"/>
      <c r="AC590" s="126">
        <v>743.36</v>
      </c>
      <c r="AD590" s="125">
        <v>743.36</v>
      </c>
      <c r="AE590" s="125">
        <v>836.69</v>
      </c>
      <c r="AF590" s="26">
        <v>726.69</v>
      </c>
      <c r="AG590" s="26"/>
      <c r="AH590" s="126">
        <v>713.35</v>
      </c>
      <c r="AI590" s="125">
        <v>763.36</v>
      </c>
      <c r="AJ590" s="125">
        <v>666.68</v>
      </c>
      <c r="AK590" s="26">
        <v>710.02</v>
      </c>
    </row>
    <row r="591" spans="1:37">
      <c r="A591" s="203">
        <v>245.39699999999999</v>
      </c>
      <c r="B591" s="1">
        <v>4.08995</v>
      </c>
      <c r="D591" s="126">
        <v>723.35</v>
      </c>
      <c r="E591" s="125">
        <v>2306.88</v>
      </c>
      <c r="F591" s="125">
        <v>803.36</v>
      </c>
      <c r="G591" s="26">
        <v>726.69</v>
      </c>
      <c r="I591" s="126">
        <v>616.67999999999995</v>
      </c>
      <c r="J591" s="125">
        <v>710.02</v>
      </c>
      <c r="K591" s="125">
        <v>640.02</v>
      </c>
      <c r="L591" s="26">
        <v>650.02</v>
      </c>
      <c r="M591" s="26"/>
      <c r="N591" s="126">
        <v>630.02</v>
      </c>
      <c r="O591" s="125">
        <v>740.02</v>
      </c>
      <c r="P591" s="125">
        <v>733.35</v>
      </c>
      <c r="Q591" s="26">
        <v>686.69</v>
      </c>
      <c r="R591" s="26"/>
      <c r="S591" s="206">
        <v>706.69</v>
      </c>
      <c r="T591" s="208">
        <v>903.37</v>
      </c>
      <c r="U591" s="208">
        <v>720.02</v>
      </c>
      <c r="V591" s="204">
        <v>626.67999999999995</v>
      </c>
      <c r="W591" s="26"/>
      <c r="X591" s="206">
        <v>670.02</v>
      </c>
      <c r="Y591" s="125">
        <v>800.03</v>
      </c>
      <c r="Z591" s="125">
        <v>1050.04</v>
      </c>
      <c r="AA591" s="26">
        <v>653.35</v>
      </c>
      <c r="AB591" s="26"/>
      <c r="AC591" s="126">
        <v>833.36</v>
      </c>
      <c r="AD591" s="125">
        <v>756.69</v>
      </c>
      <c r="AE591" s="125">
        <v>813.36</v>
      </c>
      <c r="AF591" s="26">
        <v>753.36</v>
      </c>
      <c r="AG591" s="26"/>
      <c r="AH591" s="126">
        <v>763.36</v>
      </c>
      <c r="AI591" s="125">
        <v>710.02</v>
      </c>
      <c r="AJ591" s="125">
        <v>800.03</v>
      </c>
      <c r="AK591" s="26">
        <v>770.02</v>
      </c>
    </row>
    <row r="592" spans="1:37">
      <c r="A592" s="203">
        <v>245.815</v>
      </c>
      <c r="B592" s="1">
        <v>4.096916666666667</v>
      </c>
      <c r="D592" s="126">
        <v>646.67999999999995</v>
      </c>
      <c r="E592" s="125">
        <v>2530.25</v>
      </c>
      <c r="F592" s="125">
        <v>716.69</v>
      </c>
      <c r="G592" s="26">
        <v>763.36</v>
      </c>
      <c r="I592" s="126">
        <v>560.01</v>
      </c>
      <c r="J592" s="125">
        <v>693.35</v>
      </c>
      <c r="K592" s="125">
        <v>576.67999999999995</v>
      </c>
      <c r="L592" s="26">
        <v>793.36</v>
      </c>
      <c r="M592" s="26"/>
      <c r="N592" s="126">
        <v>650.02</v>
      </c>
      <c r="O592" s="125">
        <v>710.02</v>
      </c>
      <c r="P592" s="125">
        <v>686.69</v>
      </c>
      <c r="Q592" s="26">
        <v>760.02</v>
      </c>
      <c r="R592" s="26"/>
      <c r="S592" s="206">
        <v>706.69</v>
      </c>
      <c r="T592" s="208">
        <v>846.7</v>
      </c>
      <c r="U592" s="208">
        <v>683.35</v>
      </c>
      <c r="V592" s="204">
        <v>773.36</v>
      </c>
      <c r="W592" s="26"/>
      <c r="X592" s="206">
        <v>713.35</v>
      </c>
      <c r="Y592" s="125">
        <v>796.69</v>
      </c>
      <c r="Z592" s="125">
        <v>976.7</v>
      </c>
      <c r="AA592" s="26">
        <v>700.02</v>
      </c>
      <c r="AB592" s="26"/>
      <c r="AC592" s="126">
        <v>703.35</v>
      </c>
      <c r="AD592" s="125">
        <v>736.69</v>
      </c>
      <c r="AE592" s="125">
        <v>840.03</v>
      </c>
      <c r="AF592" s="26">
        <v>843.36</v>
      </c>
      <c r="AG592" s="26"/>
      <c r="AH592" s="126">
        <v>763.36</v>
      </c>
      <c r="AI592" s="125">
        <v>693.35</v>
      </c>
      <c r="AJ592" s="125">
        <v>760.02</v>
      </c>
      <c r="AK592" s="26">
        <v>726.69</v>
      </c>
    </row>
    <row r="593" spans="1:37">
      <c r="A593" s="203">
        <v>246.233</v>
      </c>
      <c r="B593" s="1">
        <v>4.1038833333333331</v>
      </c>
      <c r="D593" s="126">
        <v>796.69</v>
      </c>
      <c r="E593" s="125">
        <v>2676.95</v>
      </c>
      <c r="F593" s="125">
        <v>740.02</v>
      </c>
      <c r="G593" s="26">
        <v>693.35</v>
      </c>
      <c r="I593" s="126">
        <v>636.67999999999995</v>
      </c>
      <c r="J593" s="125">
        <v>690.02</v>
      </c>
      <c r="K593" s="125">
        <v>700.02</v>
      </c>
      <c r="L593" s="26">
        <v>683.35</v>
      </c>
      <c r="M593" s="26"/>
      <c r="N593" s="126">
        <v>643.35</v>
      </c>
      <c r="O593" s="125">
        <v>653.35</v>
      </c>
      <c r="P593" s="125">
        <v>700.02</v>
      </c>
      <c r="Q593" s="26">
        <v>616.67999999999995</v>
      </c>
      <c r="R593" s="26"/>
      <c r="S593" s="206">
        <v>703.35</v>
      </c>
      <c r="T593" s="208">
        <v>933.37</v>
      </c>
      <c r="U593" s="208">
        <v>796.69</v>
      </c>
      <c r="V593" s="204">
        <v>766.69</v>
      </c>
      <c r="W593" s="26"/>
      <c r="X593" s="206">
        <v>690.02</v>
      </c>
      <c r="Y593" s="125">
        <v>836.69</v>
      </c>
      <c r="Z593" s="125">
        <v>1030.04</v>
      </c>
      <c r="AA593" s="26">
        <v>636.67999999999995</v>
      </c>
      <c r="AB593" s="26"/>
      <c r="AC593" s="126">
        <v>773.36</v>
      </c>
      <c r="AD593" s="125">
        <v>873.36</v>
      </c>
      <c r="AE593" s="125">
        <v>780.02</v>
      </c>
      <c r="AF593" s="26">
        <v>846.7</v>
      </c>
      <c r="AG593" s="26"/>
      <c r="AH593" s="126">
        <v>783.36</v>
      </c>
      <c r="AI593" s="125">
        <v>680.02</v>
      </c>
      <c r="AJ593" s="125">
        <v>730.02</v>
      </c>
      <c r="AK593" s="26">
        <v>703.35</v>
      </c>
    </row>
    <row r="594" spans="1:37">
      <c r="A594" s="203">
        <v>246.65100000000001</v>
      </c>
      <c r="B594" s="1">
        <v>4.1108500000000001</v>
      </c>
      <c r="D594" s="126">
        <v>773.36</v>
      </c>
      <c r="E594" s="125">
        <v>3030.36</v>
      </c>
      <c r="F594" s="125">
        <v>766.69</v>
      </c>
      <c r="G594" s="26">
        <v>700.02</v>
      </c>
      <c r="I594" s="126">
        <v>766.69</v>
      </c>
      <c r="J594" s="125">
        <v>733.35</v>
      </c>
      <c r="K594" s="125">
        <v>663.35</v>
      </c>
      <c r="L594" s="26">
        <v>686.69</v>
      </c>
      <c r="M594" s="26"/>
      <c r="N594" s="126">
        <v>663.35</v>
      </c>
      <c r="O594" s="125">
        <v>723.35</v>
      </c>
      <c r="P594" s="125">
        <v>750.02</v>
      </c>
      <c r="Q594" s="26">
        <v>676.68</v>
      </c>
      <c r="R594" s="26"/>
      <c r="S594" s="206">
        <v>746.69</v>
      </c>
      <c r="T594" s="208">
        <v>920.03</v>
      </c>
      <c r="U594" s="208">
        <v>873.36</v>
      </c>
      <c r="V594" s="204">
        <v>850.03</v>
      </c>
      <c r="W594" s="26"/>
      <c r="X594" s="206">
        <v>660.02</v>
      </c>
      <c r="Y594" s="125">
        <v>826.69</v>
      </c>
      <c r="Z594" s="125">
        <v>1096.71</v>
      </c>
      <c r="AA594" s="26">
        <v>706.69</v>
      </c>
      <c r="AB594" s="26"/>
      <c r="AC594" s="126">
        <v>790.02</v>
      </c>
      <c r="AD594" s="125">
        <v>980.04</v>
      </c>
      <c r="AE594" s="125">
        <v>856.7</v>
      </c>
      <c r="AF594" s="26">
        <v>873.36</v>
      </c>
      <c r="AG594" s="26"/>
      <c r="AH594" s="126">
        <v>630.02</v>
      </c>
      <c r="AI594" s="125">
        <v>816.69</v>
      </c>
      <c r="AJ594" s="125">
        <v>743.36</v>
      </c>
      <c r="AK594" s="26">
        <v>703.35</v>
      </c>
    </row>
    <row r="595" spans="1:37">
      <c r="A595" s="203">
        <v>247.06909999999999</v>
      </c>
      <c r="B595" s="1">
        <v>4.1178183333333331</v>
      </c>
      <c r="D595" s="126">
        <v>743.36</v>
      </c>
      <c r="E595" s="125">
        <v>3063.71</v>
      </c>
      <c r="F595" s="125">
        <v>700.02</v>
      </c>
      <c r="G595" s="26">
        <v>676.68</v>
      </c>
      <c r="I595" s="126">
        <v>563.35</v>
      </c>
      <c r="J595" s="125">
        <v>726.69</v>
      </c>
      <c r="K595" s="125">
        <v>730.02</v>
      </c>
      <c r="L595" s="26">
        <v>716.69</v>
      </c>
      <c r="M595" s="26"/>
      <c r="N595" s="126">
        <v>653.35</v>
      </c>
      <c r="O595" s="125">
        <v>726.69</v>
      </c>
      <c r="P595" s="125">
        <v>656.68</v>
      </c>
      <c r="Q595" s="26">
        <v>773.36</v>
      </c>
      <c r="R595" s="26"/>
      <c r="S595" s="206">
        <v>710.02</v>
      </c>
      <c r="T595" s="208">
        <v>1060.04</v>
      </c>
      <c r="U595" s="208">
        <v>883.36</v>
      </c>
      <c r="V595" s="204">
        <v>843.36</v>
      </c>
      <c r="W595" s="26"/>
      <c r="X595" s="206">
        <v>710.02</v>
      </c>
      <c r="Y595" s="125">
        <v>916.7</v>
      </c>
      <c r="Z595" s="125">
        <v>1030.04</v>
      </c>
      <c r="AA595" s="26">
        <v>763.36</v>
      </c>
      <c r="AB595" s="26"/>
      <c r="AC595" s="126">
        <v>750.02</v>
      </c>
      <c r="AD595" s="125">
        <v>780.02</v>
      </c>
      <c r="AE595" s="125">
        <v>886.7</v>
      </c>
      <c r="AF595" s="26">
        <v>973.37</v>
      </c>
      <c r="AG595" s="26"/>
      <c r="AH595" s="126">
        <v>840.03</v>
      </c>
      <c r="AI595" s="125">
        <v>716.69</v>
      </c>
      <c r="AJ595" s="125">
        <v>690.02</v>
      </c>
      <c r="AK595" s="26">
        <v>746.69</v>
      </c>
    </row>
    <row r="596" spans="1:37">
      <c r="A596" s="203">
        <v>247.4871</v>
      </c>
      <c r="B596" s="1">
        <v>4.1247850000000001</v>
      </c>
      <c r="D596" s="126">
        <v>710.02</v>
      </c>
      <c r="E596" s="125">
        <v>3593.85</v>
      </c>
      <c r="F596" s="125">
        <v>740.02</v>
      </c>
      <c r="G596" s="26">
        <v>766.69</v>
      </c>
      <c r="I596" s="126">
        <v>646.67999999999995</v>
      </c>
      <c r="J596" s="125">
        <v>826.69</v>
      </c>
      <c r="K596" s="125">
        <v>590.01</v>
      </c>
      <c r="L596" s="26">
        <v>653.35</v>
      </c>
      <c r="M596" s="26"/>
      <c r="N596" s="126">
        <v>656.68</v>
      </c>
      <c r="O596" s="125">
        <v>646.67999999999995</v>
      </c>
      <c r="P596" s="125">
        <v>793.36</v>
      </c>
      <c r="Q596" s="26">
        <v>630.02</v>
      </c>
      <c r="R596" s="26"/>
      <c r="S596" s="206">
        <v>740.02</v>
      </c>
      <c r="T596" s="208">
        <v>1286.73</v>
      </c>
      <c r="U596" s="208">
        <v>1093.3800000000001</v>
      </c>
      <c r="V596" s="204">
        <v>940.04</v>
      </c>
      <c r="W596" s="26"/>
      <c r="X596" s="206">
        <v>806.69</v>
      </c>
      <c r="Y596" s="125">
        <v>990.04</v>
      </c>
      <c r="Z596" s="125">
        <v>1063.3800000000001</v>
      </c>
      <c r="AA596" s="26">
        <v>713.35</v>
      </c>
      <c r="AB596" s="26"/>
      <c r="AC596" s="126">
        <v>846.7</v>
      </c>
      <c r="AD596" s="125">
        <v>1030.04</v>
      </c>
      <c r="AE596" s="125">
        <v>873.36</v>
      </c>
      <c r="AF596" s="26">
        <v>850.03</v>
      </c>
      <c r="AG596" s="26"/>
      <c r="AH596" s="126">
        <v>780.02</v>
      </c>
      <c r="AI596" s="125">
        <v>736.69</v>
      </c>
      <c r="AJ596" s="125">
        <v>670.02</v>
      </c>
      <c r="AK596" s="26">
        <v>766.69</v>
      </c>
    </row>
    <row r="597" spans="1:37">
      <c r="A597" s="203">
        <v>247.9051</v>
      </c>
      <c r="B597" s="1">
        <v>4.1317516666666672</v>
      </c>
      <c r="D597" s="126">
        <v>710.02</v>
      </c>
      <c r="E597" s="125">
        <v>3570.51</v>
      </c>
      <c r="F597" s="125">
        <v>716.69</v>
      </c>
      <c r="G597" s="26">
        <v>700.02</v>
      </c>
      <c r="I597" s="126">
        <v>600.01</v>
      </c>
      <c r="J597" s="125">
        <v>793.36</v>
      </c>
      <c r="K597" s="125">
        <v>610.01</v>
      </c>
      <c r="L597" s="26">
        <v>773.36</v>
      </c>
      <c r="M597" s="26"/>
      <c r="N597" s="126">
        <v>610.01</v>
      </c>
      <c r="O597" s="125">
        <v>663.35</v>
      </c>
      <c r="P597" s="125">
        <v>836.69</v>
      </c>
      <c r="Q597" s="26">
        <v>666.68</v>
      </c>
      <c r="R597" s="26"/>
      <c r="S597" s="206">
        <v>863.36</v>
      </c>
      <c r="T597" s="208">
        <v>1286.73</v>
      </c>
      <c r="U597" s="208">
        <v>1160.05</v>
      </c>
      <c r="V597" s="204">
        <v>1013.37</v>
      </c>
      <c r="W597" s="26"/>
      <c r="X597" s="206">
        <v>716.69</v>
      </c>
      <c r="Y597" s="125">
        <v>990.04</v>
      </c>
      <c r="Z597" s="125">
        <v>1176.72</v>
      </c>
      <c r="AA597" s="26">
        <v>740.02</v>
      </c>
      <c r="AB597" s="26"/>
      <c r="AC597" s="126">
        <v>770.02</v>
      </c>
      <c r="AD597" s="125">
        <v>1073.3800000000001</v>
      </c>
      <c r="AE597" s="125">
        <v>926.7</v>
      </c>
      <c r="AF597" s="26">
        <v>773.36</v>
      </c>
      <c r="AG597" s="26"/>
      <c r="AH597" s="126">
        <v>660.02</v>
      </c>
      <c r="AI597" s="125">
        <v>780.02</v>
      </c>
      <c r="AJ597" s="125">
        <v>796.69</v>
      </c>
      <c r="AK597" s="26">
        <v>723.35</v>
      </c>
    </row>
    <row r="598" spans="1:37">
      <c r="A598" s="203">
        <v>248.32310000000001</v>
      </c>
      <c r="B598" s="1">
        <v>4.1387183333333333</v>
      </c>
      <c r="D598" s="126">
        <v>723.35</v>
      </c>
      <c r="E598" s="125">
        <v>4030.64</v>
      </c>
      <c r="F598" s="125">
        <v>736.69</v>
      </c>
      <c r="G598" s="26">
        <v>670.02</v>
      </c>
      <c r="I598" s="126">
        <v>610.01</v>
      </c>
      <c r="J598" s="125">
        <v>783.36</v>
      </c>
      <c r="K598" s="125">
        <v>673.35</v>
      </c>
      <c r="L598" s="26">
        <v>743.36</v>
      </c>
      <c r="M598" s="26"/>
      <c r="N598" s="126">
        <v>693.35</v>
      </c>
      <c r="O598" s="125">
        <v>750.02</v>
      </c>
      <c r="P598" s="125">
        <v>753.36</v>
      </c>
      <c r="Q598" s="26">
        <v>643.35</v>
      </c>
      <c r="R598" s="26"/>
      <c r="S598" s="206">
        <v>783.36</v>
      </c>
      <c r="T598" s="208">
        <v>1596.77</v>
      </c>
      <c r="U598" s="208">
        <v>1263.4000000000001</v>
      </c>
      <c r="V598" s="204">
        <v>1073.3800000000001</v>
      </c>
      <c r="W598" s="26"/>
      <c r="X598" s="206">
        <v>706.69</v>
      </c>
      <c r="Y598" s="125">
        <v>1043.3800000000001</v>
      </c>
      <c r="Z598" s="125">
        <v>1003.37</v>
      </c>
      <c r="AA598" s="26">
        <v>710.02</v>
      </c>
      <c r="AB598" s="26"/>
      <c r="AC598" s="126">
        <v>733.35</v>
      </c>
      <c r="AD598" s="125">
        <v>1033.3800000000001</v>
      </c>
      <c r="AE598" s="125">
        <v>910.03</v>
      </c>
      <c r="AF598" s="26">
        <v>936.7</v>
      </c>
      <c r="AG598" s="26"/>
      <c r="AH598" s="126">
        <v>700.02</v>
      </c>
      <c r="AI598" s="125">
        <v>806.69</v>
      </c>
      <c r="AJ598" s="125">
        <v>750.02</v>
      </c>
      <c r="AK598" s="26">
        <v>790.02</v>
      </c>
    </row>
    <row r="599" spans="1:37">
      <c r="A599" s="203">
        <v>248.74109999999999</v>
      </c>
      <c r="B599" s="1">
        <v>4.1456849999999994</v>
      </c>
      <c r="D599" s="126">
        <v>703.35</v>
      </c>
      <c r="E599" s="125">
        <v>3993.97</v>
      </c>
      <c r="F599" s="125">
        <v>690.02</v>
      </c>
      <c r="G599" s="26">
        <v>673.35</v>
      </c>
      <c r="I599" s="126">
        <v>623.35</v>
      </c>
      <c r="J599" s="125">
        <v>930.03</v>
      </c>
      <c r="K599" s="125">
        <v>693.35</v>
      </c>
      <c r="L599" s="26">
        <v>650.02</v>
      </c>
      <c r="M599" s="26"/>
      <c r="N599" s="126">
        <v>736.69</v>
      </c>
      <c r="O599" s="125">
        <v>790.02</v>
      </c>
      <c r="P599" s="125">
        <v>820.03</v>
      </c>
      <c r="Q599" s="26">
        <v>763.36</v>
      </c>
      <c r="R599" s="26"/>
      <c r="S599" s="206">
        <v>860.03</v>
      </c>
      <c r="T599" s="208">
        <v>1776.79</v>
      </c>
      <c r="U599" s="208">
        <v>1246.73</v>
      </c>
      <c r="V599" s="204">
        <v>1096.71</v>
      </c>
      <c r="W599" s="26"/>
      <c r="X599" s="206">
        <v>700.02</v>
      </c>
      <c r="Y599" s="125">
        <v>1136.72</v>
      </c>
      <c r="Z599" s="125">
        <v>1176.72</v>
      </c>
      <c r="AA599" s="26">
        <v>820.03</v>
      </c>
      <c r="AB599" s="26"/>
      <c r="AC599" s="126">
        <v>806.69</v>
      </c>
      <c r="AD599" s="125">
        <v>1146.72</v>
      </c>
      <c r="AE599" s="125">
        <v>1010.04</v>
      </c>
      <c r="AF599" s="26">
        <v>936.7</v>
      </c>
      <c r="AG599" s="26"/>
      <c r="AH599" s="126">
        <v>733.35</v>
      </c>
      <c r="AI599" s="125">
        <v>926.7</v>
      </c>
      <c r="AJ599" s="125">
        <v>763.36</v>
      </c>
      <c r="AK599" s="26">
        <v>700.02</v>
      </c>
    </row>
    <row r="600" spans="1:37">
      <c r="A600" s="203">
        <v>249.1591</v>
      </c>
      <c r="B600" s="1">
        <v>4.1526516666666664</v>
      </c>
      <c r="D600" s="126">
        <v>776.69</v>
      </c>
      <c r="E600" s="125">
        <v>4304.07</v>
      </c>
      <c r="F600" s="125">
        <v>736.69</v>
      </c>
      <c r="G600" s="26">
        <v>710.02</v>
      </c>
      <c r="I600" s="126">
        <v>690.02</v>
      </c>
      <c r="J600" s="125">
        <v>876.7</v>
      </c>
      <c r="K600" s="125">
        <v>683.35</v>
      </c>
      <c r="L600" s="26">
        <v>690.02</v>
      </c>
      <c r="M600" s="26"/>
      <c r="N600" s="126">
        <v>660.02</v>
      </c>
      <c r="O600" s="125">
        <v>773.36</v>
      </c>
      <c r="P600" s="125">
        <v>780.02</v>
      </c>
      <c r="Q600" s="26">
        <v>826.69</v>
      </c>
      <c r="R600" s="26"/>
      <c r="S600" s="206">
        <v>1056.71</v>
      </c>
      <c r="T600" s="208">
        <v>1906.81</v>
      </c>
      <c r="U600" s="208">
        <v>1343.4</v>
      </c>
      <c r="V600" s="204">
        <v>1326.74</v>
      </c>
      <c r="W600" s="26"/>
      <c r="X600" s="206">
        <v>760.02</v>
      </c>
      <c r="Y600" s="125">
        <v>1180.06</v>
      </c>
      <c r="Z600" s="125">
        <v>1056.71</v>
      </c>
      <c r="AA600" s="26">
        <v>756.69</v>
      </c>
      <c r="AB600" s="26"/>
      <c r="AC600" s="126">
        <v>850.03</v>
      </c>
      <c r="AD600" s="125">
        <v>1230.06</v>
      </c>
      <c r="AE600" s="125">
        <v>936.7</v>
      </c>
      <c r="AF600" s="26">
        <v>890.03</v>
      </c>
      <c r="AG600" s="26"/>
      <c r="AH600" s="126">
        <v>763.36</v>
      </c>
      <c r="AI600" s="125">
        <v>920.03</v>
      </c>
      <c r="AJ600" s="125">
        <v>756.69</v>
      </c>
      <c r="AK600" s="26">
        <v>736.69</v>
      </c>
    </row>
    <row r="601" spans="1:37">
      <c r="A601" s="203">
        <v>249.5771</v>
      </c>
      <c r="B601" s="1">
        <v>4.1596183333333334</v>
      </c>
      <c r="D601" s="126">
        <v>663.35</v>
      </c>
      <c r="E601" s="125">
        <v>4364.09</v>
      </c>
      <c r="F601" s="125">
        <v>870.03</v>
      </c>
      <c r="G601" s="26">
        <v>706.69</v>
      </c>
      <c r="I601" s="126">
        <v>616.67999999999995</v>
      </c>
      <c r="J601" s="125">
        <v>963.37</v>
      </c>
      <c r="K601" s="125">
        <v>620.02</v>
      </c>
      <c r="L601" s="26">
        <v>683.35</v>
      </c>
      <c r="M601" s="26"/>
      <c r="N601" s="126">
        <v>646.67999999999995</v>
      </c>
      <c r="O601" s="125">
        <v>843.36</v>
      </c>
      <c r="P601" s="125">
        <v>843.36</v>
      </c>
      <c r="Q601" s="26">
        <v>720.02</v>
      </c>
      <c r="R601" s="26"/>
      <c r="S601" s="206">
        <v>1003.37</v>
      </c>
      <c r="T601" s="208">
        <v>2060.17</v>
      </c>
      <c r="U601" s="208">
        <v>1516.76</v>
      </c>
      <c r="V601" s="204">
        <v>1326.74</v>
      </c>
      <c r="W601" s="26"/>
      <c r="X601" s="206">
        <v>723.35</v>
      </c>
      <c r="Y601" s="125">
        <v>1293.4000000000001</v>
      </c>
      <c r="Z601" s="125">
        <v>1040.04</v>
      </c>
      <c r="AA601" s="26">
        <v>706.69</v>
      </c>
      <c r="AB601" s="26"/>
      <c r="AC601" s="126">
        <v>873.36</v>
      </c>
      <c r="AD601" s="125">
        <v>1326.74</v>
      </c>
      <c r="AE601" s="125">
        <v>1043.3800000000001</v>
      </c>
      <c r="AF601" s="26">
        <v>973.37</v>
      </c>
      <c r="AG601" s="26"/>
      <c r="AH601" s="126">
        <v>816.69</v>
      </c>
      <c r="AI601" s="125">
        <v>1066.71</v>
      </c>
      <c r="AJ601" s="125">
        <v>746.69</v>
      </c>
      <c r="AK601" s="26">
        <v>730.02</v>
      </c>
    </row>
    <row r="602" spans="1:37">
      <c r="A602" s="203">
        <v>249.99510000000001</v>
      </c>
      <c r="B602" s="1">
        <v>4.1665850000000004</v>
      </c>
      <c r="D602" s="126">
        <v>746.69</v>
      </c>
      <c r="E602" s="125">
        <v>4627.5200000000004</v>
      </c>
      <c r="F602" s="125">
        <v>743.36</v>
      </c>
      <c r="G602" s="26">
        <v>596.67999999999995</v>
      </c>
      <c r="I602" s="126">
        <v>633.35</v>
      </c>
      <c r="J602" s="125">
        <v>1086.71</v>
      </c>
      <c r="K602" s="125">
        <v>603.35</v>
      </c>
      <c r="L602" s="26">
        <v>580.01</v>
      </c>
      <c r="M602" s="26"/>
      <c r="N602" s="126">
        <v>703.35</v>
      </c>
      <c r="O602" s="125">
        <v>873.36</v>
      </c>
      <c r="P602" s="125">
        <v>660.02</v>
      </c>
      <c r="Q602" s="26">
        <v>850.03</v>
      </c>
      <c r="R602" s="26"/>
      <c r="S602" s="206">
        <v>1140.05</v>
      </c>
      <c r="T602" s="208">
        <v>2293.54</v>
      </c>
      <c r="U602" s="208">
        <v>1703.45</v>
      </c>
      <c r="V602" s="204">
        <v>1590.1</v>
      </c>
      <c r="W602" s="26"/>
      <c r="X602" s="206">
        <v>883.36</v>
      </c>
      <c r="Y602" s="125">
        <v>1306.73</v>
      </c>
      <c r="Z602" s="125">
        <v>1103.3800000000001</v>
      </c>
      <c r="AA602" s="26">
        <v>843.36</v>
      </c>
      <c r="AB602" s="26"/>
      <c r="AC602" s="126">
        <v>980.04</v>
      </c>
      <c r="AD602" s="125">
        <v>1320.07</v>
      </c>
      <c r="AE602" s="125">
        <v>986.71</v>
      </c>
      <c r="AF602" s="26">
        <v>1066.71</v>
      </c>
      <c r="AG602" s="26"/>
      <c r="AH602" s="126">
        <v>743.36</v>
      </c>
      <c r="AI602" s="125">
        <v>1066.71</v>
      </c>
      <c r="AJ602" s="125">
        <v>646.67999999999995</v>
      </c>
      <c r="AK602" s="26">
        <v>800.03</v>
      </c>
    </row>
    <row r="603" spans="1:37">
      <c r="A603" s="203">
        <v>250.41309999999999</v>
      </c>
      <c r="B603" s="1">
        <v>4.1735516666666665</v>
      </c>
      <c r="D603" s="126">
        <v>770.02</v>
      </c>
      <c r="E603" s="125">
        <v>4927.63</v>
      </c>
      <c r="F603" s="125">
        <v>716.69</v>
      </c>
      <c r="G603" s="26">
        <v>723.35</v>
      </c>
      <c r="I603" s="126">
        <v>710.02</v>
      </c>
      <c r="J603" s="125">
        <v>1010.04</v>
      </c>
      <c r="K603" s="125">
        <v>686.69</v>
      </c>
      <c r="L603" s="26">
        <v>806.69</v>
      </c>
      <c r="M603" s="26"/>
      <c r="N603" s="126">
        <v>670.02</v>
      </c>
      <c r="O603" s="125">
        <v>893.36</v>
      </c>
      <c r="P603" s="125">
        <v>796.69</v>
      </c>
      <c r="Q603" s="26">
        <v>820.03</v>
      </c>
      <c r="R603" s="26"/>
      <c r="S603" s="206">
        <v>1210.06</v>
      </c>
      <c r="T603" s="208">
        <v>2793.64</v>
      </c>
      <c r="U603" s="208">
        <v>1820.13</v>
      </c>
      <c r="V603" s="204">
        <v>1676.78</v>
      </c>
      <c r="W603" s="26"/>
      <c r="X603" s="206">
        <v>753.36</v>
      </c>
      <c r="Y603" s="125">
        <v>1383.41</v>
      </c>
      <c r="Z603" s="125">
        <v>1056.71</v>
      </c>
      <c r="AA603" s="26">
        <v>743.36</v>
      </c>
      <c r="AB603" s="26"/>
      <c r="AC603" s="126">
        <v>956.7</v>
      </c>
      <c r="AD603" s="125">
        <v>1493.42</v>
      </c>
      <c r="AE603" s="125">
        <v>1060.04</v>
      </c>
      <c r="AF603" s="26">
        <v>1053.3800000000001</v>
      </c>
      <c r="AG603" s="26"/>
      <c r="AH603" s="126">
        <v>766.69</v>
      </c>
      <c r="AI603" s="125">
        <v>990.04</v>
      </c>
      <c r="AJ603" s="125">
        <v>813.36</v>
      </c>
      <c r="AK603" s="26">
        <v>763.36</v>
      </c>
    </row>
    <row r="604" spans="1:37">
      <c r="A604" s="203">
        <v>250.83109999999999</v>
      </c>
      <c r="B604" s="1">
        <v>4.1805183333333336</v>
      </c>
      <c r="D604" s="126">
        <v>780.02</v>
      </c>
      <c r="E604" s="125">
        <v>5151.05</v>
      </c>
      <c r="F604" s="125">
        <v>756.69</v>
      </c>
      <c r="G604" s="26">
        <v>656.68</v>
      </c>
      <c r="I604" s="126">
        <v>723.35</v>
      </c>
      <c r="J604" s="125">
        <v>996.71</v>
      </c>
      <c r="K604" s="125">
        <v>616.67999999999995</v>
      </c>
      <c r="L604" s="26">
        <v>570.01</v>
      </c>
      <c r="M604" s="26"/>
      <c r="N604" s="126">
        <v>793.36</v>
      </c>
      <c r="O604" s="125">
        <v>880.03</v>
      </c>
      <c r="P604" s="125">
        <v>920.03</v>
      </c>
      <c r="Q604" s="26">
        <v>1016.71</v>
      </c>
      <c r="R604" s="26"/>
      <c r="S604" s="206">
        <v>1350.07</v>
      </c>
      <c r="T604" s="208">
        <v>3067.04</v>
      </c>
      <c r="U604" s="208">
        <v>2163.52</v>
      </c>
      <c r="V604" s="204">
        <v>1983.49</v>
      </c>
      <c r="W604" s="26"/>
      <c r="X604" s="206">
        <v>866.7</v>
      </c>
      <c r="Y604" s="125">
        <v>1540.09</v>
      </c>
      <c r="Z604" s="125">
        <v>1083.3800000000001</v>
      </c>
      <c r="AA604" s="26">
        <v>873.36</v>
      </c>
      <c r="AB604" s="26"/>
      <c r="AC604" s="126">
        <v>956.7</v>
      </c>
      <c r="AD604" s="125">
        <v>1580.1</v>
      </c>
      <c r="AE604" s="125">
        <v>1023.37</v>
      </c>
      <c r="AF604" s="26">
        <v>1010.04</v>
      </c>
      <c r="AG604" s="26"/>
      <c r="AH604" s="126">
        <v>650.02</v>
      </c>
      <c r="AI604" s="125">
        <v>1130.05</v>
      </c>
      <c r="AJ604" s="125">
        <v>820.03</v>
      </c>
      <c r="AK604" s="26">
        <v>820.03</v>
      </c>
    </row>
    <row r="605" spans="1:37">
      <c r="A605" s="203">
        <v>251.2491</v>
      </c>
      <c r="B605" s="1">
        <v>4.1874849999999997</v>
      </c>
      <c r="D605" s="126">
        <v>780.02</v>
      </c>
      <c r="E605" s="125">
        <v>5197.74</v>
      </c>
      <c r="F605" s="125">
        <v>713.35</v>
      </c>
      <c r="G605" s="26">
        <v>723.35</v>
      </c>
      <c r="I605" s="126">
        <v>616.67999999999995</v>
      </c>
      <c r="J605" s="125">
        <v>1133.3800000000001</v>
      </c>
      <c r="K605" s="125">
        <v>716.69</v>
      </c>
      <c r="L605" s="26">
        <v>726.69</v>
      </c>
      <c r="M605" s="26"/>
      <c r="N605" s="126">
        <v>813.36</v>
      </c>
      <c r="O605" s="125">
        <v>966.7</v>
      </c>
      <c r="P605" s="125">
        <v>936.7</v>
      </c>
      <c r="Q605" s="26">
        <v>960.04</v>
      </c>
      <c r="R605" s="26"/>
      <c r="S605" s="206">
        <v>1480.09</v>
      </c>
      <c r="T605" s="208">
        <v>3407.13</v>
      </c>
      <c r="U605" s="208">
        <v>2216.86</v>
      </c>
      <c r="V605" s="204">
        <v>2170.19</v>
      </c>
      <c r="W605" s="26"/>
      <c r="X605" s="206">
        <v>716.69</v>
      </c>
      <c r="Y605" s="125">
        <v>1673.44</v>
      </c>
      <c r="Z605" s="125">
        <v>1163.3900000000001</v>
      </c>
      <c r="AA605" s="26">
        <v>736.69</v>
      </c>
      <c r="AB605" s="26"/>
      <c r="AC605" s="126">
        <v>1016.71</v>
      </c>
      <c r="AD605" s="125">
        <v>1756.79</v>
      </c>
      <c r="AE605" s="125">
        <v>1256.73</v>
      </c>
      <c r="AF605" s="26">
        <v>1166.72</v>
      </c>
      <c r="AG605" s="26"/>
      <c r="AH605" s="126">
        <v>760.02</v>
      </c>
      <c r="AI605" s="125">
        <v>1353.41</v>
      </c>
      <c r="AJ605" s="125">
        <v>830.03</v>
      </c>
      <c r="AK605" s="26">
        <v>830.03</v>
      </c>
    </row>
    <row r="606" spans="1:37">
      <c r="A606" s="203">
        <v>251.6671</v>
      </c>
      <c r="B606" s="1">
        <v>4.1944516666666667</v>
      </c>
      <c r="D606" s="126">
        <v>703.35</v>
      </c>
      <c r="E606" s="125">
        <v>5167.7299999999996</v>
      </c>
      <c r="F606" s="125">
        <v>763.36</v>
      </c>
      <c r="G606" s="26">
        <v>756.69</v>
      </c>
      <c r="I606" s="126">
        <v>646.67999999999995</v>
      </c>
      <c r="J606" s="125">
        <v>1300.07</v>
      </c>
      <c r="K606" s="125">
        <v>686.69</v>
      </c>
      <c r="L606" s="26">
        <v>746.69</v>
      </c>
      <c r="M606" s="26"/>
      <c r="N606" s="126">
        <v>850.03</v>
      </c>
      <c r="O606" s="125">
        <v>1160.05</v>
      </c>
      <c r="P606" s="125">
        <v>946.7</v>
      </c>
      <c r="Q606" s="26">
        <v>1000.04</v>
      </c>
      <c r="R606" s="26"/>
      <c r="S606" s="206">
        <v>1470.09</v>
      </c>
      <c r="T606" s="208">
        <v>3720.55</v>
      </c>
      <c r="U606" s="208">
        <v>2473.58</v>
      </c>
      <c r="V606" s="204">
        <v>2213.5300000000002</v>
      </c>
      <c r="W606" s="26"/>
      <c r="X606" s="206">
        <v>763.36</v>
      </c>
      <c r="Y606" s="125">
        <v>1746.79</v>
      </c>
      <c r="Z606" s="125">
        <v>983.37</v>
      </c>
      <c r="AA606" s="26">
        <v>840.03</v>
      </c>
      <c r="AB606" s="26"/>
      <c r="AC606" s="126">
        <v>1050.04</v>
      </c>
      <c r="AD606" s="125">
        <v>2023.5</v>
      </c>
      <c r="AE606" s="125">
        <v>1190.06</v>
      </c>
      <c r="AF606" s="26">
        <v>1116.72</v>
      </c>
      <c r="AG606" s="26"/>
      <c r="AH606" s="126">
        <v>756.69</v>
      </c>
      <c r="AI606" s="125">
        <v>1366.74</v>
      </c>
      <c r="AJ606" s="125">
        <v>846.7</v>
      </c>
      <c r="AK606" s="26">
        <v>886.7</v>
      </c>
    </row>
    <row r="607" spans="1:37">
      <c r="A607" s="203">
        <v>252.08510000000001</v>
      </c>
      <c r="B607" s="1">
        <v>4.2014183333333337</v>
      </c>
      <c r="D607" s="126">
        <v>660.02</v>
      </c>
      <c r="E607" s="125">
        <v>5304.45</v>
      </c>
      <c r="F607" s="125">
        <v>710.02</v>
      </c>
      <c r="G607" s="26">
        <v>740.02</v>
      </c>
      <c r="I607" s="126">
        <v>703.35</v>
      </c>
      <c r="J607" s="125">
        <v>1330.07</v>
      </c>
      <c r="K607" s="125">
        <v>740.02</v>
      </c>
      <c r="L607" s="26">
        <v>680.02</v>
      </c>
      <c r="M607" s="26"/>
      <c r="N607" s="126">
        <v>953.37</v>
      </c>
      <c r="O607" s="125">
        <v>1123.3800000000001</v>
      </c>
      <c r="P607" s="125">
        <v>1180.06</v>
      </c>
      <c r="Q607" s="26">
        <v>1096.71</v>
      </c>
      <c r="R607" s="26"/>
      <c r="S607" s="206">
        <v>1776.79</v>
      </c>
      <c r="T607" s="208">
        <v>3830.58</v>
      </c>
      <c r="U607" s="208">
        <v>2683.62</v>
      </c>
      <c r="V607" s="204">
        <v>2586.9299999999998</v>
      </c>
      <c r="W607" s="26"/>
      <c r="X607" s="206">
        <v>790.02</v>
      </c>
      <c r="Y607" s="125">
        <v>1850.14</v>
      </c>
      <c r="Z607" s="125">
        <v>1043.3800000000001</v>
      </c>
      <c r="AA607" s="26">
        <v>740.02</v>
      </c>
      <c r="AB607" s="26"/>
      <c r="AC607" s="126">
        <v>1090.05</v>
      </c>
      <c r="AD607" s="125">
        <v>2080.17</v>
      </c>
      <c r="AE607" s="125">
        <v>1363.41</v>
      </c>
      <c r="AF607" s="26">
        <v>1396.74</v>
      </c>
      <c r="AG607" s="26"/>
      <c r="AH607" s="126">
        <v>840.03</v>
      </c>
      <c r="AI607" s="125">
        <v>1613.44</v>
      </c>
      <c r="AJ607" s="125">
        <v>690.02</v>
      </c>
      <c r="AK607" s="26">
        <v>796.69</v>
      </c>
    </row>
    <row r="608" spans="1:37">
      <c r="A608" s="203">
        <v>252.50309999999999</v>
      </c>
      <c r="B608" s="1">
        <v>4.2083849999999998</v>
      </c>
      <c r="D608" s="126">
        <v>753.36</v>
      </c>
      <c r="E608" s="125">
        <v>5017.67</v>
      </c>
      <c r="F608" s="125">
        <v>793.36</v>
      </c>
      <c r="G608" s="26">
        <v>746.69</v>
      </c>
      <c r="I608" s="126">
        <v>670.02</v>
      </c>
      <c r="J608" s="125">
        <v>1513.42</v>
      </c>
      <c r="K608" s="125">
        <v>766.69</v>
      </c>
      <c r="L608" s="26">
        <v>640.02</v>
      </c>
      <c r="M608" s="26"/>
      <c r="N608" s="126">
        <v>1066.71</v>
      </c>
      <c r="O608" s="125">
        <v>1250.06</v>
      </c>
      <c r="P608" s="125">
        <v>1203.3900000000001</v>
      </c>
      <c r="Q608" s="26">
        <v>1113.3800000000001</v>
      </c>
      <c r="R608" s="26"/>
      <c r="S608" s="206">
        <v>1693.45</v>
      </c>
      <c r="T608" s="208">
        <v>4424.1099999999997</v>
      </c>
      <c r="U608" s="208">
        <v>2853.66</v>
      </c>
      <c r="V608" s="204">
        <v>2816.98</v>
      </c>
      <c r="W608" s="26"/>
      <c r="X608" s="206">
        <v>770.02</v>
      </c>
      <c r="Y608" s="125">
        <v>1820.13</v>
      </c>
      <c r="Z608" s="125">
        <v>1013.37</v>
      </c>
      <c r="AA608" s="26">
        <v>800.03</v>
      </c>
      <c r="AB608" s="26"/>
      <c r="AC608" s="126">
        <v>1230.06</v>
      </c>
      <c r="AD608" s="125">
        <v>2223.5300000000002</v>
      </c>
      <c r="AE608" s="125">
        <v>1353.41</v>
      </c>
      <c r="AF608" s="26">
        <v>1423.41</v>
      </c>
      <c r="AG608" s="26"/>
      <c r="AH608" s="126">
        <v>790.02</v>
      </c>
      <c r="AI608" s="125">
        <v>1713.45</v>
      </c>
      <c r="AJ608" s="125">
        <v>926.7</v>
      </c>
      <c r="AK608" s="26">
        <v>826.69</v>
      </c>
    </row>
    <row r="609" spans="1:37">
      <c r="A609" s="203">
        <v>252.9211</v>
      </c>
      <c r="B609" s="1">
        <v>4.2153516666666668</v>
      </c>
      <c r="D609" s="126">
        <v>750.02</v>
      </c>
      <c r="E609" s="125">
        <v>5214.41</v>
      </c>
      <c r="F609" s="125">
        <v>710.02</v>
      </c>
      <c r="G609" s="26">
        <v>776.69</v>
      </c>
      <c r="I609" s="126">
        <v>753.36</v>
      </c>
      <c r="J609" s="125">
        <v>1553.43</v>
      </c>
      <c r="K609" s="125">
        <v>713.35</v>
      </c>
      <c r="L609" s="26">
        <v>696.69</v>
      </c>
      <c r="M609" s="26"/>
      <c r="N609" s="126">
        <v>916.7</v>
      </c>
      <c r="O609" s="125">
        <v>1373.41</v>
      </c>
      <c r="P609" s="125">
        <v>1196.72</v>
      </c>
      <c r="Q609" s="26">
        <v>1340.07</v>
      </c>
      <c r="R609" s="26"/>
      <c r="S609" s="206">
        <v>1993.49</v>
      </c>
      <c r="T609" s="208">
        <v>4710.88</v>
      </c>
      <c r="U609" s="208">
        <v>3340.44</v>
      </c>
      <c r="V609" s="204">
        <v>3020.36</v>
      </c>
      <c r="W609" s="26"/>
      <c r="X609" s="206">
        <v>753.36</v>
      </c>
      <c r="Y609" s="125">
        <v>2166.85</v>
      </c>
      <c r="Z609" s="125">
        <v>1206.72</v>
      </c>
      <c r="AA609" s="26">
        <v>900.03</v>
      </c>
      <c r="AB609" s="26"/>
      <c r="AC609" s="126">
        <v>1340.07</v>
      </c>
      <c r="AD609" s="125">
        <v>2286.87</v>
      </c>
      <c r="AE609" s="125">
        <v>1443.42</v>
      </c>
      <c r="AF609" s="26">
        <v>1533.43</v>
      </c>
      <c r="AG609" s="26"/>
      <c r="AH609" s="126">
        <v>783.36</v>
      </c>
      <c r="AI609" s="125">
        <v>1733.45</v>
      </c>
      <c r="AJ609" s="125">
        <v>860.03</v>
      </c>
      <c r="AK609" s="26">
        <v>783.36</v>
      </c>
    </row>
    <row r="610" spans="1:37">
      <c r="A610" s="203">
        <v>253.3391</v>
      </c>
      <c r="B610" s="1">
        <v>4.222318333333333</v>
      </c>
      <c r="D610" s="126">
        <v>660.02</v>
      </c>
      <c r="E610" s="125">
        <v>5411.16</v>
      </c>
      <c r="F610" s="125">
        <v>756.69</v>
      </c>
      <c r="G610" s="26">
        <v>660.02</v>
      </c>
      <c r="I610" s="126">
        <v>760.02</v>
      </c>
      <c r="J610" s="125">
        <v>1590.1</v>
      </c>
      <c r="K610" s="125">
        <v>716.69</v>
      </c>
      <c r="L610" s="26">
        <v>616.67999999999995</v>
      </c>
      <c r="M610" s="26"/>
      <c r="N610" s="126">
        <v>996.71</v>
      </c>
      <c r="O610" s="125">
        <f>N610*1.2</f>
        <v>1196.0519999999999</v>
      </c>
      <c r="P610" s="125">
        <v>1333.4</v>
      </c>
      <c r="Q610" s="26">
        <v>1256.73</v>
      </c>
      <c r="R610" s="26"/>
      <c r="S610" s="206">
        <v>2133.5100000000002</v>
      </c>
      <c r="T610" s="208">
        <v>5484.53</v>
      </c>
      <c r="U610" s="208">
        <v>3377.12</v>
      </c>
      <c r="V610" s="204">
        <v>3240.42</v>
      </c>
      <c r="W610" s="26"/>
      <c r="X610" s="206">
        <v>810.03</v>
      </c>
      <c r="Y610" s="125">
        <v>2176.85</v>
      </c>
      <c r="Z610" s="125">
        <v>1126.72</v>
      </c>
      <c r="AA610" s="26">
        <v>893.36</v>
      </c>
      <c r="AB610" s="26"/>
      <c r="AC610" s="126">
        <v>1286.73</v>
      </c>
      <c r="AD610" s="125">
        <v>2526.92</v>
      </c>
      <c r="AE610" s="125">
        <v>1480.09</v>
      </c>
      <c r="AF610" s="26">
        <v>1476.75</v>
      </c>
      <c r="AG610" s="26"/>
      <c r="AH610" s="126">
        <v>883.36</v>
      </c>
      <c r="AI610" s="125">
        <v>1886.81</v>
      </c>
      <c r="AJ610" s="125">
        <v>880.03</v>
      </c>
      <c r="AK610" s="26">
        <v>836.69</v>
      </c>
    </row>
    <row r="611" spans="1:37">
      <c r="A611" s="203">
        <v>253.75710000000001</v>
      </c>
      <c r="B611" s="1">
        <v>4.229285</v>
      </c>
      <c r="D611" s="126">
        <v>750.02</v>
      </c>
      <c r="E611" s="125">
        <v>5334.46</v>
      </c>
      <c r="F611" s="125">
        <v>656.68</v>
      </c>
      <c r="G611" s="26">
        <v>716.69</v>
      </c>
      <c r="I611" s="126">
        <v>623.35</v>
      </c>
      <c r="J611" s="125">
        <v>1730.12</v>
      </c>
      <c r="K611" s="125">
        <v>660.02</v>
      </c>
      <c r="L611" s="26">
        <v>653.35</v>
      </c>
      <c r="M611" s="26"/>
      <c r="N611" s="126">
        <v>1226.73</v>
      </c>
      <c r="O611" s="125">
        <f t="shared" ref="O611:O665" si="0">N611*1.2</f>
        <v>1472.076</v>
      </c>
      <c r="P611" s="125">
        <v>1410.08</v>
      </c>
      <c r="Q611" s="26">
        <v>1193.3900000000001</v>
      </c>
      <c r="R611" s="26"/>
      <c r="S611" s="206">
        <v>2280.21</v>
      </c>
      <c r="T611" s="208">
        <v>5301.11</v>
      </c>
      <c r="U611" s="208">
        <v>3647.19</v>
      </c>
      <c r="V611" s="204">
        <v>3430.47</v>
      </c>
      <c r="W611" s="26"/>
      <c r="X611" s="206">
        <v>750.02</v>
      </c>
      <c r="Y611" s="125">
        <v>2236.87</v>
      </c>
      <c r="Z611" s="125">
        <v>956.7</v>
      </c>
      <c r="AA611" s="26">
        <v>833.36</v>
      </c>
      <c r="AB611" s="26"/>
      <c r="AC611" s="126">
        <v>1313.4</v>
      </c>
      <c r="AD611" s="125">
        <v>2846.99</v>
      </c>
      <c r="AE611" s="125">
        <v>1736.79</v>
      </c>
      <c r="AF611" s="26">
        <v>1676.78</v>
      </c>
      <c r="AG611" s="26"/>
      <c r="AH611" s="126">
        <v>753.36</v>
      </c>
      <c r="AI611" s="125">
        <v>2046.83</v>
      </c>
      <c r="AJ611" s="125">
        <v>813.36</v>
      </c>
      <c r="AK611" s="26">
        <v>906.7</v>
      </c>
    </row>
    <row r="612" spans="1:37">
      <c r="A612" s="203">
        <v>254.17519999999999</v>
      </c>
      <c r="B612" s="1">
        <v>4.236253333333333</v>
      </c>
      <c r="D612" s="126">
        <v>736.69</v>
      </c>
      <c r="E612" s="125">
        <v>5377.81</v>
      </c>
      <c r="F612" s="125">
        <v>793.36</v>
      </c>
      <c r="G612" s="26">
        <v>776.69</v>
      </c>
      <c r="I612" s="126">
        <v>680.02</v>
      </c>
      <c r="J612" s="125">
        <v>2123.5100000000002</v>
      </c>
      <c r="K612" s="125">
        <v>680.02</v>
      </c>
      <c r="L612" s="26">
        <v>653.35</v>
      </c>
      <c r="M612" s="26"/>
      <c r="N612" s="126">
        <v>1316.74</v>
      </c>
      <c r="O612" s="125">
        <f t="shared" si="0"/>
        <v>1580.088</v>
      </c>
      <c r="P612" s="125">
        <v>1426.75</v>
      </c>
      <c r="Q612" s="26">
        <v>1500.09</v>
      </c>
      <c r="R612" s="26"/>
      <c r="S612" s="206">
        <v>2603.6</v>
      </c>
      <c r="T612" s="208">
        <v>5791.33</v>
      </c>
      <c r="U612" s="208">
        <v>3853.92</v>
      </c>
      <c r="V612" s="204">
        <v>3750.56</v>
      </c>
      <c r="W612" s="26"/>
      <c r="X612" s="206">
        <v>893.36</v>
      </c>
      <c r="Y612" s="125">
        <v>2273.54</v>
      </c>
      <c r="Z612" s="125">
        <v>1050.04</v>
      </c>
      <c r="AA612" s="26">
        <v>870.03</v>
      </c>
      <c r="AB612" s="26"/>
      <c r="AC612" s="126">
        <v>1423.41</v>
      </c>
      <c r="AD612" s="125">
        <v>2803.65</v>
      </c>
      <c r="AE612" s="125">
        <v>1603.44</v>
      </c>
      <c r="AF612" s="26">
        <v>1653.44</v>
      </c>
      <c r="AG612" s="26"/>
      <c r="AH612" s="126">
        <v>956.7</v>
      </c>
      <c r="AI612" s="125">
        <v>2223.5300000000002</v>
      </c>
      <c r="AJ612" s="125">
        <v>866.7</v>
      </c>
      <c r="AK612" s="26">
        <v>940.04</v>
      </c>
    </row>
    <row r="613" spans="1:37">
      <c r="A613" s="203">
        <v>254.5932</v>
      </c>
      <c r="B613" s="1">
        <v>4.24322</v>
      </c>
      <c r="D613" s="126">
        <v>743.36</v>
      </c>
      <c r="E613" s="125">
        <v>5371.14</v>
      </c>
      <c r="F613" s="125">
        <v>676.68</v>
      </c>
      <c r="G613" s="26">
        <v>803.36</v>
      </c>
      <c r="I613" s="126">
        <v>533.34</v>
      </c>
      <c r="J613" s="125">
        <v>2040.17</v>
      </c>
      <c r="K613" s="125">
        <v>666.68</v>
      </c>
      <c r="L613" s="26">
        <v>790.02</v>
      </c>
      <c r="M613" s="26"/>
      <c r="N613" s="126">
        <v>1180.06</v>
      </c>
      <c r="O613" s="125">
        <f t="shared" si="0"/>
        <v>1416.0719999999999</v>
      </c>
      <c r="P613" s="125">
        <v>1443.42</v>
      </c>
      <c r="Q613" s="26">
        <v>1500.09</v>
      </c>
      <c r="R613" s="26"/>
      <c r="S613" s="206">
        <v>2620.27</v>
      </c>
      <c r="T613" s="208">
        <v>5794.66</v>
      </c>
      <c r="U613" s="208">
        <v>4444.12</v>
      </c>
      <c r="V613" s="204">
        <v>4124.01</v>
      </c>
      <c r="W613" s="26"/>
      <c r="X613" s="206">
        <v>923.37</v>
      </c>
      <c r="Y613" s="125">
        <v>2536.92</v>
      </c>
      <c r="Z613" s="125">
        <v>1010.04</v>
      </c>
      <c r="AA613" s="26">
        <v>853.36</v>
      </c>
      <c r="AB613" s="26"/>
      <c r="AC613" s="126">
        <v>1583.43</v>
      </c>
      <c r="AD613" s="125">
        <v>3067.04</v>
      </c>
      <c r="AE613" s="125">
        <v>1713.45</v>
      </c>
      <c r="AF613" s="26">
        <v>1736.79</v>
      </c>
      <c r="AG613" s="26"/>
      <c r="AH613" s="126">
        <v>806.69</v>
      </c>
      <c r="AI613" s="125">
        <v>2130.1799999999998</v>
      </c>
      <c r="AJ613" s="125">
        <v>846.7</v>
      </c>
      <c r="AK613" s="26">
        <v>840.03</v>
      </c>
    </row>
    <row r="614" spans="1:37">
      <c r="A614" s="203">
        <v>255.0112</v>
      </c>
      <c r="B614" s="1">
        <v>4.250186666666667</v>
      </c>
      <c r="D614" s="126">
        <v>753.36</v>
      </c>
      <c r="E614" s="125">
        <v>5324.46</v>
      </c>
      <c r="F614" s="125">
        <v>766.69</v>
      </c>
      <c r="G614" s="26">
        <v>676.68</v>
      </c>
      <c r="I614" s="126">
        <v>716.69</v>
      </c>
      <c r="J614" s="125">
        <v>2083.5100000000002</v>
      </c>
      <c r="K614" s="125">
        <v>710.02</v>
      </c>
      <c r="L614" s="26">
        <v>713.35</v>
      </c>
      <c r="M614" s="26"/>
      <c r="N614" s="126">
        <v>1130.05</v>
      </c>
      <c r="O614" s="125">
        <f t="shared" si="0"/>
        <v>1356.06</v>
      </c>
      <c r="P614" s="125">
        <v>1650.11</v>
      </c>
      <c r="Q614" s="26">
        <v>1723.45</v>
      </c>
      <c r="R614" s="26"/>
      <c r="S614" s="206">
        <v>2890.33</v>
      </c>
      <c r="T614" s="208">
        <v>6128.16</v>
      </c>
      <c r="U614" s="208">
        <v>4490.8</v>
      </c>
      <c r="V614" s="204">
        <v>4230.71</v>
      </c>
      <c r="W614" s="26"/>
      <c r="X614" s="206">
        <v>806.69</v>
      </c>
      <c r="Y614" s="125">
        <v>2626.94</v>
      </c>
      <c r="Z614" s="125">
        <v>1030.04</v>
      </c>
      <c r="AA614" s="26">
        <v>906.7</v>
      </c>
      <c r="AB614" s="26"/>
      <c r="AC614" s="126">
        <v>1553.43</v>
      </c>
      <c r="AD614" s="125">
        <v>3203.74</v>
      </c>
      <c r="AE614" s="125">
        <v>1806.8</v>
      </c>
      <c r="AF614" s="26">
        <v>1843.47</v>
      </c>
      <c r="AG614" s="26"/>
      <c r="AH614" s="126">
        <v>976.7</v>
      </c>
      <c r="AI614" s="125">
        <v>2486.91</v>
      </c>
      <c r="AJ614" s="125">
        <v>983.37</v>
      </c>
      <c r="AK614" s="26">
        <v>916.7</v>
      </c>
    </row>
    <row r="615" spans="1:37">
      <c r="A615" s="203">
        <v>255.42920000000001</v>
      </c>
      <c r="B615" s="1">
        <v>4.2571533333333331</v>
      </c>
      <c r="D615" s="126">
        <v>746.69</v>
      </c>
      <c r="E615" s="125">
        <v>5097.7</v>
      </c>
      <c r="F615" s="125">
        <v>780.02</v>
      </c>
      <c r="G615" s="26">
        <v>800.03</v>
      </c>
      <c r="I615" s="126">
        <v>696.69</v>
      </c>
      <c r="J615" s="125">
        <v>2243.5300000000002</v>
      </c>
      <c r="K615" s="125">
        <v>666.68</v>
      </c>
      <c r="L615" s="26">
        <v>686.69</v>
      </c>
      <c r="M615" s="26"/>
      <c r="N615" s="126">
        <v>1456.75</v>
      </c>
      <c r="O615" s="125">
        <f t="shared" si="0"/>
        <v>1748.1</v>
      </c>
      <c r="P615" s="125">
        <v>1666.78</v>
      </c>
      <c r="Q615" s="26">
        <v>1530.09</v>
      </c>
      <c r="R615" s="26"/>
      <c r="S615" s="206">
        <v>3210.41</v>
      </c>
      <c r="T615" s="208">
        <v>6421.64</v>
      </c>
      <c r="U615" s="208">
        <v>4480.8</v>
      </c>
      <c r="V615" s="204">
        <v>4277.3900000000003</v>
      </c>
      <c r="W615" s="26"/>
      <c r="X615" s="206">
        <v>876.7</v>
      </c>
      <c r="Y615" s="125">
        <v>2790.31</v>
      </c>
      <c r="Z615" s="125">
        <v>1070.05</v>
      </c>
      <c r="AA615" s="26">
        <v>943.37</v>
      </c>
      <c r="AB615" s="26"/>
      <c r="AC615" s="126">
        <v>1673.44</v>
      </c>
      <c r="AD615" s="125">
        <v>3290.43</v>
      </c>
      <c r="AE615" s="125">
        <v>1826.8</v>
      </c>
      <c r="AF615" s="26">
        <v>1933.48</v>
      </c>
      <c r="AG615" s="26"/>
      <c r="AH615" s="126">
        <v>786.69</v>
      </c>
      <c r="AI615" s="125">
        <v>2393.56</v>
      </c>
      <c r="AJ615" s="125">
        <v>970.04</v>
      </c>
      <c r="AK615" s="26">
        <v>976.7</v>
      </c>
    </row>
    <row r="616" spans="1:37">
      <c r="A616" s="203">
        <v>255.84719999999999</v>
      </c>
      <c r="B616" s="1">
        <v>4.2641200000000001</v>
      </c>
      <c r="D616" s="126">
        <v>760.02</v>
      </c>
      <c r="E616" s="125">
        <v>4860.9399999999996</v>
      </c>
      <c r="F616" s="125">
        <v>816.69</v>
      </c>
      <c r="G616" s="26">
        <v>783.36</v>
      </c>
      <c r="I616" s="126">
        <v>713.35</v>
      </c>
      <c r="J616" s="125">
        <v>2140.1799999999998</v>
      </c>
      <c r="K616" s="125">
        <v>703.35</v>
      </c>
      <c r="L616" s="26">
        <v>686.69</v>
      </c>
      <c r="M616" s="26"/>
      <c r="N616" s="126">
        <v>1396.74</v>
      </c>
      <c r="O616" s="125">
        <f t="shared" si="0"/>
        <v>1676.088</v>
      </c>
      <c r="P616" s="125">
        <v>1716.78</v>
      </c>
      <c r="Q616" s="26">
        <v>1686.78</v>
      </c>
      <c r="R616" s="26"/>
      <c r="S616" s="206">
        <v>3270.42</v>
      </c>
      <c r="T616" s="208">
        <v>6945.25</v>
      </c>
      <c r="U616" s="208">
        <v>4667.53</v>
      </c>
      <c r="V616" s="204">
        <v>4394.1000000000004</v>
      </c>
      <c r="W616" s="26"/>
      <c r="X616" s="206">
        <v>923.37</v>
      </c>
      <c r="Y616" s="125">
        <v>2890.33</v>
      </c>
      <c r="Z616" s="125">
        <v>1073.3800000000001</v>
      </c>
      <c r="AA616" s="26">
        <v>733.35</v>
      </c>
      <c r="AB616" s="26"/>
      <c r="AC616" s="126">
        <v>1846.8</v>
      </c>
      <c r="AD616" s="125">
        <v>3360.45</v>
      </c>
      <c r="AE616" s="125">
        <v>1990.16</v>
      </c>
      <c r="AF616" s="26">
        <v>1910.14</v>
      </c>
      <c r="AG616" s="26"/>
      <c r="AH616" s="126">
        <v>826.69</v>
      </c>
      <c r="AI616" s="125">
        <v>2533.59</v>
      </c>
      <c r="AJ616" s="125">
        <v>986.71</v>
      </c>
      <c r="AK616" s="26">
        <v>1030.04</v>
      </c>
    </row>
    <row r="617" spans="1:37">
      <c r="A617" s="203">
        <v>256.26519999999999</v>
      </c>
      <c r="B617" s="1">
        <v>4.2710866666666663</v>
      </c>
      <c r="D617" s="126">
        <v>733.35</v>
      </c>
      <c r="E617" s="125">
        <v>4920.96</v>
      </c>
      <c r="F617" s="125">
        <v>803.36</v>
      </c>
      <c r="G617" s="26">
        <v>703.35</v>
      </c>
      <c r="I617" s="126">
        <v>616.67999999999995</v>
      </c>
      <c r="J617" s="125">
        <v>2430.23</v>
      </c>
      <c r="K617" s="125">
        <v>673.35</v>
      </c>
      <c r="L617" s="26">
        <v>633.35</v>
      </c>
      <c r="M617" s="26"/>
      <c r="N617" s="126">
        <v>1556.76</v>
      </c>
      <c r="O617" s="125">
        <f t="shared" si="0"/>
        <v>1868.1119999999999</v>
      </c>
      <c r="P617" s="125">
        <v>1810.13</v>
      </c>
      <c r="Q617" s="26">
        <v>1673.44</v>
      </c>
      <c r="R617" s="26"/>
      <c r="S617" s="206">
        <v>3503.82</v>
      </c>
      <c r="T617" s="208">
        <v>6965.26</v>
      </c>
      <c r="U617" s="208">
        <v>4790.91</v>
      </c>
      <c r="V617" s="204">
        <v>4734.22</v>
      </c>
      <c r="W617" s="26"/>
      <c r="X617" s="206">
        <v>850.03</v>
      </c>
      <c r="Y617" s="125">
        <v>3000.36</v>
      </c>
      <c r="Z617" s="125">
        <v>1080.05</v>
      </c>
      <c r="AA617" s="26">
        <v>960.04</v>
      </c>
      <c r="AB617" s="26"/>
      <c r="AC617" s="126">
        <v>1893.48</v>
      </c>
      <c r="AD617" s="125">
        <v>3367.12</v>
      </c>
      <c r="AE617" s="125">
        <v>1723.45</v>
      </c>
      <c r="AF617" s="26">
        <v>1980.16</v>
      </c>
      <c r="AG617" s="26"/>
      <c r="AH617" s="126">
        <v>963.37</v>
      </c>
      <c r="AI617" s="125">
        <v>2610.27</v>
      </c>
      <c r="AJ617" s="125">
        <v>933.37</v>
      </c>
      <c r="AK617" s="26">
        <v>913.37</v>
      </c>
    </row>
    <row r="618" spans="1:37">
      <c r="A618" s="203">
        <v>256.6832</v>
      </c>
      <c r="B618" s="1">
        <v>4.2780533333333333</v>
      </c>
      <c r="D618" s="126">
        <v>673.35</v>
      </c>
      <c r="E618" s="125">
        <v>4614.18</v>
      </c>
      <c r="F618" s="125">
        <v>780.02</v>
      </c>
      <c r="G618" s="26">
        <v>666.68</v>
      </c>
      <c r="I618" s="126">
        <v>683.35</v>
      </c>
      <c r="J618" s="125">
        <v>2520.25</v>
      </c>
      <c r="K618" s="125">
        <v>666.68</v>
      </c>
      <c r="L618" s="26">
        <v>736.69</v>
      </c>
      <c r="M618" s="26"/>
      <c r="N618" s="126">
        <v>1480.09</v>
      </c>
      <c r="O618" s="125">
        <f t="shared" si="0"/>
        <v>1776.1079999999999</v>
      </c>
      <c r="P618" s="125">
        <v>1896.81</v>
      </c>
      <c r="Q618" s="26">
        <v>1846.8</v>
      </c>
      <c r="R618" s="26"/>
      <c r="S618" s="206">
        <v>3353.78</v>
      </c>
      <c r="T618" s="208">
        <v>7028.63</v>
      </c>
      <c r="U618" s="208">
        <v>4847.6000000000004</v>
      </c>
      <c r="V618" s="204">
        <v>4944.3</v>
      </c>
      <c r="W618" s="26"/>
      <c r="X618" s="206">
        <v>920.03</v>
      </c>
      <c r="Y618" s="125">
        <v>3023.7</v>
      </c>
      <c r="Z618" s="125">
        <v>946.7</v>
      </c>
      <c r="AA618" s="26">
        <v>870.03</v>
      </c>
      <c r="AB618" s="26"/>
      <c r="AC618" s="126">
        <v>1973.49</v>
      </c>
      <c r="AD618" s="125">
        <v>3580.51</v>
      </c>
      <c r="AE618" s="125">
        <v>2000.16</v>
      </c>
      <c r="AF618" s="26">
        <v>1993.49</v>
      </c>
      <c r="AG618" s="26"/>
      <c r="AH618" s="126">
        <v>1030.04</v>
      </c>
      <c r="AI618" s="125">
        <v>2443.5700000000002</v>
      </c>
      <c r="AJ618" s="125">
        <v>943.37</v>
      </c>
      <c r="AK618" s="26">
        <v>930.03</v>
      </c>
    </row>
    <row r="619" spans="1:37">
      <c r="A619" s="203">
        <v>257.10120000000001</v>
      </c>
      <c r="B619" s="1">
        <v>4.2850200000000003</v>
      </c>
      <c r="D619" s="126">
        <v>770.02</v>
      </c>
      <c r="E619" s="125">
        <v>5117.71</v>
      </c>
      <c r="F619" s="125">
        <v>730.02</v>
      </c>
      <c r="G619" s="26">
        <v>713.35</v>
      </c>
      <c r="I619" s="126">
        <v>666.68</v>
      </c>
      <c r="J619" s="125">
        <v>2460.2399999999998</v>
      </c>
      <c r="K619" s="125">
        <v>686.69</v>
      </c>
      <c r="L619" s="26">
        <v>680.02</v>
      </c>
      <c r="M619" s="26"/>
      <c r="N619" s="126">
        <v>1736.79</v>
      </c>
      <c r="O619" s="125">
        <f t="shared" si="0"/>
        <v>2084.1479999999997</v>
      </c>
      <c r="P619" s="125">
        <v>1920.15</v>
      </c>
      <c r="Q619" s="26">
        <v>1836.8</v>
      </c>
      <c r="R619" s="26"/>
      <c r="S619" s="206">
        <v>3727.22</v>
      </c>
      <c r="T619" s="208">
        <v>7242.08</v>
      </c>
      <c r="U619" s="208">
        <v>4910.96</v>
      </c>
      <c r="V619" s="204">
        <v>4924.3</v>
      </c>
      <c r="W619" s="26"/>
      <c r="X619" s="206">
        <v>876.7</v>
      </c>
      <c r="Y619" s="125">
        <v>2730.3</v>
      </c>
      <c r="Z619" s="125">
        <v>1103.3800000000001</v>
      </c>
      <c r="AA619" s="26">
        <v>910.03</v>
      </c>
      <c r="AB619" s="26"/>
      <c r="AC619" s="126">
        <v>1976.82</v>
      </c>
      <c r="AD619" s="125">
        <v>3987.3</v>
      </c>
      <c r="AE619" s="125">
        <v>2020.16</v>
      </c>
      <c r="AF619" s="26">
        <v>1986.82</v>
      </c>
      <c r="AG619" s="26"/>
      <c r="AH619" s="126">
        <v>916.7</v>
      </c>
      <c r="AI619" s="125">
        <v>2790.31</v>
      </c>
      <c r="AJ619" s="125">
        <v>996.71</v>
      </c>
      <c r="AK619" s="26">
        <v>936.7</v>
      </c>
    </row>
    <row r="620" spans="1:37">
      <c r="A620" s="203">
        <v>257.51920000000001</v>
      </c>
      <c r="B620" s="1">
        <v>4.2919866666666673</v>
      </c>
      <c r="D620" s="126">
        <v>783.36</v>
      </c>
      <c r="E620" s="125">
        <v>4630.8500000000004</v>
      </c>
      <c r="F620" s="125">
        <v>840.03</v>
      </c>
      <c r="G620" s="26">
        <v>746.69</v>
      </c>
      <c r="I620" s="126">
        <v>660.02</v>
      </c>
      <c r="J620" s="125">
        <v>2580.2600000000002</v>
      </c>
      <c r="K620" s="125">
        <v>650.02</v>
      </c>
      <c r="L620" s="26">
        <v>736.69</v>
      </c>
      <c r="M620" s="26"/>
      <c r="N620" s="126">
        <v>1830.13</v>
      </c>
      <c r="O620" s="125">
        <f t="shared" si="0"/>
        <v>2196.1559999999999</v>
      </c>
      <c r="P620" s="125">
        <v>2000.16</v>
      </c>
      <c r="Q620" s="26">
        <v>1686.78</v>
      </c>
      <c r="R620" s="26"/>
      <c r="S620" s="206">
        <v>3870.59</v>
      </c>
      <c r="T620" s="208">
        <v>7288.77</v>
      </c>
      <c r="U620" s="208">
        <v>5167.7299999999996</v>
      </c>
      <c r="V620" s="204">
        <v>5017.67</v>
      </c>
      <c r="W620" s="26"/>
      <c r="X620" s="206">
        <v>900.03</v>
      </c>
      <c r="Y620" s="125">
        <v>3113.72</v>
      </c>
      <c r="Z620" s="125">
        <v>1006.71</v>
      </c>
      <c r="AA620" s="26">
        <v>883.36</v>
      </c>
      <c r="AB620" s="26"/>
      <c r="AC620" s="126">
        <v>1836.8</v>
      </c>
      <c r="AD620" s="125">
        <v>4127.34</v>
      </c>
      <c r="AE620" s="125">
        <v>2110.1799999999998</v>
      </c>
      <c r="AF620" s="26">
        <v>2096.84</v>
      </c>
      <c r="AG620" s="26"/>
      <c r="AH620" s="126">
        <v>1030.04</v>
      </c>
      <c r="AI620" s="125">
        <v>2953.68</v>
      </c>
      <c r="AJ620" s="125">
        <v>880.03</v>
      </c>
      <c r="AK620" s="26">
        <v>1030.04</v>
      </c>
    </row>
    <row r="621" spans="1:37">
      <c r="A621" s="203">
        <v>257.93720000000002</v>
      </c>
      <c r="B621" s="1">
        <v>4.2989533333333334</v>
      </c>
      <c r="D621" s="126">
        <v>760.02</v>
      </c>
      <c r="E621" s="125">
        <v>4424.1099999999997</v>
      </c>
      <c r="F621" s="125">
        <v>666.68</v>
      </c>
      <c r="G621" s="26">
        <v>736.69</v>
      </c>
      <c r="I621" s="126">
        <v>706.69</v>
      </c>
      <c r="J621" s="125">
        <v>2633.61</v>
      </c>
      <c r="K621" s="125">
        <v>676.68</v>
      </c>
      <c r="L621" s="26">
        <v>670.02</v>
      </c>
      <c r="M621" s="26"/>
      <c r="N621" s="126">
        <v>1746.79</v>
      </c>
      <c r="O621" s="125">
        <f t="shared" si="0"/>
        <v>2096.1479999999997</v>
      </c>
      <c r="P621" s="125">
        <v>2016.83</v>
      </c>
      <c r="Q621" s="26">
        <v>1843.47</v>
      </c>
      <c r="R621" s="26"/>
      <c r="S621" s="206">
        <v>3710.55</v>
      </c>
      <c r="T621" s="208">
        <v>7165.37</v>
      </c>
      <c r="U621" s="208">
        <v>5381.15</v>
      </c>
      <c r="V621" s="204">
        <v>5311.12</v>
      </c>
      <c r="W621" s="26"/>
      <c r="X621" s="206">
        <v>863.36</v>
      </c>
      <c r="Y621" s="125">
        <v>3007.03</v>
      </c>
      <c r="Z621" s="125">
        <v>1036.71</v>
      </c>
      <c r="AA621" s="26">
        <v>993.37</v>
      </c>
      <c r="AB621" s="26"/>
      <c r="AC621" s="126">
        <v>1900.14</v>
      </c>
      <c r="AD621" s="125">
        <v>4100.67</v>
      </c>
      <c r="AE621" s="125">
        <v>2133.5100000000002</v>
      </c>
      <c r="AF621" s="26">
        <v>2140.1799999999998</v>
      </c>
      <c r="AG621" s="26"/>
      <c r="AH621" s="126">
        <v>923.37</v>
      </c>
      <c r="AI621" s="125">
        <v>2840.32</v>
      </c>
      <c r="AJ621" s="125">
        <v>1076.71</v>
      </c>
      <c r="AK621" s="26">
        <v>963.37</v>
      </c>
    </row>
    <row r="622" spans="1:37">
      <c r="A622" s="203">
        <v>258.35520000000002</v>
      </c>
      <c r="B622" s="1">
        <v>4.3059200000000004</v>
      </c>
      <c r="D622" s="126">
        <v>786.69</v>
      </c>
      <c r="E622" s="125">
        <v>4424.1099999999997</v>
      </c>
      <c r="F622" s="125">
        <v>843.36</v>
      </c>
      <c r="G622" s="26">
        <v>820.03</v>
      </c>
      <c r="I622" s="126">
        <v>710.02</v>
      </c>
      <c r="J622" s="125">
        <v>2883.66</v>
      </c>
      <c r="K622" s="125">
        <v>713.35</v>
      </c>
      <c r="L622" s="26">
        <v>683.35</v>
      </c>
      <c r="M622" s="26"/>
      <c r="N622" s="126">
        <v>1816.8</v>
      </c>
      <c r="O622" s="125">
        <f t="shared" si="0"/>
        <v>2180.16</v>
      </c>
      <c r="P622" s="125">
        <v>2056.83</v>
      </c>
      <c r="Q622" s="26">
        <v>2066.84</v>
      </c>
      <c r="R622" s="26"/>
      <c r="S622" s="206">
        <v>3920.61</v>
      </c>
      <c r="T622" s="208">
        <v>7505.57</v>
      </c>
      <c r="U622" s="208">
        <v>5334.46</v>
      </c>
      <c r="V622" s="204">
        <v>5347.8</v>
      </c>
      <c r="W622" s="26"/>
      <c r="X622" s="206">
        <v>893.36</v>
      </c>
      <c r="Y622" s="125">
        <v>3117.05</v>
      </c>
      <c r="Z622" s="125">
        <v>876.7</v>
      </c>
      <c r="AA622" s="26">
        <v>1003.37</v>
      </c>
      <c r="AB622" s="26"/>
      <c r="AC622" s="126">
        <v>1880.14</v>
      </c>
      <c r="AD622" s="125">
        <v>4063.99</v>
      </c>
      <c r="AE622" s="125">
        <v>2086.84</v>
      </c>
      <c r="AF622" s="26">
        <v>2063.5</v>
      </c>
      <c r="AG622" s="26"/>
      <c r="AH622" s="126">
        <v>963.37</v>
      </c>
      <c r="AI622" s="125">
        <v>2863.66</v>
      </c>
      <c r="AJ622" s="125">
        <v>1030.04</v>
      </c>
      <c r="AK622" s="26">
        <v>950.04</v>
      </c>
    </row>
    <row r="623" spans="1:37">
      <c r="A623" s="203">
        <v>258.77319999999997</v>
      </c>
      <c r="B623" s="1">
        <v>4.3128866666666665</v>
      </c>
      <c r="D623" s="126">
        <v>746.69</v>
      </c>
      <c r="E623" s="125">
        <v>4137.3500000000004</v>
      </c>
      <c r="F623" s="125">
        <v>793.36</v>
      </c>
      <c r="G623" s="26">
        <v>706.69</v>
      </c>
      <c r="I623" s="126">
        <v>733.35</v>
      </c>
      <c r="J623" s="125">
        <v>2943.68</v>
      </c>
      <c r="K623" s="125">
        <v>643.35</v>
      </c>
      <c r="L623" s="26">
        <v>713.35</v>
      </c>
      <c r="M623" s="26"/>
      <c r="N623" s="126">
        <v>1940.15</v>
      </c>
      <c r="O623" s="125">
        <f t="shared" si="0"/>
        <v>2328.1799999999998</v>
      </c>
      <c r="P623" s="125">
        <v>2083.5100000000002</v>
      </c>
      <c r="Q623" s="26">
        <v>1936.82</v>
      </c>
      <c r="R623" s="26"/>
      <c r="S623" s="206">
        <v>4150.68</v>
      </c>
      <c r="T623" s="208">
        <v>7332.13</v>
      </c>
      <c r="U623" s="208">
        <v>5231.08</v>
      </c>
      <c r="V623" s="204">
        <v>5301.11</v>
      </c>
      <c r="W623" s="26"/>
      <c r="X623" s="206">
        <v>983.37</v>
      </c>
      <c r="Y623" s="125">
        <v>2930.34</v>
      </c>
      <c r="Z623" s="125">
        <v>930.03</v>
      </c>
      <c r="AA623" s="26">
        <v>796.69</v>
      </c>
      <c r="AB623" s="26"/>
      <c r="AC623" s="126">
        <v>2063.5</v>
      </c>
      <c r="AD623" s="125">
        <v>4110.67</v>
      </c>
      <c r="AE623" s="125">
        <v>2206.86</v>
      </c>
      <c r="AF623" s="26">
        <v>2233.5300000000002</v>
      </c>
      <c r="AG623" s="26"/>
      <c r="AH623" s="126">
        <v>1073.3800000000001</v>
      </c>
      <c r="AI623" s="125">
        <v>2776.97</v>
      </c>
      <c r="AJ623" s="125">
        <v>1040.04</v>
      </c>
      <c r="AK623" s="26">
        <v>976.7</v>
      </c>
    </row>
    <row r="624" spans="1:37">
      <c r="A624" s="203">
        <v>259.19119999999998</v>
      </c>
      <c r="B624" s="1">
        <v>4.3198533333333327</v>
      </c>
      <c r="D624" s="126">
        <v>796.69</v>
      </c>
      <c r="E624" s="125">
        <v>3727.22</v>
      </c>
      <c r="F624" s="125">
        <v>786.69</v>
      </c>
      <c r="G624" s="26">
        <v>703.35</v>
      </c>
      <c r="I624" s="126">
        <v>693.35</v>
      </c>
      <c r="J624" s="125">
        <v>2876.99</v>
      </c>
      <c r="K624" s="125">
        <v>743.36</v>
      </c>
      <c r="L624" s="26">
        <v>746.69</v>
      </c>
      <c r="M624" s="26"/>
      <c r="N624" s="126">
        <v>1900.14</v>
      </c>
      <c r="O624" s="125">
        <f t="shared" si="0"/>
        <v>2280.1680000000001</v>
      </c>
      <c r="P624" s="125">
        <v>2196.86</v>
      </c>
      <c r="Q624" s="26">
        <v>2036.83</v>
      </c>
      <c r="R624" s="26"/>
      <c r="S624" s="206">
        <v>4110.67</v>
      </c>
      <c r="T624" s="208">
        <v>7215.4</v>
      </c>
      <c r="U624" s="208">
        <v>5074.3500000000004</v>
      </c>
      <c r="V624" s="204">
        <v>5177.7299999999996</v>
      </c>
      <c r="W624" s="26"/>
      <c r="X624" s="206">
        <v>946.7</v>
      </c>
      <c r="Y624" s="125">
        <v>3023.7</v>
      </c>
      <c r="Z624" s="125">
        <v>896.7</v>
      </c>
      <c r="AA624" s="26">
        <v>983.37</v>
      </c>
      <c r="AB624" s="26"/>
      <c r="AC624" s="126">
        <v>2046.83</v>
      </c>
      <c r="AD624" s="125">
        <v>4230.71</v>
      </c>
      <c r="AE624" s="125">
        <v>2206.86</v>
      </c>
      <c r="AF624" s="26">
        <v>2210.19</v>
      </c>
      <c r="AG624" s="26"/>
      <c r="AH624" s="126">
        <v>960.04</v>
      </c>
      <c r="AI624" s="125">
        <v>3087.04</v>
      </c>
      <c r="AJ624" s="125">
        <v>1076.71</v>
      </c>
      <c r="AK624" s="26">
        <v>936.7</v>
      </c>
    </row>
    <row r="625" spans="1:37">
      <c r="A625" s="203">
        <v>259.60919999999999</v>
      </c>
      <c r="B625" s="1">
        <v>4.3268199999999997</v>
      </c>
      <c r="D625" s="126">
        <v>750.02</v>
      </c>
      <c r="E625" s="125">
        <v>3983.96</v>
      </c>
      <c r="F625" s="125">
        <v>716.69</v>
      </c>
      <c r="G625" s="26">
        <v>763.36</v>
      </c>
      <c r="I625" s="126">
        <v>666.68</v>
      </c>
      <c r="J625" s="125">
        <v>2793.64</v>
      </c>
      <c r="K625" s="125">
        <v>716.69</v>
      </c>
      <c r="L625" s="26">
        <v>743.36</v>
      </c>
      <c r="M625" s="26"/>
      <c r="N625" s="126">
        <v>2066.84</v>
      </c>
      <c r="O625" s="125">
        <f t="shared" si="0"/>
        <v>2480.2080000000001</v>
      </c>
      <c r="P625" s="125">
        <v>2010.16</v>
      </c>
      <c r="Q625" s="26">
        <v>2233.5300000000002</v>
      </c>
      <c r="R625" s="26"/>
      <c r="S625" s="206">
        <v>4117.34</v>
      </c>
      <c r="T625" s="208">
        <v>7435.53</v>
      </c>
      <c r="U625" s="208">
        <v>5327.79</v>
      </c>
      <c r="V625" s="204">
        <v>5324.46</v>
      </c>
      <c r="W625" s="26"/>
      <c r="X625" s="206">
        <v>920.03</v>
      </c>
      <c r="Y625" s="125">
        <v>3197.07</v>
      </c>
      <c r="Z625" s="125">
        <v>1090.05</v>
      </c>
      <c r="AA625" s="26">
        <v>1046.71</v>
      </c>
      <c r="AB625" s="26"/>
      <c r="AC625" s="126">
        <v>2063.5</v>
      </c>
      <c r="AD625" s="125">
        <v>4250.72</v>
      </c>
      <c r="AE625" s="125">
        <v>1866.8</v>
      </c>
      <c r="AF625" s="26">
        <v>2230.1999999999998</v>
      </c>
      <c r="AG625" s="26"/>
      <c r="AH625" s="126">
        <v>1026.71</v>
      </c>
      <c r="AI625" s="125">
        <v>3157.06</v>
      </c>
      <c r="AJ625" s="125">
        <v>1100.05</v>
      </c>
      <c r="AK625" s="26">
        <v>1126.72</v>
      </c>
    </row>
    <row r="626" spans="1:37">
      <c r="A626" s="203">
        <v>260.02719999999999</v>
      </c>
      <c r="B626" s="1">
        <v>4.3337866666666667</v>
      </c>
      <c r="D626" s="126">
        <v>780.02</v>
      </c>
      <c r="E626" s="125">
        <v>3903.94</v>
      </c>
      <c r="F626" s="125">
        <v>693.35</v>
      </c>
      <c r="G626" s="26">
        <v>763.36</v>
      </c>
      <c r="I626" s="126">
        <v>730.02</v>
      </c>
      <c r="J626" s="125">
        <v>2873.66</v>
      </c>
      <c r="K626" s="125">
        <v>650.02</v>
      </c>
      <c r="L626" s="26">
        <v>710.02</v>
      </c>
      <c r="M626" s="26"/>
      <c r="N626" s="126">
        <v>2003.49</v>
      </c>
      <c r="O626" s="125">
        <f t="shared" si="0"/>
        <v>2404.1880000000001</v>
      </c>
      <c r="P626" s="125">
        <v>2053.5</v>
      </c>
      <c r="Q626" s="26">
        <v>2043.5</v>
      </c>
      <c r="R626" s="26"/>
      <c r="S626" s="206">
        <v>4284.0600000000004</v>
      </c>
      <c r="T626" s="208">
        <v>7282.1</v>
      </c>
      <c r="U626" s="208">
        <v>5564.56</v>
      </c>
      <c r="V626" s="204">
        <v>5654.6</v>
      </c>
      <c r="W626" s="26"/>
      <c r="X626" s="206">
        <v>946.7</v>
      </c>
      <c r="Y626" s="125">
        <v>3180.4</v>
      </c>
      <c r="Z626" s="125">
        <v>803.36</v>
      </c>
      <c r="AA626" s="26">
        <v>1000.04</v>
      </c>
      <c r="AB626" s="26"/>
      <c r="AC626" s="126">
        <v>2090.17</v>
      </c>
      <c r="AD626" s="125">
        <v>4244.05</v>
      </c>
      <c r="AE626" s="125">
        <v>2180.19</v>
      </c>
      <c r="AF626" s="26">
        <v>2076.84</v>
      </c>
      <c r="AG626" s="26"/>
      <c r="AH626" s="126">
        <v>1053.3800000000001</v>
      </c>
      <c r="AI626" s="125">
        <v>2970.35</v>
      </c>
      <c r="AJ626" s="125">
        <v>976.7</v>
      </c>
      <c r="AK626" s="26">
        <v>990.04</v>
      </c>
    </row>
    <row r="627" spans="1:37">
      <c r="A627" s="203">
        <v>260.4452</v>
      </c>
      <c r="B627" s="1">
        <v>4.3407533333333337</v>
      </c>
      <c r="D627" s="126">
        <v>870.03</v>
      </c>
      <c r="E627" s="125">
        <v>3630.52</v>
      </c>
      <c r="F627" s="125">
        <v>750.02</v>
      </c>
      <c r="G627" s="26">
        <v>683.35</v>
      </c>
      <c r="I627" s="126">
        <v>666.68</v>
      </c>
      <c r="J627" s="125">
        <v>2960.35</v>
      </c>
      <c r="K627" s="125">
        <v>600.01</v>
      </c>
      <c r="L627" s="26">
        <v>686.69</v>
      </c>
      <c r="M627" s="26"/>
      <c r="N627" s="126">
        <v>1836.8</v>
      </c>
      <c r="O627" s="125">
        <f t="shared" si="0"/>
        <v>2204.16</v>
      </c>
      <c r="P627" s="125">
        <v>2153.52</v>
      </c>
      <c r="Q627" s="26">
        <v>2040.17</v>
      </c>
      <c r="R627" s="26"/>
      <c r="S627" s="206">
        <v>4264.05</v>
      </c>
      <c r="T627" s="208">
        <v>7165.37</v>
      </c>
      <c r="U627" s="208">
        <v>5241.09</v>
      </c>
      <c r="V627" s="204">
        <v>5037.67</v>
      </c>
      <c r="W627" s="26"/>
      <c r="X627" s="206">
        <v>940.04</v>
      </c>
      <c r="Y627" s="125">
        <v>2950.35</v>
      </c>
      <c r="Z627" s="125">
        <v>1130.05</v>
      </c>
      <c r="AA627" s="26">
        <v>826.69</v>
      </c>
      <c r="AB627" s="26"/>
      <c r="AC627" s="126">
        <v>2210.19</v>
      </c>
      <c r="AD627" s="125">
        <v>4114</v>
      </c>
      <c r="AE627" s="125">
        <v>2086.84</v>
      </c>
      <c r="AF627" s="26">
        <v>2203.5300000000002</v>
      </c>
      <c r="AG627" s="26"/>
      <c r="AH627" s="126">
        <v>980.04</v>
      </c>
      <c r="AI627" s="125">
        <v>2913.67</v>
      </c>
      <c r="AJ627" s="125">
        <v>920.03</v>
      </c>
      <c r="AK627" s="26">
        <v>1016.71</v>
      </c>
    </row>
    <row r="628" spans="1:37">
      <c r="A628" s="203">
        <v>260.86320000000001</v>
      </c>
      <c r="B628" s="1">
        <v>4.3477199999999998</v>
      </c>
      <c r="D628" s="126">
        <v>723.35</v>
      </c>
      <c r="E628" s="125">
        <v>3367.12</v>
      </c>
      <c r="F628" s="125">
        <v>926.7</v>
      </c>
      <c r="G628" s="26">
        <v>733.35</v>
      </c>
      <c r="I628" s="126">
        <v>653.35</v>
      </c>
      <c r="J628" s="125">
        <v>2947.01</v>
      </c>
      <c r="K628" s="125">
        <v>796.69</v>
      </c>
      <c r="L628" s="26">
        <v>596.67999999999995</v>
      </c>
      <c r="M628" s="26"/>
      <c r="N628" s="126">
        <v>1903.48</v>
      </c>
      <c r="O628" s="125">
        <f t="shared" si="0"/>
        <v>2284.1759999999999</v>
      </c>
      <c r="P628" s="125">
        <v>2026.83</v>
      </c>
      <c r="Q628" s="26">
        <v>2060.17</v>
      </c>
      <c r="R628" s="26"/>
      <c r="S628" s="206">
        <v>4227.38</v>
      </c>
      <c r="T628" s="208">
        <v>6965.26</v>
      </c>
      <c r="U628" s="208">
        <v>5137.71</v>
      </c>
      <c r="V628" s="204">
        <v>5537.88</v>
      </c>
      <c r="W628" s="26"/>
      <c r="X628" s="206">
        <v>936.7</v>
      </c>
      <c r="Y628" s="125">
        <v>2927.01</v>
      </c>
      <c r="Z628" s="125">
        <v>1050.04</v>
      </c>
      <c r="AA628" s="26">
        <v>1003.37</v>
      </c>
      <c r="AB628" s="26"/>
      <c r="AC628" s="126">
        <v>1990.16</v>
      </c>
      <c r="AD628" s="125">
        <v>4077.33</v>
      </c>
      <c r="AE628" s="125">
        <v>2120.1799999999998</v>
      </c>
      <c r="AF628" s="26">
        <v>2093.5100000000002</v>
      </c>
      <c r="AG628" s="26"/>
      <c r="AH628" s="126">
        <v>1023.37</v>
      </c>
      <c r="AI628" s="125">
        <v>2726.96</v>
      </c>
      <c r="AJ628" s="125">
        <v>890.03</v>
      </c>
      <c r="AK628" s="26">
        <v>1056.71</v>
      </c>
    </row>
    <row r="629" spans="1:37">
      <c r="A629" s="203">
        <v>261.28120000000001</v>
      </c>
      <c r="B629" s="1">
        <v>4.3546866666666668</v>
      </c>
      <c r="D629" s="126">
        <v>660.02</v>
      </c>
      <c r="E629" s="125">
        <v>3263.76</v>
      </c>
      <c r="F629" s="125">
        <v>723.35</v>
      </c>
      <c r="G629" s="26">
        <v>750.02</v>
      </c>
      <c r="I629" s="126">
        <v>610.01</v>
      </c>
      <c r="J629" s="125">
        <v>2836.99</v>
      </c>
      <c r="K629" s="125">
        <v>636.67999999999995</v>
      </c>
      <c r="L629" s="26">
        <v>776.69</v>
      </c>
      <c r="M629" s="26"/>
      <c r="N629" s="126">
        <v>2106.84</v>
      </c>
      <c r="O629" s="125">
        <f t="shared" si="0"/>
        <v>2528.2080000000001</v>
      </c>
      <c r="P629" s="125">
        <v>2140.1799999999998</v>
      </c>
      <c r="Q629" s="26">
        <v>2086.84</v>
      </c>
      <c r="R629" s="26"/>
      <c r="S629" s="206">
        <v>4144.01</v>
      </c>
      <c r="T629" s="208">
        <v>7092</v>
      </c>
      <c r="U629" s="208">
        <v>5134.38</v>
      </c>
      <c r="V629" s="204">
        <v>5337.8</v>
      </c>
      <c r="W629" s="26"/>
      <c r="X629" s="206">
        <v>936.7</v>
      </c>
      <c r="Y629" s="125">
        <v>3033.7</v>
      </c>
      <c r="Z629" s="125">
        <v>896.7</v>
      </c>
      <c r="AA629" s="26">
        <v>1006.71</v>
      </c>
      <c r="AB629" s="26"/>
      <c r="AC629" s="126">
        <v>2213.5300000000002</v>
      </c>
      <c r="AD629" s="125">
        <v>4040.65</v>
      </c>
      <c r="AE629" s="125">
        <v>2053.5</v>
      </c>
      <c r="AF629" s="26">
        <v>2233.5300000000002</v>
      </c>
      <c r="AG629" s="26"/>
      <c r="AH629" s="126">
        <v>930.03</v>
      </c>
      <c r="AI629" s="125">
        <v>2876.99</v>
      </c>
      <c r="AJ629" s="125">
        <v>996.71</v>
      </c>
      <c r="AK629" s="26">
        <v>940.04</v>
      </c>
    </row>
    <row r="630" spans="1:37">
      <c r="A630" s="203">
        <v>261.69920000000002</v>
      </c>
      <c r="B630" s="1">
        <v>4.3616533333333338</v>
      </c>
      <c r="D630" s="126">
        <v>823.36</v>
      </c>
      <c r="E630" s="125">
        <v>3137.06</v>
      </c>
      <c r="F630" s="125">
        <v>840.03</v>
      </c>
      <c r="G630" s="26">
        <v>683.35</v>
      </c>
      <c r="I630" s="126">
        <v>676.68</v>
      </c>
      <c r="J630" s="125">
        <v>2937.01</v>
      </c>
      <c r="K630" s="125">
        <v>713.35</v>
      </c>
      <c r="L630" s="26">
        <v>643.35</v>
      </c>
      <c r="M630" s="26"/>
      <c r="N630" s="126">
        <v>2253.5300000000002</v>
      </c>
      <c r="O630" s="125">
        <f t="shared" si="0"/>
        <v>2704.2360000000003</v>
      </c>
      <c r="P630" s="125">
        <v>1963.49</v>
      </c>
      <c r="Q630" s="26">
        <v>2133.5100000000002</v>
      </c>
      <c r="R630" s="26"/>
      <c r="S630" s="206">
        <v>4117.34</v>
      </c>
      <c r="T630" s="208">
        <v>6648.42</v>
      </c>
      <c r="U630" s="208">
        <v>4980.9799999999996</v>
      </c>
      <c r="V630" s="204">
        <v>5061.0200000000004</v>
      </c>
      <c r="W630" s="26"/>
      <c r="X630" s="206">
        <v>813.36</v>
      </c>
      <c r="Y630" s="125">
        <v>2997.02</v>
      </c>
      <c r="Z630" s="125">
        <v>936.7</v>
      </c>
      <c r="AA630" s="26">
        <v>840.03</v>
      </c>
      <c r="AB630" s="26"/>
      <c r="AC630" s="126">
        <v>1966.82</v>
      </c>
      <c r="AD630" s="125">
        <v>3843.92</v>
      </c>
      <c r="AE630" s="125">
        <v>1986.82</v>
      </c>
      <c r="AF630" s="26">
        <v>2083.5100000000002</v>
      </c>
      <c r="AG630" s="26"/>
      <c r="AH630" s="126">
        <v>900.03</v>
      </c>
      <c r="AI630" s="125">
        <v>2947.01</v>
      </c>
      <c r="AJ630" s="125">
        <v>1003.37</v>
      </c>
      <c r="AK630" s="26">
        <v>1003.37</v>
      </c>
    </row>
    <row r="631" spans="1:37">
      <c r="A631" s="203">
        <v>262.11720000000003</v>
      </c>
      <c r="B631" s="1">
        <v>4.3686200000000008</v>
      </c>
      <c r="D631" s="126">
        <v>813.36</v>
      </c>
      <c r="E631" s="125">
        <v>2897</v>
      </c>
      <c r="F631" s="125">
        <v>720.02</v>
      </c>
      <c r="G631" s="26">
        <v>726.69</v>
      </c>
      <c r="I631" s="126">
        <v>770.02</v>
      </c>
      <c r="J631" s="125">
        <v>2913.67</v>
      </c>
      <c r="K631" s="125">
        <v>700.02</v>
      </c>
      <c r="L631" s="26">
        <v>760.02</v>
      </c>
      <c r="M631" s="26"/>
      <c r="N631" s="126">
        <v>2063.5</v>
      </c>
      <c r="O631" s="125">
        <f t="shared" si="0"/>
        <v>2476.1999999999998</v>
      </c>
      <c r="P631" s="125">
        <v>2230.1999999999998</v>
      </c>
      <c r="Q631" s="26">
        <v>2036.83</v>
      </c>
      <c r="R631" s="26"/>
      <c r="S631" s="206">
        <v>4144.01</v>
      </c>
      <c r="T631" s="208">
        <v>6621.74</v>
      </c>
      <c r="U631" s="208">
        <v>4804.25</v>
      </c>
      <c r="V631" s="204">
        <v>5057.68</v>
      </c>
      <c r="W631" s="26"/>
      <c r="X631" s="206">
        <v>976.7</v>
      </c>
      <c r="Y631" s="125">
        <v>2930.34</v>
      </c>
      <c r="Z631" s="125">
        <v>953.37</v>
      </c>
      <c r="AA631" s="26">
        <v>856.7</v>
      </c>
      <c r="AB631" s="26"/>
      <c r="AC631" s="126">
        <v>2063.5</v>
      </c>
      <c r="AD631" s="125">
        <v>3977.29</v>
      </c>
      <c r="AE631" s="125">
        <v>2280.21</v>
      </c>
      <c r="AF631" s="26">
        <v>2183.52</v>
      </c>
      <c r="AG631" s="26"/>
      <c r="AH631" s="126">
        <v>920.03</v>
      </c>
      <c r="AI631" s="125">
        <v>2803.65</v>
      </c>
      <c r="AJ631" s="125">
        <v>1043.3800000000001</v>
      </c>
      <c r="AK631" s="26">
        <v>1010.04</v>
      </c>
    </row>
    <row r="632" spans="1:37">
      <c r="A632" s="203">
        <v>262.53519999999997</v>
      </c>
      <c r="B632" s="1">
        <v>4.3755866666666661</v>
      </c>
      <c r="D632" s="126">
        <v>770.02</v>
      </c>
      <c r="E632" s="125">
        <v>2803.65</v>
      </c>
      <c r="F632" s="125">
        <v>763.36</v>
      </c>
      <c r="G632" s="26">
        <v>853.36</v>
      </c>
      <c r="I632" s="126">
        <v>616.67999999999995</v>
      </c>
      <c r="J632" s="125">
        <v>2840.32</v>
      </c>
      <c r="K632" s="125">
        <v>670.02</v>
      </c>
      <c r="L632" s="26">
        <v>696.69</v>
      </c>
      <c r="M632" s="26"/>
      <c r="N632" s="126">
        <v>2173.52</v>
      </c>
      <c r="O632" s="125">
        <f t="shared" si="0"/>
        <v>2608.2239999999997</v>
      </c>
      <c r="P632" s="125">
        <v>2160.19</v>
      </c>
      <c r="Q632" s="26">
        <v>2010.16</v>
      </c>
      <c r="R632" s="26"/>
      <c r="S632" s="206">
        <v>4050.65</v>
      </c>
      <c r="T632" s="208">
        <v>6698.45</v>
      </c>
      <c r="U632" s="208">
        <v>5077.6899999999996</v>
      </c>
      <c r="V632" s="204">
        <v>4967.6499999999996</v>
      </c>
      <c r="W632" s="26"/>
      <c r="X632" s="206">
        <v>913.37</v>
      </c>
      <c r="Y632" s="125">
        <v>3063.71</v>
      </c>
      <c r="Z632" s="125">
        <v>903.37</v>
      </c>
      <c r="AA632" s="26">
        <v>1020.04</v>
      </c>
      <c r="AB632" s="26"/>
      <c r="AC632" s="126">
        <v>2106.84</v>
      </c>
      <c r="AD632" s="125">
        <v>3787.24</v>
      </c>
      <c r="AE632" s="125">
        <v>2013.49</v>
      </c>
      <c r="AF632" s="26">
        <v>1946.82</v>
      </c>
      <c r="AG632" s="26"/>
      <c r="AH632" s="126">
        <v>1033.3800000000001</v>
      </c>
      <c r="AI632" s="125">
        <v>2863.66</v>
      </c>
      <c r="AJ632" s="125">
        <v>1003.37</v>
      </c>
      <c r="AK632" s="26">
        <v>1093.3800000000001</v>
      </c>
    </row>
    <row r="633" spans="1:37">
      <c r="A633" s="203">
        <v>262.95319999999998</v>
      </c>
      <c r="B633" s="1">
        <v>4.3825533333333331</v>
      </c>
      <c r="D633" s="126">
        <v>810.03</v>
      </c>
      <c r="E633" s="125">
        <v>2503.58</v>
      </c>
      <c r="F633" s="125">
        <v>693.35</v>
      </c>
      <c r="G633" s="26">
        <v>680.02</v>
      </c>
      <c r="I633" s="126">
        <v>676.68</v>
      </c>
      <c r="J633" s="125">
        <v>2773.64</v>
      </c>
      <c r="K633" s="125">
        <v>750.02</v>
      </c>
      <c r="L633" s="26">
        <v>646.67999999999995</v>
      </c>
      <c r="M633" s="26"/>
      <c r="N633" s="126">
        <v>2170.19</v>
      </c>
      <c r="O633" s="125">
        <f t="shared" si="0"/>
        <v>2604.2280000000001</v>
      </c>
      <c r="P633" s="125">
        <v>2103.5100000000002</v>
      </c>
      <c r="Q633" s="26">
        <v>1963.49</v>
      </c>
      <c r="R633" s="26"/>
      <c r="S633" s="206">
        <v>4070.66</v>
      </c>
      <c r="T633" s="208">
        <v>6485</v>
      </c>
      <c r="U633" s="208">
        <v>4944.3</v>
      </c>
      <c r="V633" s="204">
        <v>4900.95</v>
      </c>
      <c r="W633" s="26"/>
      <c r="X633" s="206">
        <v>900.03</v>
      </c>
      <c r="Y633" s="125">
        <v>2700.29</v>
      </c>
      <c r="Z633" s="125">
        <v>950.04</v>
      </c>
      <c r="AA633" s="26">
        <v>903.37</v>
      </c>
      <c r="AB633" s="26"/>
      <c r="AC633" s="126">
        <v>2063.5</v>
      </c>
      <c r="AD633" s="125">
        <v>3857.26</v>
      </c>
      <c r="AE633" s="125">
        <v>1970.15</v>
      </c>
      <c r="AF633" s="26">
        <v>1940.15</v>
      </c>
      <c r="AG633" s="26"/>
      <c r="AH633" s="126">
        <v>933.37</v>
      </c>
      <c r="AI633" s="125">
        <v>2733.63</v>
      </c>
      <c r="AJ633" s="125">
        <v>1076.71</v>
      </c>
      <c r="AK633" s="26">
        <v>973.37</v>
      </c>
    </row>
    <row r="634" spans="1:37">
      <c r="A634" s="203">
        <v>263.37119999999999</v>
      </c>
      <c r="B634" s="1">
        <v>4.3895200000000001</v>
      </c>
      <c r="D634" s="126">
        <v>810.03</v>
      </c>
      <c r="E634" s="125">
        <v>2706.96</v>
      </c>
      <c r="F634" s="125">
        <v>803.36</v>
      </c>
      <c r="G634" s="26">
        <v>706.69</v>
      </c>
      <c r="I634" s="126">
        <v>666.68</v>
      </c>
      <c r="J634" s="125">
        <v>2763.64</v>
      </c>
      <c r="K634" s="125">
        <v>670.02</v>
      </c>
      <c r="L634" s="26">
        <v>736.69</v>
      </c>
      <c r="M634" s="26"/>
      <c r="N634" s="126">
        <v>2106.84</v>
      </c>
      <c r="O634" s="125">
        <f t="shared" si="0"/>
        <v>2528.2080000000001</v>
      </c>
      <c r="P634" s="125">
        <v>2050.17</v>
      </c>
      <c r="Q634" s="26">
        <v>1966.82</v>
      </c>
      <c r="R634" s="26"/>
      <c r="S634" s="206">
        <v>4007.3</v>
      </c>
      <c r="T634" s="208">
        <v>5948.07</v>
      </c>
      <c r="U634" s="208">
        <v>4510.8100000000004</v>
      </c>
      <c r="V634" s="204">
        <v>4864.2700000000004</v>
      </c>
      <c r="W634" s="26"/>
      <c r="X634" s="206">
        <v>843.36</v>
      </c>
      <c r="Y634" s="125">
        <v>2603.6</v>
      </c>
      <c r="Z634" s="125">
        <v>880.03</v>
      </c>
      <c r="AA634" s="26">
        <v>946.7</v>
      </c>
      <c r="AB634" s="26"/>
      <c r="AC634" s="126">
        <v>1890.14</v>
      </c>
      <c r="AD634" s="125">
        <v>3770.56</v>
      </c>
      <c r="AE634" s="125">
        <v>1843.47</v>
      </c>
      <c r="AF634" s="26">
        <v>2013.49</v>
      </c>
      <c r="AG634" s="26"/>
      <c r="AH634" s="126">
        <v>976.7</v>
      </c>
      <c r="AI634" s="125">
        <v>2793.64</v>
      </c>
      <c r="AJ634" s="125">
        <v>1066.71</v>
      </c>
      <c r="AK634" s="26">
        <v>960.04</v>
      </c>
    </row>
    <row r="635" spans="1:37">
      <c r="A635" s="203">
        <v>263.78919999999999</v>
      </c>
      <c r="B635" s="1">
        <v>4.3964866666666662</v>
      </c>
      <c r="D635" s="126">
        <v>840.03</v>
      </c>
      <c r="E635" s="125">
        <v>2380.2199999999998</v>
      </c>
      <c r="F635" s="125">
        <v>793.36</v>
      </c>
      <c r="G635" s="26">
        <v>836.69</v>
      </c>
      <c r="I635" s="126">
        <v>733.35</v>
      </c>
      <c r="J635" s="125">
        <v>2746.97</v>
      </c>
      <c r="K635" s="125">
        <v>683.35</v>
      </c>
      <c r="L635" s="26">
        <v>623.35</v>
      </c>
      <c r="M635" s="26"/>
      <c r="N635" s="126">
        <v>2080.17</v>
      </c>
      <c r="O635" s="125">
        <f t="shared" si="0"/>
        <v>2496.2040000000002</v>
      </c>
      <c r="P635" s="125">
        <v>1923.48</v>
      </c>
      <c r="Q635" s="26">
        <v>1963.49</v>
      </c>
      <c r="R635" s="26"/>
      <c r="S635" s="206">
        <v>3983.96</v>
      </c>
      <c r="T635" s="208">
        <v>5898.05</v>
      </c>
      <c r="U635" s="208">
        <v>4380.76</v>
      </c>
      <c r="V635" s="204">
        <v>4530.8100000000004</v>
      </c>
      <c r="W635" s="26"/>
      <c r="X635" s="206">
        <v>860.03</v>
      </c>
      <c r="Y635" s="125">
        <v>2653.61</v>
      </c>
      <c r="Z635" s="125">
        <v>876.7</v>
      </c>
      <c r="AA635" s="26">
        <v>936.7</v>
      </c>
      <c r="AB635" s="26"/>
      <c r="AC635" s="126">
        <v>1996.82</v>
      </c>
      <c r="AD635" s="125">
        <v>3933.95</v>
      </c>
      <c r="AE635" s="125">
        <v>1873.47</v>
      </c>
      <c r="AF635" s="26">
        <v>2023.5</v>
      </c>
      <c r="AG635" s="26"/>
      <c r="AH635" s="126">
        <v>886.7</v>
      </c>
      <c r="AI635" s="125">
        <v>2713.63</v>
      </c>
      <c r="AJ635" s="125">
        <v>990.04</v>
      </c>
      <c r="AK635" s="26">
        <v>916.7</v>
      </c>
    </row>
    <row r="636" spans="1:37">
      <c r="A636" s="203">
        <v>264.20729999999998</v>
      </c>
      <c r="B636" s="1">
        <v>4.4034549999999992</v>
      </c>
      <c r="D636" s="126">
        <v>843.36</v>
      </c>
      <c r="E636" s="125">
        <v>2303.54</v>
      </c>
      <c r="F636" s="125">
        <v>800.03</v>
      </c>
      <c r="G636" s="26">
        <v>746.69</v>
      </c>
      <c r="I636" s="126">
        <v>706.69</v>
      </c>
      <c r="J636" s="125">
        <v>2486.91</v>
      </c>
      <c r="K636" s="125">
        <v>680.02</v>
      </c>
      <c r="L636" s="26">
        <v>763.36</v>
      </c>
      <c r="M636" s="26"/>
      <c r="N636" s="126">
        <v>1963.49</v>
      </c>
      <c r="O636" s="125">
        <f t="shared" si="0"/>
        <v>2356.1880000000001</v>
      </c>
      <c r="P636" s="125">
        <v>2066.84</v>
      </c>
      <c r="Q636" s="26">
        <v>1903.48</v>
      </c>
      <c r="R636" s="26"/>
      <c r="S636" s="206">
        <v>3747.22</v>
      </c>
      <c r="T636" s="208">
        <v>5811.34</v>
      </c>
      <c r="U636" s="208">
        <v>4073.99</v>
      </c>
      <c r="V636" s="204">
        <v>4604.17</v>
      </c>
      <c r="W636" s="26"/>
      <c r="X636" s="206">
        <v>893.36</v>
      </c>
      <c r="Y636" s="125">
        <v>2646.94</v>
      </c>
      <c r="Z636" s="125">
        <v>836.69</v>
      </c>
      <c r="AA636" s="26">
        <v>993.37</v>
      </c>
      <c r="AB636" s="26"/>
      <c r="AC636" s="126">
        <v>2016.83</v>
      </c>
      <c r="AD636" s="125">
        <v>3790.57</v>
      </c>
      <c r="AE636" s="125">
        <v>1943.48</v>
      </c>
      <c r="AF636" s="26">
        <v>2033.5</v>
      </c>
      <c r="AG636" s="26"/>
      <c r="AH636" s="126">
        <v>1000.04</v>
      </c>
      <c r="AI636" s="125">
        <v>2430.23</v>
      </c>
      <c r="AJ636" s="125">
        <v>933.37</v>
      </c>
      <c r="AK636" s="26">
        <v>970.04</v>
      </c>
    </row>
    <row r="637" spans="1:37">
      <c r="A637" s="203">
        <v>264.62529999999998</v>
      </c>
      <c r="B637" s="1">
        <v>4.4104216666666662</v>
      </c>
      <c r="D637" s="126">
        <v>726.69</v>
      </c>
      <c r="E637" s="125">
        <v>2193.52</v>
      </c>
      <c r="F637" s="125">
        <v>906.7</v>
      </c>
      <c r="G637" s="26">
        <v>690.02</v>
      </c>
      <c r="I637" s="126">
        <v>716.69</v>
      </c>
      <c r="J637" s="125">
        <v>2670.28</v>
      </c>
      <c r="K637" s="125">
        <v>663.35</v>
      </c>
      <c r="L637" s="26">
        <v>733.35</v>
      </c>
      <c r="M637" s="26"/>
      <c r="N637" s="126">
        <v>2043.5</v>
      </c>
      <c r="O637" s="125">
        <f t="shared" si="0"/>
        <v>2452.1999999999998</v>
      </c>
      <c r="P637" s="125">
        <v>1853.47</v>
      </c>
      <c r="Q637" s="26">
        <v>1770.12</v>
      </c>
      <c r="R637" s="26"/>
      <c r="S637" s="206">
        <v>3467.14</v>
      </c>
      <c r="T637" s="208">
        <v>5591.24</v>
      </c>
      <c r="U637" s="208">
        <v>4290.7299999999996</v>
      </c>
      <c r="V637" s="204">
        <v>4370.76</v>
      </c>
      <c r="W637" s="26"/>
      <c r="X637" s="206">
        <v>886.7</v>
      </c>
      <c r="Y637" s="125">
        <v>2626.94</v>
      </c>
      <c r="Z637" s="125">
        <v>950.04</v>
      </c>
      <c r="AA637" s="26">
        <v>923.37</v>
      </c>
      <c r="AB637" s="26"/>
      <c r="AC637" s="126">
        <v>2096.84</v>
      </c>
      <c r="AD637" s="125">
        <v>3653.86</v>
      </c>
      <c r="AE637" s="125">
        <v>1873.47</v>
      </c>
      <c r="AF637" s="26">
        <v>1803.46</v>
      </c>
      <c r="AG637" s="26"/>
      <c r="AH637" s="126">
        <v>1003.37</v>
      </c>
      <c r="AI637" s="125">
        <v>2470.2399999999998</v>
      </c>
      <c r="AJ637" s="125">
        <v>1003.37</v>
      </c>
      <c r="AK637" s="26">
        <v>1026.71</v>
      </c>
    </row>
    <row r="638" spans="1:37">
      <c r="A638" s="203">
        <v>265.04329999999999</v>
      </c>
      <c r="B638" s="1">
        <v>4.4173883333333333</v>
      </c>
      <c r="D638" s="126">
        <v>850.03</v>
      </c>
      <c r="E638" s="125">
        <v>2133.5100000000002</v>
      </c>
      <c r="F638" s="125">
        <v>796.69</v>
      </c>
      <c r="G638" s="26">
        <v>763.36</v>
      </c>
      <c r="I638" s="126">
        <v>596.67999999999995</v>
      </c>
      <c r="J638" s="125">
        <v>2480.2399999999998</v>
      </c>
      <c r="K638" s="125">
        <v>736.69</v>
      </c>
      <c r="L638" s="26">
        <v>736.69</v>
      </c>
      <c r="M638" s="26"/>
      <c r="N638" s="126">
        <v>2043.5</v>
      </c>
      <c r="O638" s="125">
        <f t="shared" si="0"/>
        <v>2452.1999999999998</v>
      </c>
      <c r="P638" s="125">
        <v>1976.82</v>
      </c>
      <c r="Q638" s="26">
        <v>1760.12</v>
      </c>
      <c r="R638" s="26"/>
      <c r="S638" s="206">
        <v>3577.17</v>
      </c>
      <c r="T638" s="208">
        <v>5301.11</v>
      </c>
      <c r="U638" s="208">
        <v>4434.1099999999997</v>
      </c>
      <c r="V638" s="204">
        <v>4340.75</v>
      </c>
      <c r="W638" s="26"/>
      <c r="X638" s="206">
        <v>876.7</v>
      </c>
      <c r="Y638" s="125">
        <v>2386.89</v>
      </c>
      <c r="Z638" s="125">
        <v>833.36</v>
      </c>
      <c r="AA638" s="26">
        <v>876.7</v>
      </c>
      <c r="AB638" s="26"/>
      <c r="AC638" s="126">
        <v>1886.81</v>
      </c>
      <c r="AD638" s="125">
        <v>3660.53</v>
      </c>
      <c r="AE638" s="125">
        <v>1790.13</v>
      </c>
      <c r="AF638" s="26">
        <v>1840.13</v>
      </c>
      <c r="AG638" s="26"/>
      <c r="AH638" s="126">
        <v>910.03</v>
      </c>
      <c r="AI638" s="125">
        <v>2360.2199999999998</v>
      </c>
      <c r="AJ638" s="125">
        <v>833.36</v>
      </c>
      <c r="AK638" s="26">
        <v>853.36</v>
      </c>
    </row>
    <row r="639" spans="1:37">
      <c r="A639" s="203">
        <v>265.46129999999999</v>
      </c>
      <c r="B639" s="1">
        <v>4.4243550000000003</v>
      </c>
      <c r="D639" s="126">
        <v>820.03</v>
      </c>
      <c r="E639" s="125">
        <v>2010.16</v>
      </c>
      <c r="F639" s="125">
        <v>736.69</v>
      </c>
      <c r="G639" s="26">
        <v>770.02</v>
      </c>
      <c r="I639" s="126">
        <v>693.35</v>
      </c>
      <c r="J639" s="125">
        <v>2450.2399999999998</v>
      </c>
      <c r="K639" s="125">
        <v>650.02</v>
      </c>
      <c r="L639" s="26">
        <v>750.02</v>
      </c>
      <c r="M639" s="26"/>
      <c r="N639" s="126">
        <v>1950.15</v>
      </c>
      <c r="O639" s="125">
        <f t="shared" si="0"/>
        <v>2340.1799999999998</v>
      </c>
      <c r="P639" s="125">
        <v>1876.81</v>
      </c>
      <c r="Q639" s="26">
        <v>1756.79</v>
      </c>
      <c r="R639" s="26"/>
      <c r="S639" s="206">
        <v>3670.53</v>
      </c>
      <c r="T639" s="208">
        <v>5184.3999999999996</v>
      </c>
      <c r="U639" s="208">
        <v>3933.95</v>
      </c>
      <c r="V639" s="204">
        <v>4297.3999999999996</v>
      </c>
      <c r="W639" s="26"/>
      <c r="X639" s="206">
        <v>796.69</v>
      </c>
      <c r="Y639" s="125">
        <v>2333.5500000000002</v>
      </c>
      <c r="Z639" s="125">
        <v>693.35</v>
      </c>
      <c r="AA639" s="26">
        <v>863.36</v>
      </c>
      <c r="AB639" s="26"/>
      <c r="AC639" s="126">
        <v>1880.14</v>
      </c>
      <c r="AD639" s="125">
        <v>3423.8</v>
      </c>
      <c r="AE639" s="125">
        <v>1956.82</v>
      </c>
      <c r="AF639" s="26">
        <v>1790.13</v>
      </c>
      <c r="AG639" s="26"/>
      <c r="AH639" s="126">
        <v>840.03</v>
      </c>
      <c r="AI639" s="125">
        <v>2110.1799999999998</v>
      </c>
      <c r="AJ639" s="125">
        <v>913.37</v>
      </c>
      <c r="AK639" s="26">
        <v>963.37</v>
      </c>
    </row>
    <row r="640" spans="1:37">
      <c r="A640" s="203">
        <v>265.8793</v>
      </c>
      <c r="B640" s="1">
        <v>4.4313216666666664</v>
      </c>
      <c r="D640" s="126">
        <v>800.03</v>
      </c>
      <c r="E640" s="125">
        <v>1933.48</v>
      </c>
      <c r="F640" s="125">
        <v>806.69</v>
      </c>
      <c r="G640" s="26">
        <v>866.7</v>
      </c>
      <c r="I640" s="126">
        <v>663.35</v>
      </c>
      <c r="J640" s="125">
        <v>2560.2600000000002</v>
      </c>
      <c r="K640" s="125">
        <v>750.02</v>
      </c>
      <c r="L640" s="26">
        <v>603.35</v>
      </c>
      <c r="M640" s="26"/>
      <c r="N640" s="126">
        <v>1906.81</v>
      </c>
      <c r="O640" s="125">
        <f t="shared" si="0"/>
        <v>2288.172</v>
      </c>
      <c r="P640" s="125">
        <v>1793.46</v>
      </c>
      <c r="Q640" s="26">
        <v>1856.8</v>
      </c>
      <c r="R640" s="26"/>
      <c r="S640" s="206">
        <v>3393.79</v>
      </c>
      <c r="T640" s="208">
        <v>4910.96</v>
      </c>
      <c r="U640" s="208">
        <v>4057.32</v>
      </c>
      <c r="V640" s="204">
        <v>3823.91</v>
      </c>
      <c r="W640" s="26"/>
      <c r="X640" s="206">
        <v>933.37</v>
      </c>
      <c r="Y640" s="125">
        <v>2310.21</v>
      </c>
      <c r="Z640" s="125">
        <v>826.69</v>
      </c>
      <c r="AA640" s="26">
        <v>913.37</v>
      </c>
      <c r="AB640" s="26"/>
      <c r="AC640" s="126">
        <v>1710.12</v>
      </c>
      <c r="AD640" s="125">
        <v>3387.12</v>
      </c>
      <c r="AE640" s="125">
        <v>1600.1</v>
      </c>
      <c r="AF640" s="26">
        <v>1700.11</v>
      </c>
      <c r="AG640" s="26"/>
      <c r="AH640" s="126">
        <v>980.04</v>
      </c>
      <c r="AI640" s="125">
        <v>2323.5500000000002</v>
      </c>
      <c r="AJ640" s="125">
        <v>890.03</v>
      </c>
      <c r="AK640" s="26">
        <v>850.03</v>
      </c>
    </row>
    <row r="641" spans="1:37">
      <c r="A641" s="203">
        <v>266.29730000000001</v>
      </c>
      <c r="B641" s="1">
        <v>4.4382883333333334</v>
      </c>
      <c r="D641" s="126">
        <v>736.69</v>
      </c>
      <c r="E641" s="125">
        <v>1760.12</v>
      </c>
      <c r="F641" s="125">
        <v>800.03</v>
      </c>
      <c r="G641" s="26">
        <v>800.03</v>
      </c>
      <c r="I641" s="126">
        <v>710.02</v>
      </c>
      <c r="J641" s="125">
        <v>2363.5500000000002</v>
      </c>
      <c r="K641" s="125">
        <v>726.69</v>
      </c>
      <c r="L641" s="26">
        <v>653.35</v>
      </c>
      <c r="M641" s="26"/>
      <c r="N641" s="126">
        <v>1823.47</v>
      </c>
      <c r="O641" s="125">
        <f t="shared" si="0"/>
        <v>2188.1639999999998</v>
      </c>
      <c r="P641" s="125">
        <v>1686.78</v>
      </c>
      <c r="Q641" s="26">
        <v>1726.78</v>
      </c>
      <c r="R641" s="26"/>
      <c r="S641" s="206">
        <v>3220.41</v>
      </c>
      <c r="T641" s="208">
        <v>4980.9799999999996</v>
      </c>
      <c r="U641" s="208">
        <v>3833.92</v>
      </c>
      <c r="V641" s="204">
        <v>3820.58</v>
      </c>
      <c r="W641" s="26"/>
      <c r="X641" s="206">
        <v>810.03</v>
      </c>
      <c r="Y641" s="125">
        <v>2073.5</v>
      </c>
      <c r="Z641" s="125">
        <v>913.37</v>
      </c>
      <c r="AA641" s="26">
        <v>853.36</v>
      </c>
      <c r="AB641" s="26"/>
      <c r="AC641" s="126">
        <v>1530.09</v>
      </c>
      <c r="AD641" s="125">
        <v>3037.03</v>
      </c>
      <c r="AE641" s="125">
        <v>1736.79</v>
      </c>
      <c r="AF641" s="26">
        <v>1720.12</v>
      </c>
      <c r="AG641" s="26"/>
      <c r="AH641" s="126">
        <v>873.36</v>
      </c>
      <c r="AI641" s="125">
        <v>1973.49</v>
      </c>
      <c r="AJ641" s="125">
        <v>853.36</v>
      </c>
      <c r="AK641" s="26">
        <v>930.03</v>
      </c>
    </row>
    <row r="642" spans="1:37">
      <c r="A642" s="203">
        <v>266.71530000000001</v>
      </c>
      <c r="B642" s="1">
        <v>4.4452550000000004</v>
      </c>
      <c r="D642" s="126">
        <v>796.69</v>
      </c>
      <c r="E642" s="125">
        <v>1700.11</v>
      </c>
      <c r="F642" s="125">
        <v>843.36</v>
      </c>
      <c r="G642" s="26">
        <v>763.36</v>
      </c>
      <c r="I642" s="126">
        <v>720.02</v>
      </c>
      <c r="J642" s="125">
        <v>2270.1999999999998</v>
      </c>
      <c r="K642" s="125">
        <v>693.35</v>
      </c>
      <c r="L642" s="26">
        <v>666.68</v>
      </c>
      <c r="M642" s="26"/>
      <c r="N642" s="126">
        <v>1853.47</v>
      </c>
      <c r="O642" s="125">
        <f t="shared" si="0"/>
        <v>2224.1639999999998</v>
      </c>
      <c r="P642" s="125">
        <v>1560.1</v>
      </c>
      <c r="Q642" s="26">
        <v>1560.1</v>
      </c>
      <c r="R642" s="26"/>
      <c r="S642" s="206">
        <v>3243.75</v>
      </c>
      <c r="T642" s="208">
        <v>4554.16</v>
      </c>
      <c r="U642" s="208">
        <v>3330.44</v>
      </c>
      <c r="V642" s="204">
        <v>3690.54</v>
      </c>
      <c r="W642" s="26"/>
      <c r="X642" s="206">
        <v>863.36</v>
      </c>
      <c r="Y642" s="125">
        <v>2113.5100000000002</v>
      </c>
      <c r="Z642" s="125">
        <v>776.69</v>
      </c>
      <c r="AA642" s="26">
        <v>873.36</v>
      </c>
      <c r="AB642" s="26"/>
      <c r="AC642" s="126">
        <v>1750.12</v>
      </c>
      <c r="AD642" s="125">
        <v>2876.99</v>
      </c>
      <c r="AE642" s="125">
        <v>1736.79</v>
      </c>
      <c r="AF642" s="26">
        <v>1573.43</v>
      </c>
      <c r="AG642" s="26"/>
      <c r="AH642" s="126">
        <v>923.37</v>
      </c>
      <c r="AI642" s="125">
        <v>2083.5100000000002</v>
      </c>
      <c r="AJ642" s="125">
        <v>990.04</v>
      </c>
      <c r="AK642" s="26">
        <v>870.03</v>
      </c>
    </row>
    <row r="643" spans="1:37">
      <c r="A643" s="203">
        <v>267.13330000000002</v>
      </c>
      <c r="B643" s="1">
        <v>4.4522216666666674</v>
      </c>
      <c r="D643" s="126">
        <v>786.69</v>
      </c>
      <c r="E643" s="125">
        <v>1840.13</v>
      </c>
      <c r="F643" s="125">
        <v>750.02</v>
      </c>
      <c r="G643" s="26">
        <v>716.69</v>
      </c>
      <c r="I643" s="126">
        <v>723.35</v>
      </c>
      <c r="J643" s="125">
        <v>2276.87</v>
      </c>
      <c r="K643" s="125">
        <v>703.35</v>
      </c>
      <c r="L643" s="26">
        <v>706.69</v>
      </c>
      <c r="M643" s="26"/>
      <c r="N643" s="126">
        <v>1923.48</v>
      </c>
      <c r="O643" s="125">
        <f t="shared" si="0"/>
        <v>2308.1759999999999</v>
      </c>
      <c r="P643" s="125">
        <v>1630.11</v>
      </c>
      <c r="Q643" s="26">
        <v>1646.77</v>
      </c>
      <c r="R643" s="26"/>
      <c r="S643" s="206">
        <v>3053.7</v>
      </c>
      <c r="T643" s="208">
        <v>4410.7700000000004</v>
      </c>
      <c r="U643" s="208">
        <v>3233.75</v>
      </c>
      <c r="V643" s="204">
        <v>3583.84</v>
      </c>
      <c r="W643" s="26"/>
      <c r="X643" s="206">
        <v>806.69</v>
      </c>
      <c r="Y643" s="125">
        <v>1970.15</v>
      </c>
      <c r="Z643" s="125">
        <v>946.7</v>
      </c>
      <c r="AA643" s="26">
        <v>900.03</v>
      </c>
      <c r="AB643" s="26"/>
      <c r="AC643" s="126">
        <v>1616.77</v>
      </c>
      <c r="AD643" s="125">
        <v>2907</v>
      </c>
      <c r="AE643" s="125">
        <v>1600.1</v>
      </c>
      <c r="AF643" s="26">
        <v>1506.76</v>
      </c>
      <c r="AG643" s="26"/>
      <c r="AH643" s="126">
        <v>970.04</v>
      </c>
      <c r="AI643" s="125">
        <v>1966.82</v>
      </c>
      <c r="AJ643" s="125">
        <v>886.7</v>
      </c>
      <c r="AK643" s="26">
        <v>940.04</v>
      </c>
    </row>
    <row r="644" spans="1:37">
      <c r="A644" s="203">
        <v>267.55130000000003</v>
      </c>
      <c r="B644" s="1">
        <v>4.4591883333333335</v>
      </c>
      <c r="D644" s="126">
        <v>820.03</v>
      </c>
      <c r="E644" s="125">
        <v>1563.43</v>
      </c>
      <c r="F644" s="125">
        <v>730.02</v>
      </c>
      <c r="G644" s="26">
        <v>846.7</v>
      </c>
      <c r="I644" s="126">
        <v>636.67999999999995</v>
      </c>
      <c r="J644" s="125">
        <v>2000.16</v>
      </c>
      <c r="K644" s="125">
        <v>610.01</v>
      </c>
      <c r="L644" s="26">
        <v>580.01</v>
      </c>
      <c r="M644" s="26"/>
      <c r="N644" s="126">
        <v>1830.13</v>
      </c>
      <c r="O644" s="125">
        <f t="shared" si="0"/>
        <v>2196.1559999999999</v>
      </c>
      <c r="P644" s="125">
        <v>1653.44</v>
      </c>
      <c r="Q644" s="26">
        <v>1583.43</v>
      </c>
      <c r="R644" s="26"/>
      <c r="S644" s="206">
        <v>3183.74</v>
      </c>
      <c r="T644" s="208">
        <v>4003.97</v>
      </c>
      <c r="U644" s="208">
        <v>3180.4</v>
      </c>
      <c r="V644" s="204">
        <v>3230.41</v>
      </c>
      <c r="W644" s="26"/>
      <c r="X644" s="206">
        <v>890.03</v>
      </c>
      <c r="Y644" s="125">
        <v>2130.1799999999998</v>
      </c>
      <c r="Z644" s="125">
        <v>923.37</v>
      </c>
      <c r="AA644" s="26">
        <v>910.03</v>
      </c>
      <c r="AB644" s="26"/>
      <c r="AC644" s="126">
        <v>1653.44</v>
      </c>
      <c r="AD644" s="125">
        <v>3110.38</v>
      </c>
      <c r="AE644" s="125">
        <v>1656.78</v>
      </c>
      <c r="AF644" s="26">
        <v>1556.76</v>
      </c>
      <c r="AG644" s="26"/>
      <c r="AH644" s="126">
        <v>866.7</v>
      </c>
      <c r="AI644" s="125">
        <v>1926.81</v>
      </c>
      <c r="AJ644" s="125">
        <v>946.7</v>
      </c>
      <c r="AK644" s="26">
        <v>996.71</v>
      </c>
    </row>
    <row r="645" spans="1:37">
      <c r="A645" s="203">
        <v>267.96929999999998</v>
      </c>
      <c r="B645" s="1">
        <v>4.4661549999999997</v>
      </c>
      <c r="D645" s="126">
        <v>853.36</v>
      </c>
      <c r="E645" s="125">
        <v>1490.09</v>
      </c>
      <c r="F645" s="125">
        <v>833.36</v>
      </c>
      <c r="G645" s="26">
        <v>766.69</v>
      </c>
      <c r="I645" s="126">
        <v>726.69</v>
      </c>
      <c r="J645" s="125">
        <v>2156.85</v>
      </c>
      <c r="K645" s="125">
        <v>736.69</v>
      </c>
      <c r="L645" s="26">
        <v>640.02</v>
      </c>
      <c r="M645" s="26"/>
      <c r="N645" s="126">
        <v>1603.44</v>
      </c>
      <c r="O645" s="125">
        <f t="shared" si="0"/>
        <v>1924.1279999999999</v>
      </c>
      <c r="P645" s="125">
        <v>1570.1</v>
      </c>
      <c r="Q645" s="26">
        <v>1583.43</v>
      </c>
      <c r="R645" s="26"/>
      <c r="S645" s="206">
        <v>2860.32</v>
      </c>
      <c r="T645" s="208">
        <v>3803.91</v>
      </c>
      <c r="U645" s="208">
        <v>3093.71</v>
      </c>
      <c r="V645" s="204">
        <v>3313.77</v>
      </c>
      <c r="W645" s="26"/>
      <c r="X645" s="206">
        <v>880.03</v>
      </c>
      <c r="Y645" s="125">
        <v>1936.82</v>
      </c>
      <c r="Z645" s="125">
        <v>896.7</v>
      </c>
      <c r="AA645" s="26">
        <v>893.36</v>
      </c>
      <c r="AB645" s="26"/>
      <c r="AC645" s="126">
        <v>1710.12</v>
      </c>
      <c r="AD645" s="125">
        <v>2710.29</v>
      </c>
      <c r="AE645" s="125">
        <v>1553.43</v>
      </c>
      <c r="AF645" s="26">
        <v>1453.42</v>
      </c>
      <c r="AG645" s="26"/>
      <c r="AH645" s="126">
        <v>806.69</v>
      </c>
      <c r="AI645" s="125">
        <v>1903.48</v>
      </c>
      <c r="AJ645" s="125">
        <v>910.03</v>
      </c>
      <c r="AK645" s="26">
        <v>930.03</v>
      </c>
    </row>
    <row r="646" spans="1:37">
      <c r="A646" s="203">
        <v>268.38729999999998</v>
      </c>
      <c r="B646" s="1">
        <v>4.4731216666666667</v>
      </c>
      <c r="D646" s="126">
        <v>786.69</v>
      </c>
      <c r="E646" s="125">
        <v>1483.42</v>
      </c>
      <c r="F646" s="125">
        <v>726.69</v>
      </c>
      <c r="G646" s="26">
        <v>763.36</v>
      </c>
      <c r="I646" s="126">
        <v>740.02</v>
      </c>
      <c r="J646" s="125">
        <v>1930.15</v>
      </c>
      <c r="K646" s="125">
        <v>693.35</v>
      </c>
      <c r="L646" s="26">
        <v>723.35</v>
      </c>
      <c r="M646" s="26"/>
      <c r="N646" s="126">
        <v>1630.11</v>
      </c>
      <c r="O646" s="125">
        <f t="shared" si="0"/>
        <v>1956.1319999999998</v>
      </c>
      <c r="P646" s="125">
        <v>1536.76</v>
      </c>
      <c r="Q646" s="26">
        <v>1276.73</v>
      </c>
      <c r="R646" s="26"/>
      <c r="S646" s="206">
        <v>2596.9299999999998</v>
      </c>
      <c r="T646" s="208">
        <v>3493.82</v>
      </c>
      <c r="U646" s="208">
        <v>2897</v>
      </c>
      <c r="V646" s="204">
        <v>3207.07</v>
      </c>
      <c r="W646" s="26"/>
      <c r="X646" s="206">
        <v>740.02</v>
      </c>
      <c r="Y646" s="125">
        <v>1833.47</v>
      </c>
      <c r="Z646" s="125">
        <v>806.69</v>
      </c>
      <c r="AA646" s="26">
        <v>810.03</v>
      </c>
      <c r="AB646" s="26"/>
      <c r="AC646" s="126">
        <v>1576.77</v>
      </c>
      <c r="AD646" s="125">
        <v>2586.9299999999998</v>
      </c>
      <c r="AE646" s="125">
        <v>1346.74</v>
      </c>
      <c r="AF646" s="26">
        <v>1653.44</v>
      </c>
      <c r="AG646" s="26"/>
      <c r="AH646" s="126">
        <v>833.36</v>
      </c>
      <c r="AI646" s="125">
        <v>1866.8</v>
      </c>
      <c r="AJ646" s="125">
        <v>866.7</v>
      </c>
      <c r="AK646" s="26">
        <v>893.36</v>
      </c>
    </row>
    <row r="647" spans="1:37">
      <c r="A647" s="203">
        <v>268.80529999999999</v>
      </c>
      <c r="B647" s="1">
        <v>4.4800883333333328</v>
      </c>
      <c r="D647" s="126">
        <v>770.02</v>
      </c>
      <c r="E647" s="125">
        <v>1500.09</v>
      </c>
      <c r="F647" s="125">
        <v>820.03</v>
      </c>
      <c r="G647" s="26">
        <v>653.35</v>
      </c>
      <c r="I647" s="126">
        <v>646.67999999999995</v>
      </c>
      <c r="J647" s="125">
        <v>1923.48</v>
      </c>
      <c r="K647" s="125">
        <v>623.35</v>
      </c>
      <c r="L647" s="26">
        <v>570.01</v>
      </c>
      <c r="M647" s="26"/>
      <c r="N647" s="126">
        <v>1730.12</v>
      </c>
      <c r="O647" s="125">
        <f t="shared" si="0"/>
        <v>2076.1439999999998</v>
      </c>
      <c r="P647" s="125">
        <v>1580.1</v>
      </c>
      <c r="Q647" s="26">
        <v>1400.08</v>
      </c>
      <c r="R647" s="26"/>
      <c r="S647" s="206">
        <v>2493.58</v>
      </c>
      <c r="T647" s="208">
        <v>3600.51</v>
      </c>
      <c r="U647" s="208">
        <v>2686.95</v>
      </c>
      <c r="V647" s="204">
        <v>2883.66</v>
      </c>
      <c r="W647" s="26"/>
      <c r="X647" s="206">
        <v>790.02</v>
      </c>
      <c r="Y647" s="125">
        <v>1873.47</v>
      </c>
      <c r="Z647" s="125">
        <v>880.03</v>
      </c>
      <c r="AA647" s="26">
        <v>853.36</v>
      </c>
      <c r="AB647" s="26"/>
      <c r="AC647" s="126">
        <v>1323.4</v>
      </c>
      <c r="AD647" s="125">
        <v>2500.25</v>
      </c>
      <c r="AE647" s="125">
        <v>1373.41</v>
      </c>
      <c r="AF647" s="26">
        <v>1280.06</v>
      </c>
      <c r="AG647" s="26"/>
      <c r="AH647" s="126">
        <v>830.03</v>
      </c>
      <c r="AI647" s="125">
        <v>1726.78</v>
      </c>
      <c r="AJ647" s="125">
        <v>946.7</v>
      </c>
      <c r="AK647" s="26">
        <v>866.7</v>
      </c>
    </row>
    <row r="648" spans="1:37">
      <c r="A648" s="203">
        <v>269.22329999999999</v>
      </c>
      <c r="B648" s="1">
        <v>4.4870549999999998</v>
      </c>
      <c r="D648" s="126">
        <v>896.7</v>
      </c>
      <c r="E648" s="125">
        <v>1340.07</v>
      </c>
      <c r="F648" s="125">
        <v>800.03</v>
      </c>
      <c r="G648" s="26">
        <v>763.36</v>
      </c>
      <c r="I648" s="126">
        <v>756.69</v>
      </c>
      <c r="J648" s="125">
        <v>1790.13</v>
      </c>
      <c r="K648" s="125">
        <v>646.67999999999995</v>
      </c>
      <c r="L648" s="26">
        <v>620.02</v>
      </c>
      <c r="M648" s="26"/>
      <c r="N648" s="126">
        <v>1526.76</v>
      </c>
      <c r="O648" s="125">
        <f t="shared" si="0"/>
        <v>1832.1119999999999</v>
      </c>
      <c r="P648" s="125">
        <v>1393.41</v>
      </c>
      <c r="Q648" s="26">
        <v>1383.41</v>
      </c>
      <c r="R648" s="26"/>
      <c r="S648" s="206">
        <v>2746.97</v>
      </c>
      <c r="T648" s="208">
        <v>3440.47</v>
      </c>
      <c r="U648" s="208">
        <v>2773.64</v>
      </c>
      <c r="V648" s="204">
        <v>2686.95</v>
      </c>
      <c r="W648" s="26"/>
      <c r="X648" s="206">
        <v>816.69</v>
      </c>
      <c r="Y648" s="125">
        <v>1766.79</v>
      </c>
      <c r="Z648" s="125">
        <v>873.36</v>
      </c>
      <c r="AA648" s="26">
        <v>850.03</v>
      </c>
      <c r="AB648" s="26"/>
      <c r="AC648" s="126">
        <v>1296.73</v>
      </c>
      <c r="AD648" s="125">
        <v>2496.91</v>
      </c>
      <c r="AE648" s="125">
        <v>1460.08</v>
      </c>
      <c r="AF648" s="26">
        <v>1326.74</v>
      </c>
      <c r="AG648" s="26"/>
      <c r="AH648" s="126">
        <v>873.36</v>
      </c>
      <c r="AI648" s="125">
        <v>1596.77</v>
      </c>
      <c r="AJ648" s="125">
        <v>930.03</v>
      </c>
      <c r="AK648" s="26">
        <v>916.7</v>
      </c>
    </row>
    <row r="649" spans="1:37">
      <c r="A649" s="203">
        <v>269.6413</v>
      </c>
      <c r="B649" s="1">
        <v>4.4940216666666668</v>
      </c>
      <c r="D649" s="126">
        <v>886.7</v>
      </c>
      <c r="E649" s="125">
        <v>1333.4</v>
      </c>
      <c r="F649" s="125">
        <v>816.69</v>
      </c>
      <c r="G649" s="26">
        <v>806.69</v>
      </c>
      <c r="I649" s="126">
        <v>706.69</v>
      </c>
      <c r="J649" s="125">
        <v>1813.46</v>
      </c>
      <c r="K649" s="125">
        <v>656.68</v>
      </c>
      <c r="L649" s="26">
        <v>750.02</v>
      </c>
      <c r="M649" s="26"/>
      <c r="N649" s="126">
        <v>1516.76</v>
      </c>
      <c r="O649" s="125">
        <f t="shared" si="0"/>
        <v>1820.1119999999999</v>
      </c>
      <c r="P649" s="125">
        <v>1433.41</v>
      </c>
      <c r="Q649" s="26">
        <v>1283.4000000000001</v>
      </c>
      <c r="R649" s="26"/>
      <c r="S649" s="206">
        <v>2403.56</v>
      </c>
      <c r="T649" s="208">
        <v>2980.35</v>
      </c>
      <c r="U649" s="208">
        <v>2570.2600000000002</v>
      </c>
      <c r="V649" s="204">
        <v>2583.6</v>
      </c>
      <c r="W649" s="26"/>
      <c r="X649" s="206">
        <v>853.36</v>
      </c>
      <c r="Y649" s="125">
        <v>1590.1</v>
      </c>
      <c r="Z649" s="125">
        <v>853.36</v>
      </c>
      <c r="AA649" s="26">
        <v>930.03</v>
      </c>
      <c r="AB649" s="26"/>
      <c r="AC649" s="126">
        <v>1383.41</v>
      </c>
      <c r="AD649" s="125">
        <v>2503.58</v>
      </c>
      <c r="AE649" s="125">
        <v>1246.73</v>
      </c>
      <c r="AF649" s="26">
        <v>1350.07</v>
      </c>
      <c r="AG649" s="26"/>
      <c r="AH649" s="126">
        <v>830.03</v>
      </c>
      <c r="AI649" s="125">
        <v>1433.41</v>
      </c>
      <c r="AJ649" s="125">
        <v>886.7</v>
      </c>
      <c r="AK649" s="26">
        <v>836.69</v>
      </c>
    </row>
    <row r="650" spans="1:37">
      <c r="A650" s="203">
        <v>270.05930000000001</v>
      </c>
      <c r="B650" s="1">
        <v>4.5009883333333338</v>
      </c>
      <c r="D650" s="126">
        <v>833.36</v>
      </c>
      <c r="E650" s="125">
        <v>1156.72</v>
      </c>
      <c r="F650" s="125">
        <v>736.69</v>
      </c>
      <c r="G650" s="26">
        <v>746.69</v>
      </c>
      <c r="I650" s="126">
        <v>673.35</v>
      </c>
      <c r="J650" s="125">
        <v>1683.45</v>
      </c>
      <c r="K650" s="125">
        <v>696.69</v>
      </c>
      <c r="L650" s="26">
        <v>700.02</v>
      </c>
      <c r="M650" s="26"/>
      <c r="N650" s="126">
        <v>1433.41</v>
      </c>
      <c r="O650" s="125">
        <f t="shared" si="0"/>
        <v>1720.0920000000001</v>
      </c>
      <c r="P650" s="125">
        <v>1436.75</v>
      </c>
      <c r="Q650" s="26">
        <v>1253.4000000000001</v>
      </c>
      <c r="R650" s="26"/>
      <c r="S650" s="206">
        <v>2386.89</v>
      </c>
      <c r="T650" s="208">
        <v>2973.68</v>
      </c>
      <c r="U650" s="208">
        <v>2246.87</v>
      </c>
      <c r="V650" s="204">
        <v>2730.3</v>
      </c>
      <c r="W650" s="26"/>
      <c r="X650" s="206">
        <v>803.36</v>
      </c>
      <c r="Y650" s="125">
        <v>1586.77</v>
      </c>
      <c r="Z650" s="125">
        <v>876.7</v>
      </c>
      <c r="AA650" s="26">
        <v>810.03</v>
      </c>
      <c r="AB650" s="26"/>
      <c r="AC650" s="126">
        <v>1263.4000000000001</v>
      </c>
      <c r="AD650" s="125">
        <v>2200.19</v>
      </c>
      <c r="AE650" s="125">
        <v>1250.06</v>
      </c>
      <c r="AF650" s="26">
        <v>1293.4000000000001</v>
      </c>
      <c r="AG650" s="26"/>
      <c r="AH650" s="126">
        <v>840.03</v>
      </c>
      <c r="AI650" s="125">
        <v>1453.42</v>
      </c>
      <c r="AJ650" s="125">
        <v>1003.37</v>
      </c>
      <c r="AK650" s="26">
        <v>890.03</v>
      </c>
    </row>
    <row r="651" spans="1:37">
      <c r="A651" s="203">
        <v>270.47730000000001</v>
      </c>
      <c r="B651" s="1">
        <v>4.5079549999999999</v>
      </c>
      <c r="D651" s="126">
        <v>853.36</v>
      </c>
      <c r="E651" s="125">
        <v>1360.07</v>
      </c>
      <c r="F651" s="125">
        <v>723.35</v>
      </c>
      <c r="G651" s="26">
        <v>766.69</v>
      </c>
      <c r="I651" s="126">
        <v>700.02</v>
      </c>
      <c r="J651" s="125">
        <v>1676.78</v>
      </c>
      <c r="K651" s="125">
        <v>660.02</v>
      </c>
      <c r="L651" s="26">
        <v>676.68</v>
      </c>
      <c r="M651" s="26"/>
      <c r="N651" s="126">
        <v>1603.44</v>
      </c>
      <c r="O651" s="125">
        <f t="shared" si="0"/>
        <v>1924.1279999999999</v>
      </c>
      <c r="P651" s="125">
        <v>1253.4000000000001</v>
      </c>
      <c r="Q651" s="26">
        <v>1120.05</v>
      </c>
      <c r="R651" s="26"/>
      <c r="S651" s="206">
        <v>2000.16</v>
      </c>
      <c r="T651" s="208">
        <v>2766.97</v>
      </c>
      <c r="U651" s="208">
        <v>2153.52</v>
      </c>
      <c r="V651" s="204">
        <v>2366.89</v>
      </c>
      <c r="W651" s="26"/>
      <c r="X651" s="206">
        <v>766.69</v>
      </c>
      <c r="Y651" s="125">
        <v>1636.77</v>
      </c>
      <c r="Z651" s="125">
        <v>873.36</v>
      </c>
      <c r="AA651" s="26">
        <v>886.7</v>
      </c>
      <c r="AB651" s="26"/>
      <c r="AC651" s="126">
        <v>1406.75</v>
      </c>
      <c r="AD651" s="125">
        <v>2080.17</v>
      </c>
      <c r="AE651" s="125">
        <v>1260.06</v>
      </c>
      <c r="AF651" s="26">
        <v>1260.06</v>
      </c>
      <c r="AG651" s="26"/>
      <c r="AH651" s="126">
        <v>896.7</v>
      </c>
      <c r="AI651" s="125">
        <v>1423.41</v>
      </c>
      <c r="AJ651" s="125">
        <v>903.37</v>
      </c>
      <c r="AK651" s="26">
        <v>826.69</v>
      </c>
    </row>
    <row r="652" spans="1:37">
      <c r="A652" s="203">
        <v>270.8954</v>
      </c>
      <c r="B652" s="1">
        <v>4.514923333333333</v>
      </c>
      <c r="D652" s="126">
        <v>850.03</v>
      </c>
      <c r="E652" s="125">
        <v>1266.73</v>
      </c>
      <c r="F652" s="125">
        <v>866.7</v>
      </c>
      <c r="G652" s="26">
        <v>890.03</v>
      </c>
      <c r="I652" s="126">
        <v>683.35</v>
      </c>
      <c r="J652" s="125">
        <v>1570.1</v>
      </c>
      <c r="K652" s="125">
        <v>763.36</v>
      </c>
      <c r="L652" s="26">
        <v>620.02</v>
      </c>
      <c r="M652" s="26"/>
      <c r="N652" s="126">
        <v>1386.74</v>
      </c>
      <c r="O652" s="125">
        <f t="shared" si="0"/>
        <v>1664.088</v>
      </c>
      <c r="P652" s="125">
        <v>1393.41</v>
      </c>
      <c r="Q652" s="26">
        <v>1270.06</v>
      </c>
      <c r="R652" s="26"/>
      <c r="S652" s="206">
        <v>2123.5100000000002</v>
      </c>
      <c r="T652" s="208">
        <v>2723.63</v>
      </c>
      <c r="U652" s="208">
        <v>2030.16</v>
      </c>
      <c r="V652" s="204">
        <v>2366.89</v>
      </c>
      <c r="W652" s="26"/>
      <c r="X652" s="206">
        <v>696.69</v>
      </c>
      <c r="Y652" s="125">
        <v>1490.09</v>
      </c>
      <c r="Z652" s="125">
        <v>863.36</v>
      </c>
      <c r="AA652" s="26">
        <v>920.03</v>
      </c>
      <c r="AB652" s="26"/>
      <c r="AC652" s="126">
        <v>1270.06</v>
      </c>
      <c r="AD652" s="125">
        <v>2036.83</v>
      </c>
      <c r="AE652" s="125">
        <v>1216.73</v>
      </c>
      <c r="AF652" s="26">
        <v>1176.72</v>
      </c>
      <c r="AG652" s="26"/>
      <c r="AH652" s="126">
        <v>870.03</v>
      </c>
      <c r="AI652" s="125">
        <v>1480.09</v>
      </c>
      <c r="AJ652" s="125">
        <v>806.69</v>
      </c>
      <c r="AK652" s="26">
        <v>876.7</v>
      </c>
    </row>
    <row r="653" spans="1:37">
      <c r="A653" s="203">
        <v>271.3134</v>
      </c>
      <c r="B653" s="1">
        <v>4.52189</v>
      </c>
      <c r="D653" s="126">
        <v>796.69</v>
      </c>
      <c r="E653" s="125">
        <v>1163.3900000000001</v>
      </c>
      <c r="F653" s="125">
        <v>646.67999999999995</v>
      </c>
      <c r="G653" s="26">
        <v>630.02</v>
      </c>
      <c r="I653" s="126">
        <v>673.35</v>
      </c>
      <c r="J653" s="125">
        <v>1540.09</v>
      </c>
      <c r="K653" s="125">
        <v>590.01</v>
      </c>
      <c r="L653" s="26">
        <v>676.68</v>
      </c>
      <c r="M653" s="26"/>
      <c r="N653" s="126">
        <v>1343.4</v>
      </c>
      <c r="O653" s="125">
        <f t="shared" si="0"/>
        <v>1612.0800000000002</v>
      </c>
      <c r="P653" s="125">
        <v>1260.06</v>
      </c>
      <c r="Q653" s="26">
        <v>1200.06</v>
      </c>
      <c r="R653" s="26"/>
      <c r="S653" s="206">
        <v>1966.82</v>
      </c>
      <c r="T653" s="208">
        <v>2736.96</v>
      </c>
      <c r="U653" s="208">
        <v>2090.17</v>
      </c>
      <c r="V653" s="204">
        <v>2083.5100000000002</v>
      </c>
      <c r="W653" s="26"/>
      <c r="X653" s="206">
        <v>786.69</v>
      </c>
      <c r="Y653" s="125">
        <v>1563.43</v>
      </c>
      <c r="Z653" s="125">
        <v>823.36</v>
      </c>
      <c r="AA653" s="26">
        <v>843.36</v>
      </c>
      <c r="AB653" s="26"/>
      <c r="AC653" s="126">
        <v>1216.73</v>
      </c>
      <c r="AD653" s="125">
        <v>1990.16</v>
      </c>
      <c r="AE653" s="125">
        <v>1210.06</v>
      </c>
      <c r="AF653" s="26">
        <v>1283.4000000000001</v>
      </c>
      <c r="AG653" s="26"/>
      <c r="AH653" s="126">
        <v>853.36</v>
      </c>
      <c r="AI653" s="125">
        <v>1360.07</v>
      </c>
      <c r="AJ653" s="125">
        <v>910.03</v>
      </c>
      <c r="AK653" s="26">
        <v>843.36</v>
      </c>
    </row>
    <row r="654" spans="1:37">
      <c r="A654" s="203">
        <v>271.73140000000001</v>
      </c>
      <c r="B654" s="1">
        <v>4.528856666666667</v>
      </c>
      <c r="D654" s="126">
        <v>696.69</v>
      </c>
      <c r="E654" s="125">
        <v>1076.71</v>
      </c>
      <c r="F654" s="125">
        <v>766.69</v>
      </c>
      <c r="G654" s="26">
        <v>760.02</v>
      </c>
      <c r="I654" s="126">
        <v>756.69</v>
      </c>
      <c r="J654" s="125">
        <v>1426.75</v>
      </c>
      <c r="K654" s="125">
        <v>620.02</v>
      </c>
      <c r="L654" s="26">
        <v>686.69</v>
      </c>
      <c r="M654" s="26"/>
      <c r="N654" s="126">
        <v>1410.08</v>
      </c>
      <c r="O654" s="125">
        <f t="shared" si="0"/>
        <v>1692.0959999999998</v>
      </c>
      <c r="P654" s="125">
        <v>1176.72</v>
      </c>
      <c r="Q654" s="26">
        <v>1166.72</v>
      </c>
      <c r="R654" s="26"/>
      <c r="S654" s="206">
        <v>1880.14</v>
      </c>
      <c r="T654" s="208">
        <v>2583.6</v>
      </c>
      <c r="U654" s="208">
        <v>1930.15</v>
      </c>
      <c r="V654" s="204">
        <v>1866.8</v>
      </c>
      <c r="W654" s="26"/>
      <c r="X654" s="206">
        <v>730.02</v>
      </c>
      <c r="Y654" s="125">
        <v>1353.41</v>
      </c>
      <c r="Z654" s="125">
        <v>830.03</v>
      </c>
      <c r="AA654" s="26">
        <v>780.02</v>
      </c>
      <c r="AB654" s="26"/>
      <c r="AC654" s="126">
        <v>1146.72</v>
      </c>
      <c r="AD654" s="125">
        <v>1836.8</v>
      </c>
      <c r="AE654" s="125">
        <v>1203.3900000000001</v>
      </c>
      <c r="AF654" s="26">
        <v>1310.07</v>
      </c>
      <c r="AG654" s="26"/>
      <c r="AH654" s="126">
        <v>743.36</v>
      </c>
      <c r="AI654" s="125">
        <v>1313.4</v>
      </c>
      <c r="AJ654" s="125">
        <v>960.04</v>
      </c>
      <c r="AK654" s="26">
        <v>800.03</v>
      </c>
    </row>
    <row r="655" spans="1:37">
      <c r="A655" s="203">
        <v>272.14940000000001</v>
      </c>
      <c r="B655" s="1">
        <v>4.535823333333334</v>
      </c>
      <c r="D655" s="126">
        <v>816.69</v>
      </c>
      <c r="E655" s="125">
        <v>1200.06</v>
      </c>
      <c r="F655" s="125">
        <v>796.69</v>
      </c>
      <c r="G655" s="26">
        <v>810.03</v>
      </c>
      <c r="I655" s="126">
        <v>703.35</v>
      </c>
      <c r="J655" s="125">
        <v>1416.75</v>
      </c>
      <c r="K655" s="125">
        <v>716.69</v>
      </c>
      <c r="L655" s="26">
        <v>676.68</v>
      </c>
      <c r="M655" s="26"/>
      <c r="N655" s="126">
        <v>1246.73</v>
      </c>
      <c r="O655" s="125">
        <f t="shared" si="0"/>
        <v>1496.076</v>
      </c>
      <c r="P655" s="125">
        <v>1033.3800000000001</v>
      </c>
      <c r="Q655" s="26">
        <v>1036.71</v>
      </c>
      <c r="R655" s="26"/>
      <c r="S655" s="206">
        <v>1680.11</v>
      </c>
      <c r="T655" s="208">
        <v>2296.88</v>
      </c>
      <c r="U655" s="208">
        <v>2000.16</v>
      </c>
      <c r="V655" s="204">
        <v>1993.49</v>
      </c>
      <c r="W655" s="26"/>
      <c r="X655" s="206">
        <v>793.36</v>
      </c>
      <c r="Y655" s="125">
        <v>1526.76</v>
      </c>
      <c r="Z655" s="125">
        <v>763.36</v>
      </c>
      <c r="AA655" s="26">
        <v>846.7</v>
      </c>
      <c r="AB655" s="26"/>
      <c r="AC655" s="126">
        <v>1100.05</v>
      </c>
      <c r="AD655" s="125">
        <v>1760.12</v>
      </c>
      <c r="AE655" s="125">
        <v>1153.3900000000001</v>
      </c>
      <c r="AF655" s="26">
        <v>1080.05</v>
      </c>
      <c r="AG655" s="26"/>
      <c r="AH655" s="126">
        <v>833.36</v>
      </c>
      <c r="AI655" s="125">
        <v>1343.4</v>
      </c>
      <c r="AJ655" s="125">
        <v>803.36</v>
      </c>
      <c r="AK655" s="26">
        <v>810.03</v>
      </c>
    </row>
    <row r="656" spans="1:37">
      <c r="A656" s="203">
        <v>272.56740000000002</v>
      </c>
      <c r="B656" s="1">
        <v>4.5427900000000001</v>
      </c>
      <c r="D656" s="126">
        <v>833.36</v>
      </c>
      <c r="E656" s="125">
        <v>1146.72</v>
      </c>
      <c r="F656" s="125">
        <v>670.02</v>
      </c>
      <c r="G656" s="26">
        <v>833.36</v>
      </c>
      <c r="I656" s="126">
        <v>713.35</v>
      </c>
      <c r="J656" s="125">
        <v>1213.3900000000001</v>
      </c>
      <c r="K656" s="125">
        <v>610.01</v>
      </c>
      <c r="L656" s="26">
        <v>630.02</v>
      </c>
      <c r="M656" s="26"/>
      <c r="N656" s="126">
        <v>1223.3900000000001</v>
      </c>
      <c r="O656" s="125">
        <f t="shared" si="0"/>
        <v>1468.068</v>
      </c>
      <c r="P656" s="125">
        <v>1156.72</v>
      </c>
      <c r="Q656" s="26">
        <v>1086.71</v>
      </c>
      <c r="R656" s="26"/>
      <c r="S656" s="206">
        <v>1890.14</v>
      </c>
      <c r="T656" s="208">
        <v>2230.1999999999998</v>
      </c>
      <c r="U656" s="208">
        <v>1763.46</v>
      </c>
      <c r="V656" s="204">
        <v>1690.11</v>
      </c>
      <c r="W656" s="26"/>
      <c r="X656" s="206">
        <v>753.36</v>
      </c>
      <c r="Y656" s="125">
        <v>1263.4000000000001</v>
      </c>
      <c r="Z656" s="125">
        <v>880.03</v>
      </c>
      <c r="AA656" s="26">
        <v>793.36</v>
      </c>
      <c r="AB656" s="26"/>
      <c r="AC656" s="126">
        <v>1056.71</v>
      </c>
      <c r="AD656" s="125">
        <v>1583.43</v>
      </c>
      <c r="AE656" s="125">
        <v>1070.05</v>
      </c>
      <c r="AF656" s="26">
        <v>1223.3900000000001</v>
      </c>
      <c r="AG656" s="26"/>
      <c r="AH656" s="126">
        <v>793.36</v>
      </c>
      <c r="AI656" s="125">
        <v>1166.72</v>
      </c>
      <c r="AJ656" s="125">
        <v>796.69</v>
      </c>
      <c r="AK656" s="26">
        <v>820.03</v>
      </c>
    </row>
    <row r="657" spans="1:37">
      <c r="A657" s="203">
        <v>272.98540000000003</v>
      </c>
      <c r="B657" s="1">
        <v>4.5497566666666671</v>
      </c>
      <c r="D657" s="126">
        <v>840.03</v>
      </c>
      <c r="E657" s="125">
        <v>1093.3800000000001</v>
      </c>
      <c r="F657" s="125">
        <v>816.69</v>
      </c>
      <c r="G657" s="26">
        <v>796.69</v>
      </c>
      <c r="I657" s="126">
        <v>630.02</v>
      </c>
      <c r="J657" s="125">
        <v>1413.41</v>
      </c>
      <c r="K657" s="125">
        <v>653.35</v>
      </c>
      <c r="L657" s="26">
        <v>653.35</v>
      </c>
      <c r="M657" s="26"/>
      <c r="N657" s="126">
        <v>1173.3900000000001</v>
      </c>
      <c r="O657" s="125">
        <f t="shared" si="0"/>
        <v>1408.068</v>
      </c>
      <c r="P657" s="125">
        <v>1156.72</v>
      </c>
      <c r="Q657" s="26">
        <v>996.71</v>
      </c>
      <c r="R657" s="26"/>
      <c r="S657" s="206">
        <v>1530.09</v>
      </c>
      <c r="T657" s="208">
        <v>2066.84</v>
      </c>
      <c r="U657" s="208">
        <v>1663.44</v>
      </c>
      <c r="V657" s="204">
        <v>1740.12</v>
      </c>
      <c r="W657" s="26"/>
      <c r="X657" s="206">
        <v>823.36</v>
      </c>
      <c r="Y657" s="125">
        <v>1350.07</v>
      </c>
      <c r="Z657" s="125">
        <v>843.36</v>
      </c>
      <c r="AA657" s="26">
        <v>810.03</v>
      </c>
      <c r="AB657" s="26"/>
      <c r="AC657" s="126">
        <v>1110.05</v>
      </c>
      <c r="AD657" s="125">
        <v>1566.76</v>
      </c>
      <c r="AE657" s="125">
        <v>1103.3800000000001</v>
      </c>
      <c r="AF657" s="26">
        <v>1070.05</v>
      </c>
      <c r="AG657" s="26"/>
      <c r="AH657" s="126">
        <v>796.69</v>
      </c>
      <c r="AI657" s="125">
        <v>1093.3800000000001</v>
      </c>
      <c r="AJ657" s="125">
        <v>896.7</v>
      </c>
      <c r="AK657" s="26">
        <v>770.02</v>
      </c>
    </row>
    <row r="658" spans="1:37">
      <c r="A658" s="203">
        <v>273.40339999999998</v>
      </c>
      <c r="B658" s="1">
        <v>4.5567233333333332</v>
      </c>
      <c r="D658" s="126">
        <v>753.36</v>
      </c>
      <c r="E658" s="125">
        <v>1063.3800000000001</v>
      </c>
      <c r="F658" s="125">
        <v>803.36</v>
      </c>
      <c r="G658" s="26">
        <v>810.03</v>
      </c>
      <c r="I658" s="126">
        <v>593.35</v>
      </c>
      <c r="J658" s="125">
        <v>1286.73</v>
      </c>
      <c r="K658" s="125">
        <v>640.02</v>
      </c>
      <c r="L658" s="26">
        <v>670.02</v>
      </c>
      <c r="M658" s="26"/>
      <c r="N658" s="126">
        <v>1266.73</v>
      </c>
      <c r="O658" s="125">
        <f t="shared" si="0"/>
        <v>1520.076</v>
      </c>
      <c r="P658" s="125">
        <v>1130.05</v>
      </c>
      <c r="Q658" s="26">
        <v>1110.05</v>
      </c>
      <c r="R658" s="26"/>
      <c r="S658" s="206">
        <v>1563.43</v>
      </c>
      <c r="T658" s="208">
        <v>2083.5100000000002</v>
      </c>
      <c r="U658" s="208">
        <v>1673.44</v>
      </c>
      <c r="V658" s="204">
        <v>1686.78</v>
      </c>
      <c r="W658" s="26"/>
      <c r="X658" s="206">
        <v>686.69</v>
      </c>
      <c r="Y658" s="125">
        <v>1210.06</v>
      </c>
      <c r="Z658" s="125">
        <v>810.03</v>
      </c>
      <c r="AA658" s="26">
        <v>793.36</v>
      </c>
      <c r="AB658" s="26"/>
      <c r="AC658" s="126">
        <v>1020.04</v>
      </c>
      <c r="AD658" s="125">
        <v>1590.1</v>
      </c>
      <c r="AE658" s="125">
        <v>1166.72</v>
      </c>
      <c r="AF658" s="26">
        <v>1090.05</v>
      </c>
      <c r="AG658" s="26"/>
      <c r="AH658" s="126">
        <v>823.36</v>
      </c>
      <c r="AI658" s="125">
        <v>1100.05</v>
      </c>
      <c r="AJ658" s="125">
        <v>906.7</v>
      </c>
      <c r="AK658" s="26">
        <v>793.36</v>
      </c>
    </row>
    <row r="659" spans="1:37">
      <c r="A659" s="203">
        <v>273.82139999999998</v>
      </c>
      <c r="B659" s="1">
        <v>4.5636899999999994</v>
      </c>
      <c r="D659" s="126">
        <v>713.35</v>
      </c>
      <c r="E659" s="125">
        <v>1056.71</v>
      </c>
      <c r="F659" s="125">
        <v>800.03</v>
      </c>
      <c r="G659" s="26">
        <v>780.02</v>
      </c>
      <c r="I659" s="126">
        <v>653.35</v>
      </c>
      <c r="J659" s="125">
        <v>1200.06</v>
      </c>
      <c r="K659" s="125">
        <v>633.35</v>
      </c>
      <c r="L659" s="26">
        <v>720.02</v>
      </c>
      <c r="M659" s="26"/>
      <c r="N659" s="126">
        <v>1116.72</v>
      </c>
      <c r="O659" s="125">
        <f t="shared" si="0"/>
        <v>1340.0640000000001</v>
      </c>
      <c r="P659" s="125">
        <v>1056.71</v>
      </c>
      <c r="Q659" s="26">
        <v>1100.05</v>
      </c>
      <c r="R659" s="26"/>
      <c r="S659" s="206">
        <v>1546.76</v>
      </c>
      <c r="T659" s="208">
        <v>1916.81</v>
      </c>
      <c r="U659" s="208">
        <v>1603.44</v>
      </c>
      <c r="V659" s="204">
        <v>1526.76</v>
      </c>
      <c r="W659" s="26"/>
      <c r="X659" s="206">
        <v>690.02</v>
      </c>
      <c r="Y659" s="125">
        <v>1270.06</v>
      </c>
      <c r="Z659" s="125">
        <v>853.36</v>
      </c>
      <c r="AA659" s="26">
        <v>783.36</v>
      </c>
      <c r="AB659" s="26"/>
      <c r="AC659" s="126">
        <v>1020.04</v>
      </c>
      <c r="AD659" s="125">
        <v>1470.09</v>
      </c>
      <c r="AE659" s="125">
        <v>1070.05</v>
      </c>
      <c r="AF659" s="26">
        <v>1086.71</v>
      </c>
      <c r="AG659" s="26"/>
      <c r="AH659" s="126">
        <v>783.36</v>
      </c>
      <c r="AI659" s="125">
        <v>1143.3900000000001</v>
      </c>
      <c r="AJ659" s="125">
        <v>883.36</v>
      </c>
      <c r="AK659" s="26">
        <v>836.69</v>
      </c>
    </row>
    <row r="660" spans="1:37">
      <c r="A660" s="203">
        <v>274.23939999999999</v>
      </c>
      <c r="B660" s="1">
        <v>4.5706566666666664</v>
      </c>
      <c r="D660" s="126">
        <v>830.03</v>
      </c>
      <c r="E660" s="125">
        <v>1136.72</v>
      </c>
      <c r="F660" s="125">
        <v>816.69</v>
      </c>
      <c r="G660" s="26">
        <v>766.69</v>
      </c>
      <c r="I660" s="126">
        <v>716.69</v>
      </c>
      <c r="J660" s="125">
        <v>1090.05</v>
      </c>
      <c r="K660" s="125">
        <v>750.02</v>
      </c>
      <c r="L660" s="26">
        <v>650.02</v>
      </c>
      <c r="M660" s="26"/>
      <c r="N660" s="126">
        <v>1066.71</v>
      </c>
      <c r="O660" s="125">
        <f t="shared" si="0"/>
        <v>1280.0519999999999</v>
      </c>
      <c r="P660" s="125">
        <v>973.37</v>
      </c>
      <c r="Q660" s="26">
        <v>940.04</v>
      </c>
      <c r="R660" s="26"/>
      <c r="S660" s="206">
        <v>1440.08</v>
      </c>
      <c r="T660" s="208">
        <v>1836.8</v>
      </c>
      <c r="U660" s="208">
        <v>1580.1</v>
      </c>
      <c r="V660" s="204">
        <v>1600.1</v>
      </c>
      <c r="W660" s="26"/>
      <c r="X660" s="206">
        <v>763.36</v>
      </c>
      <c r="Y660" s="125">
        <v>1103.3800000000001</v>
      </c>
      <c r="Z660" s="125">
        <v>826.69</v>
      </c>
      <c r="AA660" s="26">
        <v>740.02</v>
      </c>
      <c r="AB660" s="26"/>
      <c r="AC660" s="126">
        <v>1100.05</v>
      </c>
      <c r="AD660" s="125">
        <v>1423.41</v>
      </c>
      <c r="AE660" s="125">
        <v>973.37</v>
      </c>
      <c r="AF660" s="26">
        <v>1010.04</v>
      </c>
      <c r="AG660" s="26"/>
      <c r="AH660" s="126">
        <v>816.69</v>
      </c>
      <c r="AI660" s="125">
        <v>1100.05</v>
      </c>
      <c r="AJ660" s="125">
        <v>770.02</v>
      </c>
      <c r="AK660" s="26">
        <v>793.36</v>
      </c>
    </row>
    <row r="661" spans="1:37">
      <c r="A661" s="203">
        <v>274.6574</v>
      </c>
      <c r="B661" s="1">
        <v>4.5776233333333334</v>
      </c>
      <c r="D661" s="126">
        <v>683.35</v>
      </c>
      <c r="E661" s="125">
        <v>1056.71</v>
      </c>
      <c r="F661" s="125">
        <v>750.02</v>
      </c>
      <c r="G661" s="26">
        <v>813.36</v>
      </c>
      <c r="I661" s="126">
        <v>616.67999999999995</v>
      </c>
      <c r="J661" s="125">
        <v>1230.06</v>
      </c>
      <c r="K661" s="125">
        <v>623.35</v>
      </c>
      <c r="L661" s="26">
        <v>693.35</v>
      </c>
      <c r="M661" s="26"/>
      <c r="N661" s="126">
        <v>1066.71</v>
      </c>
      <c r="O661" s="125">
        <f t="shared" si="0"/>
        <v>1280.0519999999999</v>
      </c>
      <c r="P661" s="125">
        <v>870.03</v>
      </c>
      <c r="Q661" s="26">
        <v>993.37</v>
      </c>
      <c r="R661" s="26"/>
      <c r="S661" s="206">
        <v>1410.08</v>
      </c>
      <c r="T661" s="208">
        <v>1926.81</v>
      </c>
      <c r="U661" s="208">
        <v>1443.42</v>
      </c>
      <c r="V661" s="204">
        <v>1493.42</v>
      </c>
      <c r="W661" s="26"/>
      <c r="X661" s="206">
        <v>733.35</v>
      </c>
      <c r="Y661" s="125">
        <v>1223.3900000000001</v>
      </c>
      <c r="Z661" s="125">
        <v>783.36</v>
      </c>
      <c r="AA661" s="26">
        <v>690.02</v>
      </c>
      <c r="AB661" s="26"/>
      <c r="AC661" s="126">
        <v>890.03</v>
      </c>
      <c r="AD661" s="125">
        <v>1416.75</v>
      </c>
      <c r="AE661" s="125">
        <v>1103.3800000000001</v>
      </c>
      <c r="AF661" s="26">
        <v>1046.71</v>
      </c>
      <c r="AG661" s="26"/>
      <c r="AH661" s="126">
        <v>876.7</v>
      </c>
      <c r="AI661" s="125">
        <v>1053.3800000000001</v>
      </c>
      <c r="AJ661" s="125">
        <v>756.69</v>
      </c>
      <c r="AK661" s="26">
        <v>770.02</v>
      </c>
    </row>
    <row r="662" spans="1:37">
      <c r="A662" s="203">
        <v>275.0754</v>
      </c>
      <c r="B662" s="1">
        <v>4.5845900000000004</v>
      </c>
      <c r="D662" s="126">
        <v>743.36</v>
      </c>
      <c r="E662" s="125">
        <v>943.37</v>
      </c>
      <c r="F662" s="125">
        <v>803.36</v>
      </c>
      <c r="G662" s="26">
        <v>803.36</v>
      </c>
      <c r="I662" s="126">
        <v>673.35</v>
      </c>
      <c r="J662" s="125">
        <v>1283.4000000000001</v>
      </c>
      <c r="K662" s="125">
        <v>600.01</v>
      </c>
      <c r="L662" s="26">
        <v>630.02</v>
      </c>
      <c r="M662" s="26"/>
      <c r="N662" s="126">
        <v>1113.3800000000001</v>
      </c>
      <c r="O662" s="125">
        <f t="shared" si="0"/>
        <v>1336.056</v>
      </c>
      <c r="P662" s="125">
        <v>930.03</v>
      </c>
      <c r="Q662" s="26">
        <v>820.03</v>
      </c>
      <c r="R662" s="26"/>
      <c r="S662" s="206">
        <v>1473.42</v>
      </c>
      <c r="T662" s="208">
        <v>1526.76</v>
      </c>
      <c r="U662" s="208">
        <v>1350.07</v>
      </c>
      <c r="V662" s="204">
        <v>1480.09</v>
      </c>
      <c r="W662" s="26"/>
      <c r="X662" s="206">
        <v>756.69</v>
      </c>
      <c r="Y662" s="125">
        <v>1110.05</v>
      </c>
      <c r="Z662" s="125">
        <v>840.03</v>
      </c>
      <c r="AA662" s="26">
        <v>776.69</v>
      </c>
      <c r="AB662" s="26"/>
      <c r="AC662" s="126">
        <v>913.37</v>
      </c>
      <c r="AD662" s="125">
        <v>1406.75</v>
      </c>
      <c r="AE662" s="125">
        <v>1063.3800000000001</v>
      </c>
      <c r="AF662" s="26">
        <v>1003.37</v>
      </c>
      <c r="AG662" s="26"/>
      <c r="AH662" s="126">
        <v>923.37</v>
      </c>
      <c r="AI662" s="125">
        <v>953.37</v>
      </c>
      <c r="AJ662" s="125">
        <v>763.36</v>
      </c>
      <c r="AK662" s="26">
        <v>830.03</v>
      </c>
    </row>
    <row r="663" spans="1:37">
      <c r="A663" s="203">
        <v>275.49340000000001</v>
      </c>
      <c r="B663" s="1">
        <v>4.5915566666666665</v>
      </c>
      <c r="D663" s="126">
        <v>806.69</v>
      </c>
      <c r="E663" s="125">
        <v>1010.04</v>
      </c>
      <c r="F663" s="125">
        <v>810.03</v>
      </c>
      <c r="G663" s="26">
        <v>736.69</v>
      </c>
      <c r="I663" s="126">
        <v>616.67999999999995</v>
      </c>
      <c r="J663" s="125">
        <v>1033.3800000000001</v>
      </c>
      <c r="K663" s="125">
        <v>676.68</v>
      </c>
      <c r="L663" s="26">
        <v>630.02</v>
      </c>
      <c r="M663" s="26"/>
      <c r="N663" s="126">
        <v>900.03</v>
      </c>
      <c r="O663" s="125">
        <f t="shared" si="0"/>
        <v>1080.0359999999998</v>
      </c>
      <c r="P663" s="125">
        <v>933.37</v>
      </c>
      <c r="Q663" s="26">
        <v>880.03</v>
      </c>
      <c r="R663" s="26"/>
      <c r="S663" s="206">
        <v>1263.4000000000001</v>
      </c>
      <c r="T663" s="208">
        <v>1446.75</v>
      </c>
      <c r="U663" s="208">
        <v>1363.41</v>
      </c>
      <c r="V663" s="204">
        <v>1363.41</v>
      </c>
      <c r="W663" s="26"/>
      <c r="X663" s="206">
        <v>726.69</v>
      </c>
      <c r="Y663" s="125">
        <v>1120.05</v>
      </c>
      <c r="Z663" s="125">
        <v>773.36</v>
      </c>
      <c r="AA663" s="26">
        <v>750.02</v>
      </c>
      <c r="AB663" s="26"/>
      <c r="AC663" s="126">
        <v>900.03</v>
      </c>
      <c r="AD663" s="125">
        <v>1410.08</v>
      </c>
      <c r="AE663" s="125">
        <v>893.36</v>
      </c>
      <c r="AF663" s="26">
        <v>890.03</v>
      </c>
      <c r="AG663" s="26"/>
      <c r="AH663" s="126">
        <v>733.35</v>
      </c>
      <c r="AI663" s="125">
        <v>1020.04</v>
      </c>
      <c r="AJ663" s="125">
        <v>776.69</v>
      </c>
      <c r="AK663" s="26">
        <v>886.7</v>
      </c>
    </row>
    <row r="664" spans="1:37">
      <c r="A664" s="203">
        <v>275.91140000000001</v>
      </c>
      <c r="B664" s="1">
        <v>4.5985233333333335</v>
      </c>
      <c r="D664" s="126">
        <v>756.69</v>
      </c>
      <c r="E664" s="125">
        <v>1016.71</v>
      </c>
      <c r="F664" s="125">
        <v>760.02</v>
      </c>
      <c r="G664" s="26">
        <v>746.69</v>
      </c>
      <c r="I664" s="126">
        <v>676.68</v>
      </c>
      <c r="J664" s="125">
        <v>1100.05</v>
      </c>
      <c r="K664" s="125">
        <v>620.02</v>
      </c>
      <c r="L664" s="26">
        <v>633.35</v>
      </c>
      <c r="M664" s="26"/>
      <c r="N664" s="126">
        <v>863.36</v>
      </c>
      <c r="O664" s="125">
        <f t="shared" si="0"/>
        <v>1036.0319999999999</v>
      </c>
      <c r="P664" s="125">
        <v>896.7</v>
      </c>
      <c r="Q664" s="26">
        <v>843.36</v>
      </c>
      <c r="R664" s="26"/>
      <c r="S664" s="206">
        <v>1253.4000000000001</v>
      </c>
      <c r="T664" s="208">
        <v>1570.1</v>
      </c>
      <c r="U664" s="208">
        <v>1246.73</v>
      </c>
      <c r="V664" s="204">
        <v>1390.08</v>
      </c>
      <c r="W664" s="26"/>
      <c r="X664" s="206">
        <v>746.69</v>
      </c>
      <c r="Y664" s="125">
        <v>1146.72</v>
      </c>
      <c r="Z664" s="125">
        <v>840.03</v>
      </c>
      <c r="AA664" s="26">
        <v>716.69</v>
      </c>
      <c r="AB664" s="26"/>
      <c r="AC664" s="126">
        <v>940.04</v>
      </c>
      <c r="AD664" s="125">
        <v>1220.06</v>
      </c>
      <c r="AE664" s="125">
        <v>970.04</v>
      </c>
      <c r="AF664" s="26">
        <v>1053.3800000000001</v>
      </c>
      <c r="AG664" s="26"/>
      <c r="AH664" s="126">
        <v>750.02</v>
      </c>
      <c r="AI664" s="125">
        <v>980.04</v>
      </c>
      <c r="AJ664" s="125">
        <v>750.02</v>
      </c>
      <c r="AK664" s="26">
        <v>760.02</v>
      </c>
    </row>
    <row r="665" spans="1:37">
      <c r="A665" s="203">
        <v>276.32940000000002</v>
      </c>
      <c r="B665" s="1">
        <v>4.6054900000000005</v>
      </c>
      <c r="D665" s="126">
        <v>760.02</v>
      </c>
      <c r="E665" s="125">
        <v>943.37</v>
      </c>
      <c r="F665" s="125">
        <v>820.03</v>
      </c>
      <c r="G665" s="26">
        <v>800.03</v>
      </c>
      <c r="I665" s="126">
        <v>620.02</v>
      </c>
      <c r="J665" s="125">
        <v>1040.04</v>
      </c>
      <c r="K665" s="125">
        <v>683.35</v>
      </c>
      <c r="L665" s="26">
        <v>676.68</v>
      </c>
      <c r="M665" s="26"/>
      <c r="N665" s="126">
        <v>983.37</v>
      </c>
      <c r="O665" s="125">
        <f t="shared" si="0"/>
        <v>1180.0439999999999</v>
      </c>
      <c r="P665" s="125">
        <v>916.7</v>
      </c>
      <c r="Q665" s="26">
        <v>910.03</v>
      </c>
      <c r="R665" s="26"/>
      <c r="S665" s="206">
        <v>1290.07</v>
      </c>
      <c r="T665" s="208">
        <v>1490.09</v>
      </c>
      <c r="U665" s="208">
        <v>1256.73</v>
      </c>
      <c r="V665" s="204">
        <v>1296.73</v>
      </c>
      <c r="W665" s="26"/>
      <c r="X665" s="206">
        <v>723.35</v>
      </c>
      <c r="Y665" s="125">
        <v>1126.72</v>
      </c>
      <c r="Z665" s="125">
        <v>853.36</v>
      </c>
      <c r="AA665" s="26">
        <v>700.02</v>
      </c>
      <c r="AB665" s="26"/>
      <c r="AC665" s="126">
        <v>860.03</v>
      </c>
      <c r="AD665" s="125">
        <v>1200.06</v>
      </c>
      <c r="AE665" s="125">
        <v>1110.05</v>
      </c>
      <c r="AF665" s="26">
        <v>903.37</v>
      </c>
      <c r="AG665" s="26"/>
      <c r="AH665" s="126">
        <v>823.36</v>
      </c>
      <c r="AI665" s="125">
        <v>926.7</v>
      </c>
      <c r="AJ665" s="125">
        <v>910.03</v>
      </c>
      <c r="AK665" s="26">
        <v>736.69</v>
      </c>
    </row>
    <row r="666" spans="1:37">
      <c r="A666" s="203">
        <v>276.74740000000003</v>
      </c>
      <c r="B666" s="1">
        <v>4.6124566666666675</v>
      </c>
      <c r="D666" s="126">
        <v>793.36</v>
      </c>
      <c r="E666" s="125">
        <v>966.7</v>
      </c>
      <c r="F666" s="125">
        <v>783.36</v>
      </c>
      <c r="G666" s="26">
        <v>666.68</v>
      </c>
      <c r="I666" s="126">
        <v>656.68</v>
      </c>
      <c r="J666" s="125">
        <v>1090.05</v>
      </c>
      <c r="K666" s="125">
        <v>660.02</v>
      </c>
      <c r="L666" s="26">
        <v>620.02</v>
      </c>
      <c r="M666" s="26"/>
      <c r="N666" s="126">
        <v>946.7</v>
      </c>
      <c r="O666" s="125">
        <v>1336.74</v>
      </c>
      <c r="P666" s="125">
        <v>970.04</v>
      </c>
      <c r="Q666" s="26">
        <v>846.7</v>
      </c>
      <c r="R666" s="26"/>
      <c r="S666" s="206">
        <v>1166.72</v>
      </c>
      <c r="T666" s="208">
        <v>1386.74</v>
      </c>
      <c r="U666" s="208">
        <v>1233.3900000000001</v>
      </c>
      <c r="V666" s="204">
        <v>1240.06</v>
      </c>
      <c r="W666" s="26"/>
      <c r="X666" s="206">
        <v>623.35</v>
      </c>
      <c r="Y666" s="125">
        <v>1066.71</v>
      </c>
      <c r="Z666" s="125">
        <v>873.36</v>
      </c>
      <c r="AA666" s="26">
        <v>670.02</v>
      </c>
      <c r="AB666" s="26"/>
      <c r="AC666" s="126">
        <v>846.7</v>
      </c>
      <c r="AD666" s="125">
        <v>1176.72</v>
      </c>
      <c r="AE666" s="125">
        <v>1010.04</v>
      </c>
      <c r="AF666" s="26">
        <v>896.7</v>
      </c>
      <c r="AG666" s="26"/>
      <c r="AH666" s="126">
        <v>756.69</v>
      </c>
      <c r="AI666" s="125">
        <v>983.37</v>
      </c>
      <c r="AJ666" s="125">
        <v>716.69</v>
      </c>
      <c r="AK666" s="26">
        <v>746.69</v>
      </c>
    </row>
    <row r="667" spans="1:37">
      <c r="A667" s="203">
        <v>277.16539999999998</v>
      </c>
      <c r="B667" s="1">
        <v>4.6194233333333328</v>
      </c>
      <c r="D667" s="126">
        <v>716.69</v>
      </c>
      <c r="E667" s="125">
        <v>946.7</v>
      </c>
      <c r="F667" s="125">
        <v>790.02</v>
      </c>
      <c r="G667" s="26">
        <v>810.03</v>
      </c>
      <c r="I667" s="126">
        <v>746.69</v>
      </c>
      <c r="J667" s="125">
        <v>1103.3800000000001</v>
      </c>
      <c r="K667" s="125">
        <v>570.01</v>
      </c>
      <c r="L667" s="26">
        <v>713.35</v>
      </c>
      <c r="M667" s="26"/>
      <c r="N667" s="126">
        <v>976.7</v>
      </c>
      <c r="O667" s="125">
        <v>1253.4000000000001</v>
      </c>
      <c r="P667" s="125">
        <v>943.37</v>
      </c>
      <c r="Q667" s="26">
        <v>866.7</v>
      </c>
      <c r="R667" s="26"/>
      <c r="S667" s="206">
        <v>1226.73</v>
      </c>
      <c r="T667" s="208">
        <v>1243.3900000000001</v>
      </c>
      <c r="U667" s="208">
        <v>1166.72</v>
      </c>
      <c r="V667" s="204">
        <v>1216.73</v>
      </c>
      <c r="W667" s="26"/>
      <c r="X667" s="206">
        <v>716.69</v>
      </c>
      <c r="Y667" s="125">
        <v>1033.3800000000001</v>
      </c>
      <c r="Z667" s="125">
        <v>800.03</v>
      </c>
      <c r="AA667" s="26">
        <v>693.35</v>
      </c>
      <c r="AB667" s="26"/>
      <c r="AC667" s="126">
        <v>996.71</v>
      </c>
      <c r="AD667" s="125">
        <v>1136.72</v>
      </c>
      <c r="AE667" s="125">
        <v>963.37</v>
      </c>
      <c r="AF667" s="26">
        <v>940.04</v>
      </c>
      <c r="AG667" s="26"/>
      <c r="AH667" s="126">
        <v>800.03</v>
      </c>
      <c r="AI667" s="125">
        <v>840.03</v>
      </c>
      <c r="AJ667" s="125">
        <v>803.36</v>
      </c>
      <c r="AK667" s="26">
        <v>713.35</v>
      </c>
    </row>
    <row r="668" spans="1:37">
      <c r="A668" s="203">
        <v>277.58339999999998</v>
      </c>
      <c r="B668" s="1">
        <v>4.6263899999999998</v>
      </c>
      <c r="D668" s="126">
        <v>816.69</v>
      </c>
      <c r="E668" s="125">
        <v>996.71</v>
      </c>
      <c r="F668" s="125">
        <v>753.36</v>
      </c>
      <c r="G668" s="26">
        <v>750.02</v>
      </c>
      <c r="I668" s="126">
        <v>596.67999999999995</v>
      </c>
      <c r="J668" s="125">
        <v>1030.04</v>
      </c>
      <c r="K668" s="125">
        <v>693.35</v>
      </c>
      <c r="L668" s="26">
        <v>633.35</v>
      </c>
      <c r="M668" s="26"/>
      <c r="N668" s="126">
        <v>863.36</v>
      </c>
      <c r="O668" s="125">
        <v>1320.07</v>
      </c>
      <c r="P668" s="125">
        <v>760.02</v>
      </c>
      <c r="Q668" s="26">
        <v>840.03</v>
      </c>
      <c r="R668" s="26"/>
      <c r="S668" s="206">
        <v>1090.05</v>
      </c>
      <c r="T668" s="208">
        <v>1393.41</v>
      </c>
      <c r="U668" s="208">
        <v>1106.72</v>
      </c>
      <c r="V668" s="204">
        <v>1160.05</v>
      </c>
      <c r="W668" s="26"/>
      <c r="X668" s="206">
        <v>676.68</v>
      </c>
      <c r="Y668" s="125">
        <v>1083.3800000000001</v>
      </c>
      <c r="Z668" s="125">
        <v>806.69</v>
      </c>
      <c r="AA668" s="26">
        <v>766.69</v>
      </c>
      <c r="AB668" s="26"/>
      <c r="AC668" s="126">
        <v>843.36</v>
      </c>
      <c r="AD668" s="125">
        <v>1190.06</v>
      </c>
      <c r="AE668" s="125">
        <v>976.7</v>
      </c>
      <c r="AF668" s="26">
        <v>930.03</v>
      </c>
      <c r="AG668" s="26"/>
      <c r="AH668" s="126">
        <v>773.36</v>
      </c>
      <c r="AI668" s="125">
        <v>950.04</v>
      </c>
      <c r="AJ668" s="125">
        <v>783.36</v>
      </c>
      <c r="AK668" s="26">
        <v>743.36</v>
      </c>
    </row>
    <row r="669" spans="1:37">
      <c r="A669" s="203">
        <v>278.00139999999999</v>
      </c>
      <c r="B669" s="1">
        <v>4.6333566666666668</v>
      </c>
      <c r="D669" s="126">
        <v>680.02</v>
      </c>
      <c r="E669" s="125">
        <v>836.69</v>
      </c>
      <c r="F669" s="125">
        <v>823.36</v>
      </c>
      <c r="G669" s="26">
        <v>790.02</v>
      </c>
      <c r="I669" s="126">
        <v>556.67999999999995</v>
      </c>
      <c r="J669" s="125">
        <v>1083.3800000000001</v>
      </c>
      <c r="K669" s="125">
        <v>590.01</v>
      </c>
      <c r="L669" s="26">
        <v>740.02</v>
      </c>
      <c r="M669" s="26"/>
      <c r="N669" s="126">
        <v>950.04</v>
      </c>
      <c r="O669" s="125">
        <v>1130.05</v>
      </c>
      <c r="P669" s="125">
        <v>763.36</v>
      </c>
      <c r="Q669" s="26">
        <v>883.36</v>
      </c>
      <c r="R669" s="26"/>
      <c r="S669" s="206">
        <v>1166.72</v>
      </c>
      <c r="T669" s="208">
        <v>1230.06</v>
      </c>
      <c r="U669" s="208">
        <v>1040.04</v>
      </c>
      <c r="V669" s="204">
        <v>1133.3800000000001</v>
      </c>
      <c r="W669" s="26"/>
      <c r="X669" s="206">
        <v>696.69</v>
      </c>
      <c r="Y669" s="125">
        <v>1076.71</v>
      </c>
      <c r="Z669" s="125">
        <v>856.7</v>
      </c>
      <c r="AA669" s="26">
        <v>806.69</v>
      </c>
      <c r="AB669" s="26"/>
      <c r="AC669" s="126">
        <v>810.03</v>
      </c>
      <c r="AD669" s="125">
        <v>983.37</v>
      </c>
      <c r="AE669" s="125">
        <v>1023.37</v>
      </c>
      <c r="AF669" s="26">
        <v>886.7</v>
      </c>
      <c r="AG669" s="26"/>
      <c r="AH669" s="126">
        <v>780.02</v>
      </c>
      <c r="AI669" s="125">
        <v>856.7</v>
      </c>
      <c r="AJ669" s="125">
        <v>750.02</v>
      </c>
      <c r="AK669" s="26">
        <v>746.69</v>
      </c>
    </row>
    <row r="670" spans="1:37">
      <c r="A670" s="203">
        <v>278.4194</v>
      </c>
      <c r="B670" s="1">
        <v>4.6403233333333329</v>
      </c>
      <c r="D670" s="126">
        <v>740.02</v>
      </c>
      <c r="E670" s="125">
        <v>1030.04</v>
      </c>
      <c r="F670" s="125">
        <v>756.69</v>
      </c>
      <c r="G670" s="26">
        <v>813.36</v>
      </c>
      <c r="I670" s="126">
        <v>666.68</v>
      </c>
      <c r="J670" s="125">
        <v>976.7</v>
      </c>
      <c r="K670" s="125">
        <v>690.02</v>
      </c>
      <c r="L670" s="26">
        <v>696.69</v>
      </c>
      <c r="M670" s="26"/>
      <c r="N670" s="126">
        <v>913.37</v>
      </c>
      <c r="O670" s="125">
        <v>1166.72</v>
      </c>
      <c r="P670" s="125">
        <v>806.69</v>
      </c>
      <c r="Q670" s="26">
        <v>803.36</v>
      </c>
      <c r="R670" s="26"/>
      <c r="S670" s="206">
        <v>1020.04</v>
      </c>
      <c r="T670" s="208">
        <v>1260.06</v>
      </c>
      <c r="U670" s="208">
        <v>1110.05</v>
      </c>
      <c r="V670" s="204">
        <v>1026.71</v>
      </c>
      <c r="W670" s="26"/>
      <c r="X670" s="206">
        <v>700.02</v>
      </c>
      <c r="Y670" s="125">
        <v>963.37</v>
      </c>
      <c r="Z670" s="125">
        <v>730.02</v>
      </c>
      <c r="AA670" s="26">
        <v>813.36</v>
      </c>
      <c r="AB670" s="26"/>
      <c r="AC670" s="126">
        <v>836.69</v>
      </c>
      <c r="AD670" s="125">
        <v>1153.3900000000001</v>
      </c>
      <c r="AE670" s="125">
        <v>913.37</v>
      </c>
      <c r="AF670" s="26">
        <v>870.03</v>
      </c>
      <c r="AG670" s="26"/>
      <c r="AH670" s="126">
        <v>676.68</v>
      </c>
      <c r="AI670" s="125">
        <v>866.7</v>
      </c>
      <c r="AJ670" s="125">
        <v>790.02</v>
      </c>
      <c r="AK670" s="26">
        <v>746.69</v>
      </c>
    </row>
    <row r="671" spans="1:37">
      <c r="A671" s="203">
        <v>278.8374</v>
      </c>
      <c r="B671" s="1">
        <v>4.6472899999999999</v>
      </c>
      <c r="D671" s="126">
        <v>796.69</v>
      </c>
      <c r="E671" s="125">
        <v>960.04</v>
      </c>
      <c r="F671" s="125">
        <v>930.03</v>
      </c>
      <c r="G671" s="26">
        <v>753.36</v>
      </c>
      <c r="I671" s="126">
        <v>613.35</v>
      </c>
      <c r="J671" s="125">
        <v>990.04</v>
      </c>
      <c r="K671" s="125">
        <v>713.35</v>
      </c>
      <c r="L671" s="26">
        <v>793.36</v>
      </c>
      <c r="M671" s="26"/>
      <c r="N671" s="126">
        <v>823.36</v>
      </c>
      <c r="O671" s="125">
        <v>986.71</v>
      </c>
      <c r="P671" s="125">
        <v>820.03</v>
      </c>
      <c r="Q671" s="26">
        <v>756.69</v>
      </c>
      <c r="R671" s="26"/>
      <c r="S671" s="206">
        <v>1006.71</v>
      </c>
      <c r="T671" s="208">
        <v>1186.72</v>
      </c>
      <c r="U671" s="208">
        <v>1040.04</v>
      </c>
      <c r="V671" s="204">
        <v>1060.04</v>
      </c>
      <c r="W671" s="26"/>
      <c r="X671" s="206">
        <v>676.68</v>
      </c>
      <c r="Y671" s="125">
        <v>973.37</v>
      </c>
      <c r="Z671" s="125">
        <v>796.69</v>
      </c>
      <c r="AA671" s="26">
        <v>820.03</v>
      </c>
      <c r="AB671" s="26"/>
      <c r="AC671" s="126">
        <v>853.36</v>
      </c>
      <c r="AD671" s="125">
        <v>970.04</v>
      </c>
      <c r="AE671" s="125">
        <v>816.69</v>
      </c>
      <c r="AF671" s="26">
        <v>856.7</v>
      </c>
      <c r="AG671" s="26"/>
      <c r="AH671" s="126">
        <v>760.02</v>
      </c>
      <c r="AI671" s="125">
        <v>856.7</v>
      </c>
      <c r="AJ671" s="125">
        <v>853.36</v>
      </c>
      <c r="AK671" s="26">
        <v>740.02</v>
      </c>
    </row>
    <row r="672" spans="1:37">
      <c r="A672" s="203">
        <v>279.25540000000001</v>
      </c>
      <c r="B672" s="1">
        <v>4.6542566666666669</v>
      </c>
      <c r="D672" s="126">
        <v>806.69</v>
      </c>
      <c r="E672" s="125">
        <v>863.36</v>
      </c>
      <c r="F672" s="125">
        <v>786.69</v>
      </c>
      <c r="G672" s="26">
        <v>820.03</v>
      </c>
      <c r="I672" s="126">
        <v>700.02</v>
      </c>
      <c r="J672" s="125">
        <v>916.7</v>
      </c>
      <c r="K672" s="125">
        <v>713.35</v>
      </c>
      <c r="L672" s="26">
        <v>636.67999999999995</v>
      </c>
      <c r="M672" s="26"/>
      <c r="N672" s="126">
        <v>853.36</v>
      </c>
      <c r="O672" s="125">
        <v>1146.72</v>
      </c>
      <c r="P672" s="125">
        <v>783.36</v>
      </c>
      <c r="Q672" s="26">
        <v>876.7</v>
      </c>
      <c r="R672" s="26"/>
      <c r="S672" s="206">
        <v>966.7</v>
      </c>
      <c r="T672" s="208">
        <v>1140.05</v>
      </c>
      <c r="U672" s="208">
        <v>953.37</v>
      </c>
      <c r="V672" s="204">
        <v>1020.04</v>
      </c>
      <c r="W672" s="26"/>
      <c r="X672" s="206">
        <v>650.02</v>
      </c>
      <c r="Y672" s="125">
        <v>923.37</v>
      </c>
      <c r="Z672" s="125">
        <v>736.69</v>
      </c>
      <c r="AA672" s="26">
        <v>770.02</v>
      </c>
      <c r="AB672" s="26"/>
      <c r="AC672" s="126">
        <v>830.03</v>
      </c>
      <c r="AD672" s="125">
        <v>993.37</v>
      </c>
      <c r="AE672" s="125">
        <v>976.7</v>
      </c>
      <c r="AF672" s="26">
        <v>793.36</v>
      </c>
      <c r="AG672" s="26"/>
      <c r="AH672" s="126">
        <v>656.68</v>
      </c>
      <c r="AI672" s="125">
        <v>936.7</v>
      </c>
      <c r="AJ672" s="125">
        <v>783.36</v>
      </c>
      <c r="AK672" s="26">
        <v>786.69</v>
      </c>
    </row>
    <row r="673" spans="1:37">
      <c r="A673" s="203">
        <v>279.67340000000002</v>
      </c>
      <c r="B673" s="1">
        <v>4.6612233333333339</v>
      </c>
      <c r="D673" s="126">
        <v>726.69</v>
      </c>
      <c r="E673" s="125">
        <v>760.02</v>
      </c>
      <c r="F673" s="125">
        <v>896.7</v>
      </c>
      <c r="G673" s="26">
        <v>636.67999999999995</v>
      </c>
      <c r="I673" s="126">
        <v>663.35</v>
      </c>
      <c r="J673" s="125">
        <v>1016.71</v>
      </c>
      <c r="K673" s="125">
        <v>640.02</v>
      </c>
      <c r="L673" s="26">
        <v>683.35</v>
      </c>
      <c r="M673" s="26"/>
      <c r="N673" s="126">
        <v>863.36</v>
      </c>
      <c r="O673" s="125">
        <v>1226.73</v>
      </c>
      <c r="P673" s="125">
        <v>810.03</v>
      </c>
      <c r="Q673" s="26">
        <v>750.02</v>
      </c>
      <c r="R673" s="26"/>
      <c r="S673" s="206">
        <v>960.04</v>
      </c>
      <c r="T673" s="208">
        <v>1180.06</v>
      </c>
      <c r="U673" s="208">
        <v>1013.37</v>
      </c>
      <c r="V673" s="204">
        <v>1026.71</v>
      </c>
      <c r="W673" s="26"/>
      <c r="X673" s="206">
        <v>733.35</v>
      </c>
      <c r="Y673" s="125">
        <v>1003.37</v>
      </c>
      <c r="Z673" s="125">
        <v>813.36</v>
      </c>
      <c r="AA673" s="26">
        <v>746.69</v>
      </c>
      <c r="AB673" s="26"/>
      <c r="AC673" s="126">
        <v>810.03</v>
      </c>
      <c r="AD673" s="125">
        <v>936.7</v>
      </c>
      <c r="AE673" s="125">
        <v>856.7</v>
      </c>
      <c r="AF673" s="26">
        <v>1006.71</v>
      </c>
      <c r="AG673" s="26"/>
      <c r="AH673" s="126">
        <v>843.36</v>
      </c>
      <c r="AI673" s="125">
        <v>810.03</v>
      </c>
      <c r="AJ673" s="125">
        <v>806.69</v>
      </c>
      <c r="AK673" s="26">
        <v>793.36</v>
      </c>
    </row>
    <row r="674" spans="1:37">
      <c r="A674" s="203">
        <v>280.0915</v>
      </c>
      <c r="B674" s="1">
        <v>4.668191666666667</v>
      </c>
      <c r="D674" s="126">
        <v>846.7</v>
      </c>
      <c r="E674" s="125">
        <v>880.03</v>
      </c>
      <c r="F674" s="125">
        <v>813.36</v>
      </c>
      <c r="G674" s="26">
        <v>833.36</v>
      </c>
      <c r="I674" s="126">
        <v>563.35</v>
      </c>
      <c r="J674" s="125">
        <v>890.03</v>
      </c>
      <c r="K674" s="125">
        <v>690.02</v>
      </c>
      <c r="L674" s="26">
        <v>700.02</v>
      </c>
      <c r="M674" s="26"/>
      <c r="N674" s="126">
        <v>796.69</v>
      </c>
      <c r="O674" s="125">
        <v>1090.05</v>
      </c>
      <c r="P674" s="125">
        <v>783.36</v>
      </c>
      <c r="Q674" s="26">
        <v>820.03</v>
      </c>
      <c r="R674" s="26"/>
      <c r="S674" s="206">
        <v>970.04</v>
      </c>
      <c r="T674" s="208">
        <v>1090.05</v>
      </c>
      <c r="U674" s="208">
        <v>976.7</v>
      </c>
      <c r="V674" s="204">
        <v>990.04</v>
      </c>
      <c r="W674" s="26"/>
      <c r="X674" s="206">
        <v>710.02</v>
      </c>
      <c r="Y674" s="125">
        <v>920.03</v>
      </c>
      <c r="Z674" s="125">
        <v>833.36</v>
      </c>
      <c r="AA674" s="26">
        <v>786.69</v>
      </c>
      <c r="AB674" s="26"/>
      <c r="AC674" s="126">
        <v>866.7</v>
      </c>
      <c r="AD674" s="125">
        <v>990.04</v>
      </c>
      <c r="AE674" s="125">
        <v>790.02</v>
      </c>
      <c r="AF674" s="26">
        <v>926.7</v>
      </c>
      <c r="AG674" s="26"/>
      <c r="AH674" s="126">
        <v>730.02</v>
      </c>
      <c r="AI674" s="125">
        <v>876.7</v>
      </c>
      <c r="AJ674" s="125">
        <v>726.69</v>
      </c>
      <c r="AK674" s="26">
        <v>813.36</v>
      </c>
    </row>
    <row r="675" spans="1:37">
      <c r="A675" s="203">
        <v>280.5095</v>
      </c>
      <c r="B675" s="1">
        <v>4.6751583333333331</v>
      </c>
      <c r="D675" s="126">
        <v>696.69</v>
      </c>
      <c r="E675" s="125">
        <v>1006.71</v>
      </c>
      <c r="F675" s="125">
        <v>823.36</v>
      </c>
      <c r="G675" s="26">
        <v>790.02</v>
      </c>
      <c r="I675" s="126">
        <v>663.35</v>
      </c>
      <c r="J675" s="125">
        <v>916.7</v>
      </c>
      <c r="K675" s="125">
        <v>663.35</v>
      </c>
      <c r="L675" s="26">
        <v>740.02</v>
      </c>
      <c r="M675" s="26"/>
      <c r="N675" s="126">
        <v>766.69</v>
      </c>
      <c r="O675" s="125">
        <v>1136.72</v>
      </c>
      <c r="P675" s="125">
        <v>790.02</v>
      </c>
      <c r="Q675" s="26">
        <v>776.69</v>
      </c>
      <c r="R675" s="26"/>
      <c r="S675" s="206">
        <v>936.7</v>
      </c>
      <c r="T675" s="208">
        <v>1130.05</v>
      </c>
      <c r="U675" s="208">
        <v>880.03</v>
      </c>
      <c r="V675" s="204">
        <v>916.7</v>
      </c>
      <c r="W675" s="26"/>
      <c r="X675" s="206">
        <v>666.68</v>
      </c>
      <c r="Y675" s="125">
        <v>956.7</v>
      </c>
      <c r="Z675" s="125">
        <v>800.03</v>
      </c>
      <c r="AA675" s="26">
        <v>730.02</v>
      </c>
      <c r="AB675" s="26"/>
      <c r="AC675" s="126">
        <v>883.36</v>
      </c>
      <c r="AD675" s="125">
        <v>976.7</v>
      </c>
      <c r="AE675" s="125">
        <v>956.7</v>
      </c>
      <c r="AF675" s="26">
        <v>886.7</v>
      </c>
      <c r="AG675" s="26"/>
      <c r="AH675" s="126">
        <v>760.02</v>
      </c>
      <c r="AI675" s="125">
        <v>820.03</v>
      </c>
      <c r="AJ675" s="125">
        <v>743.36</v>
      </c>
      <c r="AK675" s="26">
        <v>750.02</v>
      </c>
    </row>
    <row r="676" spans="1:37">
      <c r="A676" s="203">
        <v>280.92750000000001</v>
      </c>
      <c r="B676" s="1">
        <v>4.6821250000000001</v>
      </c>
      <c r="D676" s="126">
        <v>596.67999999999995</v>
      </c>
      <c r="E676" s="125">
        <v>873.36</v>
      </c>
      <c r="F676" s="125">
        <v>683.35</v>
      </c>
      <c r="G676" s="26">
        <v>826.69</v>
      </c>
      <c r="I676" s="126">
        <v>713.35</v>
      </c>
      <c r="J676" s="125">
        <v>836.69</v>
      </c>
      <c r="K676" s="125">
        <v>693.35</v>
      </c>
      <c r="L676" s="26">
        <v>656.68</v>
      </c>
      <c r="M676" s="26"/>
      <c r="N676" s="126">
        <v>716.69</v>
      </c>
      <c r="O676" s="125">
        <v>946.7</v>
      </c>
      <c r="P676" s="125">
        <v>663.35</v>
      </c>
      <c r="Q676" s="26">
        <v>796.69</v>
      </c>
      <c r="R676" s="26"/>
      <c r="S676" s="206">
        <v>853.36</v>
      </c>
      <c r="T676" s="208">
        <v>1046.71</v>
      </c>
      <c r="U676" s="208">
        <v>946.7</v>
      </c>
      <c r="V676" s="204">
        <v>956.7</v>
      </c>
      <c r="W676" s="26"/>
      <c r="X676" s="206">
        <v>750.02</v>
      </c>
      <c r="Y676" s="125">
        <v>986.71</v>
      </c>
      <c r="Z676" s="125">
        <v>800.03</v>
      </c>
      <c r="AA676" s="26">
        <v>830.03</v>
      </c>
      <c r="AB676" s="26"/>
      <c r="AC676" s="126">
        <v>716.69</v>
      </c>
      <c r="AD676" s="125">
        <v>1020.04</v>
      </c>
      <c r="AE676" s="125">
        <v>846.7</v>
      </c>
      <c r="AF676" s="26">
        <v>826.69</v>
      </c>
      <c r="AG676" s="26"/>
      <c r="AH676" s="126">
        <v>803.36</v>
      </c>
      <c r="AI676" s="125">
        <v>866.7</v>
      </c>
      <c r="AJ676" s="125">
        <v>803.36</v>
      </c>
      <c r="AK676" s="26">
        <v>936.7</v>
      </c>
    </row>
    <row r="677" spans="1:37">
      <c r="A677" s="203">
        <v>281.34550000000002</v>
      </c>
      <c r="B677" s="1">
        <v>4.6890916666666671</v>
      </c>
      <c r="D677" s="126">
        <v>763.36</v>
      </c>
      <c r="E677" s="125">
        <v>860.03</v>
      </c>
      <c r="F677" s="125">
        <v>793.36</v>
      </c>
      <c r="G677" s="26">
        <v>820.03</v>
      </c>
      <c r="I677" s="126">
        <v>653.35</v>
      </c>
      <c r="J677" s="125">
        <v>880.03</v>
      </c>
      <c r="K677" s="125">
        <v>710.02</v>
      </c>
      <c r="L677" s="26">
        <v>646.67999999999995</v>
      </c>
      <c r="M677" s="26"/>
      <c r="N677" s="126">
        <v>810.03</v>
      </c>
      <c r="O677" s="125">
        <v>873.36</v>
      </c>
      <c r="P677" s="125">
        <v>796.69</v>
      </c>
      <c r="Q677" s="26">
        <v>713.35</v>
      </c>
      <c r="R677" s="26"/>
      <c r="S677" s="206">
        <v>996.71</v>
      </c>
      <c r="T677" s="208">
        <v>956.7</v>
      </c>
      <c r="U677" s="208">
        <v>930.03</v>
      </c>
      <c r="V677" s="204">
        <v>880.03</v>
      </c>
      <c r="W677" s="26"/>
      <c r="X677" s="206">
        <v>683.35</v>
      </c>
      <c r="Y677" s="125">
        <v>1010.04</v>
      </c>
      <c r="Z677" s="125">
        <v>876.7</v>
      </c>
      <c r="AA677" s="26">
        <v>860.03</v>
      </c>
      <c r="AB677" s="26"/>
      <c r="AC677" s="126">
        <v>823.36</v>
      </c>
      <c r="AD677" s="125">
        <v>930.03</v>
      </c>
      <c r="AE677" s="125">
        <v>880.03</v>
      </c>
      <c r="AF677" s="26">
        <v>876.7</v>
      </c>
      <c r="AG677" s="26"/>
      <c r="AH677" s="126">
        <v>826.69</v>
      </c>
      <c r="AI677" s="125">
        <v>813.36</v>
      </c>
      <c r="AJ677" s="125">
        <v>746.69</v>
      </c>
      <c r="AK677" s="26">
        <v>746.69</v>
      </c>
    </row>
    <row r="678" spans="1:37">
      <c r="A678" s="203">
        <v>281.76350000000002</v>
      </c>
      <c r="B678" s="1">
        <v>4.6960583333333341</v>
      </c>
      <c r="D678" s="126">
        <v>793.36</v>
      </c>
      <c r="E678" s="125">
        <v>806.69</v>
      </c>
      <c r="F678" s="125">
        <v>753.36</v>
      </c>
      <c r="G678" s="26">
        <v>670.02</v>
      </c>
      <c r="I678" s="126">
        <v>720.02</v>
      </c>
      <c r="J678" s="125">
        <v>890.03</v>
      </c>
      <c r="K678" s="125">
        <v>686.69</v>
      </c>
      <c r="L678" s="26">
        <v>603.35</v>
      </c>
      <c r="M678" s="26"/>
      <c r="N678" s="126">
        <v>803.36</v>
      </c>
      <c r="O678" s="125">
        <v>993.37</v>
      </c>
      <c r="P678" s="125">
        <v>733.35</v>
      </c>
      <c r="Q678" s="26">
        <v>710.02</v>
      </c>
      <c r="R678" s="26"/>
      <c r="S678" s="206">
        <v>956.7</v>
      </c>
      <c r="T678" s="208">
        <v>1013.37</v>
      </c>
      <c r="U678" s="208">
        <v>880.03</v>
      </c>
      <c r="V678" s="204">
        <v>920.03</v>
      </c>
      <c r="W678" s="26"/>
      <c r="X678" s="206">
        <v>670.02</v>
      </c>
      <c r="Y678" s="125">
        <v>850.03</v>
      </c>
      <c r="Z678" s="125">
        <v>890.03</v>
      </c>
      <c r="AA678" s="26">
        <v>760.02</v>
      </c>
      <c r="AB678" s="26"/>
      <c r="AC678" s="126">
        <v>750.02</v>
      </c>
      <c r="AD678" s="125">
        <v>943.37</v>
      </c>
      <c r="AE678" s="125">
        <v>773.36</v>
      </c>
      <c r="AF678" s="26">
        <v>770.02</v>
      </c>
      <c r="AG678" s="26"/>
      <c r="AH678" s="126">
        <v>706.69</v>
      </c>
      <c r="AI678" s="125">
        <v>796.69</v>
      </c>
      <c r="AJ678" s="125">
        <v>733.35</v>
      </c>
      <c r="AK678" s="26">
        <v>816.69</v>
      </c>
    </row>
    <row r="679" spans="1:37">
      <c r="A679" s="203">
        <v>282.18150000000003</v>
      </c>
      <c r="B679" s="1">
        <v>4.7030250000000002</v>
      </c>
      <c r="D679" s="126">
        <v>763.36</v>
      </c>
      <c r="E679" s="125">
        <v>950.04</v>
      </c>
      <c r="F679" s="125">
        <v>713.35</v>
      </c>
      <c r="G679" s="26">
        <v>753.36</v>
      </c>
      <c r="I679" s="126">
        <v>706.69</v>
      </c>
      <c r="J679" s="125">
        <v>806.69</v>
      </c>
      <c r="K679" s="125">
        <v>736.69</v>
      </c>
      <c r="L679" s="26">
        <v>676.68</v>
      </c>
      <c r="M679" s="26"/>
      <c r="N679" s="126">
        <v>796.69</v>
      </c>
      <c r="O679" s="125">
        <v>836.69</v>
      </c>
      <c r="P679" s="125">
        <v>790.02</v>
      </c>
      <c r="Q679" s="26">
        <v>740.02</v>
      </c>
      <c r="R679" s="26"/>
      <c r="S679" s="206">
        <v>1023.37</v>
      </c>
      <c r="T679" s="208">
        <v>970.04</v>
      </c>
      <c r="U679" s="208">
        <v>913.37</v>
      </c>
      <c r="V679" s="204">
        <v>806.69</v>
      </c>
      <c r="W679" s="26"/>
      <c r="X679" s="206">
        <v>646.67999999999995</v>
      </c>
      <c r="Y679" s="125">
        <v>956.7</v>
      </c>
      <c r="Z679" s="125">
        <v>856.7</v>
      </c>
      <c r="AA679" s="26">
        <v>770.02</v>
      </c>
      <c r="AB679" s="26"/>
      <c r="AC679" s="126">
        <v>856.7</v>
      </c>
      <c r="AD679" s="125">
        <v>896.7</v>
      </c>
      <c r="AE679" s="125">
        <v>910.03</v>
      </c>
      <c r="AF679" s="26">
        <v>863.36</v>
      </c>
      <c r="AG679" s="26"/>
      <c r="AH679" s="126">
        <v>823.36</v>
      </c>
      <c r="AI679" s="125">
        <v>850.03</v>
      </c>
      <c r="AJ679" s="125">
        <v>826.69</v>
      </c>
      <c r="AK679" s="26">
        <v>803.36</v>
      </c>
    </row>
    <row r="680" spans="1:37">
      <c r="A680" s="203">
        <v>282.59949999999998</v>
      </c>
      <c r="B680" s="1">
        <v>4.7099916666666664</v>
      </c>
      <c r="D680" s="126">
        <v>770.02</v>
      </c>
      <c r="E680" s="125">
        <v>903.37</v>
      </c>
      <c r="F680" s="125">
        <v>753.36</v>
      </c>
      <c r="G680" s="26">
        <v>766.69</v>
      </c>
      <c r="I680" s="126">
        <v>696.69</v>
      </c>
      <c r="J680" s="125">
        <v>983.37</v>
      </c>
      <c r="K680" s="125">
        <v>610.01</v>
      </c>
      <c r="L680" s="26">
        <v>703.35</v>
      </c>
      <c r="M680" s="26"/>
      <c r="N680" s="126">
        <v>833.36</v>
      </c>
      <c r="O680" s="125">
        <v>956.7</v>
      </c>
      <c r="P680" s="125">
        <v>706.69</v>
      </c>
      <c r="Q680" s="26">
        <v>786.69</v>
      </c>
      <c r="R680" s="26"/>
      <c r="S680" s="206">
        <v>860.03</v>
      </c>
      <c r="T680" s="208">
        <v>960.04</v>
      </c>
      <c r="U680" s="208">
        <v>883.36</v>
      </c>
      <c r="V680" s="204">
        <v>876.7</v>
      </c>
      <c r="W680" s="26"/>
      <c r="X680" s="206">
        <v>726.69</v>
      </c>
      <c r="Y680" s="125">
        <v>836.69</v>
      </c>
      <c r="Z680" s="125">
        <v>796.69</v>
      </c>
      <c r="AA680" s="26">
        <v>786.69</v>
      </c>
      <c r="AB680" s="26"/>
      <c r="AC680" s="126">
        <v>800.03</v>
      </c>
      <c r="AD680" s="125">
        <v>906.7</v>
      </c>
      <c r="AE680" s="125">
        <v>840.03</v>
      </c>
      <c r="AF680" s="26">
        <v>936.7</v>
      </c>
      <c r="AG680" s="26"/>
      <c r="AH680" s="126">
        <v>750.02</v>
      </c>
      <c r="AI680" s="125">
        <v>883.36</v>
      </c>
      <c r="AJ680" s="125">
        <v>816.69</v>
      </c>
      <c r="AK680" s="26">
        <v>763.36</v>
      </c>
    </row>
    <row r="681" spans="1:37">
      <c r="A681" s="203">
        <v>283.01749999999998</v>
      </c>
      <c r="B681" s="1">
        <v>4.7169583333333334</v>
      </c>
      <c r="D681" s="126">
        <v>750.02</v>
      </c>
      <c r="E681" s="125">
        <v>836.69</v>
      </c>
      <c r="F681" s="125">
        <v>853.36</v>
      </c>
      <c r="G681" s="26">
        <v>820.03</v>
      </c>
      <c r="I681" s="126">
        <v>740.02</v>
      </c>
      <c r="J681" s="125">
        <v>870.03</v>
      </c>
      <c r="K681" s="125">
        <v>720.02</v>
      </c>
      <c r="L681" s="26">
        <v>706.69</v>
      </c>
      <c r="M681" s="26"/>
      <c r="N681" s="126">
        <v>670.02</v>
      </c>
      <c r="O681" s="125">
        <v>930.03</v>
      </c>
      <c r="P681" s="125">
        <v>756.69</v>
      </c>
      <c r="Q681" s="26">
        <v>793.36</v>
      </c>
      <c r="R681" s="26"/>
      <c r="S681" s="206">
        <v>780.02</v>
      </c>
      <c r="T681" s="208">
        <v>916.7</v>
      </c>
      <c r="U681" s="208">
        <v>806.69</v>
      </c>
      <c r="V681" s="204">
        <v>820.03</v>
      </c>
      <c r="W681" s="26"/>
      <c r="X681" s="206">
        <v>726.69</v>
      </c>
      <c r="Y681" s="125">
        <v>856.7</v>
      </c>
      <c r="Z681" s="125">
        <v>836.69</v>
      </c>
      <c r="AA681" s="26">
        <v>710.02</v>
      </c>
      <c r="AB681" s="26"/>
      <c r="AC681" s="126">
        <v>740.02</v>
      </c>
      <c r="AD681" s="125">
        <v>960.04</v>
      </c>
      <c r="AE681" s="125">
        <v>863.36</v>
      </c>
      <c r="AF681" s="26">
        <v>910.03</v>
      </c>
      <c r="AG681" s="26"/>
      <c r="AH681" s="126">
        <v>696.69</v>
      </c>
      <c r="AI681" s="125">
        <v>796.69</v>
      </c>
      <c r="AJ681" s="125">
        <v>956.7</v>
      </c>
      <c r="AK681" s="26">
        <v>716.69</v>
      </c>
    </row>
    <row r="682" spans="1:37">
      <c r="A682" s="203">
        <v>283.43549999999999</v>
      </c>
      <c r="B682" s="1">
        <v>4.7239249999999995</v>
      </c>
      <c r="D682" s="126">
        <v>783.36</v>
      </c>
      <c r="E682" s="125">
        <v>780.02</v>
      </c>
      <c r="F682" s="125">
        <v>763.36</v>
      </c>
      <c r="G682" s="26">
        <v>803.36</v>
      </c>
      <c r="I682" s="126">
        <v>693.35</v>
      </c>
      <c r="J682" s="125">
        <v>933.37</v>
      </c>
      <c r="K682" s="125">
        <v>563.35</v>
      </c>
      <c r="L682" s="26">
        <v>716.69</v>
      </c>
      <c r="M682" s="26"/>
      <c r="N682" s="126">
        <v>726.69</v>
      </c>
      <c r="O682" s="125">
        <v>890.03</v>
      </c>
      <c r="P682" s="125">
        <v>703.35</v>
      </c>
      <c r="Q682" s="26">
        <v>760.02</v>
      </c>
      <c r="R682" s="26"/>
      <c r="S682" s="206">
        <v>876.7</v>
      </c>
      <c r="T682" s="208">
        <v>970.04</v>
      </c>
      <c r="U682" s="208">
        <v>803.36</v>
      </c>
      <c r="V682" s="204">
        <v>773.36</v>
      </c>
      <c r="W682" s="26"/>
      <c r="X682" s="206">
        <v>680.02</v>
      </c>
      <c r="Y682" s="125">
        <v>853.36</v>
      </c>
      <c r="Z682" s="125">
        <v>843.36</v>
      </c>
      <c r="AA682" s="26">
        <v>620.02</v>
      </c>
      <c r="AB682" s="26"/>
      <c r="AC682" s="126">
        <v>726.69</v>
      </c>
      <c r="AD682" s="125">
        <v>843.36</v>
      </c>
      <c r="AE682" s="125">
        <v>786.69</v>
      </c>
      <c r="AF682" s="26">
        <v>896.7</v>
      </c>
      <c r="AG682" s="26"/>
      <c r="AH682" s="126">
        <v>750.02</v>
      </c>
      <c r="AI682" s="125">
        <v>683.35</v>
      </c>
      <c r="AJ682" s="125">
        <v>860.03</v>
      </c>
      <c r="AK682" s="26">
        <v>730.02</v>
      </c>
    </row>
    <row r="683" spans="1:37">
      <c r="A683" s="203">
        <v>283.8535</v>
      </c>
      <c r="B683" s="1">
        <v>4.7308916666666665</v>
      </c>
      <c r="D683" s="126">
        <v>670.02</v>
      </c>
      <c r="E683" s="125">
        <v>780.02</v>
      </c>
      <c r="F683" s="125">
        <v>866.7</v>
      </c>
      <c r="G683" s="26">
        <v>823.36</v>
      </c>
      <c r="I683" s="126">
        <v>586.67999999999995</v>
      </c>
      <c r="J683" s="125">
        <v>843.36</v>
      </c>
      <c r="K683" s="125">
        <v>616.67999999999995</v>
      </c>
      <c r="L683" s="26">
        <v>663.35</v>
      </c>
      <c r="M683" s="26"/>
      <c r="N683" s="126">
        <v>760.02</v>
      </c>
      <c r="O683" s="125">
        <v>920.03</v>
      </c>
      <c r="P683" s="125">
        <v>693.35</v>
      </c>
      <c r="Q683" s="26">
        <v>823.36</v>
      </c>
      <c r="R683" s="26"/>
      <c r="S683" s="206">
        <v>826.69</v>
      </c>
      <c r="T683" s="208">
        <v>850.03</v>
      </c>
      <c r="U683" s="208">
        <v>926.7</v>
      </c>
      <c r="V683" s="204">
        <v>776.69</v>
      </c>
      <c r="W683" s="26"/>
      <c r="X683" s="206">
        <v>710.02</v>
      </c>
      <c r="Y683" s="125">
        <v>830.03</v>
      </c>
      <c r="Z683" s="125">
        <v>763.36</v>
      </c>
      <c r="AA683" s="26">
        <v>746.69</v>
      </c>
      <c r="AB683" s="26"/>
      <c r="AC683" s="126">
        <v>776.69</v>
      </c>
      <c r="AD683" s="125">
        <v>836.69</v>
      </c>
      <c r="AE683" s="125">
        <v>890.03</v>
      </c>
      <c r="AF683" s="26">
        <v>813.36</v>
      </c>
      <c r="AG683" s="26"/>
      <c r="AH683" s="126">
        <v>760.02</v>
      </c>
      <c r="AI683" s="125">
        <v>806.69</v>
      </c>
      <c r="AJ683" s="125">
        <v>780.02</v>
      </c>
      <c r="AK683" s="26">
        <v>776.69</v>
      </c>
    </row>
    <row r="684" spans="1:37">
      <c r="A684" s="203">
        <v>284.2715</v>
      </c>
      <c r="B684" s="1">
        <v>4.7378583333333335</v>
      </c>
      <c r="D684" s="126">
        <v>710.02</v>
      </c>
      <c r="E684" s="125">
        <v>853.36</v>
      </c>
      <c r="F684" s="125">
        <v>770.02</v>
      </c>
      <c r="G684" s="26">
        <v>726.69</v>
      </c>
      <c r="I684" s="126">
        <v>713.35</v>
      </c>
      <c r="J684" s="125">
        <v>810.03</v>
      </c>
      <c r="K684" s="125">
        <v>603.35</v>
      </c>
      <c r="L684" s="26">
        <v>736.69</v>
      </c>
      <c r="M684" s="26"/>
      <c r="N684" s="126">
        <v>756.69</v>
      </c>
      <c r="O684" s="125">
        <v>850.03</v>
      </c>
      <c r="P684" s="125">
        <v>726.69</v>
      </c>
      <c r="Q684" s="26">
        <v>770.02</v>
      </c>
      <c r="R684" s="26"/>
      <c r="S684" s="206">
        <v>833.36</v>
      </c>
      <c r="T684" s="208">
        <v>793.36</v>
      </c>
      <c r="U684" s="208">
        <v>796.69</v>
      </c>
      <c r="V684" s="204">
        <v>856.7</v>
      </c>
      <c r="W684" s="26"/>
      <c r="X684" s="206">
        <v>803.36</v>
      </c>
      <c r="Y684" s="125">
        <v>890.03</v>
      </c>
      <c r="Z684" s="125">
        <v>720.02</v>
      </c>
      <c r="AA684" s="26">
        <v>753.36</v>
      </c>
      <c r="AB684" s="26"/>
      <c r="AC684" s="126">
        <v>726.69</v>
      </c>
      <c r="AD684" s="125">
        <v>810.03</v>
      </c>
      <c r="AE684" s="125">
        <v>840.03</v>
      </c>
      <c r="AF684" s="26">
        <v>936.7</v>
      </c>
      <c r="AG684" s="26"/>
      <c r="AH684" s="126">
        <v>780.02</v>
      </c>
      <c r="AI684" s="125">
        <v>813.36</v>
      </c>
      <c r="AJ684" s="125">
        <v>763.36</v>
      </c>
      <c r="AK684" s="26">
        <v>876.7</v>
      </c>
    </row>
    <row r="685" spans="1:37">
      <c r="A685" s="203">
        <v>284.68950000000001</v>
      </c>
      <c r="B685" s="1">
        <v>4.7448250000000005</v>
      </c>
      <c r="D685" s="126">
        <v>660.02</v>
      </c>
      <c r="E685" s="125">
        <v>946.7</v>
      </c>
      <c r="F685" s="125">
        <v>810.03</v>
      </c>
      <c r="G685" s="26">
        <v>796.69</v>
      </c>
      <c r="I685" s="126">
        <v>620.02</v>
      </c>
      <c r="J685" s="125">
        <v>843.36</v>
      </c>
      <c r="K685" s="125">
        <v>580.01</v>
      </c>
      <c r="L685" s="26">
        <v>593.35</v>
      </c>
      <c r="M685" s="26"/>
      <c r="N685" s="126">
        <v>736.69</v>
      </c>
      <c r="O685" s="125">
        <v>793.36</v>
      </c>
      <c r="P685" s="125">
        <v>666.68</v>
      </c>
      <c r="Q685" s="26">
        <v>740.02</v>
      </c>
      <c r="R685" s="26"/>
      <c r="S685" s="206">
        <v>850.03</v>
      </c>
      <c r="T685" s="208">
        <v>836.69</v>
      </c>
      <c r="U685" s="208">
        <v>786.69</v>
      </c>
      <c r="V685" s="204">
        <v>860.03</v>
      </c>
      <c r="W685" s="26"/>
      <c r="X685" s="206">
        <v>723.35</v>
      </c>
      <c r="Y685" s="125">
        <v>866.7</v>
      </c>
      <c r="Z685" s="125">
        <v>846.7</v>
      </c>
      <c r="AA685" s="26">
        <v>760.02</v>
      </c>
      <c r="AB685" s="26"/>
      <c r="AC685" s="126">
        <v>786.69</v>
      </c>
      <c r="AD685" s="125">
        <v>933.37</v>
      </c>
      <c r="AE685" s="125">
        <v>766.69</v>
      </c>
      <c r="AF685" s="26">
        <v>840.03</v>
      </c>
      <c r="AG685" s="26"/>
      <c r="AH685" s="126">
        <v>813.36</v>
      </c>
      <c r="AI685" s="125">
        <v>733.35</v>
      </c>
      <c r="AJ685" s="125">
        <v>843.36</v>
      </c>
      <c r="AK685" s="26">
        <v>770.02</v>
      </c>
    </row>
    <row r="686" spans="1:37">
      <c r="A686" s="203">
        <v>285.10750000000002</v>
      </c>
      <c r="B686" s="1">
        <v>4.7517916666666666</v>
      </c>
      <c r="D686" s="126">
        <v>720.02</v>
      </c>
      <c r="E686" s="125">
        <v>773.36</v>
      </c>
      <c r="F686" s="125">
        <v>763.36</v>
      </c>
      <c r="G686" s="26">
        <v>746.69</v>
      </c>
      <c r="I686" s="126">
        <v>776.69</v>
      </c>
      <c r="J686" s="125">
        <v>746.69</v>
      </c>
      <c r="K686" s="125">
        <v>686.69</v>
      </c>
      <c r="L686" s="26">
        <v>690.02</v>
      </c>
      <c r="M686" s="26"/>
      <c r="N686" s="126">
        <v>730.02</v>
      </c>
      <c r="O686" s="125">
        <v>816.69</v>
      </c>
      <c r="P686" s="125">
        <v>793.36</v>
      </c>
      <c r="Q686" s="26">
        <v>670.02</v>
      </c>
      <c r="R686" s="26"/>
      <c r="S686" s="206">
        <v>786.69</v>
      </c>
      <c r="T686" s="208">
        <v>836.69</v>
      </c>
      <c r="U686" s="208">
        <v>843.36</v>
      </c>
      <c r="V686" s="204">
        <v>803.36</v>
      </c>
      <c r="W686" s="26"/>
      <c r="X686" s="206">
        <v>673.35</v>
      </c>
      <c r="Y686" s="125">
        <v>740.02</v>
      </c>
      <c r="Z686" s="125">
        <v>766.69</v>
      </c>
      <c r="AA686" s="26">
        <v>760.02</v>
      </c>
      <c r="AB686" s="26"/>
      <c r="AC686" s="126">
        <v>750.02</v>
      </c>
      <c r="AD686" s="125">
        <v>793.36</v>
      </c>
      <c r="AE686" s="125">
        <v>763.36</v>
      </c>
      <c r="AF686" s="26">
        <v>846.7</v>
      </c>
      <c r="AG686" s="26"/>
      <c r="AH686" s="126">
        <v>640.02</v>
      </c>
      <c r="AI686" s="125">
        <v>750.02</v>
      </c>
      <c r="AJ686" s="125">
        <v>693.35</v>
      </c>
      <c r="AK686" s="26">
        <v>843.36</v>
      </c>
    </row>
    <row r="687" spans="1:37">
      <c r="A687" s="203">
        <v>285.52550000000002</v>
      </c>
      <c r="B687" s="1">
        <v>4.7587583333333336</v>
      </c>
      <c r="D687" s="126">
        <v>766.69</v>
      </c>
      <c r="E687" s="125">
        <v>873.36</v>
      </c>
      <c r="F687" s="125">
        <v>736.69</v>
      </c>
      <c r="G687" s="26">
        <v>780.02</v>
      </c>
      <c r="I687" s="126">
        <v>633.35</v>
      </c>
      <c r="J687" s="125">
        <v>770.02</v>
      </c>
      <c r="K687" s="125">
        <v>710.02</v>
      </c>
      <c r="L687" s="26">
        <v>656.68</v>
      </c>
      <c r="M687" s="26"/>
      <c r="N687" s="126">
        <v>700.02</v>
      </c>
      <c r="O687" s="125">
        <v>713.35</v>
      </c>
      <c r="P687" s="125">
        <v>753.36</v>
      </c>
      <c r="Q687" s="26">
        <v>673.35</v>
      </c>
      <c r="R687" s="26"/>
      <c r="S687" s="206">
        <v>713.35</v>
      </c>
      <c r="T687" s="208">
        <v>733.35</v>
      </c>
      <c r="U687" s="208">
        <v>883.36</v>
      </c>
      <c r="V687" s="204">
        <v>743.36</v>
      </c>
      <c r="W687" s="26"/>
      <c r="X687" s="206">
        <v>646.67999999999995</v>
      </c>
      <c r="Y687" s="125">
        <v>890.03</v>
      </c>
      <c r="Z687" s="125">
        <v>830.03</v>
      </c>
      <c r="AA687" s="26">
        <v>810.03</v>
      </c>
      <c r="AB687" s="26"/>
      <c r="AC687" s="126">
        <v>773.36</v>
      </c>
      <c r="AD687" s="125">
        <v>866.7</v>
      </c>
      <c r="AE687" s="125">
        <v>883.36</v>
      </c>
      <c r="AF687" s="26">
        <v>820.03</v>
      </c>
      <c r="AG687" s="26"/>
      <c r="AH687" s="126">
        <v>710.02</v>
      </c>
      <c r="AI687" s="125">
        <v>786.69</v>
      </c>
      <c r="AJ687" s="125">
        <v>793.36</v>
      </c>
      <c r="AK687" s="26">
        <v>773.36</v>
      </c>
    </row>
    <row r="688" spans="1:37">
      <c r="A688" s="203">
        <v>285.94349999999997</v>
      </c>
      <c r="B688" s="1">
        <v>4.7657249999999998</v>
      </c>
      <c r="D688" s="126">
        <v>786.69</v>
      </c>
      <c r="E688" s="125">
        <v>780.02</v>
      </c>
      <c r="F688" s="125">
        <v>783.36</v>
      </c>
      <c r="G688" s="26">
        <v>750.02</v>
      </c>
      <c r="I688" s="126">
        <v>720.02</v>
      </c>
      <c r="J688" s="125">
        <v>823.36</v>
      </c>
      <c r="K688" s="125">
        <v>643.35</v>
      </c>
      <c r="L688" s="26">
        <v>706.69</v>
      </c>
      <c r="M688" s="26"/>
      <c r="N688" s="126">
        <v>740.02</v>
      </c>
      <c r="O688" s="125">
        <v>720.02</v>
      </c>
      <c r="P688" s="125">
        <v>680.02</v>
      </c>
      <c r="Q688" s="26">
        <v>726.69</v>
      </c>
      <c r="R688" s="26"/>
      <c r="S688" s="206">
        <v>813.36</v>
      </c>
      <c r="T688" s="208">
        <v>800.03</v>
      </c>
      <c r="U688" s="208">
        <v>810.03</v>
      </c>
      <c r="V688" s="204">
        <v>786.69</v>
      </c>
      <c r="W688" s="26"/>
      <c r="X688" s="206">
        <v>743.36</v>
      </c>
      <c r="Y688" s="125">
        <v>816.69</v>
      </c>
      <c r="Z688" s="125">
        <v>853.36</v>
      </c>
      <c r="AA688" s="26">
        <v>790.02</v>
      </c>
      <c r="AB688" s="26"/>
      <c r="AC688" s="126">
        <v>773.36</v>
      </c>
      <c r="AD688" s="125">
        <v>926.7</v>
      </c>
      <c r="AE688" s="125">
        <v>850.03</v>
      </c>
      <c r="AF688" s="26">
        <v>893.36</v>
      </c>
      <c r="AG688" s="26"/>
      <c r="AH688" s="126">
        <v>703.35</v>
      </c>
      <c r="AI688" s="125">
        <v>850.03</v>
      </c>
      <c r="AJ688" s="125">
        <v>756.69</v>
      </c>
      <c r="AK688" s="26">
        <v>770.02</v>
      </c>
    </row>
    <row r="689" spans="1:37">
      <c r="A689" s="203">
        <v>286.36149999999998</v>
      </c>
      <c r="B689" s="1">
        <v>4.7726916666666659</v>
      </c>
      <c r="D689" s="126">
        <v>670.02</v>
      </c>
      <c r="E689" s="125">
        <v>813.36</v>
      </c>
      <c r="F689" s="125">
        <v>763.36</v>
      </c>
      <c r="G689" s="26">
        <v>793.36</v>
      </c>
      <c r="I689" s="126">
        <v>656.68</v>
      </c>
      <c r="J689" s="125">
        <v>816.69</v>
      </c>
      <c r="K689" s="125">
        <v>720.02</v>
      </c>
      <c r="L689" s="26">
        <v>676.68</v>
      </c>
      <c r="M689" s="26"/>
      <c r="N689" s="126">
        <v>653.35</v>
      </c>
      <c r="O689" s="125">
        <v>786.69</v>
      </c>
      <c r="P689" s="125">
        <v>703.35</v>
      </c>
      <c r="Q689" s="26">
        <v>680.02</v>
      </c>
      <c r="R689" s="26"/>
      <c r="S689" s="206">
        <v>763.36</v>
      </c>
      <c r="T689" s="208">
        <v>916.7</v>
      </c>
      <c r="U689" s="208">
        <v>763.36</v>
      </c>
      <c r="V689" s="204">
        <v>816.69</v>
      </c>
      <c r="W689" s="26"/>
      <c r="X689" s="206">
        <v>743.36</v>
      </c>
      <c r="Y689" s="125">
        <v>786.69</v>
      </c>
      <c r="Z689" s="125">
        <v>806.69</v>
      </c>
      <c r="AA689" s="26">
        <v>760.02</v>
      </c>
      <c r="AB689" s="26"/>
      <c r="AC689" s="126">
        <v>740.02</v>
      </c>
      <c r="AD689" s="125">
        <v>823.36</v>
      </c>
      <c r="AE689" s="125">
        <v>780.02</v>
      </c>
      <c r="AF689" s="26">
        <v>800.03</v>
      </c>
      <c r="AG689" s="26"/>
      <c r="AH689" s="126">
        <v>763.36</v>
      </c>
      <c r="AI689" s="125">
        <v>653.35</v>
      </c>
      <c r="AJ689" s="125">
        <v>796.69</v>
      </c>
      <c r="AK689" s="26">
        <v>763.36</v>
      </c>
    </row>
    <row r="690" spans="1:37">
      <c r="A690" s="203">
        <v>286.77949999999998</v>
      </c>
      <c r="B690" s="1">
        <v>4.7796583333333329</v>
      </c>
      <c r="D690" s="126">
        <v>803.36</v>
      </c>
      <c r="E690" s="125">
        <v>810.03</v>
      </c>
      <c r="F690" s="125">
        <v>783.36</v>
      </c>
      <c r="G690" s="26">
        <v>800.03</v>
      </c>
      <c r="I690" s="126">
        <v>643.35</v>
      </c>
      <c r="J690" s="125">
        <v>770.02</v>
      </c>
      <c r="K690" s="125">
        <v>740.02</v>
      </c>
      <c r="L690" s="26">
        <v>720.02</v>
      </c>
      <c r="M690" s="26"/>
      <c r="N690" s="126">
        <v>743.36</v>
      </c>
      <c r="O690" s="125">
        <v>740.02</v>
      </c>
      <c r="P690" s="125">
        <v>723.35</v>
      </c>
      <c r="Q690" s="26">
        <v>726.69</v>
      </c>
      <c r="R690" s="26"/>
      <c r="S690" s="206">
        <v>766.69</v>
      </c>
      <c r="T690" s="208">
        <v>840.03</v>
      </c>
      <c r="U690" s="208">
        <v>830.03</v>
      </c>
      <c r="V690" s="204">
        <v>743.36</v>
      </c>
      <c r="W690" s="26"/>
      <c r="X690" s="206">
        <v>776.69</v>
      </c>
      <c r="Y690" s="125">
        <v>776.69</v>
      </c>
      <c r="Z690" s="125">
        <v>790.02</v>
      </c>
      <c r="AA690" s="26">
        <v>696.69</v>
      </c>
      <c r="AB690" s="26"/>
      <c r="AC690" s="126">
        <v>750.02</v>
      </c>
      <c r="AD690" s="125">
        <v>870.03</v>
      </c>
      <c r="AE690" s="125">
        <v>783.36</v>
      </c>
      <c r="AF690" s="26">
        <v>853.36</v>
      </c>
      <c r="AG690" s="26"/>
      <c r="AH690" s="126">
        <v>830.03</v>
      </c>
      <c r="AI690" s="125">
        <v>773.36</v>
      </c>
      <c r="AJ690" s="125">
        <v>816.69</v>
      </c>
      <c r="AK690" s="26">
        <v>753.36</v>
      </c>
    </row>
    <row r="691" spans="1:37">
      <c r="A691" s="203">
        <v>287.19749999999999</v>
      </c>
      <c r="B691" s="1">
        <v>4.7866249999999999</v>
      </c>
      <c r="D691" s="126">
        <v>740.02</v>
      </c>
      <c r="E691" s="125">
        <v>670.02</v>
      </c>
      <c r="F691" s="125">
        <v>756.69</v>
      </c>
      <c r="G691" s="26">
        <v>723.35</v>
      </c>
      <c r="I691" s="126">
        <v>686.69</v>
      </c>
      <c r="J691" s="125">
        <v>810.03</v>
      </c>
      <c r="K691" s="125">
        <v>720.02</v>
      </c>
      <c r="L691" s="26">
        <v>603.35</v>
      </c>
      <c r="M691" s="26"/>
      <c r="N691" s="126">
        <v>676.68</v>
      </c>
      <c r="O691" s="125">
        <v>713.35</v>
      </c>
      <c r="P691" s="125">
        <v>720.02</v>
      </c>
      <c r="Q691" s="26">
        <v>843.36</v>
      </c>
      <c r="R691" s="26"/>
      <c r="S691" s="206">
        <v>743.36</v>
      </c>
      <c r="T691" s="208">
        <v>710.02</v>
      </c>
      <c r="U691" s="208">
        <v>733.35</v>
      </c>
      <c r="V691" s="204">
        <v>716.69</v>
      </c>
      <c r="W691" s="26"/>
      <c r="X691" s="206">
        <v>640.02</v>
      </c>
      <c r="Y691" s="125">
        <v>750.02</v>
      </c>
      <c r="Z691" s="125">
        <v>846.7</v>
      </c>
      <c r="AA691" s="26">
        <v>716.69</v>
      </c>
      <c r="AB691" s="26"/>
      <c r="AC691" s="126">
        <v>693.35</v>
      </c>
      <c r="AD691" s="125">
        <v>916.7</v>
      </c>
      <c r="AE691" s="125">
        <v>790.02</v>
      </c>
      <c r="AF691" s="26">
        <v>846.7</v>
      </c>
      <c r="AG691" s="26"/>
      <c r="AH691" s="126">
        <v>813.36</v>
      </c>
      <c r="AI691" s="125">
        <v>613.35</v>
      </c>
      <c r="AJ691" s="125">
        <v>796.69</v>
      </c>
      <c r="AK691" s="26">
        <v>763.36</v>
      </c>
    </row>
    <row r="692" spans="1:37">
      <c r="A692" s="203">
        <v>287.6155</v>
      </c>
      <c r="B692" s="1">
        <v>4.7935916666666669</v>
      </c>
      <c r="D692" s="126">
        <v>810.03</v>
      </c>
      <c r="E692" s="125">
        <v>813.36</v>
      </c>
      <c r="F692" s="125">
        <v>763.36</v>
      </c>
      <c r="G692" s="26">
        <v>803.36</v>
      </c>
      <c r="I692" s="126">
        <v>576.67999999999995</v>
      </c>
      <c r="J692" s="125">
        <v>723.35</v>
      </c>
      <c r="K692" s="125">
        <v>656.68</v>
      </c>
      <c r="L692" s="26">
        <v>686.69</v>
      </c>
      <c r="M692" s="26"/>
      <c r="N692" s="126">
        <v>693.35</v>
      </c>
      <c r="O692" s="125">
        <v>846.7</v>
      </c>
      <c r="P692" s="125">
        <v>620.02</v>
      </c>
      <c r="Q692" s="26">
        <v>730.02</v>
      </c>
      <c r="R692" s="26"/>
      <c r="S692" s="206">
        <v>823.36</v>
      </c>
      <c r="T692" s="208">
        <v>796.69</v>
      </c>
      <c r="U692" s="208">
        <v>806.69</v>
      </c>
      <c r="V692" s="204">
        <v>796.69</v>
      </c>
      <c r="W692" s="26"/>
      <c r="X692" s="206">
        <v>710.02</v>
      </c>
      <c r="Y692" s="125">
        <v>776.69</v>
      </c>
      <c r="Z692" s="125">
        <v>823.36</v>
      </c>
      <c r="AA692" s="26">
        <v>773.36</v>
      </c>
      <c r="AB692" s="26"/>
      <c r="AC692" s="126">
        <v>650.02</v>
      </c>
      <c r="AD692" s="125">
        <v>756.69</v>
      </c>
      <c r="AE692" s="125">
        <v>770.02</v>
      </c>
      <c r="AF692" s="26">
        <v>880.03</v>
      </c>
      <c r="AG692" s="26"/>
      <c r="AH692" s="126">
        <v>713.35</v>
      </c>
      <c r="AI692" s="125">
        <v>710.02</v>
      </c>
      <c r="AJ692" s="125">
        <v>680.02</v>
      </c>
      <c r="AK692" s="26">
        <v>690.02</v>
      </c>
    </row>
    <row r="693" spans="1:37">
      <c r="A693" s="203">
        <v>288.0335</v>
      </c>
      <c r="B693" s="1">
        <v>4.800558333333333</v>
      </c>
      <c r="D693" s="126">
        <v>716.69</v>
      </c>
      <c r="E693" s="125">
        <v>840.03</v>
      </c>
      <c r="F693" s="125">
        <v>673.35</v>
      </c>
      <c r="G693" s="26">
        <v>816.69</v>
      </c>
      <c r="I693" s="126">
        <v>633.35</v>
      </c>
      <c r="J693" s="125">
        <v>790.02</v>
      </c>
      <c r="K693" s="125">
        <v>723.35</v>
      </c>
      <c r="L693" s="26">
        <v>633.35</v>
      </c>
      <c r="M693" s="26"/>
      <c r="N693" s="126">
        <v>773.36</v>
      </c>
      <c r="O693" s="125">
        <v>703.35</v>
      </c>
      <c r="P693" s="125">
        <v>766.69</v>
      </c>
      <c r="Q693" s="26">
        <v>760.02</v>
      </c>
      <c r="R693" s="26"/>
      <c r="S693" s="206">
        <v>733.35</v>
      </c>
      <c r="T693" s="208">
        <v>780.02</v>
      </c>
      <c r="U693" s="208">
        <v>840.03</v>
      </c>
      <c r="V693" s="204">
        <v>826.69</v>
      </c>
      <c r="W693" s="26"/>
      <c r="X693" s="206">
        <v>790.02</v>
      </c>
      <c r="Y693" s="125">
        <v>890.03</v>
      </c>
      <c r="Z693" s="125">
        <v>733.35</v>
      </c>
      <c r="AA693" s="26">
        <v>706.69</v>
      </c>
      <c r="AB693" s="26"/>
      <c r="AC693" s="126">
        <v>736.69</v>
      </c>
      <c r="AD693" s="125">
        <v>883.36</v>
      </c>
      <c r="AE693" s="125">
        <v>813.36</v>
      </c>
      <c r="AF693" s="26">
        <v>816.69</v>
      </c>
      <c r="AG693" s="26"/>
      <c r="AH693" s="126">
        <v>673.35</v>
      </c>
      <c r="AI693" s="125">
        <v>760.02</v>
      </c>
      <c r="AJ693" s="125">
        <v>766.69</v>
      </c>
      <c r="AK693" s="26">
        <v>750.02</v>
      </c>
    </row>
    <row r="694" spans="1:37">
      <c r="A694" s="203">
        <v>288.45150000000001</v>
      </c>
      <c r="B694" s="1">
        <v>4.807525</v>
      </c>
      <c r="D694" s="126">
        <v>746.69</v>
      </c>
      <c r="E694" s="125">
        <v>863.36</v>
      </c>
      <c r="F694" s="125">
        <v>810.03</v>
      </c>
      <c r="G694" s="26">
        <v>680.02</v>
      </c>
      <c r="I694" s="126">
        <v>696.69</v>
      </c>
      <c r="J694" s="125">
        <v>810.03</v>
      </c>
      <c r="K694" s="125">
        <v>773.36</v>
      </c>
      <c r="L694" s="26">
        <v>683.35</v>
      </c>
      <c r="M694" s="26"/>
      <c r="N694" s="126">
        <v>660.02</v>
      </c>
      <c r="O694" s="125">
        <v>750.02</v>
      </c>
      <c r="P694" s="125">
        <v>710.02</v>
      </c>
      <c r="Q694" s="26">
        <v>640.02</v>
      </c>
      <c r="R694" s="26"/>
      <c r="S694" s="206">
        <v>730.02</v>
      </c>
      <c r="T694" s="208">
        <v>770.02</v>
      </c>
      <c r="U694" s="208">
        <v>773.36</v>
      </c>
      <c r="V694" s="204">
        <v>676.68</v>
      </c>
      <c r="W694" s="26"/>
      <c r="X694" s="206">
        <v>736.69</v>
      </c>
      <c r="Y694" s="125">
        <v>856.7</v>
      </c>
      <c r="Z694" s="125">
        <v>900.03</v>
      </c>
      <c r="AA694" s="26">
        <v>710.02</v>
      </c>
      <c r="AB694" s="26"/>
      <c r="AC694" s="126">
        <v>743.36</v>
      </c>
      <c r="AD694" s="125">
        <v>780.02</v>
      </c>
      <c r="AE694" s="125">
        <v>876.7</v>
      </c>
      <c r="AF694" s="26">
        <v>753.36</v>
      </c>
      <c r="AG694" s="26"/>
      <c r="AH694" s="126">
        <v>720.02</v>
      </c>
      <c r="AI694" s="125">
        <v>786.69</v>
      </c>
      <c r="AJ694" s="125">
        <v>730.02</v>
      </c>
      <c r="AK694" s="26">
        <v>790.02</v>
      </c>
    </row>
    <row r="695" spans="1:37">
      <c r="A695" s="203">
        <v>288.86959999999999</v>
      </c>
      <c r="B695" s="1">
        <v>4.8144933333333331</v>
      </c>
      <c r="D695" s="126">
        <v>760.02</v>
      </c>
      <c r="E695" s="125">
        <v>763.36</v>
      </c>
      <c r="F695" s="125">
        <v>703.35</v>
      </c>
      <c r="G695" s="26">
        <v>776.69</v>
      </c>
      <c r="I695" s="126">
        <v>653.35</v>
      </c>
      <c r="J695" s="125">
        <v>693.35</v>
      </c>
      <c r="K695" s="125">
        <v>766.69</v>
      </c>
      <c r="L695" s="26">
        <v>716.69</v>
      </c>
      <c r="M695" s="26"/>
      <c r="N695" s="126">
        <v>640.02</v>
      </c>
      <c r="O695" s="125">
        <v>716.69</v>
      </c>
      <c r="P695" s="125">
        <v>696.69</v>
      </c>
      <c r="Q695" s="26">
        <v>750.02</v>
      </c>
      <c r="R695" s="26"/>
      <c r="S695" s="206">
        <v>733.35</v>
      </c>
      <c r="T695" s="208">
        <v>800.03</v>
      </c>
      <c r="U695" s="208">
        <v>750.02</v>
      </c>
      <c r="V695" s="204">
        <v>706.69</v>
      </c>
      <c r="W695" s="26"/>
      <c r="X695" s="206">
        <v>646.67999999999995</v>
      </c>
      <c r="Y695" s="125">
        <v>780.02</v>
      </c>
      <c r="Z695" s="125">
        <v>943.37</v>
      </c>
      <c r="AA695" s="26">
        <v>723.35</v>
      </c>
      <c r="AB695" s="26"/>
      <c r="AC695" s="126">
        <v>726.69</v>
      </c>
      <c r="AD695" s="125">
        <v>783.36</v>
      </c>
      <c r="AE695" s="125">
        <v>833.36</v>
      </c>
      <c r="AF695" s="26">
        <v>880.03</v>
      </c>
      <c r="AG695" s="26"/>
      <c r="AH695" s="126">
        <v>716.69</v>
      </c>
      <c r="AI695" s="125">
        <v>760.02</v>
      </c>
      <c r="AJ695" s="125">
        <v>786.69</v>
      </c>
      <c r="AK695" s="26">
        <v>830.03</v>
      </c>
    </row>
    <row r="696" spans="1:37">
      <c r="A696" s="203">
        <v>289.2876</v>
      </c>
      <c r="B696" s="1">
        <v>4.8214600000000001</v>
      </c>
      <c r="D696" s="126">
        <v>740.02</v>
      </c>
      <c r="E696" s="125">
        <v>770.02</v>
      </c>
      <c r="F696" s="125">
        <v>746.69</v>
      </c>
      <c r="G696" s="26">
        <v>710.02</v>
      </c>
      <c r="I696" s="126">
        <v>673.35</v>
      </c>
      <c r="J696" s="125">
        <v>843.36</v>
      </c>
      <c r="K696" s="125">
        <v>633.35</v>
      </c>
      <c r="L696" s="26">
        <v>680.02</v>
      </c>
      <c r="M696" s="26"/>
      <c r="N696" s="126">
        <v>640.02</v>
      </c>
      <c r="O696" s="125">
        <v>716.69</v>
      </c>
      <c r="P696" s="125">
        <v>630.02</v>
      </c>
      <c r="Q696" s="26">
        <v>670.02</v>
      </c>
      <c r="R696" s="26"/>
      <c r="S696" s="206">
        <v>776.69</v>
      </c>
      <c r="T696" s="208">
        <v>703.35</v>
      </c>
      <c r="U696" s="208">
        <v>720.02</v>
      </c>
      <c r="V696" s="204">
        <v>810.03</v>
      </c>
      <c r="W696" s="26"/>
      <c r="X696" s="206">
        <v>686.69</v>
      </c>
      <c r="Y696" s="125">
        <v>866.7</v>
      </c>
      <c r="Z696" s="125">
        <v>803.36</v>
      </c>
      <c r="AA696" s="26">
        <v>816.69</v>
      </c>
      <c r="AB696" s="26"/>
      <c r="AC696" s="126">
        <v>710.02</v>
      </c>
      <c r="AD696" s="125">
        <v>793.36</v>
      </c>
      <c r="AE696" s="125">
        <v>770.02</v>
      </c>
      <c r="AF696" s="26">
        <v>773.36</v>
      </c>
      <c r="AG696" s="26"/>
      <c r="AH696" s="126">
        <v>780.02</v>
      </c>
      <c r="AI696" s="125">
        <v>766.69</v>
      </c>
      <c r="AJ696" s="125">
        <v>783.36</v>
      </c>
      <c r="AK696" s="26">
        <v>760.02</v>
      </c>
    </row>
    <row r="697" spans="1:37">
      <c r="A697" s="203">
        <v>289.7056</v>
      </c>
      <c r="B697" s="1">
        <v>4.8284266666666671</v>
      </c>
      <c r="D697" s="126">
        <v>640.02</v>
      </c>
      <c r="E697" s="125">
        <v>796.69</v>
      </c>
      <c r="F697" s="125">
        <v>696.69</v>
      </c>
      <c r="G697" s="26">
        <v>783.36</v>
      </c>
      <c r="I697" s="126">
        <v>646.67999999999995</v>
      </c>
      <c r="J697" s="125">
        <v>803.36</v>
      </c>
      <c r="K697" s="125">
        <v>656.68</v>
      </c>
      <c r="L697" s="26">
        <v>666.68</v>
      </c>
      <c r="M697" s="26"/>
      <c r="N697" s="126">
        <v>703.35</v>
      </c>
      <c r="O697" s="125">
        <v>713.35</v>
      </c>
      <c r="P697" s="125">
        <v>643.35</v>
      </c>
      <c r="Q697" s="26">
        <v>710.02</v>
      </c>
      <c r="R697" s="26"/>
      <c r="S697" s="206">
        <v>693.35</v>
      </c>
      <c r="T697" s="208">
        <v>816.69</v>
      </c>
      <c r="U697" s="208">
        <v>796.69</v>
      </c>
      <c r="V697" s="204">
        <v>756.69</v>
      </c>
      <c r="W697" s="26"/>
      <c r="X697" s="206">
        <v>750.02</v>
      </c>
      <c r="Y697" s="125">
        <v>836.69</v>
      </c>
      <c r="Z697" s="125">
        <v>806.69</v>
      </c>
      <c r="AA697" s="26">
        <v>810.03</v>
      </c>
      <c r="AB697" s="26"/>
      <c r="AC697" s="126">
        <v>753.36</v>
      </c>
      <c r="AD697" s="125">
        <v>850.03</v>
      </c>
      <c r="AE697" s="125">
        <v>716.69</v>
      </c>
      <c r="AF697" s="26">
        <v>770.02</v>
      </c>
      <c r="AG697" s="26"/>
      <c r="AH697" s="126">
        <v>716.69</v>
      </c>
      <c r="AI697" s="125">
        <v>740.02</v>
      </c>
      <c r="AJ697" s="125">
        <v>686.69</v>
      </c>
      <c r="AK697" s="26">
        <v>823.36</v>
      </c>
    </row>
    <row r="698" spans="1:37">
      <c r="A698" s="203">
        <v>290.12360000000001</v>
      </c>
      <c r="B698" s="1">
        <v>4.8353933333333332</v>
      </c>
      <c r="D698" s="126">
        <v>653.35</v>
      </c>
      <c r="E698" s="125">
        <v>770.02</v>
      </c>
      <c r="F698" s="125">
        <v>820.03</v>
      </c>
      <c r="G698" s="26">
        <v>763.36</v>
      </c>
      <c r="I698" s="126">
        <v>683.35</v>
      </c>
      <c r="J698" s="125">
        <v>830.03</v>
      </c>
      <c r="K698" s="125">
        <v>666.68</v>
      </c>
      <c r="L698" s="26">
        <v>613.35</v>
      </c>
      <c r="M698" s="26"/>
      <c r="N698" s="126">
        <v>690.02</v>
      </c>
      <c r="O698" s="125">
        <v>800.03</v>
      </c>
      <c r="P698" s="125">
        <v>696.69</v>
      </c>
      <c r="Q698" s="26">
        <v>636.67999999999995</v>
      </c>
      <c r="R698" s="26"/>
      <c r="S698" s="206">
        <v>813.36</v>
      </c>
      <c r="T698" s="208">
        <v>710.02</v>
      </c>
      <c r="U698" s="208">
        <v>680.02</v>
      </c>
      <c r="V698" s="204">
        <v>706.69</v>
      </c>
      <c r="W698" s="26"/>
      <c r="X698" s="206">
        <v>763.36</v>
      </c>
      <c r="Y698" s="125">
        <v>803.36</v>
      </c>
      <c r="Z698" s="125">
        <v>756.69</v>
      </c>
      <c r="AA698" s="26">
        <v>646.67999999999995</v>
      </c>
      <c r="AB698" s="26"/>
      <c r="AC698" s="126">
        <v>736.69</v>
      </c>
      <c r="AD698" s="125">
        <v>916.7</v>
      </c>
      <c r="AE698" s="125">
        <v>846.7</v>
      </c>
      <c r="AF698" s="26">
        <v>803.36</v>
      </c>
      <c r="AG698" s="26"/>
      <c r="AH698" s="126">
        <v>743.36</v>
      </c>
      <c r="AI698" s="125">
        <v>776.69</v>
      </c>
      <c r="AJ698" s="125">
        <v>783.36</v>
      </c>
      <c r="AK698" s="26">
        <v>793.36</v>
      </c>
    </row>
    <row r="699" spans="1:37">
      <c r="A699" s="203">
        <v>290.54160000000002</v>
      </c>
      <c r="B699" s="1">
        <v>4.8423600000000002</v>
      </c>
      <c r="D699" s="126">
        <v>776.69</v>
      </c>
      <c r="E699" s="125">
        <v>796.69</v>
      </c>
      <c r="F699" s="125">
        <v>703.35</v>
      </c>
      <c r="G699" s="26">
        <v>746.69</v>
      </c>
      <c r="I699" s="126">
        <v>686.69</v>
      </c>
      <c r="J699" s="125">
        <v>743.36</v>
      </c>
      <c r="K699" s="125">
        <v>646.67999999999995</v>
      </c>
      <c r="L699" s="26">
        <v>736.69</v>
      </c>
      <c r="M699" s="26"/>
      <c r="N699" s="126">
        <v>770.02</v>
      </c>
      <c r="O699" s="125">
        <v>763.36</v>
      </c>
      <c r="P699" s="125">
        <v>620.02</v>
      </c>
      <c r="Q699" s="26">
        <v>650.02</v>
      </c>
      <c r="R699" s="26"/>
      <c r="S699" s="206">
        <v>783.36</v>
      </c>
      <c r="T699" s="208">
        <v>700.02</v>
      </c>
      <c r="U699" s="208">
        <v>663.35</v>
      </c>
      <c r="V699" s="204">
        <v>733.35</v>
      </c>
      <c r="W699" s="26"/>
      <c r="X699" s="206">
        <v>743.36</v>
      </c>
      <c r="Y699" s="125">
        <v>780.02</v>
      </c>
      <c r="Z699" s="125">
        <v>886.7</v>
      </c>
      <c r="AA699" s="26">
        <v>770.02</v>
      </c>
      <c r="AB699" s="26"/>
      <c r="AC699" s="126">
        <v>730.02</v>
      </c>
      <c r="AD699" s="125">
        <v>846.7</v>
      </c>
      <c r="AE699" s="125">
        <v>836.69</v>
      </c>
      <c r="AF699" s="26">
        <v>823.36</v>
      </c>
      <c r="AG699" s="26"/>
      <c r="AH699" s="126">
        <v>803.36</v>
      </c>
      <c r="AI699" s="125">
        <v>690.02</v>
      </c>
      <c r="AJ699" s="125">
        <v>753.36</v>
      </c>
      <c r="AK699" s="26">
        <v>790.02</v>
      </c>
    </row>
    <row r="700" spans="1:37">
      <c r="A700" s="203">
        <v>290.95960000000002</v>
      </c>
      <c r="B700" s="1">
        <v>4.8493266666666672</v>
      </c>
      <c r="D700" s="126">
        <v>656.68</v>
      </c>
      <c r="E700" s="125">
        <v>830.03</v>
      </c>
      <c r="F700" s="125">
        <v>770.02</v>
      </c>
      <c r="G700" s="26">
        <v>713.35</v>
      </c>
      <c r="I700" s="126">
        <v>650.02</v>
      </c>
      <c r="J700" s="125">
        <v>713.35</v>
      </c>
      <c r="K700" s="125">
        <v>693.35</v>
      </c>
      <c r="L700" s="26">
        <v>660.02</v>
      </c>
      <c r="M700" s="26"/>
      <c r="N700" s="126">
        <v>670.02</v>
      </c>
      <c r="O700" s="125">
        <v>780.02</v>
      </c>
      <c r="P700" s="125">
        <v>656.68</v>
      </c>
      <c r="Q700" s="26">
        <v>610.01</v>
      </c>
      <c r="R700" s="26"/>
      <c r="S700" s="206">
        <v>816.69</v>
      </c>
      <c r="T700" s="208">
        <v>683.35</v>
      </c>
      <c r="U700" s="208">
        <v>810.03</v>
      </c>
      <c r="V700" s="204">
        <v>723.35</v>
      </c>
      <c r="W700" s="26"/>
      <c r="X700" s="206">
        <v>613.35</v>
      </c>
      <c r="Y700" s="125">
        <v>813.36</v>
      </c>
      <c r="Z700" s="125">
        <v>823.36</v>
      </c>
      <c r="AA700" s="26">
        <v>693.35</v>
      </c>
      <c r="AB700" s="26"/>
      <c r="AC700" s="126">
        <v>620.02</v>
      </c>
      <c r="AD700" s="125">
        <v>786.69</v>
      </c>
      <c r="AE700" s="125">
        <v>786.69</v>
      </c>
      <c r="AF700" s="26">
        <v>793.36</v>
      </c>
      <c r="AG700" s="26"/>
      <c r="AH700" s="126">
        <v>710.02</v>
      </c>
      <c r="AI700" s="125">
        <v>673.35</v>
      </c>
      <c r="AJ700" s="125">
        <v>723.35</v>
      </c>
      <c r="AK700" s="26">
        <v>816.69</v>
      </c>
    </row>
    <row r="701" spans="1:37">
      <c r="A701" s="203">
        <v>291.37759999999997</v>
      </c>
      <c r="B701" s="1">
        <v>4.8562933333333325</v>
      </c>
      <c r="D701" s="126">
        <v>856.7</v>
      </c>
      <c r="E701" s="125">
        <v>846.7</v>
      </c>
      <c r="F701" s="125">
        <v>776.69</v>
      </c>
      <c r="G701" s="26">
        <v>733.35</v>
      </c>
      <c r="I701" s="126">
        <v>783.36</v>
      </c>
      <c r="J701" s="125">
        <v>736.69</v>
      </c>
      <c r="K701" s="125">
        <v>646.67999999999995</v>
      </c>
      <c r="L701" s="26">
        <v>640.02</v>
      </c>
      <c r="M701" s="26"/>
      <c r="N701" s="126">
        <v>676.68</v>
      </c>
      <c r="O701" s="125">
        <v>716.69</v>
      </c>
      <c r="P701" s="125">
        <v>633.35</v>
      </c>
      <c r="Q701" s="26">
        <v>703.35</v>
      </c>
      <c r="R701" s="26"/>
      <c r="S701" s="206">
        <v>740.02</v>
      </c>
      <c r="T701" s="208">
        <v>753.36</v>
      </c>
      <c r="U701" s="208">
        <v>720.02</v>
      </c>
      <c r="V701" s="204">
        <v>710.02</v>
      </c>
      <c r="W701" s="26"/>
      <c r="X701" s="206">
        <v>643.35</v>
      </c>
      <c r="Y701" s="125">
        <v>820.03</v>
      </c>
      <c r="Z701" s="125">
        <v>806.69</v>
      </c>
      <c r="AA701" s="26">
        <v>770.02</v>
      </c>
      <c r="AB701" s="26"/>
      <c r="AC701" s="126">
        <v>763.36</v>
      </c>
      <c r="AD701" s="125">
        <v>753.36</v>
      </c>
      <c r="AE701" s="125">
        <v>833.36</v>
      </c>
      <c r="AF701" s="26">
        <v>733.35</v>
      </c>
      <c r="AG701" s="26"/>
      <c r="AH701" s="126">
        <v>766.69</v>
      </c>
      <c r="AI701" s="125">
        <v>646.67999999999995</v>
      </c>
      <c r="AJ701" s="125">
        <v>816.69</v>
      </c>
      <c r="AK701" s="26">
        <v>746.69</v>
      </c>
    </row>
    <row r="702" spans="1:37">
      <c r="A702" s="203">
        <v>291.79559999999998</v>
      </c>
      <c r="B702" s="1">
        <v>4.8632599999999995</v>
      </c>
      <c r="D702" s="126">
        <v>710.02</v>
      </c>
      <c r="E702" s="125">
        <v>793.36</v>
      </c>
      <c r="F702" s="125">
        <v>753.36</v>
      </c>
      <c r="G702" s="26">
        <v>800.03</v>
      </c>
      <c r="I702" s="126">
        <v>716.69</v>
      </c>
      <c r="J702" s="125">
        <v>816.69</v>
      </c>
      <c r="K702" s="125">
        <v>790.02</v>
      </c>
      <c r="L702" s="26">
        <v>613.35</v>
      </c>
      <c r="M702" s="26"/>
      <c r="N702" s="126">
        <v>590.01</v>
      </c>
      <c r="O702" s="125">
        <v>786.69</v>
      </c>
      <c r="P702" s="125">
        <v>606.67999999999995</v>
      </c>
      <c r="Q702" s="26">
        <v>726.69</v>
      </c>
      <c r="R702" s="26"/>
      <c r="S702" s="206">
        <v>843.36</v>
      </c>
      <c r="T702" s="208">
        <v>866.7</v>
      </c>
      <c r="U702" s="208">
        <v>700.02</v>
      </c>
      <c r="V702" s="204">
        <v>716.69</v>
      </c>
      <c r="W702" s="26"/>
      <c r="X702" s="206">
        <v>683.35</v>
      </c>
      <c r="Y702" s="125">
        <v>820.03</v>
      </c>
      <c r="Z702" s="125">
        <v>860.03</v>
      </c>
      <c r="AA702" s="26">
        <v>773.36</v>
      </c>
      <c r="AB702" s="26"/>
      <c r="AC702" s="126">
        <v>706.69</v>
      </c>
      <c r="AD702" s="125">
        <v>823.36</v>
      </c>
      <c r="AE702" s="125">
        <v>816.69</v>
      </c>
      <c r="AF702" s="26">
        <v>723.35</v>
      </c>
      <c r="AG702" s="26"/>
      <c r="AH702" s="126">
        <v>876.7</v>
      </c>
      <c r="AI702" s="125">
        <v>770.02</v>
      </c>
      <c r="AJ702" s="125">
        <v>743.36</v>
      </c>
      <c r="AK702" s="26">
        <v>856.7</v>
      </c>
    </row>
    <row r="703" spans="1:37">
      <c r="A703" s="203">
        <v>292.21359999999999</v>
      </c>
      <c r="B703" s="1">
        <v>4.8702266666666665</v>
      </c>
      <c r="D703" s="126">
        <v>770.02</v>
      </c>
      <c r="E703" s="125">
        <v>860.03</v>
      </c>
      <c r="F703" s="125">
        <v>806.69</v>
      </c>
      <c r="G703" s="26">
        <v>740.02</v>
      </c>
      <c r="I703" s="126">
        <v>690.02</v>
      </c>
      <c r="J703" s="125">
        <v>713.35</v>
      </c>
      <c r="K703" s="125">
        <v>733.35</v>
      </c>
      <c r="L703" s="26">
        <v>700.02</v>
      </c>
      <c r="M703" s="26"/>
      <c r="N703" s="126">
        <v>650.02</v>
      </c>
      <c r="O703" s="125">
        <v>663.35</v>
      </c>
      <c r="P703" s="125">
        <v>620.02</v>
      </c>
      <c r="Q703" s="26">
        <v>633.35</v>
      </c>
      <c r="R703" s="26"/>
      <c r="S703" s="206">
        <v>773.36</v>
      </c>
      <c r="T703" s="208">
        <v>740.02</v>
      </c>
      <c r="U703" s="208">
        <v>666.68</v>
      </c>
      <c r="V703" s="204">
        <v>726.69</v>
      </c>
      <c r="W703" s="26"/>
      <c r="X703" s="206">
        <v>723.35</v>
      </c>
      <c r="Y703" s="125">
        <v>853.36</v>
      </c>
      <c r="Z703" s="125">
        <v>836.69</v>
      </c>
      <c r="AA703" s="26">
        <v>673.35</v>
      </c>
      <c r="AB703" s="26"/>
      <c r="AC703" s="126">
        <v>690.02</v>
      </c>
      <c r="AD703" s="125">
        <v>800.03</v>
      </c>
      <c r="AE703" s="125">
        <v>760.02</v>
      </c>
      <c r="AF703" s="26">
        <v>723.35</v>
      </c>
      <c r="AG703" s="26"/>
      <c r="AH703" s="126">
        <v>826.69</v>
      </c>
      <c r="AI703" s="125">
        <v>716.69</v>
      </c>
      <c r="AJ703" s="125">
        <v>836.69</v>
      </c>
      <c r="AK703" s="26">
        <v>736.69</v>
      </c>
    </row>
    <row r="704" spans="1:37">
      <c r="A704" s="203">
        <v>292.63159999999999</v>
      </c>
      <c r="B704" s="1">
        <v>4.8771933333333335</v>
      </c>
      <c r="D704" s="126">
        <v>713.35</v>
      </c>
      <c r="E704" s="125">
        <v>893.36</v>
      </c>
      <c r="F704" s="125">
        <v>776.69</v>
      </c>
      <c r="G704" s="26">
        <v>710.02</v>
      </c>
      <c r="I704" s="126">
        <v>666.68</v>
      </c>
      <c r="J704" s="125">
        <v>843.36</v>
      </c>
      <c r="K704" s="125">
        <v>636.67999999999995</v>
      </c>
      <c r="L704" s="26">
        <v>816.69</v>
      </c>
      <c r="M704" s="26"/>
      <c r="N704" s="126">
        <v>686.69</v>
      </c>
      <c r="O704" s="125">
        <v>660.02</v>
      </c>
      <c r="P704" s="125">
        <v>753.36</v>
      </c>
      <c r="Q704" s="26">
        <v>693.35</v>
      </c>
      <c r="R704" s="26"/>
      <c r="S704" s="206">
        <v>746.69</v>
      </c>
      <c r="T704" s="208">
        <v>656.68</v>
      </c>
      <c r="U704" s="208">
        <v>693.35</v>
      </c>
      <c r="V704" s="204">
        <v>690.02</v>
      </c>
      <c r="W704" s="26"/>
      <c r="X704" s="206">
        <v>723.35</v>
      </c>
      <c r="Y704" s="125">
        <v>863.36</v>
      </c>
      <c r="Z704" s="125">
        <v>773.36</v>
      </c>
      <c r="AA704" s="26">
        <v>713.35</v>
      </c>
      <c r="AB704" s="26"/>
      <c r="AC704" s="126">
        <v>716.69</v>
      </c>
      <c r="AD704" s="125">
        <v>860.03</v>
      </c>
      <c r="AE704" s="125">
        <v>776.69</v>
      </c>
      <c r="AF704" s="26">
        <v>763.36</v>
      </c>
      <c r="AG704" s="26"/>
      <c r="AH704" s="126">
        <v>663.35</v>
      </c>
      <c r="AI704" s="125">
        <v>756.69</v>
      </c>
      <c r="AJ704" s="125">
        <v>750.02</v>
      </c>
      <c r="AK704" s="26">
        <v>776.69</v>
      </c>
    </row>
    <row r="705" spans="1:37">
      <c r="A705" s="203">
        <v>293.0496</v>
      </c>
      <c r="B705" s="1">
        <v>4.8841599999999996</v>
      </c>
      <c r="D705" s="126">
        <v>743.36</v>
      </c>
      <c r="E705" s="125">
        <v>753.36</v>
      </c>
      <c r="F705" s="125">
        <v>730.02</v>
      </c>
      <c r="G705" s="26">
        <v>806.69</v>
      </c>
      <c r="I705" s="126">
        <v>673.35</v>
      </c>
      <c r="J705" s="125">
        <v>746.69</v>
      </c>
      <c r="K705" s="125">
        <v>660.02</v>
      </c>
      <c r="L705" s="26">
        <v>676.68</v>
      </c>
      <c r="M705" s="26"/>
      <c r="N705" s="126">
        <v>643.35</v>
      </c>
      <c r="O705" s="125">
        <v>790.02</v>
      </c>
      <c r="P705" s="125">
        <v>633.35</v>
      </c>
      <c r="Q705" s="26">
        <v>663.35</v>
      </c>
      <c r="R705" s="26"/>
      <c r="S705" s="206">
        <v>743.36</v>
      </c>
      <c r="T705" s="208">
        <v>746.69</v>
      </c>
      <c r="U705" s="208">
        <v>746.69</v>
      </c>
      <c r="V705" s="204">
        <v>716.69</v>
      </c>
      <c r="W705" s="26"/>
      <c r="X705" s="206">
        <v>673.35</v>
      </c>
      <c r="Y705" s="125">
        <v>850.03</v>
      </c>
      <c r="Z705" s="125">
        <v>806.69</v>
      </c>
      <c r="AA705" s="26">
        <v>676.68</v>
      </c>
      <c r="AB705" s="26"/>
      <c r="AC705" s="126">
        <v>716.69</v>
      </c>
      <c r="AD705" s="125">
        <v>836.69</v>
      </c>
      <c r="AE705" s="125">
        <v>840.03</v>
      </c>
      <c r="AF705" s="26">
        <v>813.36</v>
      </c>
      <c r="AG705" s="26"/>
      <c r="AH705" s="126">
        <v>723.35</v>
      </c>
      <c r="AI705" s="125">
        <v>730.02</v>
      </c>
      <c r="AJ705" s="125">
        <v>693.35</v>
      </c>
      <c r="AK705" s="26">
        <v>750.02</v>
      </c>
    </row>
    <row r="706" spans="1:37">
      <c r="A706" s="203">
        <v>293.4676</v>
      </c>
      <c r="B706" s="1">
        <v>4.8911266666666666</v>
      </c>
      <c r="D706" s="126">
        <v>703.35</v>
      </c>
      <c r="E706" s="125">
        <v>820.03</v>
      </c>
      <c r="F706" s="125">
        <v>853.36</v>
      </c>
      <c r="G706" s="26">
        <v>723.35</v>
      </c>
      <c r="I706" s="126">
        <v>680.02</v>
      </c>
      <c r="J706" s="125">
        <v>770.02</v>
      </c>
      <c r="K706" s="125">
        <v>783.36</v>
      </c>
      <c r="L706" s="26">
        <v>663.35</v>
      </c>
      <c r="M706" s="26"/>
      <c r="N706" s="126">
        <v>643.35</v>
      </c>
      <c r="O706" s="125">
        <v>716.69</v>
      </c>
      <c r="P706" s="125">
        <v>613.35</v>
      </c>
      <c r="Q706" s="26">
        <v>646.67999999999995</v>
      </c>
      <c r="R706" s="26"/>
      <c r="S706" s="206">
        <v>663.35</v>
      </c>
      <c r="T706" s="208">
        <v>720.02</v>
      </c>
      <c r="U706" s="208">
        <v>780.02</v>
      </c>
      <c r="V706" s="204">
        <v>716.69</v>
      </c>
      <c r="W706" s="26"/>
      <c r="X706" s="206">
        <v>676.68</v>
      </c>
      <c r="Y706" s="125">
        <v>820.03</v>
      </c>
      <c r="Z706" s="125">
        <v>906.7</v>
      </c>
      <c r="AA706" s="26">
        <v>673.35</v>
      </c>
      <c r="AB706" s="26"/>
      <c r="AC706" s="126">
        <v>773.36</v>
      </c>
      <c r="AD706" s="125">
        <v>896.7</v>
      </c>
      <c r="AE706" s="125">
        <v>776.69</v>
      </c>
      <c r="AF706" s="26">
        <v>783.36</v>
      </c>
      <c r="AG706" s="26"/>
      <c r="AH706" s="126">
        <v>733.35</v>
      </c>
      <c r="AI706" s="125">
        <v>730.02</v>
      </c>
      <c r="AJ706" s="125">
        <v>730.02</v>
      </c>
      <c r="AK706" s="26">
        <v>726.69</v>
      </c>
    </row>
    <row r="707" spans="1:37">
      <c r="A707" s="203">
        <v>293.88560000000001</v>
      </c>
      <c r="B707" s="1">
        <v>4.8980933333333336</v>
      </c>
      <c r="D707" s="126">
        <v>773.36</v>
      </c>
      <c r="E707" s="125">
        <v>780.02</v>
      </c>
      <c r="F707" s="125">
        <v>806.69</v>
      </c>
      <c r="G707" s="26">
        <v>703.35</v>
      </c>
      <c r="I707" s="126">
        <v>713.35</v>
      </c>
      <c r="J707" s="125">
        <v>733.35</v>
      </c>
      <c r="K707" s="125">
        <v>633.35</v>
      </c>
      <c r="L707" s="26">
        <v>643.35</v>
      </c>
      <c r="M707" s="26"/>
      <c r="N707" s="126">
        <v>706.69</v>
      </c>
      <c r="O707" s="125">
        <v>693.35</v>
      </c>
      <c r="P707" s="125">
        <v>710.02</v>
      </c>
      <c r="Q707" s="26">
        <v>673.35</v>
      </c>
      <c r="R707" s="26"/>
      <c r="S707" s="206">
        <v>763.36</v>
      </c>
      <c r="T707" s="208">
        <v>636.67999999999995</v>
      </c>
      <c r="U707" s="208">
        <v>713.35</v>
      </c>
      <c r="V707" s="204">
        <v>726.69</v>
      </c>
      <c r="W707" s="26"/>
      <c r="X707" s="206">
        <v>780.02</v>
      </c>
      <c r="Y707" s="125">
        <v>863.36</v>
      </c>
      <c r="Z707" s="125">
        <v>793.36</v>
      </c>
      <c r="AA707" s="26">
        <v>756.69</v>
      </c>
      <c r="AB707" s="26"/>
      <c r="AC707" s="126">
        <v>740.02</v>
      </c>
      <c r="AD707" s="125">
        <v>856.7</v>
      </c>
      <c r="AE707" s="125">
        <v>873.36</v>
      </c>
      <c r="AF707" s="26">
        <v>816.69</v>
      </c>
      <c r="AG707" s="26"/>
      <c r="AH707" s="126">
        <v>703.35</v>
      </c>
      <c r="AI707" s="125">
        <v>696.69</v>
      </c>
      <c r="AJ707" s="125">
        <v>706.69</v>
      </c>
      <c r="AK707" s="26">
        <v>746.69</v>
      </c>
    </row>
    <row r="708" spans="1:37">
      <c r="A708" s="203">
        <v>294.30360000000002</v>
      </c>
      <c r="B708" s="1">
        <v>4.9050600000000006</v>
      </c>
      <c r="D708" s="126">
        <v>790.02</v>
      </c>
      <c r="E708" s="125">
        <v>913.37</v>
      </c>
      <c r="F708" s="125">
        <v>690.02</v>
      </c>
      <c r="G708" s="26">
        <v>640.02</v>
      </c>
      <c r="I708" s="126">
        <v>600.01</v>
      </c>
      <c r="J708" s="125">
        <v>763.36</v>
      </c>
      <c r="K708" s="125">
        <v>730.02</v>
      </c>
      <c r="L708" s="26">
        <v>656.68</v>
      </c>
      <c r="M708" s="26"/>
      <c r="N708" s="126">
        <v>653.35</v>
      </c>
      <c r="O708" s="125">
        <v>686.69</v>
      </c>
      <c r="P708" s="125">
        <v>610.01</v>
      </c>
      <c r="Q708" s="26">
        <v>643.35</v>
      </c>
      <c r="R708" s="26"/>
      <c r="S708" s="206">
        <v>716.69</v>
      </c>
      <c r="T708" s="208">
        <v>713.35</v>
      </c>
      <c r="U708" s="208">
        <v>703.35</v>
      </c>
      <c r="V708" s="204">
        <v>800.03</v>
      </c>
      <c r="W708" s="26"/>
      <c r="X708" s="206">
        <v>650.02</v>
      </c>
      <c r="Y708" s="125">
        <v>836.69</v>
      </c>
      <c r="Z708" s="125">
        <v>856.7</v>
      </c>
      <c r="AA708" s="26">
        <v>656.68</v>
      </c>
      <c r="AB708" s="26"/>
      <c r="AC708" s="126">
        <v>733.35</v>
      </c>
      <c r="AD708" s="125">
        <v>866.7</v>
      </c>
      <c r="AE708" s="125">
        <v>870.03</v>
      </c>
      <c r="AF708" s="26">
        <v>736.69</v>
      </c>
      <c r="AG708" s="26"/>
      <c r="AH708" s="126">
        <v>813.36</v>
      </c>
      <c r="AI708" s="125">
        <v>743.36</v>
      </c>
      <c r="AJ708" s="125">
        <v>806.69</v>
      </c>
      <c r="AK708" s="26">
        <v>806.69</v>
      </c>
    </row>
    <row r="709" spans="1:37">
      <c r="A709" s="203">
        <v>294.72160000000002</v>
      </c>
      <c r="B709" s="1">
        <v>4.9120266666666668</v>
      </c>
      <c r="D709" s="126">
        <v>663.35</v>
      </c>
      <c r="E709" s="125">
        <v>816.69</v>
      </c>
      <c r="F709" s="125">
        <v>736.69</v>
      </c>
      <c r="G709" s="26">
        <v>640.02</v>
      </c>
      <c r="I709" s="126">
        <v>553.35</v>
      </c>
      <c r="J709" s="125">
        <v>773.36</v>
      </c>
      <c r="K709" s="125">
        <v>726.69</v>
      </c>
      <c r="L709" s="26">
        <v>653.35</v>
      </c>
      <c r="M709" s="26"/>
      <c r="N709" s="126">
        <v>706.69</v>
      </c>
      <c r="O709" s="125">
        <v>753.36</v>
      </c>
      <c r="P709" s="125">
        <v>683.35</v>
      </c>
      <c r="Q709" s="26">
        <v>700.02</v>
      </c>
      <c r="R709" s="26"/>
      <c r="S709" s="206">
        <v>730.02</v>
      </c>
      <c r="T709" s="208">
        <v>783.36</v>
      </c>
      <c r="U709" s="208">
        <v>720.02</v>
      </c>
      <c r="V709" s="204">
        <v>730.02</v>
      </c>
      <c r="W709" s="26"/>
      <c r="X709" s="206">
        <v>683.35</v>
      </c>
      <c r="Y709" s="125">
        <v>930.03</v>
      </c>
      <c r="Z709" s="125">
        <v>773.36</v>
      </c>
      <c r="AA709" s="26">
        <v>710.02</v>
      </c>
      <c r="AB709" s="26"/>
      <c r="AC709" s="126">
        <v>703.35</v>
      </c>
      <c r="AD709" s="125">
        <v>756.69</v>
      </c>
      <c r="AE709" s="125">
        <v>816.69</v>
      </c>
      <c r="AF709" s="26">
        <v>736.69</v>
      </c>
      <c r="AG709" s="26"/>
      <c r="AH709" s="126">
        <v>746.69</v>
      </c>
      <c r="AI709" s="125">
        <v>816.69</v>
      </c>
      <c r="AJ709" s="125">
        <v>746.69</v>
      </c>
      <c r="AK709" s="26">
        <v>776.69</v>
      </c>
    </row>
    <row r="710" spans="1:37">
      <c r="A710" s="203">
        <v>295.13959999999997</v>
      </c>
      <c r="B710" s="1">
        <v>4.9189933333333329</v>
      </c>
      <c r="D710" s="126">
        <v>746.69</v>
      </c>
      <c r="E710" s="125">
        <v>743.36</v>
      </c>
      <c r="F710" s="125">
        <v>743.36</v>
      </c>
      <c r="G710" s="26">
        <v>783.36</v>
      </c>
      <c r="I710" s="126">
        <v>606.67999999999995</v>
      </c>
      <c r="J710" s="125">
        <v>776.69</v>
      </c>
      <c r="K710" s="125">
        <v>646.67999999999995</v>
      </c>
      <c r="L710" s="26">
        <v>626.67999999999995</v>
      </c>
      <c r="M710" s="26"/>
      <c r="N710" s="126">
        <v>773.36</v>
      </c>
      <c r="O710" s="125">
        <v>636.67999999999995</v>
      </c>
      <c r="P710" s="125">
        <v>690.02</v>
      </c>
      <c r="Q710" s="26">
        <v>663.35</v>
      </c>
      <c r="R710" s="26"/>
      <c r="S710" s="206">
        <v>763.36</v>
      </c>
      <c r="T710" s="208">
        <v>693.35</v>
      </c>
      <c r="U710" s="208">
        <v>676.68</v>
      </c>
      <c r="V710" s="204">
        <v>740.02</v>
      </c>
      <c r="W710" s="26"/>
      <c r="X710" s="206">
        <v>676.68</v>
      </c>
      <c r="Y710" s="125">
        <v>796.69</v>
      </c>
      <c r="Z710" s="125">
        <v>816.69</v>
      </c>
      <c r="AA710" s="26">
        <v>703.35</v>
      </c>
      <c r="AB710" s="26"/>
      <c r="AC710" s="126">
        <v>790.02</v>
      </c>
      <c r="AD710" s="125">
        <v>786.69</v>
      </c>
      <c r="AE710" s="125">
        <v>860.03</v>
      </c>
      <c r="AF710" s="26">
        <v>760.02</v>
      </c>
      <c r="AG710" s="26"/>
      <c r="AH710" s="126">
        <v>713.35</v>
      </c>
      <c r="AI710" s="125">
        <v>693.35</v>
      </c>
      <c r="AJ710" s="125">
        <v>833.36</v>
      </c>
      <c r="AK710" s="26">
        <v>716.69</v>
      </c>
    </row>
    <row r="711" spans="1:37">
      <c r="A711" s="203">
        <v>295.55759999999998</v>
      </c>
      <c r="B711" s="1">
        <v>4.9259599999999999</v>
      </c>
      <c r="D711" s="126">
        <v>700.02</v>
      </c>
      <c r="E711" s="125">
        <v>760.02</v>
      </c>
      <c r="F711" s="125">
        <v>716.69</v>
      </c>
      <c r="G711" s="26">
        <v>810.03</v>
      </c>
      <c r="I711" s="126">
        <v>723.35</v>
      </c>
      <c r="J711" s="125">
        <v>880.03</v>
      </c>
      <c r="K711" s="125">
        <v>693.35</v>
      </c>
      <c r="L711" s="26">
        <v>650.02</v>
      </c>
      <c r="M711" s="26"/>
      <c r="N711" s="126">
        <v>676.68</v>
      </c>
      <c r="O711" s="125">
        <v>710.02</v>
      </c>
      <c r="P711" s="125">
        <v>623.35</v>
      </c>
      <c r="Q711" s="26">
        <v>796.69</v>
      </c>
      <c r="R711" s="26"/>
      <c r="S711" s="206">
        <v>703.35</v>
      </c>
      <c r="T711" s="208">
        <v>800.03</v>
      </c>
      <c r="U711" s="208">
        <v>713.35</v>
      </c>
      <c r="V711" s="204">
        <v>626.67999999999995</v>
      </c>
      <c r="W711" s="26"/>
      <c r="X711" s="206">
        <v>756.69</v>
      </c>
      <c r="Y711" s="125">
        <v>803.36</v>
      </c>
      <c r="Z711" s="125">
        <v>833.36</v>
      </c>
      <c r="AA711" s="26">
        <v>643.35</v>
      </c>
      <c r="AB711" s="26"/>
      <c r="AC711" s="126">
        <v>723.35</v>
      </c>
      <c r="AD711" s="125">
        <v>903.37</v>
      </c>
      <c r="AE711" s="125">
        <v>753.36</v>
      </c>
      <c r="AF711" s="26">
        <v>696.69</v>
      </c>
      <c r="AG711" s="26"/>
      <c r="AH711" s="126">
        <v>736.69</v>
      </c>
      <c r="AI711" s="125">
        <v>610.01</v>
      </c>
      <c r="AJ711" s="125">
        <v>823.36</v>
      </c>
      <c r="AK711" s="26">
        <v>806.69</v>
      </c>
    </row>
    <row r="712" spans="1:37">
      <c r="A712" s="203">
        <v>295.97559999999999</v>
      </c>
      <c r="B712" s="1">
        <v>4.932926666666666</v>
      </c>
      <c r="D712" s="126">
        <v>786.69</v>
      </c>
      <c r="E712" s="125">
        <v>756.69</v>
      </c>
      <c r="F712" s="125">
        <v>706.69</v>
      </c>
      <c r="G712" s="26">
        <v>806.69</v>
      </c>
      <c r="I712" s="126">
        <v>743.36</v>
      </c>
      <c r="J712" s="125">
        <v>790.02</v>
      </c>
      <c r="K712" s="125">
        <v>623.35</v>
      </c>
      <c r="L712" s="26">
        <v>746.69</v>
      </c>
      <c r="M712" s="26"/>
      <c r="N712" s="126">
        <v>746.69</v>
      </c>
      <c r="O712" s="125">
        <v>670.02</v>
      </c>
      <c r="P712" s="125">
        <v>720.02</v>
      </c>
      <c r="Q712" s="26">
        <v>633.35</v>
      </c>
      <c r="R712" s="26"/>
      <c r="S712" s="206">
        <v>696.69</v>
      </c>
      <c r="T712" s="208">
        <v>710.02</v>
      </c>
      <c r="U712" s="208">
        <v>786.69</v>
      </c>
      <c r="V712" s="204">
        <v>586.67999999999995</v>
      </c>
      <c r="W712" s="26"/>
      <c r="X712" s="206">
        <v>710.02</v>
      </c>
      <c r="Y712" s="125">
        <v>826.69</v>
      </c>
      <c r="Z712" s="125">
        <v>863.36</v>
      </c>
      <c r="AA712" s="26">
        <v>683.35</v>
      </c>
      <c r="AB712" s="26"/>
      <c r="AC712" s="126">
        <v>726.69</v>
      </c>
      <c r="AD712" s="125">
        <v>863.36</v>
      </c>
      <c r="AE712" s="125">
        <v>836.69</v>
      </c>
      <c r="AF712" s="26">
        <v>840.03</v>
      </c>
      <c r="AG712" s="26"/>
      <c r="AH712" s="126">
        <v>813.36</v>
      </c>
      <c r="AI712" s="125">
        <v>760.02</v>
      </c>
      <c r="AJ712" s="125">
        <v>646.67999999999995</v>
      </c>
      <c r="AK712" s="26">
        <v>740.02</v>
      </c>
    </row>
    <row r="713" spans="1:37">
      <c r="A713" s="203">
        <v>296.39359999999999</v>
      </c>
      <c r="B713" s="1">
        <v>4.939893333333333</v>
      </c>
      <c r="D713" s="126">
        <v>680.02</v>
      </c>
      <c r="E713" s="125">
        <v>893.36</v>
      </c>
      <c r="F713" s="125">
        <v>726.69</v>
      </c>
      <c r="G713" s="26">
        <v>670.02</v>
      </c>
      <c r="I713" s="126">
        <v>613.35</v>
      </c>
      <c r="J713" s="125">
        <v>813.36</v>
      </c>
      <c r="K713" s="125">
        <v>633.35</v>
      </c>
      <c r="L713" s="26">
        <v>703.35</v>
      </c>
      <c r="M713" s="26"/>
      <c r="N713" s="126">
        <v>810.03</v>
      </c>
      <c r="O713" s="125">
        <v>740.02</v>
      </c>
      <c r="P713" s="125">
        <v>683.35</v>
      </c>
      <c r="Q713" s="26">
        <v>616.67999999999995</v>
      </c>
      <c r="R713" s="26"/>
      <c r="S713" s="206">
        <v>693.35</v>
      </c>
      <c r="T713" s="208">
        <v>740.02</v>
      </c>
      <c r="U713" s="208">
        <v>790.02</v>
      </c>
      <c r="V713" s="204">
        <v>670.02</v>
      </c>
      <c r="W713" s="26"/>
      <c r="X713" s="206">
        <v>670.02</v>
      </c>
      <c r="Y713" s="125">
        <v>796.69</v>
      </c>
      <c r="Z713" s="125">
        <v>790.02</v>
      </c>
      <c r="AA713" s="26">
        <v>773.36</v>
      </c>
      <c r="AB713" s="26"/>
      <c r="AC713" s="126">
        <v>776.69</v>
      </c>
      <c r="AD713" s="125">
        <v>763.36</v>
      </c>
      <c r="AE713" s="125">
        <v>813.36</v>
      </c>
      <c r="AF713" s="26">
        <v>856.7</v>
      </c>
      <c r="AG713" s="26"/>
      <c r="AH713" s="126">
        <v>830.03</v>
      </c>
      <c r="AI713" s="125">
        <v>626.67999999999995</v>
      </c>
      <c r="AJ713" s="125">
        <v>693.35</v>
      </c>
      <c r="AK713" s="26">
        <v>806.69</v>
      </c>
    </row>
    <row r="714" spans="1:37">
      <c r="A714" s="203">
        <v>296.8116</v>
      </c>
      <c r="B714" s="1">
        <v>4.94686</v>
      </c>
      <c r="D714" s="126">
        <v>686.69</v>
      </c>
      <c r="E714" s="125">
        <v>813.36</v>
      </c>
      <c r="F714" s="125">
        <v>723.35</v>
      </c>
      <c r="G714" s="26">
        <v>836.69</v>
      </c>
      <c r="I714" s="126">
        <v>626.67999999999995</v>
      </c>
      <c r="J714" s="125">
        <v>693.35</v>
      </c>
      <c r="K714" s="125">
        <v>610.01</v>
      </c>
      <c r="L714" s="26">
        <v>683.35</v>
      </c>
      <c r="M714" s="26"/>
      <c r="N714" s="126">
        <v>726.69</v>
      </c>
      <c r="O714" s="125">
        <v>726.69</v>
      </c>
      <c r="P714" s="125">
        <v>756.69</v>
      </c>
      <c r="Q714" s="26">
        <v>626.67999999999995</v>
      </c>
      <c r="R714" s="26"/>
      <c r="S714" s="206">
        <v>710.02</v>
      </c>
      <c r="T714" s="208">
        <v>680.02</v>
      </c>
      <c r="U714" s="208">
        <v>633.35</v>
      </c>
      <c r="V714" s="204">
        <v>706.69</v>
      </c>
      <c r="W714" s="26"/>
      <c r="X714" s="206">
        <v>763.36</v>
      </c>
      <c r="Y714" s="125">
        <v>720.02</v>
      </c>
      <c r="Z714" s="125">
        <v>920.03</v>
      </c>
      <c r="AA714" s="26">
        <v>683.35</v>
      </c>
      <c r="AB714" s="26"/>
      <c r="AC714" s="126">
        <v>693.35</v>
      </c>
      <c r="AD714" s="125">
        <v>760.02</v>
      </c>
      <c r="AE714" s="125">
        <v>760.02</v>
      </c>
      <c r="AF714" s="26">
        <v>716.69</v>
      </c>
      <c r="AG714" s="26"/>
      <c r="AH714" s="126">
        <v>810.03</v>
      </c>
      <c r="AI714" s="125">
        <v>640.02</v>
      </c>
      <c r="AJ714" s="125">
        <v>770.02</v>
      </c>
      <c r="AK714" s="26">
        <v>716.69</v>
      </c>
    </row>
    <row r="715" spans="1:37">
      <c r="A715" s="203">
        <v>297.2296</v>
      </c>
      <c r="B715" s="1">
        <v>4.953826666666667</v>
      </c>
      <c r="D715" s="126">
        <v>756.69</v>
      </c>
      <c r="E715" s="125">
        <v>840.03</v>
      </c>
      <c r="F715" s="125">
        <v>706.69</v>
      </c>
      <c r="G715" s="26">
        <v>740.02</v>
      </c>
      <c r="I715" s="126">
        <v>663.35</v>
      </c>
      <c r="J715" s="125">
        <v>803.36</v>
      </c>
      <c r="K715" s="125">
        <v>646.67999999999995</v>
      </c>
      <c r="L715" s="26">
        <v>743.36</v>
      </c>
      <c r="M715" s="26"/>
      <c r="N715" s="126">
        <v>696.69</v>
      </c>
      <c r="O715" s="125">
        <v>530.01</v>
      </c>
      <c r="P715" s="125">
        <v>650.02</v>
      </c>
      <c r="Q715" s="26">
        <v>696.69</v>
      </c>
      <c r="R715" s="26"/>
      <c r="S715" s="206">
        <v>660.02</v>
      </c>
      <c r="T715" s="208">
        <v>690.02</v>
      </c>
      <c r="U715" s="208">
        <v>706.69</v>
      </c>
      <c r="V715" s="204">
        <v>670.02</v>
      </c>
      <c r="W715" s="26"/>
      <c r="X715" s="206">
        <v>693.35</v>
      </c>
      <c r="Y715" s="125">
        <v>786.69</v>
      </c>
      <c r="Z715" s="125">
        <v>800.03</v>
      </c>
      <c r="AA715" s="26">
        <v>683.35</v>
      </c>
      <c r="AB715" s="26"/>
      <c r="AC715" s="126">
        <v>713.35</v>
      </c>
      <c r="AD715" s="125">
        <v>750.02</v>
      </c>
      <c r="AE715" s="125">
        <v>796.69</v>
      </c>
      <c r="AF715" s="26">
        <v>750.02</v>
      </c>
      <c r="AG715" s="26"/>
      <c r="AH715" s="126">
        <v>643.35</v>
      </c>
      <c r="AI715" s="125">
        <v>643.35</v>
      </c>
      <c r="AJ715" s="125">
        <v>713.35</v>
      </c>
      <c r="AK715" s="26">
        <v>736.69</v>
      </c>
    </row>
    <row r="716" spans="1:37">
      <c r="A716" s="203">
        <v>297.64769999999999</v>
      </c>
      <c r="B716" s="1">
        <v>4.9607950000000001</v>
      </c>
      <c r="D716" s="126">
        <v>673.35</v>
      </c>
      <c r="E716" s="125">
        <v>813.36</v>
      </c>
      <c r="F716" s="125">
        <v>706.69</v>
      </c>
      <c r="G716" s="26">
        <v>680.02</v>
      </c>
      <c r="I716" s="126">
        <v>623.35</v>
      </c>
      <c r="J716" s="125">
        <v>776.69</v>
      </c>
      <c r="K716" s="125">
        <v>636.67999999999995</v>
      </c>
      <c r="L716" s="26">
        <v>660.02</v>
      </c>
      <c r="M716" s="26"/>
      <c r="N716" s="126">
        <v>546.67999999999995</v>
      </c>
      <c r="O716" s="125">
        <v>673.35</v>
      </c>
      <c r="P716" s="125">
        <v>730.02</v>
      </c>
      <c r="Q716" s="26">
        <v>763.36</v>
      </c>
      <c r="R716" s="26"/>
      <c r="S716" s="206">
        <v>693.35</v>
      </c>
      <c r="T716" s="208">
        <v>653.35</v>
      </c>
      <c r="U716" s="208">
        <v>736.69</v>
      </c>
      <c r="V716" s="204">
        <v>706.69</v>
      </c>
      <c r="W716" s="26"/>
      <c r="X716" s="206">
        <v>703.35</v>
      </c>
      <c r="Y716" s="125">
        <v>860.03</v>
      </c>
      <c r="Z716" s="125">
        <v>870.03</v>
      </c>
      <c r="AA716" s="26">
        <v>776.69</v>
      </c>
      <c r="AB716" s="26"/>
      <c r="AC716" s="126">
        <v>656.68</v>
      </c>
      <c r="AD716" s="125">
        <v>836.69</v>
      </c>
      <c r="AE716" s="125">
        <v>766.69</v>
      </c>
      <c r="AF716" s="26">
        <v>703.35</v>
      </c>
      <c r="AG716" s="26"/>
      <c r="AH716" s="126">
        <v>803.36</v>
      </c>
      <c r="AI716" s="125">
        <v>700.02</v>
      </c>
      <c r="AJ716" s="125">
        <v>743.36</v>
      </c>
      <c r="AK716" s="26">
        <v>730.02</v>
      </c>
    </row>
    <row r="717" spans="1:37">
      <c r="A717" s="203">
        <v>298.06569999999999</v>
      </c>
      <c r="B717" s="1">
        <v>4.9677616666666662</v>
      </c>
      <c r="D717" s="126">
        <v>786.69</v>
      </c>
      <c r="E717" s="125">
        <v>746.69</v>
      </c>
      <c r="F717" s="125">
        <v>833.36</v>
      </c>
      <c r="G717" s="26">
        <v>693.35</v>
      </c>
      <c r="I717" s="126">
        <v>680.02</v>
      </c>
      <c r="J717" s="125">
        <v>733.35</v>
      </c>
      <c r="K717" s="125">
        <v>630.02</v>
      </c>
      <c r="L717" s="26">
        <v>663.35</v>
      </c>
      <c r="M717" s="26"/>
      <c r="N717" s="126">
        <v>676.68</v>
      </c>
      <c r="O717" s="125">
        <v>700.02</v>
      </c>
      <c r="P717" s="125">
        <v>626.67999999999995</v>
      </c>
      <c r="Q717" s="26">
        <v>640.02</v>
      </c>
      <c r="R717" s="26"/>
      <c r="S717" s="206">
        <v>803.36</v>
      </c>
      <c r="T717" s="208">
        <v>816.69</v>
      </c>
      <c r="U717" s="208">
        <v>683.35</v>
      </c>
      <c r="V717" s="204">
        <v>696.69</v>
      </c>
      <c r="W717" s="26"/>
      <c r="X717" s="206">
        <v>680.02</v>
      </c>
      <c r="Y717" s="125">
        <v>770.02</v>
      </c>
      <c r="Z717" s="125">
        <v>786.69</v>
      </c>
      <c r="AA717" s="26">
        <v>720.02</v>
      </c>
      <c r="AB717" s="26"/>
      <c r="AC717" s="126">
        <v>623.35</v>
      </c>
      <c r="AD717" s="125">
        <v>736.69</v>
      </c>
      <c r="AE717" s="125">
        <v>796.69</v>
      </c>
      <c r="AF717" s="26">
        <v>823.36</v>
      </c>
      <c r="AG717" s="26"/>
      <c r="AH717" s="126">
        <v>800.03</v>
      </c>
      <c r="AI717" s="125">
        <v>676.68</v>
      </c>
      <c r="AJ717" s="125">
        <v>666.68</v>
      </c>
      <c r="AK717" s="26">
        <v>730.02</v>
      </c>
    </row>
    <row r="718" spans="1:37">
      <c r="A718" s="203">
        <v>298.4837</v>
      </c>
      <c r="B718" s="1">
        <v>4.9747283333333332</v>
      </c>
      <c r="D718" s="126">
        <v>716.69</v>
      </c>
      <c r="E718" s="125">
        <v>680.02</v>
      </c>
      <c r="F718" s="125">
        <v>690.02</v>
      </c>
      <c r="G718" s="26">
        <v>756.69</v>
      </c>
      <c r="I718" s="126">
        <v>650.02</v>
      </c>
      <c r="J718" s="125">
        <v>736.69</v>
      </c>
      <c r="K718" s="125">
        <v>696.69</v>
      </c>
      <c r="L718" s="26">
        <v>626.67999999999995</v>
      </c>
      <c r="M718" s="26"/>
      <c r="N718" s="126">
        <v>713.35</v>
      </c>
      <c r="O718" s="125">
        <v>733.35</v>
      </c>
      <c r="P718" s="125">
        <v>706.69</v>
      </c>
      <c r="Q718" s="26">
        <v>770.02</v>
      </c>
      <c r="R718" s="26"/>
      <c r="S718" s="206">
        <v>683.35</v>
      </c>
      <c r="T718" s="208">
        <v>620.02</v>
      </c>
      <c r="U718" s="208">
        <v>723.35</v>
      </c>
      <c r="V718" s="204">
        <v>666.68</v>
      </c>
      <c r="W718" s="26"/>
      <c r="X718" s="206">
        <v>733.35</v>
      </c>
      <c r="Y718" s="125">
        <v>876.7</v>
      </c>
      <c r="Z718" s="125">
        <v>816.69</v>
      </c>
      <c r="AA718" s="26">
        <v>870.03</v>
      </c>
      <c r="AB718" s="26"/>
      <c r="AC718" s="126">
        <v>620.02</v>
      </c>
      <c r="AD718" s="125">
        <v>633.35</v>
      </c>
      <c r="AE718" s="125">
        <v>800.03</v>
      </c>
      <c r="AF718" s="26">
        <v>730.02</v>
      </c>
      <c r="AG718" s="26"/>
      <c r="AH718" s="126">
        <v>833.36</v>
      </c>
      <c r="AI718" s="125">
        <v>713.35</v>
      </c>
      <c r="AJ718" s="125">
        <v>753.36</v>
      </c>
      <c r="AK718" s="26">
        <v>776.69</v>
      </c>
    </row>
    <row r="719" spans="1:37">
      <c r="A719" s="203">
        <v>298.90170000000001</v>
      </c>
      <c r="B719" s="1">
        <v>4.9816950000000002</v>
      </c>
      <c r="D719" s="126">
        <v>720.02</v>
      </c>
      <c r="E719" s="125">
        <v>740.02</v>
      </c>
      <c r="F719" s="125">
        <v>740.02</v>
      </c>
      <c r="G719" s="26">
        <v>743.36</v>
      </c>
      <c r="I719" s="126">
        <v>606.67999999999995</v>
      </c>
      <c r="J719" s="125">
        <v>740.02</v>
      </c>
      <c r="K719" s="125">
        <v>703.35</v>
      </c>
      <c r="L719" s="26">
        <v>696.69</v>
      </c>
      <c r="M719" s="26"/>
      <c r="N719" s="126">
        <v>606.67999999999995</v>
      </c>
      <c r="O719" s="125">
        <v>656.68</v>
      </c>
      <c r="P719" s="125">
        <v>706.69</v>
      </c>
      <c r="Q719" s="26">
        <v>686.69</v>
      </c>
      <c r="R719" s="26"/>
      <c r="S719" s="206">
        <v>766.69</v>
      </c>
      <c r="T719" s="208">
        <v>726.69</v>
      </c>
      <c r="U719" s="208">
        <v>710.02</v>
      </c>
      <c r="V719" s="204">
        <v>666.68</v>
      </c>
      <c r="W719" s="26"/>
      <c r="X719" s="206">
        <v>680.02</v>
      </c>
      <c r="Y719" s="125">
        <v>793.36</v>
      </c>
      <c r="Z719" s="125">
        <v>826.69</v>
      </c>
      <c r="AA719" s="26">
        <v>690.02</v>
      </c>
      <c r="AB719" s="26"/>
      <c r="AC719" s="126">
        <v>673.35</v>
      </c>
      <c r="AD719" s="125">
        <v>846.7</v>
      </c>
      <c r="AE719" s="125">
        <v>810.03</v>
      </c>
      <c r="AF719" s="26">
        <v>740.02</v>
      </c>
      <c r="AG719" s="26"/>
      <c r="AH719" s="126">
        <v>846.7</v>
      </c>
      <c r="AI719" s="125">
        <v>716.69</v>
      </c>
      <c r="AJ719" s="125">
        <v>790.02</v>
      </c>
      <c r="AK719" s="26">
        <v>773.36</v>
      </c>
    </row>
    <row r="720" spans="1:37">
      <c r="A720" s="203">
        <v>299.31970000000001</v>
      </c>
      <c r="B720" s="1">
        <v>4.9886616666666672</v>
      </c>
      <c r="D720" s="126">
        <v>756.69</v>
      </c>
      <c r="E720" s="125">
        <v>746.69</v>
      </c>
      <c r="F720" s="125">
        <v>760.02</v>
      </c>
      <c r="G720" s="26">
        <v>796.69</v>
      </c>
      <c r="I720" s="126">
        <v>640.02</v>
      </c>
      <c r="J720" s="125">
        <v>806.69</v>
      </c>
      <c r="K720" s="125">
        <v>723.35</v>
      </c>
      <c r="L720" s="26">
        <v>620.02</v>
      </c>
      <c r="M720" s="26"/>
      <c r="N720" s="126">
        <v>676.68</v>
      </c>
      <c r="O720" s="125">
        <v>733.35</v>
      </c>
      <c r="P720" s="125">
        <v>630.02</v>
      </c>
      <c r="Q720" s="26">
        <v>656.68</v>
      </c>
      <c r="R720" s="26"/>
      <c r="S720" s="206">
        <v>783.36</v>
      </c>
      <c r="T720" s="208">
        <v>700.02</v>
      </c>
      <c r="U720" s="208">
        <v>800.03</v>
      </c>
      <c r="V720" s="204">
        <v>746.69</v>
      </c>
      <c r="W720" s="26"/>
      <c r="X720" s="206">
        <v>613.35</v>
      </c>
      <c r="Y720" s="125">
        <v>790.02</v>
      </c>
      <c r="Z720" s="125">
        <v>743.36</v>
      </c>
      <c r="AA720" s="26">
        <v>783.36</v>
      </c>
      <c r="AB720" s="26"/>
      <c r="AC720" s="126">
        <v>700.02</v>
      </c>
      <c r="AD720" s="125">
        <v>823.36</v>
      </c>
      <c r="AE720" s="125">
        <v>803.36</v>
      </c>
      <c r="AF720" s="26">
        <v>800.03</v>
      </c>
      <c r="AG720" s="26"/>
      <c r="AH720" s="126">
        <v>703.35</v>
      </c>
      <c r="AI720" s="125">
        <v>690.02</v>
      </c>
      <c r="AJ720" s="125">
        <v>743.36</v>
      </c>
      <c r="AK720" s="26">
        <v>730.02</v>
      </c>
    </row>
    <row r="721" spans="1:37">
      <c r="A721" s="203">
        <v>299.73770000000002</v>
      </c>
      <c r="B721" s="1">
        <v>4.9956283333333333</v>
      </c>
      <c r="D721" s="126">
        <v>680.02</v>
      </c>
      <c r="E721" s="125">
        <v>733.35</v>
      </c>
      <c r="F721" s="125">
        <v>693.35</v>
      </c>
      <c r="G721" s="26">
        <v>750.02</v>
      </c>
      <c r="I721" s="126">
        <v>663.35</v>
      </c>
      <c r="J721" s="125">
        <v>723.35</v>
      </c>
      <c r="K721" s="125">
        <v>736.69</v>
      </c>
      <c r="L721" s="26">
        <v>650.02</v>
      </c>
      <c r="M721" s="26"/>
      <c r="N721" s="126">
        <v>650.02</v>
      </c>
      <c r="O721" s="125">
        <v>583.35</v>
      </c>
      <c r="P721" s="125">
        <v>726.69</v>
      </c>
      <c r="Q721" s="26">
        <v>650.02</v>
      </c>
      <c r="R721" s="26"/>
      <c r="S721" s="206">
        <v>713.35</v>
      </c>
      <c r="T721" s="208">
        <v>763.36</v>
      </c>
      <c r="U721" s="208">
        <v>800.03</v>
      </c>
      <c r="V721" s="204">
        <v>683.35</v>
      </c>
      <c r="W721" s="26"/>
      <c r="X721" s="206">
        <v>706.69</v>
      </c>
      <c r="Y721" s="125">
        <v>790.02</v>
      </c>
      <c r="Z721" s="125">
        <v>790.02</v>
      </c>
      <c r="AA721" s="26">
        <v>786.69</v>
      </c>
      <c r="AB721" s="26"/>
      <c r="AC721" s="126">
        <v>736.69</v>
      </c>
      <c r="AD721" s="125">
        <v>763.36</v>
      </c>
      <c r="AE721" s="125">
        <v>910.03</v>
      </c>
      <c r="AF721" s="26">
        <v>856.7</v>
      </c>
      <c r="AG721" s="26"/>
      <c r="AH721" s="126">
        <v>703.35</v>
      </c>
      <c r="AI721" s="125">
        <v>773.36</v>
      </c>
      <c r="AJ721" s="125">
        <v>716.69</v>
      </c>
      <c r="AK721" s="26">
        <v>736.69</v>
      </c>
    </row>
    <row r="722" spans="1:37">
      <c r="A722" s="203">
        <v>300.15570000000002</v>
      </c>
      <c r="B722" s="1">
        <v>5.0025950000000003</v>
      </c>
      <c r="D722" s="126">
        <v>710.02</v>
      </c>
      <c r="E722" s="125">
        <v>783.36</v>
      </c>
      <c r="F722" s="125">
        <v>693.35</v>
      </c>
      <c r="G722" s="26">
        <v>620.02</v>
      </c>
      <c r="I722" s="126">
        <v>673.35</v>
      </c>
      <c r="J722" s="125">
        <v>803.36</v>
      </c>
      <c r="K722" s="125">
        <v>740.02</v>
      </c>
      <c r="L722" s="26">
        <v>710.02</v>
      </c>
      <c r="M722" s="26"/>
      <c r="N722" s="126">
        <v>646.67999999999995</v>
      </c>
      <c r="O722" s="125">
        <v>763.36</v>
      </c>
      <c r="P722" s="125">
        <v>723.35</v>
      </c>
      <c r="Q722" s="26">
        <v>606.67999999999995</v>
      </c>
      <c r="R722" s="26"/>
      <c r="S722" s="206">
        <v>710.02</v>
      </c>
      <c r="T722" s="208">
        <v>630.02</v>
      </c>
      <c r="U722" s="208">
        <v>636.67999999999995</v>
      </c>
      <c r="V722" s="204">
        <v>640.02</v>
      </c>
      <c r="W722" s="26"/>
      <c r="X722" s="206">
        <v>633.35</v>
      </c>
      <c r="Y722" s="125">
        <v>756.69</v>
      </c>
      <c r="Z722" s="125">
        <v>786.69</v>
      </c>
      <c r="AA722" s="26">
        <v>726.69</v>
      </c>
      <c r="AB722" s="26"/>
      <c r="AC722" s="126">
        <v>633.35</v>
      </c>
      <c r="AD722" s="125">
        <v>776.69</v>
      </c>
      <c r="AE722" s="125">
        <v>820.03</v>
      </c>
      <c r="AF722" s="26">
        <v>840.03</v>
      </c>
      <c r="AG722" s="26"/>
      <c r="AH722" s="126">
        <v>690.02</v>
      </c>
      <c r="AI722" s="125">
        <v>740.02</v>
      </c>
      <c r="AJ722" s="125">
        <v>746.69</v>
      </c>
      <c r="AK722" s="26">
        <v>733.35</v>
      </c>
    </row>
    <row r="723" spans="1:37">
      <c r="A723" s="203">
        <v>300.57369999999997</v>
      </c>
      <c r="B723" s="1">
        <v>5.0095616666666665</v>
      </c>
      <c r="D723" s="126">
        <v>683.35</v>
      </c>
      <c r="E723" s="125">
        <v>756.69</v>
      </c>
      <c r="F723" s="125">
        <v>706.69</v>
      </c>
      <c r="G723" s="26">
        <v>680.02</v>
      </c>
      <c r="I723" s="126">
        <v>700.02</v>
      </c>
      <c r="J723" s="125">
        <v>710.02</v>
      </c>
      <c r="K723" s="125">
        <v>643.35</v>
      </c>
      <c r="L723" s="26">
        <v>753.36</v>
      </c>
      <c r="M723" s="26"/>
      <c r="N723" s="126">
        <v>740.02</v>
      </c>
      <c r="O723" s="125">
        <v>646.67999999999995</v>
      </c>
      <c r="P723" s="125">
        <v>653.35</v>
      </c>
      <c r="Q723" s="26">
        <v>660.02</v>
      </c>
      <c r="R723" s="26"/>
      <c r="S723" s="206">
        <v>723.35</v>
      </c>
      <c r="T723" s="208">
        <v>683.35</v>
      </c>
      <c r="U723" s="208">
        <v>643.35</v>
      </c>
      <c r="V723" s="204">
        <v>723.35</v>
      </c>
      <c r="W723" s="26"/>
      <c r="X723" s="206">
        <v>700.02</v>
      </c>
      <c r="Y723" s="125">
        <v>830.03</v>
      </c>
      <c r="Z723" s="125">
        <v>816.69</v>
      </c>
      <c r="AA723" s="26">
        <v>720.02</v>
      </c>
      <c r="AB723" s="26"/>
      <c r="AC723" s="126">
        <v>600.01</v>
      </c>
      <c r="AD723" s="125">
        <v>703.35</v>
      </c>
      <c r="AE723" s="125">
        <v>746.69</v>
      </c>
      <c r="AF723" s="26">
        <v>763.36</v>
      </c>
      <c r="AG723" s="26"/>
      <c r="AH723" s="126">
        <v>733.35</v>
      </c>
      <c r="AI723" s="125">
        <v>660.02</v>
      </c>
      <c r="AJ723" s="125">
        <v>733.35</v>
      </c>
      <c r="AK723" s="26">
        <v>653.35</v>
      </c>
    </row>
    <row r="724" spans="1:37">
      <c r="A724" s="203">
        <v>300.99169999999998</v>
      </c>
      <c r="B724" s="1">
        <v>5.0165283333333326</v>
      </c>
      <c r="D724" s="126">
        <v>690.02</v>
      </c>
      <c r="E724" s="125">
        <v>760.02</v>
      </c>
      <c r="F724" s="125">
        <v>600.01</v>
      </c>
      <c r="G724" s="26">
        <v>706.69</v>
      </c>
      <c r="I724" s="126">
        <v>673.35</v>
      </c>
      <c r="J724" s="125">
        <v>750.02</v>
      </c>
      <c r="K724" s="125">
        <v>723.35</v>
      </c>
      <c r="L724" s="26">
        <v>693.35</v>
      </c>
      <c r="M724" s="26"/>
      <c r="N724" s="126">
        <v>613.35</v>
      </c>
      <c r="O724" s="125">
        <v>660.02</v>
      </c>
      <c r="P724" s="125">
        <v>710.02</v>
      </c>
      <c r="Q724" s="26">
        <v>740.02</v>
      </c>
      <c r="R724" s="26"/>
      <c r="S724" s="206">
        <v>663.35</v>
      </c>
      <c r="T724" s="208">
        <v>666.68</v>
      </c>
      <c r="U724" s="208">
        <v>730.02</v>
      </c>
      <c r="V724" s="204">
        <v>676.68</v>
      </c>
      <c r="W724" s="26"/>
      <c r="X724" s="206">
        <v>716.69</v>
      </c>
      <c r="Y724" s="125">
        <v>780.02</v>
      </c>
      <c r="Z724" s="125">
        <v>803.36</v>
      </c>
      <c r="AA724" s="26">
        <v>696.69</v>
      </c>
      <c r="AB724" s="26"/>
      <c r="AC724" s="126">
        <v>730.02</v>
      </c>
      <c r="AD724" s="125">
        <v>726.69</v>
      </c>
      <c r="AE724" s="125">
        <v>740.02</v>
      </c>
      <c r="AF724" s="26">
        <v>790.02</v>
      </c>
      <c r="AG724" s="26"/>
      <c r="AH724" s="126">
        <v>723.35</v>
      </c>
      <c r="AI724" s="125">
        <v>713.35</v>
      </c>
      <c r="AJ724" s="125">
        <v>666.68</v>
      </c>
      <c r="AK724" s="26">
        <v>806.69</v>
      </c>
    </row>
    <row r="725" spans="1:37">
      <c r="A725" s="203">
        <v>301.40969999999999</v>
      </c>
      <c r="B725" s="1">
        <v>5.0234949999999996</v>
      </c>
      <c r="D725" s="126">
        <v>673.35</v>
      </c>
      <c r="E725" s="125">
        <v>753.36</v>
      </c>
      <c r="F725" s="125">
        <v>760.02</v>
      </c>
      <c r="G725" s="26">
        <v>770.02</v>
      </c>
      <c r="I725" s="126">
        <v>676.68</v>
      </c>
      <c r="J725" s="125">
        <v>770.02</v>
      </c>
      <c r="K725" s="125">
        <v>690.02</v>
      </c>
      <c r="L725" s="26">
        <v>630.02</v>
      </c>
      <c r="M725" s="26"/>
      <c r="N725" s="126">
        <v>706.69</v>
      </c>
      <c r="O725" s="125">
        <v>790.02</v>
      </c>
      <c r="P725" s="125">
        <v>626.67999999999995</v>
      </c>
      <c r="Q725" s="26">
        <v>756.69</v>
      </c>
      <c r="R725" s="26"/>
      <c r="S725" s="206">
        <v>733.35</v>
      </c>
      <c r="T725" s="208">
        <v>636.67999999999995</v>
      </c>
      <c r="U725" s="208">
        <v>743.36</v>
      </c>
      <c r="V725" s="204">
        <v>720.02</v>
      </c>
      <c r="W725" s="26"/>
      <c r="X725" s="206">
        <v>713.35</v>
      </c>
      <c r="Y725" s="125">
        <v>750.02</v>
      </c>
      <c r="Z725" s="125">
        <v>750.02</v>
      </c>
      <c r="AA725" s="26">
        <v>726.69</v>
      </c>
      <c r="AB725" s="26"/>
      <c r="AC725" s="126">
        <v>733.35</v>
      </c>
      <c r="AD725" s="125">
        <v>840.03</v>
      </c>
      <c r="AE725" s="125">
        <v>786.69</v>
      </c>
      <c r="AF725" s="26">
        <v>920.03</v>
      </c>
      <c r="AG725" s="26"/>
      <c r="AH725" s="126">
        <v>816.69</v>
      </c>
      <c r="AI725" s="125">
        <v>650.02</v>
      </c>
      <c r="AJ725" s="125">
        <v>723.35</v>
      </c>
      <c r="AK725" s="26">
        <v>766.69</v>
      </c>
    </row>
    <row r="726" spans="1:37">
      <c r="A726" s="203">
        <v>301.82769999999999</v>
      </c>
      <c r="B726" s="1">
        <v>5.0304616666666666</v>
      </c>
      <c r="D726" s="126">
        <v>796.69</v>
      </c>
      <c r="E726" s="125">
        <v>826.69</v>
      </c>
      <c r="F726" s="125">
        <v>703.35</v>
      </c>
      <c r="G726" s="26">
        <v>713.35</v>
      </c>
      <c r="I726" s="126">
        <v>663.35</v>
      </c>
      <c r="J726" s="125">
        <v>700.02</v>
      </c>
      <c r="K726" s="125">
        <v>636.67999999999995</v>
      </c>
      <c r="L726" s="26">
        <v>610.01</v>
      </c>
      <c r="M726" s="26"/>
      <c r="N726" s="126">
        <v>683.35</v>
      </c>
      <c r="O726" s="125">
        <v>683.35</v>
      </c>
      <c r="P726" s="125">
        <v>593.35</v>
      </c>
      <c r="Q726" s="26">
        <v>670.02</v>
      </c>
      <c r="R726" s="26"/>
      <c r="S726" s="206">
        <v>713.35</v>
      </c>
      <c r="T726" s="208">
        <v>686.69</v>
      </c>
      <c r="U726" s="208">
        <v>700.02</v>
      </c>
      <c r="V726" s="204">
        <v>666.68</v>
      </c>
      <c r="W726" s="26"/>
      <c r="X726" s="206">
        <v>640.02</v>
      </c>
      <c r="Y726" s="125">
        <v>753.36</v>
      </c>
      <c r="Z726" s="125">
        <v>713.35</v>
      </c>
      <c r="AA726" s="26">
        <v>770.02</v>
      </c>
      <c r="AB726" s="26"/>
      <c r="AC726" s="126">
        <v>676.68</v>
      </c>
      <c r="AD726" s="125">
        <v>770.02</v>
      </c>
      <c r="AE726" s="125">
        <v>720.02</v>
      </c>
      <c r="AF726" s="26">
        <v>800.03</v>
      </c>
      <c r="AG726" s="26"/>
      <c r="AH726" s="126">
        <v>800.03</v>
      </c>
      <c r="AI726" s="125">
        <v>830.03</v>
      </c>
      <c r="AJ726" s="125">
        <v>790.02</v>
      </c>
      <c r="AK726" s="26">
        <v>676.68</v>
      </c>
    </row>
    <row r="727" spans="1:37">
      <c r="A727" s="203">
        <v>302.2457</v>
      </c>
      <c r="B727" s="1">
        <v>5.0374283333333336</v>
      </c>
      <c r="D727" s="126">
        <v>766.69</v>
      </c>
      <c r="E727" s="125">
        <v>786.69</v>
      </c>
      <c r="F727" s="125">
        <v>650.02</v>
      </c>
      <c r="G727" s="26">
        <v>680.02</v>
      </c>
      <c r="I727" s="126">
        <v>736.69</v>
      </c>
      <c r="J727" s="125">
        <v>616.67999999999995</v>
      </c>
      <c r="K727" s="125">
        <v>650.02</v>
      </c>
      <c r="L727" s="26">
        <v>640.02</v>
      </c>
      <c r="M727" s="26"/>
      <c r="N727" s="126">
        <v>706.69</v>
      </c>
      <c r="O727" s="125">
        <v>693.35</v>
      </c>
      <c r="P727" s="125">
        <v>766.69</v>
      </c>
      <c r="Q727" s="26">
        <v>753.36</v>
      </c>
      <c r="R727" s="26"/>
      <c r="S727" s="206">
        <v>756.69</v>
      </c>
      <c r="T727" s="208">
        <v>820.03</v>
      </c>
      <c r="U727" s="208">
        <v>676.68</v>
      </c>
      <c r="V727" s="204">
        <v>603.35</v>
      </c>
      <c r="W727" s="26"/>
      <c r="X727" s="206">
        <v>703.35</v>
      </c>
      <c r="Y727" s="125">
        <v>846.7</v>
      </c>
      <c r="Z727" s="125">
        <v>823.36</v>
      </c>
      <c r="AA727" s="26">
        <v>816.69</v>
      </c>
      <c r="AB727" s="26"/>
      <c r="AC727" s="126">
        <v>670.02</v>
      </c>
      <c r="AD727" s="125">
        <v>803.36</v>
      </c>
      <c r="AE727" s="125">
        <v>736.69</v>
      </c>
      <c r="AF727" s="26">
        <v>803.36</v>
      </c>
      <c r="AG727" s="26"/>
      <c r="AH727" s="126">
        <v>796.69</v>
      </c>
      <c r="AI727" s="125">
        <v>666.68</v>
      </c>
      <c r="AJ727" s="125">
        <v>846.7</v>
      </c>
      <c r="AK727" s="26">
        <v>726.69</v>
      </c>
    </row>
    <row r="728" spans="1:37">
      <c r="A728" s="203">
        <v>302.66370000000001</v>
      </c>
      <c r="B728" s="1">
        <v>5.0443949999999997</v>
      </c>
      <c r="D728" s="126">
        <v>700.02</v>
      </c>
      <c r="E728" s="125">
        <v>830.03</v>
      </c>
      <c r="F728" s="125">
        <v>703.35</v>
      </c>
      <c r="G728" s="26">
        <v>720.02</v>
      </c>
      <c r="I728" s="126">
        <v>706.69</v>
      </c>
      <c r="J728" s="125">
        <v>676.68</v>
      </c>
      <c r="K728" s="125">
        <v>653.35</v>
      </c>
      <c r="L728" s="26">
        <v>686.69</v>
      </c>
      <c r="M728" s="26"/>
      <c r="N728" s="126">
        <v>623.35</v>
      </c>
      <c r="O728" s="125">
        <v>683.35</v>
      </c>
      <c r="P728" s="125">
        <v>706.69</v>
      </c>
      <c r="Q728" s="26">
        <v>680.02</v>
      </c>
      <c r="R728" s="26"/>
      <c r="S728" s="206">
        <v>736.69</v>
      </c>
      <c r="T728" s="208">
        <v>766.69</v>
      </c>
      <c r="U728" s="208">
        <v>633.35</v>
      </c>
      <c r="V728" s="204">
        <v>660.02</v>
      </c>
      <c r="W728" s="26"/>
      <c r="X728" s="206">
        <v>693.35</v>
      </c>
      <c r="Y728" s="125">
        <v>793.36</v>
      </c>
      <c r="Z728" s="125">
        <v>773.36</v>
      </c>
      <c r="AA728" s="26">
        <v>743.36</v>
      </c>
      <c r="AB728" s="26"/>
      <c r="AC728" s="126">
        <v>673.35</v>
      </c>
      <c r="AD728" s="125">
        <v>826.69</v>
      </c>
      <c r="AE728" s="125">
        <v>690.02</v>
      </c>
      <c r="AF728" s="26">
        <v>743.36</v>
      </c>
      <c r="AG728" s="26"/>
      <c r="AH728" s="126">
        <v>856.7</v>
      </c>
      <c r="AI728" s="125">
        <v>726.69</v>
      </c>
      <c r="AJ728" s="125">
        <v>653.35</v>
      </c>
      <c r="AK728" s="26">
        <v>706.69</v>
      </c>
    </row>
    <row r="729" spans="1:37">
      <c r="A729" s="203">
        <v>303.08170000000001</v>
      </c>
      <c r="B729" s="1">
        <v>5.0513616666666667</v>
      </c>
      <c r="D729" s="126">
        <v>623.35</v>
      </c>
      <c r="E729" s="125">
        <v>806.69</v>
      </c>
      <c r="F729" s="125">
        <v>730.02</v>
      </c>
      <c r="G729" s="26">
        <v>793.36</v>
      </c>
      <c r="I729" s="126">
        <v>673.35</v>
      </c>
      <c r="J729" s="125">
        <v>716.69</v>
      </c>
      <c r="K729" s="125">
        <v>620.02</v>
      </c>
      <c r="L729" s="26">
        <v>720.02</v>
      </c>
      <c r="M729" s="26"/>
      <c r="N729" s="126">
        <v>666.68</v>
      </c>
      <c r="O729" s="125">
        <v>633.35</v>
      </c>
      <c r="P729" s="125">
        <v>716.69</v>
      </c>
      <c r="Q729" s="26">
        <v>700.02</v>
      </c>
      <c r="R729" s="26"/>
      <c r="S729" s="206">
        <v>726.69</v>
      </c>
      <c r="T729" s="208">
        <v>693.35</v>
      </c>
      <c r="U729" s="208">
        <v>666.68</v>
      </c>
      <c r="V729" s="204">
        <v>660.02</v>
      </c>
      <c r="W729" s="26"/>
      <c r="X729" s="206">
        <v>690.02</v>
      </c>
      <c r="Y729" s="125">
        <v>780.02</v>
      </c>
      <c r="Z729" s="125">
        <v>733.35</v>
      </c>
      <c r="AA729" s="26">
        <v>676.68</v>
      </c>
      <c r="AB729" s="26"/>
      <c r="AC729" s="126">
        <v>646.67999999999995</v>
      </c>
      <c r="AD729" s="125">
        <v>803.36</v>
      </c>
      <c r="AE729" s="125">
        <v>720.02</v>
      </c>
      <c r="AF729" s="26">
        <v>866.7</v>
      </c>
      <c r="AG729" s="26"/>
      <c r="AH729" s="126">
        <v>710.02</v>
      </c>
      <c r="AI729" s="125">
        <v>770.02</v>
      </c>
      <c r="AJ729" s="125">
        <v>800.03</v>
      </c>
      <c r="AK729" s="26">
        <v>843.36</v>
      </c>
    </row>
    <row r="730" spans="1:37">
      <c r="A730" s="203">
        <v>303.49970000000002</v>
      </c>
      <c r="B730" s="1">
        <v>5.0583283333333338</v>
      </c>
      <c r="D730" s="126">
        <v>696.69</v>
      </c>
      <c r="E730" s="125">
        <v>720.02</v>
      </c>
      <c r="F730" s="125">
        <v>733.35</v>
      </c>
      <c r="G730" s="26">
        <v>743.36</v>
      </c>
      <c r="I730" s="126">
        <v>673.35</v>
      </c>
      <c r="J730" s="125">
        <v>723.35</v>
      </c>
      <c r="K730" s="125">
        <v>633.35</v>
      </c>
      <c r="L730" s="26">
        <v>640.02</v>
      </c>
      <c r="M730" s="26"/>
      <c r="N730" s="126">
        <v>673.35</v>
      </c>
      <c r="O730" s="125">
        <v>683.35</v>
      </c>
      <c r="P730" s="125">
        <v>783.36</v>
      </c>
      <c r="Q730" s="26">
        <v>730.02</v>
      </c>
      <c r="R730" s="26"/>
      <c r="S730" s="206">
        <v>766.69</v>
      </c>
      <c r="T730" s="208">
        <v>750.02</v>
      </c>
      <c r="U730" s="208">
        <v>726.69</v>
      </c>
      <c r="V730" s="204">
        <v>640.02</v>
      </c>
      <c r="W730" s="26"/>
      <c r="X730" s="206">
        <v>703.35</v>
      </c>
      <c r="Y730" s="125">
        <v>743.36</v>
      </c>
      <c r="Z730" s="125">
        <v>793.36</v>
      </c>
      <c r="AA730" s="26">
        <v>710.02</v>
      </c>
      <c r="AB730" s="26"/>
      <c r="AC730" s="126">
        <v>720.02</v>
      </c>
      <c r="AD730" s="125">
        <v>736.69</v>
      </c>
      <c r="AE730" s="125">
        <v>800.03</v>
      </c>
      <c r="AF730" s="26">
        <v>753.36</v>
      </c>
      <c r="AG730" s="26"/>
      <c r="AH730" s="126">
        <v>806.69</v>
      </c>
      <c r="AI730" s="125">
        <v>713.35</v>
      </c>
      <c r="AJ730" s="125">
        <v>793.36</v>
      </c>
      <c r="AK730" s="26">
        <v>800.03</v>
      </c>
    </row>
    <row r="731" spans="1:37">
      <c r="A731" s="203">
        <v>303.91770000000002</v>
      </c>
      <c r="B731" s="1">
        <v>5.0652950000000008</v>
      </c>
      <c r="D731" s="126">
        <v>703.35</v>
      </c>
      <c r="E731" s="125">
        <v>806.69</v>
      </c>
      <c r="F731" s="125">
        <v>686.69</v>
      </c>
      <c r="G731" s="26">
        <v>670.02</v>
      </c>
      <c r="I731" s="126">
        <v>650.02</v>
      </c>
      <c r="J731" s="125">
        <v>773.36</v>
      </c>
      <c r="K731" s="125">
        <v>596.67999999999995</v>
      </c>
      <c r="L731" s="26">
        <v>750.02</v>
      </c>
      <c r="M731" s="26"/>
      <c r="N731" s="126">
        <v>693.35</v>
      </c>
      <c r="O731" s="125">
        <v>756.69</v>
      </c>
      <c r="P731" s="125">
        <v>630.02</v>
      </c>
      <c r="Q731" s="26">
        <v>710.02</v>
      </c>
      <c r="R731" s="26"/>
      <c r="S731" s="206">
        <v>790.02</v>
      </c>
      <c r="T731" s="208">
        <v>803.36</v>
      </c>
      <c r="U731" s="208">
        <v>810.03</v>
      </c>
      <c r="V731" s="204">
        <v>740.02</v>
      </c>
      <c r="W731" s="26"/>
      <c r="X731" s="206">
        <v>663.35</v>
      </c>
      <c r="Y731" s="125">
        <v>733.35</v>
      </c>
      <c r="Z731" s="125">
        <v>810.03</v>
      </c>
      <c r="AA731" s="26">
        <v>700.02</v>
      </c>
      <c r="AB731" s="26"/>
      <c r="AC731" s="126">
        <v>703.35</v>
      </c>
      <c r="AD731" s="125">
        <v>743.36</v>
      </c>
      <c r="AE731" s="125">
        <v>803.36</v>
      </c>
      <c r="AF731" s="26">
        <v>836.69</v>
      </c>
      <c r="AG731" s="26"/>
      <c r="AH731" s="126">
        <v>856.7</v>
      </c>
      <c r="AI731" s="125">
        <v>660.02</v>
      </c>
      <c r="AJ731" s="125">
        <v>706.69</v>
      </c>
      <c r="AK731" s="26">
        <v>760.02</v>
      </c>
    </row>
    <row r="732" spans="1:37">
      <c r="A732" s="203">
        <v>304.33580000000001</v>
      </c>
      <c r="B732" s="1">
        <v>5.0722633333333338</v>
      </c>
      <c r="D732" s="126">
        <v>803.36</v>
      </c>
      <c r="E732" s="125">
        <v>716.69</v>
      </c>
      <c r="F732" s="125">
        <v>700.02</v>
      </c>
      <c r="G732" s="26">
        <v>640.02</v>
      </c>
      <c r="I732" s="126">
        <v>643.35</v>
      </c>
      <c r="J732" s="125">
        <v>683.35</v>
      </c>
      <c r="K732" s="125">
        <v>646.67999999999995</v>
      </c>
      <c r="L732" s="26">
        <v>696.69</v>
      </c>
      <c r="M732" s="26"/>
      <c r="N732" s="126">
        <v>646.67999999999995</v>
      </c>
      <c r="O732" s="125">
        <v>750.02</v>
      </c>
      <c r="P732" s="125">
        <v>650.02</v>
      </c>
      <c r="Q732" s="26">
        <v>683.35</v>
      </c>
      <c r="R732" s="26"/>
      <c r="S732" s="206">
        <v>663.35</v>
      </c>
      <c r="T732" s="208">
        <v>726.69</v>
      </c>
      <c r="U732" s="208">
        <v>716.69</v>
      </c>
      <c r="V732" s="204">
        <v>683.35</v>
      </c>
      <c r="W732" s="26"/>
      <c r="X732" s="206">
        <v>653.35</v>
      </c>
      <c r="Y732" s="125">
        <v>803.36</v>
      </c>
      <c r="Z732" s="125">
        <v>726.69</v>
      </c>
      <c r="AA732" s="26">
        <v>753.36</v>
      </c>
      <c r="AB732" s="26"/>
      <c r="AC732" s="126">
        <v>706.69</v>
      </c>
      <c r="AD732" s="125">
        <v>773.36</v>
      </c>
      <c r="AE732" s="125">
        <v>846.7</v>
      </c>
      <c r="AF732" s="26">
        <v>736.69</v>
      </c>
      <c r="AG732" s="26"/>
      <c r="AH732" s="126">
        <v>853.36</v>
      </c>
      <c r="AI732" s="125">
        <v>786.69</v>
      </c>
      <c r="AJ732" s="125">
        <v>666.68</v>
      </c>
      <c r="AK732" s="26">
        <v>833.36</v>
      </c>
    </row>
    <row r="733" spans="1:37">
      <c r="A733" s="203">
        <v>304.75380000000001</v>
      </c>
      <c r="B733" s="1">
        <v>5.0792299999999999</v>
      </c>
      <c r="D733" s="126">
        <v>653.35</v>
      </c>
      <c r="E733" s="125">
        <v>676.68</v>
      </c>
      <c r="F733" s="125">
        <v>766.69</v>
      </c>
      <c r="G733" s="26">
        <v>830.03</v>
      </c>
      <c r="I733" s="126">
        <v>683.35</v>
      </c>
      <c r="J733" s="125">
        <v>753.36</v>
      </c>
      <c r="K733" s="125">
        <v>656.68</v>
      </c>
      <c r="L733" s="26">
        <v>753.36</v>
      </c>
      <c r="M733" s="26"/>
      <c r="N733" s="126">
        <v>600.01</v>
      </c>
      <c r="O733" s="125">
        <v>626.67999999999995</v>
      </c>
      <c r="P733" s="125">
        <v>660.02</v>
      </c>
      <c r="Q733" s="26">
        <v>746.69</v>
      </c>
      <c r="R733" s="26"/>
      <c r="S733" s="206">
        <v>690.02</v>
      </c>
      <c r="T733" s="208">
        <v>863.36</v>
      </c>
      <c r="U733" s="208">
        <v>723.35</v>
      </c>
      <c r="V733" s="204">
        <v>666.68</v>
      </c>
      <c r="W733" s="26"/>
      <c r="X733" s="206">
        <v>593.35</v>
      </c>
      <c r="Y733" s="125">
        <v>776.69</v>
      </c>
      <c r="Z733" s="125">
        <v>730.02</v>
      </c>
      <c r="AA733" s="26">
        <v>610.01</v>
      </c>
      <c r="AB733" s="26"/>
      <c r="AC733" s="126">
        <v>726.69</v>
      </c>
      <c r="AD733" s="125">
        <v>686.69</v>
      </c>
      <c r="AE733" s="125">
        <v>810.03</v>
      </c>
      <c r="AF733" s="26">
        <v>750.02</v>
      </c>
      <c r="AG733" s="26"/>
      <c r="AH733" s="126">
        <v>763.36</v>
      </c>
      <c r="AI733" s="125">
        <v>783.36</v>
      </c>
      <c r="AJ733" s="125">
        <v>753.36</v>
      </c>
      <c r="AK733" s="26">
        <v>823.36</v>
      </c>
    </row>
    <row r="734" spans="1:37">
      <c r="A734" s="203">
        <v>305.17180000000002</v>
      </c>
      <c r="B734" s="1">
        <v>5.0861966666666669</v>
      </c>
      <c r="D734" s="126">
        <v>646.67999999999995</v>
      </c>
      <c r="E734" s="125">
        <v>873.36</v>
      </c>
      <c r="F734" s="125">
        <v>696.69</v>
      </c>
      <c r="G734" s="26">
        <v>703.35</v>
      </c>
      <c r="I734" s="126">
        <v>683.35</v>
      </c>
      <c r="J734" s="125">
        <v>763.36</v>
      </c>
      <c r="K734" s="125">
        <v>713.35</v>
      </c>
      <c r="L734" s="26">
        <v>613.35</v>
      </c>
      <c r="M734" s="26"/>
      <c r="N734" s="126">
        <v>693.35</v>
      </c>
      <c r="O734" s="125">
        <v>693.35</v>
      </c>
      <c r="P734" s="125">
        <v>700.02</v>
      </c>
      <c r="Q734" s="26">
        <v>766.69</v>
      </c>
      <c r="R734" s="26"/>
      <c r="S734" s="206">
        <v>730.02</v>
      </c>
      <c r="T734" s="208">
        <v>640.02</v>
      </c>
      <c r="U734" s="208">
        <v>726.69</v>
      </c>
      <c r="V734" s="204">
        <v>676.68</v>
      </c>
      <c r="W734" s="26"/>
      <c r="X734" s="206">
        <v>773.36</v>
      </c>
      <c r="Y734" s="125">
        <v>713.35</v>
      </c>
      <c r="Z734" s="125">
        <v>780.02</v>
      </c>
      <c r="AA734" s="26">
        <v>733.35</v>
      </c>
      <c r="AB734" s="26"/>
      <c r="AC734" s="126">
        <v>633.35</v>
      </c>
      <c r="AD734" s="125">
        <v>670.02</v>
      </c>
      <c r="AE734" s="125">
        <v>803.36</v>
      </c>
      <c r="AF734" s="26">
        <v>756.69</v>
      </c>
      <c r="AG734" s="26"/>
      <c r="AH734" s="126">
        <v>716.69</v>
      </c>
      <c r="AI734" s="125">
        <v>720.02</v>
      </c>
      <c r="AJ734" s="125">
        <v>710.02</v>
      </c>
      <c r="AK734" s="26">
        <v>730.02</v>
      </c>
    </row>
    <row r="735" spans="1:37">
      <c r="A735" s="203">
        <v>305.58980000000003</v>
      </c>
      <c r="B735" s="1">
        <v>5.0931633333333339</v>
      </c>
      <c r="D735" s="126">
        <v>733.35</v>
      </c>
      <c r="E735" s="125">
        <v>773.36</v>
      </c>
      <c r="F735" s="125">
        <v>750.02</v>
      </c>
      <c r="G735" s="26">
        <v>730.02</v>
      </c>
      <c r="I735" s="126">
        <v>626.67999999999995</v>
      </c>
      <c r="J735" s="125">
        <v>743.36</v>
      </c>
      <c r="K735" s="125">
        <v>700.02</v>
      </c>
      <c r="L735" s="26">
        <v>723.35</v>
      </c>
      <c r="M735" s="26"/>
      <c r="N735" s="126">
        <v>676.68</v>
      </c>
      <c r="O735" s="125">
        <v>700.02</v>
      </c>
      <c r="P735" s="125">
        <v>706.69</v>
      </c>
      <c r="Q735" s="26">
        <v>663.35</v>
      </c>
      <c r="R735" s="26"/>
      <c r="S735" s="206">
        <v>666.68</v>
      </c>
      <c r="T735" s="208">
        <v>650.02</v>
      </c>
      <c r="U735" s="208">
        <v>746.69</v>
      </c>
      <c r="V735" s="204">
        <v>666.68</v>
      </c>
      <c r="W735" s="26"/>
      <c r="X735" s="206">
        <v>710.02</v>
      </c>
      <c r="Y735" s="125">
        <v>883.36</v>
      </c>
      <c r="Z735" s="125">
        <v>713.35</v>
      </c>
      <c r="AA735" s="26">
        <v>653.35</v>
      </c>
      <c r="AB735" s="26"/>
      <c r="AC735" s="126">
        <v>660.02</v>
      </c>
      <c r="AD735" s="125">
        <v>713.35</v>
      </c>
      <c r="AE735" s="125">
        <v>783.36</v>
      </c>
      <c r="AF735" s="26">
        <v>796.69</v>
      </c>
      <c r="AG735" s="26"/>
      <c r="AH735" s="126">
        <v>756.69</v>
      </c>
      <c r="AI735" s="125">
        <v>696.69</v>
      </c>
      <c r="AJ735" s="125">
        <v>706.69</v>
      </c>
      <c r="AK735" s="26">
        <v>760.02</v>
      </c>
    </row>
    <row r="736" spans="1:37">
      <c r="A736" s="203">
        <v>306.00779999999997</v>
      </c>
      <c r="B736" s="1">
        <v>5.1001299999999992</v>
      </c>
      <c r="D736" s="126">
        <v>646.67999999999995</v>
      </c>
      <c r="E736" s="125">
        <v>746.69</v>
      </c>
      <c r="F736" s="125">
        <v>733.35</v>
      </c>
      <c r="G736" s="26">
        <v>736.69</v>
      </c>
      <c r="I736" s="126">
        <v>666.68</v>
      </c>
      <c r="J736" s="125">
        <v>723.35</v>
      </c>
      <c r="K736" s="125">
        <v>673.35</v>
      </c>
      <c r="L736" s="26">
        <v>670.02</v>
      </c>
      <c r="M736" s="26"/>
      <c r="N736" s="126">
        <v>716.69</v>
      </c>
      <c r="O736" s="125">
        <v>656.68</v>
      </c>
      <c r="P736" s="125">
        <v>763.36</v>
      </c>
      <c r="Q736" s="26">
        <v>630.02</v>
      </c>
      <c r="R736" s="26"/>
      <c r="S736" s="206">
        <v>800.03</v>
      </c>
      <c r="T736" s="208">
        <v>740.02</v>
      </c>
      <c r="U736" s="208">
        <v>730.02</v>
      </c>
      <c r="V736" s="204">
        <v>730.02</v>
      </c>
      <c r="W736" s="26"/>
      <c r="X736" s="206">
        <v>713.35</v>
      </c>
      <c r="Y736" s="125">
        <v>770.02</v>
      </c>
      <c r="Z736" s="125">
        <v>730.02</v>
      </c>
      <c r="AA736" s="26">
        <v>693.35</v>
      </c>
      <c r="AB736" s="26"/>
      <c r="AC736" s="126">
        <v>683.35</v>
      </c>
      <c r="AD736" s="125">
        <v>820.03</v>
      </c>
      <c r="AE736" s="125">
        <v>770.02</v>
      </c>
      <c r="AF736" s="26">
        <v>653.35</v>
      </c>
      <c r="AG736" s="26"/>
      <c r="AH736" s="126">
        <v>776.69</v>
      </c>
      <c r="AI736" s="125">
        <v>656.68</v>
      </c>
      <c r="AJ736" s="125">
        <v>766.69</v>
      </c>
      <c r="AK736" s="26">
        <v>796.69</v>
      </c>
    </row>
    <row r="737" spans="1:37">
      <c r="A737" s="203">
        <v>306.42579999999998</v>
      </c>
      <c r="B737" s="1">
        <v>5.1070966666666662</v>
      </c>
      <c r="D737" s="126">
        <v>763.36</v>
      </c>
      <c r="E737" s="125">
        <v>760.02</v>
      </c>
      <c r="F737" s="125">
        <v>763.36</v>
      </c>
      <c r="G737" s="26">
        <v>790.02</v>
      </c>
      <c r="I737" s="126">
        <v>816.69</v>
      </c>
      <c r="J737" s="125">
        <v>706.69</v>
      </c>
      <c r="K737" s="125">
        <v>643.35</v>
      </c>
      <c r="L737" s="26">
        <v>653.35</v>
      </c>
      <c r="M737" s="26"/>
      <c r="N737" s="126">
        <v>583.35</v>
      </c>
      <c r="O737" s="125">
        <v>676.68</v>
      </c>
      <c r="P737" s="125">
        <v>730.02</v>
      </c>
      <c r="Q737" s="26">
        <v>606.67999999999995</v>
      </c>
      <c r="R737" s="26"/>
      <c r="S737" s="206">
        <v>660.02</v>
      </c>
      <c r="T737" s="208">
        <v>700.02</v>
      </c>
      <c r="U737" s="208">
        <v>640.02</v>
      </c>
      <c r="V737" s="204">
        <v>706.69</v>
      </c>
      <c r="W737" s="26"/>
      <c r="X737" s="206">
        <v>646.67999999999995</v>
      </c>
      <c r="Y737" s="125">
        <v>860.03</v>
      </c>
      <c r="Z737" s="125">
        <v>756.69</v>
      </c>
      <c r="AA737" s="26">
        <v>693.35</v>
      </c>
      <c r="AB737" s="26"/>
      <c r="AC737" s="126">
        <v>650.02</v>
      </c>
      <c r="AD737" s="125">
        <v>796.69</v>
      </c>
      <c r="AE737" s="125">
        <v>706.69</v>
      </c>
      <c r="AF737" s="26">
        <v>686.69</v>
      </c>
      <c r="AG737" s="26"/>
      <c r="AH737" s="126">
        <v>683.35</v>
      </c>
      <c r="AI737" s="125">
        <v>746.69</v>
      </c>
      <c r="AJ737" s="125">
        <v>806.69</v>
      </c>
      <c r="AK737" s="26">
        <v>746.69</v>
      </c>
    </row>
    <row r="738" spans="1:37">
      <c r="A738" s="203">
        <v>306.84379999999999</v>
      </c>
      <c r="B738" s="1">
        <v>5.1140633333333332</v>
      </c>
      <c r="D738" s="126">
        <v>753.36</v>
      </c>
      <c r="E738" s="125">
        <v>883.36</v>
      </c>
      <c r="F738" s="125">
        <v>696.69</v>
      </c>
      <c r="G738" s="26">
        <v>720.02</v>
      </c>
      <c r="I738" s="126">
        <v>650.02</v>
      </c>
      <c r="J738" s="125">
        <v>750.02</v>
      </c>
      <c r="K738" s="125">
        <v>676.68</v>
      </c>
      <c r="L738" s="26">
        <v>713.35</v>
      </c>
      <c r="M738" s="26"/>
      <c r="N738" s="126">
        <v>576.67999999999995</v>
      </c>
      <c r="O738" s="125">
        <v>716.69</v>
      </c>
      <c r="P738" s="125">
        <v>650.02</v>
      </c>
      <c r="Q738" s="26">
        <v>640.02</v>
      </c>
      <c r="R738" s="26"/>
      <c r="S738" s="206">
        <v>770.02</v>
      </c>
      <c r="T738" s="208">
        <v>670.02</v>
      </c>
      <c r="U738" s="208">
        <v>773.36</v>
      </c>
      <c r="V738" s="204">
        <v>723.35</v>
      </c>
      <c r="W738" s="26"/>
      <c r="X738" s="206">
        <v>696.69</v>
      </c>
      <c r="Y738" s="125">
        <v>773.36</v>
      </c>
      <c r="Z738" s="125">
        <v>710.02</v>
      </c>
      <c r="AA738" s="26">
        <v>813.36</v>
      </c>
      <c r="AB738" s="26"/>
      <c r="AC738" s="126">
        <v>816.69</v>
      </c>
      <c r="AD738" s="125">
        <v>753.36</v>
      </c>
      <c r="AE738" s="125">
        <v>726.69</v>
      </c>
      <c r="AF738" s="26">
        <v>763.36</v>
      </c>
      <c r="AG738" s="26"/>
      <c r="AH738" s="126">
        <v>733.35</v>
      </c>
      <c r="AI738" s="125">
        <v>726.69</v>
      </c>
      <c r="AJ738" s="125">
        <v>783.36</v>
      </c>
      <c r="AK738" s="26">
        <v>836.69</v>
      </c>
    </row>
    <row r="739" spans="1:37">
      <c r="A739" s="203">
        <v>307.26179999999999</v>
      </c>
      <c r="B739" s="1">
        <v>5.1210300000000002</v>
      </c>
      <c r="D739" s="126">
        <v>813.36</v>
      </c>
      <c r="E739" s="125">
        <v>866.7</v>
      </c>
      <c r="F739" s="125">
        <v>846.7</v>
      </c>
      <c r="G739" s="26">
        <v>680.02</v>
      </c>
      <c r="I739" s="126">
        <v>700.02</v>
      </c>
      <c r="J739" s="125">
        <v>653.35</v>
      </c>
      <c r="K739" s="125">
        <v>676.68</v>
      </c>
      <c r="L739" s="26">
        <v>726.69</v>
      </c>
      <c r="M739" s="26"/>
      <c r="N739" s="126">
        <v>640.02</v>
      </c>
      <c r="O739" s="125">
        <v>590.01</v>
      </c>
      <c r="P739" s="125">
        <v>740.02</v>
      </c>
      <c r="Q739" s="26">
        <v>713.35</v>
      </c>
      <c r="R739" s="26"/>
      <c r="S739" s="206">
        <v>616.67999999999995</v>
      </c>
      <c r="T739" s="208">
        <v>640.02</v>
      </c>
      <c r="U739" s="208">
        <v>766.69</v>
      </c>
      <c r="V739" s="204">
        <v>736.69</v>
      </c>
      <c r="W739" s="26"/>
      <c r="X739" s="206">
        <v>633.35</v>
      </c>
      <c r="Y739" s="125">
        <v>833.36</v>
      </c>
      <c r="Z739" s="125">
        <v>803.36</v>
      </c>
      <c r="AA739" s="26">
        <v>693.35</v>
      </c>
      <c r="AB739" s="26"/>
      <c r="AC739" s="126">
        <v>676.68</v>
      </c>
      <c r="AD739" s="125">
        <v>740.02</v>
      </c>
      <c r="AE739" s="125">
        <v>796.69</v>
      </c>
      <c r="AF739" s="26">
        <v>803.36</v>
      </c>
      <c r="AG739" s="26"/>
      <c r="AH739" s="126">
        <v>736.69</v>
      </c>
      <c r="AI739" s="125">
        <v>760.02</v>
      </c>
      <c r="AJ739" s="125">
        <v>803.36</v>
      </c>
      <c r="AK739" s="26">
        <v>826.69</v>
      </c>
    </row>
    <row r="740" spans="1:37">
      <c r="A740" s="203">
        <v>307.6798</v>
      </c>
      <c r="B740" s="1">
        <v>5.1279966666666663</v>
      </c>
      <c r="D740" s="126">
        <v>633.35</v>
      </c>
      <c r="E740" s="125">
        <v>830.03</v>
      </c>
      <c r="F740" s="125">
        <v>726.69</v>
      </c>
      <c r="G740" s="26">
        <v>800.03</v>
      </c>
      <c r="I740" s="126">
        <v>566.67999999999995</v>
      </c>
      <c r="J740" s="125">
        <v>733.35</v>
      </c>
      <c r="K740" s="125">
        <v>620.02</v>
      </c>
      <c r="L740" s="26">
        <v>703.35</v>
      </c>
      <c r="M740" s="26"/>
      <c r="N740" s="126">
        <v>593.35</v>
      </c>
      <c r="O740" s="125">
        <v>690.02</v>
      </c>
      <c r="P740" s="125">
        <v>720.02</v>
      </c>
      <c r="Q740" s="26">
        <v>680.02</v>
      </c>
      <c r="R740" s="26"/>
      <c r="S740" s="206">
        <v>806.69</v>
      </c>
      <c r="T740" s="208">
        <v>656.68</v>
      </c>
      <c r="U740" s="208">
        <v>626.67999999999995</v>
      </c>
      <c r="V740" s="204">
        <v>690.02</v>
      </c>
      <c r="W740" s="26"/>
      <c r="X740" s="206">
        <v>736.69</v>
      </c>
      <c r="Y740" s="125">
        <v>733.35</v>
      </c>
      <c r="Z740" s="125">
        <v>716.69</v>
      </c>
      <c r="AA740" s="26">
        <v>640.02</v>
      </c>
      <c r="AB740" s="26"/>
      <c r="AC740" s="126">
        <v>623.35</v>
      </c>
      <c r="AD740" s="125">
        <v>653.35</v>
      </c>
      <c r="AE740" s="125">
        <v>693.35</v>
      </c>
      <c r="AF740" s="26">
        <v>716.69</v>
      </c>
      <c r="AG740" s="26"/>
      <c r="AH740" s="126">
        <v>780.02</v>
      </c>
      <c r="AI740" s="125">
        <v>730.02</v>
      </c>
      <c r="AJ740" s="125">
        <v>696.69</v>
      </c>
      <c r="AK740" s="26">
        <v>760.02</v>
      </c>
    </row>
    <row r="741" spans="1:37">
      <c r="A741" s="203">
        <v>308.09780000000001</v>
      </c>
      <c r="B741" s="1">
        <v>5.1349633333333333</v>
      </c>
      <c r="D741" s="126">
        <v>720.02</v>
      </c>
      <c r="E741" s="125">
        <v>800.03</v>
      </c>
      <c r="F741" s="125">
        <v>623.35</v>
      </c>
      <c r="G741" s="26">
        <v>700.02</v>
      </c>
      <c r="I741" s="126">
        <v>670.02</v>
      </c>
      <c r="J741" s="125">
        <v>830.03</v>
      </c>
      <c r="K741" s="125">
        <v>763.36</v>
      </c>
      <c r="L741" s="26">
        <v>706.69</v>
      </c>
      <c r="M741" s="26"/>
      <c r="N741" s="126">
        <v>643.35</v>
      </c>
      <c r="O741" s="125">
        <v>806.69</v>
      </c>
      <c r="P741" s="125">
        <v>606.67999999999995</v>
      </c>
      <c r="Q741" s="26">
        <v>670.02</v>
      </c>
      <c r="R741" s="26"/>
      <c r="S741" s="206">
        <v>773.36</v>
      </c>
      <c r="T741" s="208">
        <v>713.35</v>
      </c>
      <c r="U741" s="208">
        <v>633.35</v>
      </c>
      <c r="V741" s="204">
        <v>676.68</v>
      </c>
      <c r="W741" s="26"/>
      <c r="X741" s="206">
        <v>623.35</v>
      </c>
      <c r="Y741" s="125">
        <v>746.69</v>
      </c>
      <c r="Z741" s="125">
        <v>730.02</v>
      </c>
      <c r="AA741" s="26">
        <v>626.67999999999995</v>
      </c>
      <c r="AB741" s="26"/>
      <c r="AC741" s="126">
        <v>723.35</v>
      </c>
      <c r="AD741" s="125">
        <v>723.35</v>
      </c>
      <c r="AE741" s="125">
        <v>780.02</v>
      </c>
      <c r="AF741" s="26">
        <v>706.69</v>
      </c>
      <c r="AG741" s="26"/>
      <c r="AH741" s="126">
        <v>773.36</v>
      </c>
      <c r="AI741" s="125">
        <v>743.36</v>
      </c>
      <c r="AJ741" s="125">
        <v>703.35</v>
      </c>
      <c r="AK741" s="26">
        <v>730.02</v>
      </c>
    </row>
    <row r="742" spans="1:37">
      <c r="A742" s="203">
        <v>308.51580000000001</v>
      </c>
      <c r="B742" s="1">
        <v>5.1419300000000003</v>
      </c>
      <c r="D742" s="126">
        <v>713.35</v>
      </c>
      <c r="E742" s="125">
        <v>736.69</v>
      </c>
      <c r="F742" s="125">
        <v>823.36</v>
      </c>
      <c r="G742" s="26">
        <v>713.35</v>
      </c>
      <c r="I742" s="126">
        <v>693.35</v>
      </c>
      <c r="J742" s="125">
        <v>743.36</v>
      </c>
      <c r="K742" s="125">
        <v>643.35</v>
      </c>
      <c r="L742" s="26">
        <v>610.01</v>
      </c>
      <c r="M742" s="26"/>
      <c r="N742" s="126">
        <v>710.02</v>
      </c>
      <c r="O742" s="125">
        <v>710.02</v>
      </c>
      <c r="P742" s="125">
        <v>703.35</v>
      </c>
      <c r="Q742" s="26">
        <v>723.35</v>
      </c>
      <c r="R742" s="26"/>
      <c r="S742" s="206">
        <v>696.69</v>
      </c>
      <c r="T742" s="208">
        <v>693.35</v>
      </c>
      <c r="U742" s="208">
        <v>693.35</v>
      </c>
      <c r="V742" s="204">
        <v>820.03</v>
      </c>
      <c r="W742" s="26"/>
      <c r="X742" s="206">
        <v>686.69</v>
      </c>
      <c r="Y742" s="125">
        <v>796.69</v>
      </c>
      <c r="Z742" s="125">
        <v>790.02</v>
      </c>
      <c r="AA742" s="26">
        <v>690.02</v>
      </c>
      <c r="AB742" s="26"/>
      <c r="AC742" s="126">
        <v>716.69</v>
      </c>
      <c r="AD742" s="125">
        <v>776.69</v>
      </c>
      <c r="AE742" s="125">
        <v>746.69</v>
      </c>
      <c r="AF742" s="26">
        <v>736.69</v>
      </c>
      <c r="AG742" s="26"/>
      <c r="AH742" s="126">
        <v>763.36</v>
      </c>
      <c r="AI742" s="125">
        <v>773.36</v>
      </c>
      <c r="AJ742" s="125">
        <v>830.03</v>
      </c>
      <c r="AK742" s="26">
        <v>723.35</v>
      </c>
    </row>
    <row r="743" spans="1:37">
      <c r="A743" s="203">
        <v>308.93380000000002</v>
      </c>
      <c r="B743" s="1">
        <v>5.1488966666666673</v>
      </c>
      <c r="D743" s="126">
        <v>783.36</v>
      </c>
      <c r="E743" s="125">
        <v>733.35</v>
      </c>
      <c r="F743" s="125">
        <v>746.69</v>
      </c>
      <c r="G743" s="26">
        <v>573.35</v>
      </c>
      <c r="I743" s="126">
        <v>616.67999999999995</v>
      </c>
      <c r="J743" s="125">
        <v>860.03</v>
      </c>
      <c r="K743" s="125">
        <v>703.35</v>
      </c>
      <c r="L743" s="26">
        <v>706.69</v>
      </c>
      <c r="M743" s="26"/>
      <c r="N743" s="126">
        <v>713.35</v>
      </c>
      <c r="O743" s="125">
        <v>783.36</v>
      </c>
      <c r="P743" s="125">
        <v>633.35</v>
      </c>
      <c r="Q743" s="26">
        <v>696.69</v>
      </c>
      <c r="R743" s="26"/>
      <c r="S743" s="206">
        <v>706.69</v>
      </c>
      <c r="T743" s="208">
        <v>826.69</v>
      </c>
      <c r="U743" s="208">
        <v>756.69</v>
      </c>
      <c r="V743" s="204">
        <v>750.02</v>
      </c>
      <c r="W743" s="26"/>
      <c r="X743" s="206">
        <v>706.69</v>
      </c>
      <c r="Y743" s="125">
        <v>820.03</v>
      </c>
      <c r="Z743" s="125">
        <v>743.36</v>
      </c>
      <c r="AA743" s="26">
        <v>673.35</v>
      </c>
      <c r="AB743" s="26"/>
      <c r="AC743" s="126">
        <v>683.35</v>
      </c>
      <c r="AD743" s="125">
        <v>793.36</v>
      </c>
      <c r="AE743" s="125">
        <v>723.35</v>
      </c>
      <c r="AF743" s="26">
        <v>786.69</v>
      </c>
      <c r="AG743" s="26"/>
      <c r="AH743" s="126">
        <v>696.69</v>
      </c>
      <c r="AI743" s="125">
        <v>663.35</v>
      </c>
      <c r="AJ743" s="125">
        <v>770.02</v>
      </c>
      <c r="AK743" s="26">
        <v>740.02</v>
      </c>
    </row>
    <row r="744" spans="1:37">
      <c r="A744" s="203">
        <v>309.35180000000003</v>
      </c>
      <c r="B744" s="1">
        <v>5.1558633333333335</v>
      </c>
      <c r="D744" s="126">
        <v>646.67999999999995</v>
      </c>
      <c r="E744" s="125">
        <v>843.36</v>
      </c>
      <c r="F744" s="125">
        <v>776.69</v>
      </c>
      <c r="G744" s="26">
        <v>656.68</v>
      </c>
      <c r="I744" s="126">
        <v>673.35</v>
      </c>
      <c r="J744" s="125">
        <v>783.36</v>
      </c>
      <c r="K744" s="125">
        <v>656.68</v>
      </c>
      <c r="L744" s="26">
        <v>790.02</v>
      </c>
      <c r="M744" s="26"/>
      <c r="N744" s="126">
        <v>706.69</v>
      </c>
      <c r="O744" s="125">
        <v>683.35</v>
      </c>
      <c r="P744" s="125">
        <v>566.67999999999995</v>
      </c>
      <c r="Q744" s="26">
        <v>700.02</v>
      </c>
      <c r="R744" s="26"/>
      <c r="S744" s="206">
        <v>710.02</v>
      </c>
      <c r="T744" s="208">
        <v>663.35</v>
      </c>
      <c r="U744" s="208">
        <v>766.69</v>
      </c>
      <c r="V744" s="204">
        <v>650.02</v>
      </c>
      <c r="W744" s="26"/>
      <c r="X744" s="206">
        <v>670.02</v>
      </c>
      <c r="Y744" s="125">
        <v>863.36</v>
      </c>
      <c r="Z744" s="125">
        <v>713.35</v>
      </c>
      <c r="AA744" s="26">
        <v>773.36</v>
      </c>
      <c r="AB744" s="26"/>
      <c r="AC744" s="126">
        <v>633.35</v>
      </c>
      <c r="AD744" s="125">
        <v>750.02</v>
      </c>
      <c r="AE744" s="125">
        <v>850.03</v>
      </c>
      <c r="AF744" s="26">
        <v>720.02</v>
      </c>
      <c r="AG744" s="26"/>
      <c r="AH744" s="126">
        <v>760.02</v>
      </c>
      <c r="AI744" s="125">
        <v>703.35</v>
      </c>
      <c r="AJ744" s="125">
        <v>733.35</v>
      </c>
      <c r="AK744" s="26">
        <v>700.02</v>
      </c>
    </row>
    <row r="745" spans="1:37">
      <c r="A745" s="203">
        <v>309.76979999999998</v>
      </c>
      <c r="B745" s="1">
        <v>5.1628299999999996</v>
      </c>
      <c r="D745" s="126">
        <v>660.02</v>
      </c>
      <c r="E745" s="125">
        <v>770.02</v>
      </c>
      <c r="F745" s="125">
        <v>643.35</v>
      </c>
      <c r="G745" s="26">
        <v>696.69</v>
      </c>
      <c r="I745" s="126">
        <v>570.01</v>
      </c>
      <c r="J745" s="125">
        <v>626.67999999999995</v>
      </c>
      <c r="K745" s="125">
        <v>710.02</v>
      </c>
      <c r="L745" s="26">
        <v>666.68</v>
      </c>
      <c r="M745" s="26"/>
      <c r="N745" s="126">
        <v>753.36</v>
      </c>
      <c r="O745" s="125">
        <v>673.35</v>
      </c>
      <c r="P745" s="125">
        <v>723.35</v>
      </c>
      <c r="Q745" s="26">
        <v>656.68</v>
      </c>
      <c r="R745" s="26"/>
      <c r="S745" s="206">
        <v>763.36</v>
      </c>
      <c r="T745" s="208">
        <v>746.69</v>
      </c>
      <c r="U745" s="208">
        <v>753.36</v>
      </c>
      <c r="V745" s="204">
        <v>776.69</v>
      </c>
      <c r="W745" s="26"/>
      <c r="X745" s="206">
        <v>613.35</v>
      </c>
      <c r="Y745" s="125">
        <v>836.69</v>
      </c>
      <c r="Z745" s="125">
        <v>706.69</v>
      </c>
      <c r="AA745" s="26">
        <v>663.35</v>
      </c>
      <c r="AB745" s="26"/>
      <c r="AC745" s="126">
        <v>680.02</v>
      </c>
      <c r="AD745" s="125">
        <v>736.69</v>
      </c>
      <c r="AE745" s="125">
        <v>793.36</v>
      </c>
      <c r="AF745" s="26">
        <v>836.69</v>
      </c>
      <c r="AG745" s="26"/>
      <c r="AH745" s="126">
        <v>766.69</v>
      </c>
      <c r="AI745" s="125">
        <v>706.69</v>
      </c>
      <c r="AJ745" s="125">
        <v>723.35</v>
      </c>
      <c r="AK745" s="26">
        <v>753.36</v>
      </c>
    </row>
    <row r="746" spans="1:37">
      <c r="A746" s="203">
        <v>310.18779999999998</v>
      </c>
      <c r="B746" s="1">
        <v>5.1697966666666666</v>
      </c>
      <c r="D746" s="126">
        <v>726.69</v>
      </c>
      <c r="E746" s="125">
        <v>746.69</v>
      </c>
      <c r="F746" s="125">
        <v>703.35</v>
      </c>
      <c r="G746" s="26">
        <v>683.35</v>
      </c>
      <c r="I746" s="126">
        <v>630.02</v>
      </c>
      <c r="J746" s="125">
        <v>720.02</v>
      </c>
      <c r="K746" s="125">
        <v>666.68</v>
      </c>
      <c r="L746" s="26">
        <v>666.68</v>
      </c>
      <c r="M746" s="26"/>
      <c r="N746" s="126">
        <v>703.35</v>
      </c>
      <c r="O746" s="125">
        <v>656.68</v>
      </c>
      <c r="P746" s="125">
        <v>660.02</v>
      </c>
      <c r="Q746" s="26">
        <v>696.69</v>
      </c>
      <c r="R746" s="26"/>
      <c r="S746" s="206">
        <v>726.69</v>
      </c>
      <c r="T746" s="208">
        <v>716.69</v>
      </c>
      <c r="U746" s="208">
        <v>763.36</v>
      </c>
      <c r="V746" s="204">
        <v>693.35</v>
      </c>
      <c r="W746" s="26"/>
      <c r="X746" s="206">
        <v>670.02</v>
      </c>
      <c r="Y746" s="125">
        <v>823.36</v>
      </c>
      <c r="Z746" s="125">
        <v>753.36</v>
      </c>
      <c r="AA746" s="26">
        <v>726.69</v>
      </c>
      <c r="AB746" s="26"/>
      <c r="AC746" s="126">
        <v>620.02</v>
      </c>
      <c r="AD746" s="125">
        <v>770.02</v>
      </c>
      <c r="AE746" s="125">
        <v>726.69</v>
      </c>
      <c r="AF746" s="26">
        <v>720.02</v>
      </c>
      <c r="AG746" s="26"/>
      <c r="AH746" s="126">
        <v>733.35</v>
      </c>
      <c r="AI746" s="125">
        <v>693.35</v>
      </c>
      <c r="AJ746" s="125">
        <v>783.36</v>
      </c>
      <c r="AK746" s="26">
        <v>773.36</v>
      </c>
    </row>
    <row r="747" spans="1:37">
      <c r="A747" s="203">
        <v>310.60579999999999</v>
      </c>
      <c r="B747" s="1">
        <v>5.1767633333333327</v>
      </c>
      <c r="D747" s="126">
        <v>683.35</v>
      </c>
      <c r="E747" s="125">
        <v>736.69</v>
      </c>
      <c r="F747" s="125">
        <v>643.35</v>
      </c>
      <c r="G747" s="26">
        <v>746.69</v>
      </c>
      <c r="I747" s="126">
        <v>673.35</v>
      </c>
      <c r="J747" s="125">
        <v>756.69</v>
      </c>
      <c r="K747" s="125">
        <v>690.02</v>
      </c>
      <c r="L747" s="26">
        <v>773.36</v>
      </c>
      <c r="M747" s="26"/>
      <c r="N747" s="126">
        <v>566.67999999999995</v>
      </c>
      <c r="O747" s="125">
        <v>720.02</v>
      </c>
      <c r="P747" s="125">
        <v>760.02</v>
      </c>
      <c r="Q747" s="26">
        <v>733.35</v>
      </c>
      <c r="R747" s="26"/>
      <c r="S747" s="206">
        <v>596.67999999999995</v>
      </c>
      <c r="T747" s="208">
        <v>693.35</v>
      </c>
      <c r="U747" s="208">
        <v>733.35</v>
      </c>
      <c r="V747" s="204">
        <v>593.35</v>
      </c>
      <c r="W747" s="26"/>
      <c r="X747" s="206">
        <v>636.67999999999995</v>
      </c>
      <c r="Y747" s="125">
        <v>863.36</v>
      </c>
      <c r="Z747" s="125">
        <v>680.02</v>
      </c>
      <c r="AA747" s="26">
        <v>790.02</v>
      </c>
      <c r="AB747" s="26"/>
      <c r="AC747" s="126">
        <v>686.69</v>
      </c>
      <c r="AD747" s="125">
        <v>720.02</v>
      </c>
      <c r="AE747" s="125">
        <v>760.02</v>
      </c>
      <c r="AF747" s="26">
        <v>783.36</v>
      </c>
      <c r="AG747" s="26"/>
      <c r="AH747" s="126">
        <v>713.35</v>
      </c>
      <c r="AI747" s="125">
        <v>793.36</v>
      </c>
      <c r="AJ747" s="125">
        <v>756.69</v>
      </c>
      <c r="AK747" s="26">
        <v>740.02</v>
      </c>
    </row>
    <row r="748" spans="1:37">
      <c r="A748" s="203">
        <v>311.02379999999999</v>
      </c>
      <c r="B748" s="1">
        <v>5.1837299999999997</v>
      </c>
      <c r="D748" s="126">
        <v>706.69</v>
      </c>
      <c r="E748" s="125">
        <v>826.69</v>
      </c>
      <c r="F748" s="125">
        <v>620.02</v>
      </c>
      <c r="G748" s="26">
        <v>710.02</v>
      </c>
      <c r="I748" s="126">
        <v>633.35</v>
      </c>
      <c r="J748" s="125">
        <v>846.7</v>
      </c>
      <c r="K748" s="125">
        <v>666.68</v>
      </c>
      <c r="L748" s="26">
        <v>743.36</v>
      </c>
      <c r="M748" s="26"/>
      <c r="N748" s="126">
        <v>703.35</v>
      </c>
      <c r="O748" s="125">
        <v>653.35</v>
      </c>
      <c r="P748" s="125">
        <v>726.69</v>
      </c>
      <c r="Q748" s="26">
        <v>663.35</v>
      </c>
      <c r="R748" s="26"/>
      <c r="S748" s="206">
        <v>796.69</v>
      </c>
      <c r="T748" s="208">
        <v>726.69</v>
      </c>
      <c r="U748" s="208">
        <v>733.35</v>
      </c>
      <c r="V748" s="204">
        <v>693.35</v>
      </c>
      <c r="W748" s="26"/>
      <c r="X748" s="206">
        <v>673.35</v>
      </c>
      <c r="Y748" s="125">
        <v>743.36</v>
      </c>
      <c r="Z748" s="125">
        <v>790.02</v>
      </c>
      <c r="AA748" s="26">
        <v>783.36</v>
      </c>
      <c r="AB748" s="26"/>
      <c r="AC748" s="126">
        <v>660.02</v>
      </c>
      <c r="AD748" s="125">
        <v>900.03</v>
      </c>
      <c r="AE748" s="125">
        <v>750.02</v>
      </c>
      <c r="AF748" s="26">
        <v>763.36</v>
      </c>
      <c r="AG748" s="26"/>
      <c r="AH748" s="126">
        <v>720.02</v>
      </c>
      <c r="AI748" s="125">
        <v>773.36</v>
      </c>
      <c r="AJ748" s="125">
        <v>773.36</v>
      </c>
      <c r="AK748" s="26">
        <v>746.69</v>
      </c>
    </row>
    <row r="749" spans="1:37">
      <c r="A749" s="203">
        <v>311.4418</v>
      </c>
      <c r="B749" s="1">
        <v>5.1906966666666667</v>
      </c>
      <c r="D749" s="126">
        <v>653.35</v>
      </c>
      <c r="E749" s="125">
        <v>773.36</v>
      </c>
      <c r="F749" s="125">
        <v>743.36</v>
      </c>
      <c r="G749" s="26">
        <v>630.02</v>
      </c>
      <c r="I749" s="126">
        <v>686.69</v>
      </c>
      <c r="J749" s="125">
        <v>730.02</v>
      </c>
      <c r="K749" s="125">
        <v>713.35</v>
      </c>
      <c r="L749" s="26">
        <v>690.02</v>
      </c>
      <c r="M749" s="26"/>
      <c r="N749" s="126">
        <v>756.69</v>
      </c>
      <c r="O749" s="125">
        <v>666.68</v>
      </c>
      <c r="P749" s="125">
        <v>630.02</v>
      </c>
      <c r="Q749" s="26">
        <v>546.67999999999995</v>
      </c>
      <c r="R749" s="26"/>
      <c r="S749" s="206">
        <v>753.36</v>
      </c>
      <c r="T749" s="208">
        <v>713.35</v>
      </c>
      <c r="U749" s="208">
        <v>766.69</v>
      </c>
      <c r="V749" s="204">
        <v>656.68</v>
      </c>
      <c r="W749" s="26"/>
      <c r="X749" s="206">
        <v>726.69</v>
      </c>
      <c r="Y749" s="125">
        <v>746.69</v>
      </c>
      <c r="Z749" s="125">
        <v>743.36</v>
      </c>
      <c r="AA749" s="26">
        <v>713.35</v>
      </c>
      <c r="AB749" s="26"/>
      <c r="AC749" s="126">
        <v>730.02</v>
      </c>
      <c r="AD749" s="125">
        <v>833.36</v>
      </c>
      <c r="AE749" s="125">
        <v>806.69</v>
      </c>
      <c r="AF749" s="26">
        <v>730.02</v>
      </c>
      <c r="AG749" s="26"/>
      <c r="AH749" s="126">
        <v>720.02</v>
      </c>
      <c r="AI749" s="125">
        <v>636.67999999999995</v>
      </c>
      <c r="AJ749" s="125">
        <v>713.35</v>
      </c>
      <c r="AK749" s="26">
        <v>683.35</v>
      </c>
    </row>
    <row r="750" spans="1:37">
      <c r="A750" s="203">
        <v>311.85980000000001</v>
      </c>
      <c r="B750" s="1">
        <v>5.1976633333333337</v>
      </c>
      <c r="D750" s="126">
        <v>680.02</v>
      </c>
      <c r="E750" s="125">
        <v>773.36</v>
      </c>
      <c r="F750" s="125">
        <v>786.69</v>
      </c>
      <c r="G750" s="26">
        <v>740.02</v>
      </c>
      <c r="I750" s="126">
        <v>683.35</v>
      </c>
      <c r="J750" s="125">
        <v>736.69</v>
      </c>
      <c r="K750" s="125">
        <v>750.02</v>
      </c>
      <c r="L750" s="26">
        <v>716.69</v>
      </c>
      <c r="M750" s="26"/>
      <c r="N750" s="126">
        <v>670.02</v>
      </c>
      <c r="O750" s="125">
        <v>660.02</v>
      </c>
      <c r="P750" s="125">
        <v>743.36</v>
      </c>
      <c r="Q750" s="26">
        <v>746.69</v>
      </c>
      <c r="R750" s="26"/>
      <c r="S750" s="206">
        <v>686.69</v>
      </c>
      <c r="T750" s="208">
        <v>710.02</v>
      </c>
      <c r="U750" s="208">
        <v>713.35</v>
      </c>
      <c r="V750" s="204">
        <v>686.69</v>
      </c>
      <c r="W750" s="26"/>
      <c r="X750" s="206">
        <v>723.35</v>
      </c>
      <c r="Y750" s="125">
        <v>786.69</v>
      </c>
      <c r="Z750" s="125">
        <v>780.02</v>
      </c>
      <c r="AA750" s="26">
        <v>673.35</v>
      </c>
      <c r="AB750" s="26"/>
      <c r="AC750" s="126">
        <v>716.69</v>
      </c>
      <c r="AD750" s="125">
        <v>843.36</v>
      </c>
      <c r="AE750" s="125">
        <v>776.69</v>
      </c>
      <c r="AF750" s="26">
        <v>686.69</v>
      </c>
      <c r="AG750" s="26"/>
      <c r="AH750" s="126">
        <v>776.69</v>
      </c>
      <c r="AI750" s="125">
        <v>696.69</v>
      </c>
      <c r="AJ750" s="125">
        <v>793.36</v>
      </c>
      <c r="AK750" s="26">
        <v>720.02</v>
      </c>
    </row>
    <row r="751" spans="1:37">
      <c r="A751" s="203">
        <v>312.27780000000001</v>
      </c>
      <c r="B751" s="1">
        <v>5.2046299999999999</v>
      </c>
      <c r="D751" s="126">
        <v>673.35</v>
      </c>
      <c r="E751" s="125">
        <v>743.36</v>
      </c>
      <c r="F751" s="125">
        <v>713.35</v>
      </c>
      <c r="G751" s="26">
        <v>736.69</v>
      </c>
      <c r="I751" s="126">
        <v>643.35</v>
      </c>
      <c r="J751" s="125">
        <v>760.02</v>
      </c>
      <c r="K751" s="125">
        <v>670.02</v>
      </c>
      <c r="L751" s="26">
        <v>750.02</v>
      </c>
      <c r="M751" s="26"/>
      <c r="N751" s="126">
        <v>643.35</v>
      </c>
      <c r="O751" s="125">
        <v>626.67999999999995</v>
      </c>
      <c r="P751" s="125">
        <v>710.02</v>
      </c>
      <c r="Q751" s="26">
        <v>660.02</v>
      </c>
      <c r="R751" s="26"/>
      <c r="S751" s="206">
        <v>716.69</v>
      </c>
      <c r="T751" s="208">
        <v>633.35</v>
      </c>
      <c r="U751" s="208">
        <v>703.35</v>
      </c>
      <c r="V751" s="204">
        <v>636.67999999999995</v>
      </c>
      <c r="W751" s="26"/>
      <c r="X751" s="206">
        <v>640.02</v>
      </c>
      <c r="Y751" s="125">
        <v>776.69</v>
      </c>
      <c r="Z751" s="125">
        <v>683.35</v>
      </c>
      <c r="AA751" s="26">
        <v>633.35</v>
      </c>
      <c r="AB751" s="26"/>
      <c r="AC751" s="126">
        <v>636.67999999999995</v>
      </c>
      <c r="AD751" s="125">
        <v>663.35</v>
      </c>
      <c r="AE751" s="125">
        <v>763.36</v>
      </c>
      <c r="AF751" s="26">
        <v>706.69</v>
      </c>
      <c r="AG751" s="26"/>
      <c r="AH751" s="126">
        <v>793.36</v>
      </c>
      <c r="AI751" s="125">
        <v>713.35</v>
      </c>
      <c r="AJ751" s="125">
        <v>753.36</v>
      </c>
      <c r="AK751" s="26">
        <v>656.68</v>
      </c>
    </row>
    <row r="752" spans="1:37">
      <c r="A752" s="203">
        <v>312.69580000000002</v>
      </c>
      <c r="B752" s="1">
        <v>5.2115966666666669</v>
      </c>
      <c r="D752" s="126">
        <v>613.35</v>
      </c>
      <c r="E752" s="125">
        <v>690.02</v>
      </c>
      <c r="F752" s="125">
        <v>760.02</v>
      </c>
      <c r="G752" s="26">
        <v>696.69</v>
      </c>
      <c r="I752" s="126">
        <v>696.69</v>
      </c>
      <c r="J752" s="125">
        <v>703.35</v>
      </c>
      <c r="K752" s="125">
        <v>676.68</v>
      </c>
      <c r="L752" s="26">
        <v>656.68</v>
      </c>
      <c r="M752" s="26"/>
      <c r="N752" s="126">
        <v>663.35</v>
      </c>
      <c r="O752" s="125">
        <v>633.35</v>
      </c>
      <c r="P752" s="125">
        <v>636.67999999999995</v>
      </c>
      <c r="Q752" s="26">
        <v>756.69</v>
      </c>
      <c r="R752" s="26"/>
      <c r="S752" s="206">
        <v>753.36</v>
      </c>
      <c r="T752" s="208">
        <v>666.68</v>
      </c>
      <c r="U752" s="208">
        <v>703.35</v>
      </c>
      <c r="V752" s="204">
        <v>696.69</v>
      </c>
      <c r="W752" s="26"/>
      <c r="X752" s="206">
        <v>720.02</v>
      </c>
      <c r="Y752" s="125">
        <v>710.02</v>
      </c>
      <c r="Z752" s="125">
        <v>683.35</v>
      </c>
      <c r="AA752" s="26">
        <v>730.02</v>
      </c>
      <c r="AB752" s="26"/>
      <c r="AC752" s="126">
        <v>796.69</v>
      </c>
      <c r="AD752" s="125">
        <v>760.02</v>
      </c>
      <c r="AE752" s="125">
        <v>690.02</v>
      </c>
      <c r="AF752" s="26">
        <v>740.02</v>
      </c>
      <c r="AG752" s="26"/>
      <c r="AH752" s="126">
        <v>750.02</v>
      </c>
      <c r="AI752" s="125">
        <v>683.35</v>
      </c>
      <c r="AJ752" s="125">
        <v>823.36</v>
      </c>
      <c r="AK752" s="26">
        <v>700.02</v>
      </c>
    </row>
    <row r="753" spans="1:37">
      <c r="A753" s="203">
        <v>313.11380000000003</v>
      </c>
      <c r="B753" s="1">
        <v>5.2185633333333339</v>
      </c>
      <c r="D753" s="126">
        <v>696.69</v>
      </c>
      <c r="E753" s="125">
        <v>806.69</v>
      </c>
      <c r="F753" s="125">
        <v>730.02</v>
      </c>
      <c r="G753" s="26">
        <v>713.35</v>
      </c>
      <c r="I753" s="126">
        <v>626.67999999999995</v>
      </c>
      <c r="J753" s="125">
        <v>800.03</v>
      </c>
      <c r="K753" s="125">
        <v>680.02</v>
      </c>
      <c r="L753" s="26">
        <v>826.69</v>
      </c>
      <c r="M753" s="26"/>
      <c r="N753" s="126">
        <v>653.35</v>
      </c>
      <c r="O753" s="125">
        <v>683.35</v>
      </c>
      <c r="P753" s="125">
        <v>696.69</v>
      </c>
      <c r="Q753" s="26">
        <v>700.02</v>
      </c>
      <c r="R753" s="26"/>
      <c r="S753" s="206">
        <v>836.69</v>
      </c>
      <c r="T753" s="208">
        <v>663.35</v>
      </c>
      <c r="U753" s="208">
        <v>706.69</v>
      </c>
      <c r="V753" s="204">
        <v>696.69</v>
      </c>
      <c r="W753" s="26"/>
      <c r="X753" s="206">
        <v>646.67999999999995</v>
      </c>
      <c r="Y753" s="125">
        <v>860.03</v>
      </c>
      <c r="Z753" s="125">
        <v>666.68</v>
      </c>
      <c r="AA753" s="26">
        <v>680.02</v>
      </c>
      <c r="AB753" s="26"/>
      <c r="AC753" s="126">
        <v>656.68</v>
      </c>
      <c r="AD753" s="125">
        <v>690.02</v>
      </c>
      <c r="AE753" s="125">
        <v>870.03</v>
      </c>
      <c r="AF753" s="26">
        <v>666.68</v>
      </c>
      <c r="AG753" s="26"/>
      <c r="AH753" s="126">
        <v>690.02</v>
      </c>
      <c r="AI753" s="125">
        <v>756.69</v>
      </c>
      <c r="AJ753" s="125">
        <v>790.02</v>
      </c>
      <c r="AK753" s="26">
        <v>720.02</v>
      </c>
    </row>
    <row r="754" spans="1:37">
      <c r="A754" s="203">
        <v>313.53190000000001</v>
      </c>
      <c r="B754" s="1">
        <v>5.2255316666666669</v>
      </c>
      <c r="D754" s="126">
        <v>750.02</v>
      </c>
      <c r="E754" s="125">
        <v>793.36</v>
      </c>
      <c r="F754" s="125">
        <v>616.67999999999995</v>
      </c>
      <c r="G754" s="26">
        <v>720.02</v>
      </c>
      <c r="I754" s="126">
        <v>720.02</v>
      </c>
      <c r="J754" s="125">
        <v>756.69</v>
      </c>
      <c r="K754" s="125">
        <v>696.69</v>
      </c>
      <c r="L754" s="26">
        <v>696.69</v>
      </c>
      <c r="M754" s="26"/>
      <c r="N754" s="126">
        <v>740.02</v>
      </c>
      <c r="O754" s="125">
        <v>713.35</v>
      </c>
      <c r="P754" s="125">
        <v>756.69</v>
      </c>
      <c r="Q754" s="26">
        <v>600.01</v>
      </c>
      <c r="R754" s="26"/>
      <c r="S754" s="206">
        <v>756.69</v>
      </c>
      <c r="T754" s="208">
        <v>646.67999999999995</v>
      </c>
      <c r="U754" s="208">
        <v>656.68</v>
      </c>
      <c r="V754" s="204">
        <v>663.35</v>
      </c>
      <c r="W754" s="26"/>
      <c r="X754" s="206">
        <v>643.35</v>
      </c>
      <c r="Y754" s="125">
        <v>803.36</v>
      </c>
      <c r="Z754" s="125">
        <v>723.35</v>
      </c>
      <c r="AA754" s="26">
        <v>703.35</v>
      </c>
      <c r="AB754" s="26"/>
      <c r="AC754" s="126">
        <v>723.35</v>
      </c>
      <c r="AD754" s="125">
        <v>843.36</v>
      </c>
      <c r="AE754" s="125">
        <v>660.02</v>
      </c>
      <c r="AF754" s="26">
        <v>700.02</v>
      </c>
      <c r="AG754" s="26"/>
      <c r="AH754" s="126">
        <v>706.69</v>
      </c>
      <c r="AI754" s="125">
        <v>723.35</v>
      </c>
      <c r="AJ754" s="125">
        <v>793.36</v>
      </c>
      <c r="AK754" s="26">
        <v>763.36</v>
      </c>
    </row>
    <row r="755" spans="1:37">
      <c r="A755" s="203">
        <v>313.94990000000001</v>
      </c>
      <c r="B755" s="1">
        <v>5.2324983333333339</v>
      </c>
      <c r="D755" s="126">
        <v>610.01</v>
      </c>
      <c r="E755" s="125">
        <v>686.69</v>
      </c>
      <c r="F755" s="125">
        <v>763.36</v>
      </c>
      <c r="G755" s="26">
        <v>863.36</v>
      </c>
      <c r="I755" s="126">
        <v>720.02</v>
      </c>
      <c r="J755" s="125">
        <v>713.35</v>
      </c>
      <c r="K755" s="125">
        <v>716.69</v>
      </c>
      <c r="L755" s="26">
        <v>703.35</v>
      </c>
      <c r="M755" s="26"/>
      <c r="N755" s="126">
        <v>793.36</v>
      </c>
      <c r="O755" s="125">
        <v>843.36</v>
      </c>
      <c r="P755" s="125">
        <v>660.02</v>
      </c>
      <c r="Q755" s="26">
        <v>710.02</v>
      </c>
      <c r="R755" s="26"/>
      <c r="S755" s="206">
        <v>716.69</v>
      </c>
      <c r="T755" s="208">
        <v>720.02</v>
      </c>
      <c r="U755" s="208">
        <v>650.02</v>
      </c>
      <c r="V755" s="204">
        <v>713.35</v>
      </c>
      <c r="W755" s="26"/>
      <c r="X755" s="206">
        <v>773.36</v>
      </c>
      <c r="Y755" s="125">
        <v>790.02</v>
      </c>
      <c r="Z755" s="125">
        <v>736.69</v>
      </c>
      <c r="AA755" s="26">
        <v>700.02</v>
      </c>
      <c r="AB755" s="26"/>
      <c r="AC755" s="126">
        <v>653.35</v>
      </c>
      <c r="AD755" s="125">
        <v>730.02</v>
      </c>
      <c r="AE755" s="125">
        <v>833.36</v>
      </c>
      <c r="AF755" s="26">
        <v>656.68</v>
      </c>
      <c r="AG755" s="26"/>
      <c r="AH755" s="126">
        <v>820.03</v>
      </c>
      <c r="AI755" s="125">
        <v>883.36</v>
      </c>
      <c r="AJ755" s="125">
        <v>756.69</v>
      </c>
      <c r="AK755" s="26">
        <v>873.36</v>
      </c>
    </row>
    <row r="756" spans="1:37">
      <c r="A756" s="203">
        <v>314.36790000000002</v>
      </c>
      <c r="B756" s="1">
        <v>5.239465</v>
      </c>
      <c r="D756" s="126">
        <v>713.35</v>
      </c>
      <c r="E756" s="125">
        <v>733.35</v>
      </c>
      <c r="F756" s="125">
        <v>710.02</v>
      </c>
      <c r="G756" s="26">
        <v>680.02</v>
      </c>
      <c r="I756" s="126">
        <v>660.02</v>
      </c>
      <c r="J756" s="125">
        <v>736.69</v>
      </c>
      <c r="K756" s="125">
        <v>633.35</v>
      </c>
      <c r="L756" s="26">
        <v>760.02</v>
      </c>
      <c r="M756" s="26"/>
      <c r="N756" s="126">
        <v>623.35</v>
      </c>
      <c r="O756" s="125">
        <v>753.36</v>
      </c>
      <c r="P756" s="125">
        <v>773.36</v>
      </c>
      <c r="Q756" s="26">
        <v>626.67999999999995</v>
      </c>
      <c r="R756" s="26"/>
      <c r="S756" s="206">
        <v>693.35</v>
      </c>
      <c r="T756" s="208">
        <v>653.35</v>
      </c>
      <c r="U756" s="208">
        <v>630.02</v>
      </c>
      <c r="V756" s="204">
        <v>713.35</v>
      </c>
      <c r="W756" s="26"/>
      <c r="X756" s="206">
        <v>656.68</v>
      </c>
      <c r="Y756" s="125">
        <v>800.03</v>
      </c>
      <c r="Z756" s="125">
        <v>686.69</v>
      </c>
      <c r="AA756" s="26">
        <v>713.35</v>
      </c>
      <c r="AB756" s="26"/>
      <c r="AC756" s="126">
        <v>706.69</v>
      </c>
      <c r="AD756" s="125">
        <v>716.69</v>
      </c>
      <c r="AE756" s="125">
        <v>776.69</v>
      </c>
      <c r="AF756" s="26">
        <v>643.35</v>
      </c>
      <c r="AG756" s="26"/>
      <c r="AH756" s="126">
        <v>783.36</v>
      </c>
      <c r="AI756" s="125">
        <v>730.02</v>
      </c>
      <c r="AJ756" s="125">
        <v>743.36</v>
      </c>
      <c r="AK756" s="26">
        <v>750.02</v>
      </c>
    </row>
    <row r="757" spans="1:37">
      <c r="A757" s="203">
        <v>314.78590000000003</v>
      </c>
      <c r="B757" s="1">
        <v>5.246431666666667</v>
      </c>
      <c r="D757" s="126">
        <v>673.35</v>
      </c>
      <c r="E757" s="125">
        <v>836.69</v>
      </c>
      <c r="F757" s="125">
        <v>726.69</v>
      </c>
      <c r="G757" s="26">
        <v>783.36</v>
      </c>
      <c r="I757" s="126">
        <v>746.69</v>
      </c>
      <c r="J757" s="125">
        <v>873.36</v>
      </c>
      <c r="K757" s="125">
        <v>746.69</v>
      </c>
      <c r="L757" s="26">
        <v>733.35</v>
      </c>
      <c r="M757" s="26"/>
      <c r="N757" s="126">
        <v>680.02</v>
      </c>
      <c r="O757" s="125">
        <v>653.35</v>
      </c>
      <c r="P757" s="125">
        <v>740.02</v>
      </c>
      <c r="Q757" s="26">
        <v>663.35</v>
      </c>
      <c r="R757" s="26"/>
      <c r="S757" s="206">
        <v>720.02</v>
      </c>
      <c r="T757" s="208">
        <v>643.35</v>
      </c>
      <c r="U757" s="208">
        <v>693.35</v>
      </c>
      <c r="V757" s="204">
        <v>646.67999999999995</v>
      </c>
      <c r="W757" s="26"/>
      <c r="X757" s="206">
        <v>596.67999999999995</v>
      </c>
      <c r="Y757" s="125">
        <v>713.35</v>
      </c>
      <c r="Z757" s="125">
        <v>690.02</v>
      </c>
      <c r="AA757" s="26">
        <v>666.68</v>
      </c>
      <c r="AB757" s="26"/>
      <c r="AC757" s="126">
        <v>680.02</v>
      </c>
      <c r="AD757" s="125">
        <v>826.69</v>
      </c>
      <c r="AE757" s="125">
        <v>753.36</v>
      </c>
      <c r="AF757" s="26">
        <v>840.03</v>
      </c>
      <c r="AG757" s="26"/>
      <c r="AH757" s="126">
        <v>716.69</v>
      </c>
      <c r="AI757" s="125">
        <v>836.69</v>
      </c>
      <c r="AJ757" s="125">
        <v>780.02</v>
      </c>
      <c r="AK757" s="26">
        <v>756.69</v>
      </c>
    </row>
    <row r="758" spans="1:37">
      <c r="A758" s="203">
        <v>315.20389999999998</v>
      </c>
      <c r="B758" s="1">
        <v>5.2533983333333332</v>
      </c>
      <c r="D758" s="126">
        <v>673.35</v>
      </c>
      <c r="E758" s="125">
        <v>713.35</v>
      </c>
      <c r="F758" s="125">
        <v>800.03</v>
      </c>
      <c r="G758" s="26">
        <v>770.02</v>
      </c>
      <c r="I758" s="126">
        <v>700.02</v>
      </c>
      <c r="J758" s="125">
        <v>786.69</v>
      </c>
      <c r="K758" s="125">
        <v>706.69</v>
      </c>
      <c r="L758" s="26">
        <v>673.35</v>
      </c>
      <c r="M758" s="26"/>
      <c r="N758" s="126">
        <v>703.35</v>
      </c>
      <c r="O758" s="125">
        <v>663.35</v>
      </c>
      <c r="P758" s="125">
        <v>650.02</v>
      </c>
      <c r="Q758" s="26">
        <v>663.35</v>
      </c>
      <c r="R758" s="26"/>
      <c r="S758" s="206">
        <v>666.68</v>
      </c>
      <c r="T758" s="208">
        <v>613.35</v>
      </c>
      <c r="U758" s="208">
        <v>656.68</v>
      </c>
      <c r="V758" s="204">
        <v>630.02</v>
      </c>
      <c r="W758" s="26"/>
      <c r="X758" s="206">
        <v>726.69</v>
      </c>
      <c r="Y758" s="125">
        <v>813.36</v>
      </c>
      <c r="Z758" s="125">
        <v>696.69</v>
      </c>
      <c r="AA758" s="26">
        <v>536.67999999999995</v>
      </c>
      <c r="AB758" s="26"/>
      <c r="AC758" s="126">
        <v>730.02</v>
      </c>
      <c r="AD758" s="125">
        <v>793.36</v>
      </c>
      <c r="AE758" s="125">
        <v>800.03</v>
      </c>
      <c r="AF758" s="26">
        <v>783.36</v>
      </c>
      <c r="AG758" s="26"/>
      <c r="AH758" s="126">
        <v>700.02</v>
      </c>
      <c r="AI758" s="125">
        <v>666.68</v>
      </c>
      <c r="AJ758" s="125">
        <v>830.03</v>
      </c>
      <c r="AK758" s="26">
        <v>776.69</v>
      </c>
    </row>
    <row r="759" spans="1:37">
      <c r="A759" s="203">
        <v>315.62189999999998</v>
      </c>
      <c r="B759" s="1">
        <v>5.2603649999999993</v>
      </c>
      <c r="D759" s="126">
        <v>740.02</v>
      </c>
      <c r="E759" s="125">
        <v>783.36</v>
      </c>
      <c r="F759" s="125">
        <v>746.69</v>
      </c>
      <c r="G759" s="26">
        <v>733.35</v>
      </c>
      <c r="I759" s="126">
        <v>626.67999999999995</v>
      </c>
      <c r="J759" s="125">
        <v>666.68</v>
      </c>
      <c r="K759" s="125">
        <v>636.67999999999995</v>
      </c>
      <c r="L759" s="26">
        <v>720.02</v>
      </c>
      <c r="M759" s="26"/>
      <c r="N759" s="126">
        <v>673.35</v>
      </c>
      <c r="O759" s="125">
        <v>760.02</v>
      </c>
      <c r="P759" s="125">
        <v>693.35</v>
      </c>
      <c r="Q759" s="26">
        <v>636.67999999999995</v>
      </c>
      <c r="R759" s="26"/>
      <c r="S759" s="206">
        <v>653.35</v>
      </c>
      <c r="T759" s="208">
        <v>656.68</v>
      </c>
      <c r="U759" s="208">
        <v>660.02</v>
      </c>
      <c r="V759" s="204">
        <v>730.02</v>
      </c>
      <c r="W759" s="26"/>
      <c r="X759" s="206">
        <v>736.69</v>
      </c>
      <c r="Y759" s="125">
        <v>760.02</v>
      </c>
      <c r="Z759" s="125">
        <v>826.69</v>
      </c>
      <c r="AA759" s="26">
        <v>643.35</v>
      </c>
      <c r="AB759" s="26"/>
      <c r="AC759" s="126">
        <v>746.69</v>
      </c>
      <c r="AD759" s="125">
        <v>780.02</v>
      </c>
      <c r="AE759" s="125">
        <v>790.02</v>
      </c>
      <c r="AF759" s="26">
        <v>703.35</v>
      </c>
      <c r="AG759" s="26"/>
      <c r="AH759" s="126">
        <v>716.69</v>
      </c>
      <c r="AI759" s="125">
        <v>660.02</v>
      </c>
      <c r="AJ759" s="125">
        <v>823.36</v>
      </c>
      <c r="AK759" s="26">
        <v>753.36</v>
      </c>
    </row>
    <row r="760" spans="1:37">
      <c r="A760" s="203">
        <v>316.03989999999999</v>
      </c>
      <c r="B760" s="1">
        <v>5.2673316666666663</v>
      </c>
      <c r="D760" s="126">
        <v>610.01</v>
      </c>
      <c r="E760" s="125">
        <v>833.36</v>
      </c>
      <c r="F760" s="125">
        <v>743.36</v>
      </c>
      <c r="G760" s="26">
        <v>663.35</v>
      </c>
      <c r="I760" s="126">
        <v>636.67999999999995</v>
      </c>
      <c r="J760" s="125">
        <v>800.03</v>
      </c>
      <c r="K760" s="125">
        <v>673.35</v>
      </c>
      <c r="L760" s="26">
        <v>726.69</v>
      </c>
      <c r="M760" s="26"/>
      <c r="N760" s="126">
        <v>746.69</v>
      </c>
      <c r="O760" s="125">
        <v>776.69</v>
      </c>
      <c r="P760" s="125">
        <v>763.36</v>
      </c>
      <c r="Q760" s="26">
        <v>696.69</v>
      </c>
      <c r="R760" s="26"/>
      <c r="S760" s="206">
        <v>726.69</v>
      </c>
      <c r="T760" s="208">
        <v>726.69</v>
      </c>
      <c r="U760" s="208">
        <v>750.02</v>
      </c>
      <c r="V760" s="204">
        <v>666.68</v>
      </c>
      <c r="W760" s="26"/>
      <c r="X760" s="206">
        <v>753.36</v>
      </c>
      <c r="Y760" s="125">
        <v>790.02</v>
      </c>
      <c r="Z760" s="125">
        <v>753.36</v>
      </c>
      <c r="AA760" s="26">
        <v>710.02</v>
      </c>
      <c r="AB760" s="26"/>
      <c r="AC760" s="126">
        <v>700.02</v>
      </c>
      <c r="AD760" s="125">
        <v>743.36</v>
      </c>
      <c r="AE760" s="125">
        <v>776.69</v>
      </c>
      <c r="AF760" s="26">
        <v>866.7</v>
      </c>
      <c r="AG760" s="26"/>
      <c r="AH760" s="126">
        <v>703.35</v>
      </c>
      <c r="AI760" s="125">
        <v>740.02</v>
      </c>
      <c r="AJ760" s="125">
        <v>733.35</v>
      </c>
      <c r="AK760" s="26">
        <v>810.03</v>
      </c>
    </row>
    <row r="761" spans="1:37">
      <c r="A761" s="203">
        <v>316.4579</v>
      </c>
      <c r="B761" s="1">
        <v>5.2742983333333333</v>
      </c>
      <c r="D761" s="126">
        <v>666.68</v>
      </c>
      <c r="E761" s="125">
        <v>786.69</v>
      </c>
      <c r="F761" s="125">
        <v>706.69</v>
      </c>
      <c r="G761" s="26">
        <v>786.69</v>
      </c>
      <c r="I761" s="126">
        <v>733.35</v>
      </c>
      <c r="J761" s="125">
        <v>720.02</v>
      </c>
      <c r="K761" s="125">
        <v>690.02</v>
      </c>
      <c r="L761" s="26">
        <v>663.35</v>
      </c>
      <c r="M761" s="26"/>
      <c r="N761" s="126">
        <v>646.67999999999995</v>
      </c>
      <c r="O761" s="125">
        <v>733.35</v>
      </c>
      <c r="P761" s="125">
        <v>626.67999999999995</v>
      </c>
      <c r="Q761" s="26">
        <v>690.02</v>
      </c>
      <c r="R761" s="26"/>
      <c r="S761" s="206">
        <v>683.35</v>
      </c>
      <c r="T761" s="208">
        <v>690.02</v>
      </c>
      <c r="U761" s="208">
        <v>636.67999999999995</v>
      </c>
      <c r="V761" s="204">
        <v>626.67999999999995</v>
      </c>
      <c r="W761" s="26"/>
      <c r="X761" s="206">
        <v>673.35</v>
      </c>
      <c r="Y761" s="125">
        <v>743.36</v>
      </c>
      <c r="Z761" s="125">
        <v>786.69</v>
      </c>
      <c r="AA761" s="26">
        <v>600.01</v>
      </c>
      <c r="AB761" s="26"/>
      <c r="AC761" s="126">
        <v>680.02</v>
      </c>
      <c r="AD761" s="125">
        <v>790.02</v>
      </c>
      <c r="AE761" s="125">
        <v>730.02</v>
      </c>
      <c r="AF761" s="26">
        <v>693.35</v>
      </c>
      <c r="AG761" s="26"/>
      <c r="AH761" s="126">
        <v>806.69</v>
      </c>
      <c r="AI761" s="125">
        <v>693.35</v>
      </c>
      <c r="AJ761" s="125">
        <v>746.69</v>
      </c>
      <c r="AK761" s="26">
        <v>830.03</v>
      </c>
    </row>
    <row r="762" spans="1:37">
      <c r="A762" s="203">
        <v>316.8759</v>
      </c>
      <c r="B762" s="1">
        <v>5.2812650000000003</v>
      </c>
      <c r="D762" s="126">
        <v>676.68</v>
      </c>
      <c r="E762" s="125">
        <v>746.69</v>
      </c>
      <c r="F762" s="125">
        <v>703.35</v>
      </c>
      <c r="G762" s="26">
        <v>780.02</v>
      </c>
      <c r="I762" s="126">
        <v>646.67999999999995</v>
      </c>
      <c r="J762" s="125">
        <v>753.36</v>
      </c>
      <c r="K762" s="125">
        <v>783.36</v>
      </c>
      <c r="L762" s="26">
        <v>753.36</v>
      </c>
      <c r="M762" s="26"/>
      <c r="N762" s="126">
        <v>653.35</v>
      </c>
      <c r="O762" s="125">
        <v>746.69</v>
      </c>
      <c r="P762" s="125">
        <v>646.67999999999995</v>
      </c>
      <c r="Q762" s="26">
        <v>676.68</v>
      </c>
      <c r="R762" s="26"/>
      <c r="S762" s="206">
        <v>613.35</v>
      </c>
      <c r="T762" s="208">
        <v>626.67999999999995</v>
      </c>
      <c r="U762" s="208">
        <v>736.69</v>
      </c>
      <c r="V762" s="204">
        <v>683.35</v>
      </c>
      <c r="W762" s="26"/>
      <c r="X762" s="206">
        <v>686.69</v>
      </c>
      <c r="Y762" s="125">
        <v>773.36</v>
      </c>
      <c r="Z762" s="125">
        <v>826.69</v>
      </c>
      <c r="AA762" s="26">
        <v>753.36</v>
      </c>
      <c r="AB762" s="26"/>
      <c r="AC762" s="126">
        <v>700.02</v>
      </c>
      <c r="AD762" s="125">
        <v>810.03</v>
      </c>
      <c r="AE762" s="125">
        <v>780.02</v>
      </c>
      <c r="AF762" s="26">
        <v>776.69</v>
      </c>
      <c r="AG762" s="26"/>
      <c r="AH762" s="126">
        <v>733.35</v>
      </c>
      <c r="AI762" s="125">
        <v>640.02</v>
      </c>
      <c r="AJ762" s="125">
        <v>786.69</v>
      </c>
      <c r="AK762" s="26">
        <v>726.69</v>
      </c>
    </row>
    <row r="763" spans="1:37">
      <c r="A763" s="203">
        <v>317.29390000000001</v>
      </c>
      <c r="B763" s="1">
        <v>5.2882316666666664</v>
      </c>
      <c r="D763" s="126">
        <v>660.02</v>
      </c>
      <c r="E763" s="125">
        <v>820.03</v>
      </c>
      <c r="F763" s="125">
        <v>760.02</v>
      </c>
      <c r="G763" s="26">
        <v>753.36</v>
      </c>
      <c r="I763" s="126">
        <v>690.02</v>
      </c>
      <c r="J763" s="125">
        <v>840.03</v>
      </c>
      <c r="K763" s="125">
        <v>686.69</v>
      </c>
      <c r="L763" s="26">
        <v>706.69</v>
      </c>
      <c r="M763" s="26"/>
      <c r="N763" s="126">
        <v>683.35</v>
      </c>
      <c r="O763" s="125">
        <v>730.02</v>
      </c>
      <c r="P763" s="125">
        <v>623.35</v>
      </c>
      <c r="Q763" s="26">
        <v>666.68</v>
      </c>
      <c r="R763" s="26"/>
      <c r="S763" s="206">
        <v>710.02</v>
      </c>
      <c r="T763" s="208">
        <v>773.36</v>
      </c>
      <c r="U763" s="208">
        <v>746.69</v>
      </c>
      <c r="V763" s="204">
        <v>656.68</v>
      </c>
      <c r="W763" s="26"/>
      <c r="X763" s="206">
        <v>740.02</v>
      </c>
      <c r="Y763" s="125">
        <v>733.35</v>
      </c>
      <c r="Z763" s="125">
        <v>806.69</v>
      </c>
      <c r="AA763" s="26">
        <v>703.35</v>
      </c>
      <c r="AB763" s="26"/>
      <c r="AC763" s="126">
        <v>710.02</v>
      </c>
      <c r="AD763" s="125">
        <v>830.03</v>
      </c>
      <c r="AE763" s="125">
        <v>816.69</v>
      </c>
      <c r="AF763" s="26">
        <v>833.36</v>
      </c>
      <c r="AG763" s="26"/>
      <c r="AH763" s="126">
        <v>730.02</v>
      </c>
      <c r="AI763" s="125">
        <v>753.36</v>
      </c>
      <c r="AJ763" s="125">
        <v>753.36</v>
      </c>
      <c r="AK763" s="26">
        <v>743.36</v>
      </c>
    </row>
    <row r="764" spans="1:37">
      <c r="A764" s="203">
        <v>317.71190000000001</v>
      </c>
      <c r="B764" s="1">
        <v>5.2951983333333335</v>
      </c>
      <c r="D764" s="126">
        <v>606.67999999999995</v>
      </c>
      <c r="E764" s="125">
        <v>870.03</v>
      </c>
      <c r="F764" s="125">
        <v>806.69</v>
      </c>
      <c r="G764" s="26">
        <v>646.67999999999995</v>
      </c>
      <c r="I764" s="126">
        <v>740.02</v>
      </c>
      <c r="J764" s="125">
        <v>716.69</v>
      </c>
      <c r="K764" s="125">
        <v>640.02</v>
      </c>
      <c r="L764" s="26">
        <v>713.35</v>
      </c>
      <c r="M764" s="26"/>
      <c r="N764" s="126">
        <v>683.35</v>
      </c>
      <c r="O764" s="125">
        <v>663.35</v>
      </c>
      <c r="P764" s="125">
        <v>690.02</v>
      </c>
      <c r="Q764" s="26">
        <v>676.68</v>
      </c>
      <c r="R764" s="26"/>
      <c r="S764" s="206">
        <v>616.67999999999995</v>
      </c>
      <c r="T764" s="208">
        <v>730.02</v>
      </c>
      <c r="U764" s="208">
        <v>763.36</v>
      </c>
      <c r="V764" s="204">
        <v>720.02</v>
      </c>
      <c r="W764" s="26"/>
      <c r="X764" s="206">
        <v>656.68</v>
      </c>
      <c r="Y764" s="125">
        <v>766.69</v>
      </c>
      <c r="Z764" s="125">
        <v>730.02</v>
      </c>
      <c r="AA764" s="26">
        <v>690.02</v>
      </c>
      <c r="AB764" s="26"/>
      <c r="AC764" s="126">
        <v>743.36</v>
      </c>
      <c r="AD764" s="125">
        <v>663.35</v>
      </c>
      <c r="AE764" s="125">
        <v>733.35</v>
      </c>
      <c r="AF764" s="26">
        <v>693.35</v>
      </c>
      <c r="AG764" s="26"/>
      <c r="AH764" s="126">
        <v>703.35</v>
      </c>
      <c r="AI764" s="125">
        <v>730.02</v>
      </c>
      <c r="AJ764" s="125">
        <v>766.69</v>
      </c>
      <c r="AK764" s="26">
        <v>653.35</v>
      </c>
    </row>
    <row r="765" spans="1:37">
      <c r="A765" s="203">
        <v>318.12990000000002</v>
      </c>
      <c r="B765" s="1">
        <v>5.3021650000000005</v>
      </c>
      <c r="D765" s="126">
        <v>693.35</v>
      </c>
      <c r="E765" s="125">
        <v>786.69</v>
      </c>
      <c r="F765" s="125">
        <v>733.35</v>
      </c>
      <c r="G765" s="26">
        <v>750.02</v>
      </c>
      <c r="I765" s="126">
        <v>650.02</v>
      </c>
      <c r="J765" s="125">
        <v>750.02</v>
      </c>
      <c r="K765" s="125">
        <v>726.69</v>
      </c>
      <c r="L765" s="26">
        <v>700.02</v>
      </c>
      <c r="M765" s="26"/>
      <c r="N765" s="126">
        <v>686.69</v>
      </c>
      <c r="O765" s="125">
        <v>670.02</v>
      </c>
      <c r="P765" s="125">
        <v>710.02</v>
      </c>
      <c r="Q765" s="26">
        <v>666.68</v>
      </c>
      <c r="R765" s="26"/>
      <c r="S765" s="206">
        <v>743.36</v>
      </c>
      <c r="T765" s="208">
        <v>623.35</v>
      </c>
      <c r="U765" s="208">
        <v>730.02</v>
      </c>
      <c r="V765" s="204">
        <v>620.02</v>
      </c>
      <c r="W765" s="26"/>
      <c r="X765" s="206">
        <v>616.67999999999995</v>
      </c>
      <c r="Y765" s="125">
        <v>773.36</v>
      </c>
      <c r="Z765" s="125">
        <v>780.02</v>
      </c>
      <c r="AA765" s="26">
        <v>660.02</v>
      </c>
      <c r="AB765" s="26"/>
      <c r="AC765" s="126">
        <v>693.35</v>
      </c>
      <c r="AD765" s="125">
        <v>730.02</v>
      </c>
      <c r="AE765" s="125">
        <v>783.36</v>
      </c>
      <c r="AF765" s="26">
        <v>780.02</v>
      </c>
      <c r="AG765" s="26"/>
      <c r="AH765" s="126">
        <v>690.02</v>
      </c>
      <c r="AI765" s="125">
        <v>700.02</v>
      </c>
      <c r="AJ765" s="125">
        <v>790.02</v>
      </c>
      <c r="AK765" s="26">
        <v>733.35</v>
      </c>
    </row>
    <row r="766" spans="1:37">
      <c r="A766" s="203">
        <v>318.54790000000003</v>
      </c>
      <c r="B766" s="1">
        <v>5.3091316666666675</v>
      </c>
      <c r="D766" s="126">
        <v>610.01</v>
      </c>
      <c r="E766" s="125">
        <v>643.35</v>
      </c>
      <c r="F766" s="125">
        <v>720.02</v>
      </c>
      <c r="G766" s="26">
        <v>656.68</v>
      </c>
      <c r="I766" s="126">
        <v>633.35</v>
      </c>
      <c r="J766" s="125">
        <v>713.35</v>
      </c>
      <c r="K766" s="125">
        <v>620.02</v>
      </c>
      <c r="L766" s="26">
        <v>736.69</v>
      </c>
      <c r="M766" s="26"/>
      <c r="N766" s="126">
        <v>666.68</v>
      </c>
      <c r="O766" s="125">
        <v>756.69</v>
      </c>
      <c r="P766" s="125">
        <v>613.35</v>
      </c>
      <c r="Q766" s="26">
        <v>676.68</v>
      </c>
      <c r="R766" s="26"/>
      <c r="S766" s="206">
        <v>730.02</v>
      </c>
      <c r="T766" s="208">
        <v>656.68</v>
      </c>
      <c r="U766" s="208">
        <v>680.02</v>
      </c>
      <c r="V766" s="204">
        <v>670.02</v>
      </c>
      <c r="W766" s="26"/>
      <c r="X766" s="206">
        <v>603.35</v>
      </c>
      <c r="Y766" s="125">
        <v>770.02</v>
      </c>
      <c r="Z766" s="125">
        <v>733.35</v>
      </c>
      <c r="AA766" s="26">
        <v>690.02</v>
      </c>
      <c r="AB766" s="26"/>
      <c r="AC766" s="126">
        <v>690.02</v>
      </c>
      <c r="AD766" s="125">
        <v>710.02</v>
      </c>
      <c r="AE766" s="125">
        <v>836.69</v>
      </c>
      <c r="AF766" s="26">
        <v>763.36</v>
      </c>
      <c r="AG766" s="26"/>
      <c r="AH766" s="126">
        <v>800.03</v>
      </c>
      <c r="AI766" s="125">
        <v>643.35</v>
      </c>
      <c r="AJ766" s="125">
        <v>810.03</v>
      </c>
      <c r="AK766" s="26">
        <v>790.02</v>
      </c>
    </row>
    <row r="767" spans="1:37">
      <c r="A767" s="203">
        <v>318.96589999999998</v>
      </c>
      <c r="B767" s="1">
        <v>5.3160983333333327</v>
      </c>
      <c r="D767" s="126">
        <v>693.35</v>
      </c>
      <c r="E767" s="125">
        <v>790.02</v>
      </c>
      <c r="F767" s="125">
        <v>846.7</v>
      </c>
      <c r="G767" s="26">
        <v>723.35</v>
      </c>
      <c r="I767" s="126">
        <v>613.35</v>
      </c>
      <c r="J767" s="125">
        <v>826.69</v>
      </c>
      <c r="K767" s="125">
        <v>693.35</v>
      </c>
      <c r="L767" s="26">
        <v>683.35</v>
      </c>
      <c r="M767" s="26"/>
      <c r="N767" s="126">
        <v>620.02</v>
      </c>
      <c r="O767" s="125">
        <v>716.69</v>
      </c>
      <c r="P767" s="125">
        <v>816.69</v>
      </c>
      <c r="Q767" s="26">
        <v>700.02</v>
      </c>
      <c r="R767" s="26"/>
      <c r="S767" s="206">
        <v>690.02</v>
      </c>
      <c r="T767" s="208">
        <v>710.02</v>
      </c>
      <c r="U767" s="208">
        <v>633.35</v>
      </c>
      <c r="V767" s="204">
        <v>623.35</v>
      </c>
      <c r="W767" s="26"/>
      <c r="X767" s="206">
        <v>630.02</v>
      </c>
      <c r="Y767" s="125">
        <v>740.02</v>
      </c>
      <c r="Z767" s="125">
        <v>736.69</v>
      </c>
      <c r="AA767" s="26">
        <v>683.35</v>
      </c>
      <c r="AB767" s="26"/>
      <c r="AC767" s="126">
        <v>690.02</v>
      </c>
      <c r="AD767" s="125">
        <v>733.35</v>
      </c>
      <c r="AE767" s="125">
        <v>746.69</v>
      </c>
      <c r="AF767" s="26">
        <v>770.02</v>
      </c>
      <c r="AG767" s="26"/>
      <c r="AH767" s="126">
        <v>683.35</v>
      </c>
      <c r="AI767" s="125">
        <v>706.69</v>
      </c>
      <c r="AJ767" s="125">
        <v>730.02</v>
      </c>
      <c r="AK767" s="26">
        <v>803.36</v>
      </c>
    </row>
    <row r="768" spans="1:37">
      <c r="A768" s="203">
        <v>319.38389999999998</v>
      </c>
      <c r="B768" s="1">
        <v>5.3230649999999997</v>
      </c>
      <c r="D768" s="126">
        <v>603.35</v>
      </c>
      <c r="E768" s="125">
        <v>703.35</v>
      </c>
      <c r="F768" s="125">
        <v>710.02</v>
      </c>
      <c r="G768" s="26">
        <v>786.69</v>
      </c>
      <c r="I768" s="126">
        <v>726.69</v>
      </c>
      <c r="J768" s="125">
        <v>803.36</v>
      </c>
      <c r="K768" s="125">
        <v>706.69</v>
      </c>
      <c r="L768" s="26">
        <v>786.69</v>
      </c>
      <c r="M768" s="26"/>
      <c r="N768" s="126">
        <v>763.36</v>
      </c>
      <c r="O768" s="125">
        <v>736.69</v>
      </c>
      <c r="P768" s="125">
        <v>660.02</v>
      </c>
      <c r="Q768" s="26">
        <v>690.02</v>
      </c>
      <c r="R768" s="26"/>
      <c r="S768" s="206">
        <v>700.02</v>
      </c>
      <c r="T768" s="208">
        <v>783.36</v>
      </c>
      <c r="U768" s="208">
        <v>676.68</v>
      </c>
      <c r="V768" s="204">
        <v>676.68</v>
      </c>
      <c r="W768" s="26"/>
      <c r="X768" s="206">
        <v>643.35</v>
      </c>
      <c r="Y768" s="125">
        <v>690.02</v>
      </c>
      <c r="Z768" s="125">
        <v>600.01</v>
      </c>
      <c r="AA768" s="26">
        <v>616.67999999999995</v>
      </c>
      <c r="AB768" s="26"/>
      <c r="AC768" s="126">
        <v>743.36</v>
      </c>
      <c r="AD768" s="125">
        <v>790.02</v>
      </c>
      <c r="AE768" s="125">
        <v>750.02</v>
      </c>
      <c r="AF768" s="26">
        <v>700.02</v>
      </c>
      <c r="AG768" s="26"/>
      <c r="AH768" s="126">
        <v>816.69</v>
      </c>
      <c r="AI768" s="125">
        <v>766.69</v>
      </c>
      <c r="AJ768" s="125">
        <v>770.02</v>
      </c>
      <c r="AK768" s="26">
        <v>703.35</v>
      </c>
    </row>
    <row r="769" spans="1:37">
      <c r="A769" s="203">
        <v>319.80189999999999</v>
      </c>
      <c r="B769" s="1">
        <v>5.3300316666666667</v>
      </c>
      <c r="D769" s="126">
        <v>656.68</v>
      </c>
      <c r="E769" s="125">
        <v>783.36</v>
      </c>
      <c r="F769" s="125">
        <v>776.69</v>
      </c>
      <c r="G769" s="26">
        <v>690.02</v>
      </c>
      <c r="I769" s="126">
        <v>650.02</v>
      </c>
      <c r="J769" s="125">
        <v>790.02</v>
      </c>
      <c r="K769" s="125">
        <v>586.67999999999995</v>
      </c>
      <c r="L769" s="26">
        <v>643.35</v>
      </c>
      <c r="M769" s="26"/>
      <c r="N769" s="126">
        <v>680.02</v>
      </c>
      <c r="O769" s="125">
        <v>723.35</v>
      </c>
      <c r="P769" s="125">
        <v>676.68</v>
      </c>
      <c r="Q769" s="26">
        <v>730.02</v>
      </c>
      <c r="R769" s="26"/>
      <c r="S769" s="206">
        <v>700.02</v>
      </c>
      <c r="T769" s="208">
        <v>616.67999999999995</v>
      </c>
      <c r="U769" s="208">
        <v>663.35</v>
      </c>
      <c r="V769" s="204">
        <v>706.69</v>
      </c>
      <c r="W769" s="26"/>
      <c r="X769" s="206">
        <v>750.02</v>
      </c>
      <c r="Y769" s="125">
        <v>710.02</v>
      </c>
      <c r="Z769" s="125">
        <v>730.02</v>
      </c>
      <c r="AA769" s="26">
        <v>643.35</v>
      </c>
      <c r="AB769" s="26"/>
      <c r="AC769" s="126">
        <v>636.67999999999995</v>
      </c>
      <c r="AD769" s="125">
        <v>726.69</v>
      </c>
      <c r="AE769" s="125">
        <v>790.02</v>
      </c>
      <c r="AF769" s="26">
        <v>780.02</v>
      </c>
      <c r="AG769" s="26"/>
      <c r="AH769" s="126">
        <v>780.02</v>
      </c>
      <c r="AI769" s="125">
        <v>733.35</v>
      </c>
      <c r="AJ769" s="125">
        <v>793.36</v>
      </c>
      <c r="AK769" s="26">
        <v>860.03</v>
      </c>
    </row>
    <row r="770" spans="1:37">
      <c r="A770" s="203">
        <v>320.2199</v>
      </c>
      <c r="B770" s="1">
        <v>5.3369983333333328</v>
      </c>
      <c r="D770" s="126">
        <v>670.02</v>
      </c>
      <c r="E770" s="125">
        <v>730.02</v>
      </c>
      <c r="F770" s="125">
        <v>633.35</v>
      </c>
      <c r="G770" s="26">
        <v>673.35</v>
      </c>
      <c r="I770" s="126">
        <v>696.69</v>
      </c>
      <c r="J770" s="125">
        <v>746.69</v>
      </c>
      <c r="K770" s="125">
        <v>716.69</v>
      </c>
      <c r="L770" s="26">
        <v>703.35</v>
      </c>
      <c r="M770" s="26"/>
      <c r="N770" s="126">
        <v>546.67999999999995</v>
      </c>
      <c r="O770" s="125">
        <v>713.35</v>
      </c>
      <c r="P770" s="125">
        <v>663.35</v>
      </c>
      <c r="Q770" s="26">
        <v>656.68</v>
      </c>
      <c r="R770" s="26"/>
      <c r="S770" s="206">
        <v>593.35</v>
      </c>
      <c r="T770" s="208">
        <v>780.02</v>
      </c>
      <c r="U770" s="208">
        <v>630.02</v>
      </c>
      <c r="V770" s="204">
        <v>716.69</v>
      </c>
      <c r="W770" s="26"/>
      <c r="X770" s="206">
        <v>676.68</v>
      </c>
      <c r="Y770" s="125">
        <v>726.69</v>
      </c>
      <c r="Z770" s="125">
        <v>793.36</v>
      </c>
      <c r="AA770" s="26">
        <v>636.67999999999995</v>
      </c>
      <c r="AB770" s="26"/>
      <c r="AC770" s="126">
        <v>686.69</v>
      </c>
      <c r="AD770" s="125">
        <v>700.02</v>
      </c>
      <c r="AE770" s="125">
        <v>856.7</v>
      </c>
      <c r="AF770" s="26">
        <v>710.02</v>
      </c>
      <c r="AG770" s="26"/>
      <c r="AH770" s="126">
        <v>720.02</v>
      </c>
      <c r="AI770" s="125">
        <v>666.68</v>
      </c>
      <c r="AJ770" s="125">
        <v>766.69</v>
      </c>
      <c r="AK770" s="26">
        <v>723.35</v>
      </c>
    </row>
    <row r="771" spans="1:37">
      <c r="A771" s="203">
        <v>320.6379</v>
      </c>
      <c r="B771" s="1">
        <v>5.3439649999999999</v>
      </c>
      <c r="D771" s="126">
        <v>680.02</v>
      </c>
      <c r="E771" s="125">
        <v>723.35</v>
      </c>
      <c r="F771" s="125">
        <v>723.35</v>
      </c>
      <c r="G771" s="26">
        <v>753.36</v>
      </c>
      <c r="I771" s="126">
        <v>656.68</v>
      </c>
      <c r="J771" s="125">
        <v>703.35</v>
      </c>
      <c r="K771" s="125">
        <v>686.69</v>
      </c>
      <c r="L771" s="26">
        <v>643.35</v>
      </c>
      <c r="M771" s="26"/>
      <c r="N771" s="126">
        <v>660.02</v>
      </c>
      <c r="O771" s="125">
        <v>713.35</v>
      </c>
      <c r="P771" s="125">
        <v>653.35</v>
      </c>
      <c r="Q771" s="26">
        <v>816.69</v>
      </c>
      <c r="R771" s="26"/>
      <c r="S771" s="206">
        <v>700.02</v>
      </c>
      <c r="T771" s="208">
        <v>683.35</v>
      </c>
      <c r="U771" s="208">
        <v>660.02</v>
      </c>
      <c r="V771" s="204">
        <v>680.02</v>
      </c>
      <c r="W771" s="26"/>
      <c r="X771" s="206">
        <v>686.69</v>
      </c>
      <c r="Y771" s="125">
        <v>810.03</v>
      </c>
      <c r="Z771" s="125">
        <v>736.69</v>
      </c>
      <c r="AA771" s="26">
        <v>653.35</v>
      </c>
      <c r="AB771" s="26"/>
      <c r="AC771" s="126">
        <v>690.02</v>
      </c>
      <c r="AD771" s="125">
        <v>710.02</v>
      </c>
      <c r="AE771" s="125">
        <v>683.35</v>
      </c>
      <c r="AF771" s="26">
        <v>676.68</v>
      </c>
      <c r="AG771" s="26"/>
      <c r="AH771" s="126">
        <v>743.36</v>
      </c>
      <c r="AI771" s="125">
        <v>666.68</v>
      </c>
      <c r="AJ771" s="125">
        <v>680.02</v>
      </c>
      <c r="AK771" s="26">
        <v>783.36</v>
      </c>
    </row>
    <row r="772" spans="1:37">
      <c r="A772" s="203">
        <v>321.05590000000001</v>
      </c>
      <c r="B772" s="1">
        <v>5.3509316666666669</v>
      </c>
      <c r="D772" s="126">
        <v>650.02</v>
      </c>
      <c r="E772" s="125">
        <v>806.69</v>
      </c>
      <c r="F772" s="125">
        <v>713.35</v>
      </c>
      <c r="G772" s="26">
        <v>736.69</v>
      </c>
      <c r="I772" s="126">
        <v>650.02</v>
      </c>
      <c r="J772" s="125">
        <v>763.36</v>
      </c>
      <c r="K772" s="125">
        <v>730.02</v>
      </c>
      <c r="L772" s="26">
        <v>723.35</v>
      </c>
      <c r="M772" s="26"/>
      <c r="N772" s="126">
        <v>680.02</v>
      </c>
      <c r="O772" s="125">
        <v>750.02</v>
      </c>
      <c r="P772" s="125">
        <v>756.69</v>
      </c>
      <c r="Q772" s="26">
        <v>680.02</v>
      </c>
      <c r="R772" s="26"/>
      <c r="S772" s="206">
        <v>716.69</v>
      </c>
      <c r="T772" s="208">
        <v>680.02</v>
      </c>
      <c r="U772" s="208">
        <v>756.69</v>
      </c>
      <c r="V772" s="204">
        <v>706.69</v>
      </c>
      <c r="W772" s="26"/>
      <c r="X772" s="206">
        <v>590.01</v>
      </c>
      <c r="Y772" s="125">
        <v>743.36</v>
      </c>
      <c r="Z772" s="125">
        <v>816.69</v>
      </c>
      <c r="AA772" s="26">
        <v>726.69</v>
      </c>
      <c r="AB772" s="26"/>
      <c r="AC772" s="126">
        <v>666.68</v>
      </c>
      <c r="AD772" s="125">
        <v>763.36</v>
      </c>
      <c r="AE772" s="125">
        <v>810.03</v>
      </c>
      <c r="AF772" s="26">
        <v>773.36</v>
      </c>
      <c r="AG772" s="26"/>
      <c r="AH772" s="126">
        <v>790.02</v>
      </c>
      <c r="AI772" s="125">
        <v>630.02</v>
      </c>
      <c r="AJ772" s="125">
        <v>750.02</v>
      </c>
      <c r="AK772" s="26">
        <v>756.69</v>
      </c>
    </row>
    <row r="773" spans="1:37">
      <c r="A773" s="203">
        <v>321.47390000000001</v>
      </c>
      <c r="B773" s="1">
        <v>5.3578983333333339</v>
      </c>
      <c r="D773" s="126">
        <v>630.02</v>
      </c>
      <c r="E773" s="125">
        <v>736.69</v>
      </c>
      <c r="F773" s="125">
        <v>720.02</v>
      </c>
      <c r="G773" s="26">
        <v>700.02</v>
      </c>
      <c r="I773" s="126">
        <v>720.02</v>
      </c>
      <c r="J773" s="125">
        <v>833.36</v>
      </c>
      <c r="K773" s="125">
        <v>746.69</v>
      </c>
      <c r="L773" s="26">
        <v>716.69</v>
      </c>
      <c r="M773" s="26"/>
      <c r="N773" s="126">
        <v>546.67999999999995</v>
      </c>
      <c r="O773" s="125">
        <v>720.02</v>
      </c>
      <c r="P773" s="125">
        <v>620.02</v>
      </c>
      <c r="Q773" s="26">
        <v>670.02</v>
      </c>
      <c r="R773" s="26"/>
      <c r="S773" s="206">
        <v>686.69</v>
      </c>
      <c r="T773" s="208">
        <v>736.69</v>
      </c>
      <c r="U773" s="208">
        <v>630.02</v>
      </c>
      <c r="V773" s="204">
        <v>613.35</v>
      </c>
      <c r="W773" s="26"/>
      <c r="X773" s="206">
        <v>650.02</v>
      </c>
      <c r="Y773" s="125">
        <v>653.35</v>
      </c>
      <c r="Z773" s="125">
        <v>750.02</v>
      </c>
      <c r="AA773" s="26">
        <v>703.35</v>
      </c>
      <c r="AB773" s="26"/>
      <c r="AC773" s="126">
        <v>800.03</v>
      </c>
      <c r="AD773" s="125">
        <v>790.02</v>
      </c>
      <c r="AE773" s="125">
        <v>836.69</v>
      </c>
      <c r="AF773" s="26">
        <v>770.02</v>
      </c>
      <c r="AG773" s="26"/>
      <c r="AH773" s="126">
        <v>803.36</v>
      </c>
      <c r="AI773" s="125">
        <v>813.36</v>
      </c>
      <c r="AJ773" s="125">
        <v>670.02</v>
      </c>
      <c r="AK773" s="26">
        <v>690.02</v>
      </c>
    </row>
    <row r="774" spans="1:37">
      <c r="A774" s="203">
        <v>321.89190000000002</v>
      </c>
      <c r="B774" s="1">
        <v>5.364865</v>
      </c>
      <c r="D774" s="126">
        <v>696.69</v>
      </c>
      <c r="E774" s="125">
        <v>780.02</v>
      </c>
      <c r="F774" s="125">
        <v>683.35</v>
      </c>
      <c r="G774" s="26">
        <v>716.69</v>
      </c>
      <c r="I774" s="126">
        <v>656.68</v>
      </c>
      <c r="J774" s="125">
        <v>736.69</v>
      </c>
      <c r="K774" s="125">
        <v>650.02</v>
      </c>
      <c r="L774" s="26">
        <v>696.69</v>
      </c>
      <c r="M774" s="26"/>
      <c r="N774" s="126">
        <v>723.35</v>
      </c>
      <c r="O774" s="125">
        <v>683.35</v>
      </c>
      <c r="P774" s="125">
        <v>670.02</v>
      </c>
      <c r="Q774" s="26">
        <v>676.68</v>
      </c>
      <c r="R774" s="26"/>
      <c r="S774" s="206">
        <v>653.35</v>
      </c>
      <c r="T774" s="208">
        <v>723.35</v>
      </c>
      <c r="U774" s="208">
        <v>690.02</v>
      </c>
      <c r="V774" s="204">
        <v>646.67999999999995</v>
      </c>
      <c r="W774" s="26"/>
      <c r="X774" s="206">
        <v>566.67999999999995</v>
      </c>
      <c r="Y774" s="125">
        <v>810.03</v>
      </c>
      <c r="Z774" s="125">
        <v>576.67999999999995</v>
      </c>
      <c r="AA774" s="26">
        <v>746.69</v>
      </c>
      <c r="AB774" s="26"/>
      <c r="AC774" s="126">
        <v>723.35</v>
      </c>
      <c r="AD774" s="125">
        <v>760.02</v>
      </c>
      <c r="AE774" s="125">
        <v>760.02</v>
      </c>
      <c r="AF774" s="26">
        <v>723.35</v>
      </c>
      <c r="AG774" s="26"/>
      <c r="AH774" s="126">
        <v>633.35</v>
      </c>
      <c r="AI774" s="125">
        <v>653.35</v>
      </c>
      <c r="AJ774" s="125">
        <v>640.02</v>
      </c>
      <c r="AK774" s="26">
        <v>733.35</v>
      </c>
    </row>
    <row r="775" spans="1:37">
      <c r="A775" s="203">
        <v>322.31</v>
      </c>
      <c r="B775" s="1">
        <v>5.371833333333333</v>
      </c>
      <c r="D775" s="126">
        <v>640.02</v>
      </c>
      <c r="E775" s="125">
        <v>770.02</v>
      </c>
      <c r="F775" s="125">
        <v>716.69</v>
      </c>
      <c r="G775" s="26">
        <v>726.69</v>
      </c>
      <c r="I775" s="126">
        <v>633.35</v>
      </c>
      <c r="J775" s="125">
        <v>693.35</v>
      </c>
      <c r="K775" s="125">
        <v>726.69</v>
      </c>
      <c r="L775" s="26">
        <v>706.69</v>
      </c>
      <c r="M775" s="26"/>
      <c r="N775" s="126">
        <v>660.02</v>
      </c>
      <c r="O775" s="125">
        <v>763.36</v>
      </c>
      <c r="P775" s="125">
        <v>703.35</v>
      </c>
      <c r="Q775" s="26">
        <v>740.02</v>
      </c>
      <c r="R775" s="26"/>
      <c r="S775" s="206">
        <v>610.01</v>
      </c>
      <c r="T775" s="208">
        <v>703.35</v>
      </c>
      <c r="U775" s="208">
        <v>663.35</v>
      </c>
      <c r="V775" s="204">
        <v>776.69</v>
      </c>
      <c r="W775" s="26"/>
      <c r="X775" s="206">
        <v>666.68</v>
      </c>
      <c r="Y775" s="125">
        <v>673.35</v>
      </c>
      <c r="Z775" s="125">
        <v>743.36</v>
      </c>
      <c r="AA775" s="26">
        <v>706.69</v>
      </c>
      <c r="AB775" s="26"/>
      <c r="AC775" s="126">
        <v>596.67999999999995</v>
      </c>
      <c r="AD775" s="125">
        <v>800.03</v>
      </c>
      <c r="AE775" s="125">
        <v>663.35</v>
      </c>
      <c r="AF775" s="26">
        <v>753.36</v>
      </c>
      <c r="AG775" s="26"/>
      <c r="AH775" s="126">
        <v>686.69</v>
      </c>
      <c r="AI775" s="125">
        <v>643.35</v>
      </c>
      <c r="AJ775" s="125">
        <v>780.02</v>
      </c>
      <c r="AK775" s="26">
        <v>726.69</v>
      </c>
    </row>
    <row r="776" spans="1:37">
      <c r="A776" s="203">
        <v>322.72800000000001</v>
      </c>
      <c r="B776" s="1">
        <v>5.3788</v>
      </c>
      <c r="D776" s="126">
        <v>700.02</v>
      </c>
      <c r="E776" s="125">
        <v>803.36</v>
      </c>
      <c r="F776" s="125">
        <v>726.69</v>
      </c>
      <c r="G776" s="26">
        <v>740.02</v>
      </c>
      <c r="I776" s="126">
        <v>646.67999999999995</v>
      </c>
      <c r="J776" s="125">
        <v>753.36</v>
      </c>
      <c r="K776" s="125">
        <v>620.02</v>
      </c>
      <c r="L776" s="26">
        <v>663.35</v>
      </c>
      <c r="M776" s="26"/>
      <c r="N776" s="126">
        <v>700.02</v>
      </c>
      <c r="O776" s="125">
        <v>676.68</v>
      </c>
      <c r="P776" s="125">
        <v>710.02</v>
      </c>
      <c r="Q776" s="26">
        <v>693.35</v>
      </c>
      <c r="R776" s="26"/>
      <c r="S776" s="206">
        <v>656.68</v>
      </c>
      <c r="T776" s="208">
        <v>653.35</v>
      </c>
      <c r="U776" s="208">
        <v>620.02</v>
      </c>
      <c r="V776" s="204">
        <v>663.35</v>
      </c>
      <c r="W776" s="26"/>
      <c r="X776" s="206">
        <v>606.67999999999995</v>
      </c>
      <c r="Y776" s="125">
        <v>713.35</v>
      </c>
      <c r="Z776" s="125">
        <v>736.69</v>
      </c>
      <c r="AA776" s="26">
        <v>673.35</v>
      </c>
      <c r="AB776" s="26"/>
      <c r="AC776" s="126">
        <v>763.36</v>
      </c>
      <c r="AD776" s="125">
        <v>730.02</v>
      </c>
      <c r="AE776" s="125">
        <v>690.02</v>
      </c>
      <c r="AF776" s="26">
        <v>800.03</v>
      </c>
      <c r="AG776" s="26"/>
      <c r="AH776" s="126">
        <v>693.35</v>
      </c>
      <c r="AI776" s="125">
        <v>746.69</v>
      </c>
      <c r="AJ776" s="125">
        <v>766.69</v>
      </c>
      <c r="AK776" s="26">
        <v>750.02</v>
      </c>
    </row>
    <row r="777" spans="1:37">
      <c r="A777" s="203">
        <v>323.14600000000002</v>
      </c>
      <c r="B777" s="1">
        <v>5.385766666666667</v>
      </c>
      <c r="D777" s="126">
        <v>676.68</v>
      </c>
      <c r="E777" s="125">
        <v>676.68</v>
      </c>
      <c r="F777" s="125">
        <v>726.69</v>
      </c>
      <c r="G777" s="26">
        <v>636.67999999999995</v>
      </c>
      <c r="I777" s="126">
        <v>636.67999999999995</v>
      </c>
      <c r="J777" s="125">
        <v>710.02</v>
      </c>
      <c r="K777" s="125">
        <v>700.02</v>
      </c>
      <c r="L777" s="26">
        <v>643.35</v>
      </c>
      <c r="M777" s="26"/>
      <c r="N777" s="126">
        <v>613.35</v>
      </c>
      <c r="O777" s="125">
        <v>686.69</v>
      </c>
      <c r="P777" s="125">
        <v>676.68</v>
      </c>
      <c r="Q777" s="26">
        <v>690.02</v>
      </c>
      <c r="R777" s="26"/>
      <c r="S777" s="206">
        <v>636.67999999999995</v>
      </c>
      <c r="T777" s="208">
        <v>596.67999999999995</v>
      </c>
      <c r="U777" s="208">
        <v>656.68</v>
      </c>
      <c r="V777" s="204">
        <v>610.01</v>
      </c>
      <c r="W777" s="26"/>
      <c r="X777" s="206">
        <v>633.35</v>
      </c>
      <c r="Y777" s="125">
        <v>653.35</v>
      </c>
      <c r="Z777" s="125">
        <v>893.36</v>
      </c>
      <c r="AA777" s="26">
        <v>680.02</v>
      </c>
      <c r="AB777" s="26"/>
      <c r="AC777" s="126">
        <v>653.35</v>
      </c>
      <c r="AD777" s="125">
        <v>686.69</v>
      </c>
      <c r="AE777" s="125">
        <v>746.69</v>
      </c>
      <c r="AF777" s="26">
        <v>763.36</v>
      </c>
      <c r="AG777" s="26"/>
      <c r="AH777" s="126">
        <v>640.02</v>
      </c>
      <c r="AI777" s="125">
        <v>633.35</v>
      </c>
      <c r="AJ777" s="125">
        <v>686.69</v>
      </c>
      <c r="AK777" s="26">
        <v>683.35</v>
      </c>
    </row>
    <row r="778" spans="1:37">
      <c r="A778" s="203">
        <v>323.56400000000002</v>
      </c>
      <c r="B778" s="1">
        <v>5.392733333333334</v>
      </c>
      <c r="D778" s="126">
        <v>650.02</v>
      </c>
      <c r="E778" s="125">
        <v>793.36</v>
      </c>
      <c r="F778" s="125">
        <v>816.69</v>
      </c>
      <c r="G778" s="26">
        <v>653.35</v>
      </c>
      <c r="I778" s="126">
        <v>683.35</v>
      </c>
      <c r="J778" s="125">
        <v>716.69</v>
      </c>
      <c r="K778" s="125">
        <v>753.36</v>
      </c>
      <c r="L778" s="26">
        <v>790.02</v>
      </c>
      <c r="M778" s="26"/>
      <c r="N778" s="126">
        <v>596.67999999999995</v>
      </c>
      <c r="O778" s="125">
        <v>770.02</v>
      </c>
      <c r="P778" s="125">
        <v>710.02</v>
      </c>
      <c r="Q778" s="26">
        <v>736.69</v>
      </c>
      <c r="R778" s="26"/>
      <c r="S778" s="206">
        <v>693.35</v>
      </c>
      <c r="T778" s="208">
        <v>716.69</v>
      </c>
      <c r="U778" s="208">
        <v>710.02</v>
      </c>
      <c r="V778" s="204">
        <v>746.69</v>
      </c>
      <c r="W778" s="26"/>
      <c r="X778" s="206">
        <v>673.35</v>
      </c>
      <c r="Y778" s="125">
        <v>716.69</v>
      </c>
      <c r="Z778" s="125">
        <v>796.69</v>
      </c>
      <c r="AA778" s="26">
        <v>733.35</v>
      </c>
      <c r="AB778" s="26"/>
      <c r="AC778" s="126">
        <v>700.02</v>
      </c>
      <c r="AD778" s="125">
        <v>640.02</v>
      </c>
      <c r="AE778" s="125">
        <v>823.36</v>
      </c>
      <c r="AF778" s="26">
        <v>676.68</v>
      </c>
      <c r="AG778" s="26"/>
      <c r="AH778" s="126">
        <v>713.35</v>
      </c>
      <c r="AI778" s="125">
        <v>660.02</v>
      </c>
      <c r="AJ778" s="125">
        <v>720.02</v>
      </c>
      <c r="AK778" s="26">
        <v>783.36</v>
      </c>
    </row>
    <row r="779" spans="1:37">
      <c r="A779" s="203">
        <v>323.98200000000003</v>
      </c>
      <c r="B779" s="1">
        <v>5.3997000000000002</v>
      </c>
      <c r="D779" s="126">
        <v>743.36</v>
      </c>
      <c r="E779" s="125">
        <v>736.69</v>
      </c>
      <c r="F779" s="125">
        <v>716.69</v>
      </c>
      <c r="G779" s="26">
        <v>810.03</v>
      </c>
      <c r="I779" s="126">
        <v>623.35</v>
      </c>
      <c r="J779" s="125">
        <v>760.02</v>
      </c>
      <c r="K779" s="125">
        <v>670.02</v>
      </c>
      <c r="L779" s="26">
        <v>763.36</v>
      </c>
      <c r="M779" s="26"/>
      <c r="N779" s="126">
        <v>736.69</v>
      </c>
      <c r="O779" s="125">
        <v>603.35</v>
      </c>
      <c r="P779" s="125">
        <v>696.69</v>
      </c>
      <c r="Q779" s="26">
        <v>653.35</v>
      </c>
      <c r="R779" s="26"/>
      <c r="S779" s="206">
        <v>623.35</v>
      </c>
      <c r="T779" s="208">
        <v>713.35</v>
      </c>
      <c r="U779" s="208">
        <v>673.35</v>
      </c>
      <c r="V779" s="204">
        <v>696.69</v>
      </c>
      <c r="W779" s="26"/>
      <c r="X779" s="206">
        <v>730.02</v>
      </c>
      <c r="Y779" s="125">
        <v>740.02</v>
      </c>
      <c r="Z779" s="125">
        <v>743.36</v>
      </c>
      <c r="AA779" s="26">
        <v>610.01</v>
      </c>
      <c r="AB779" s="26"/>
      <c r="AC779" s="126">
        <v>643.35</v>
      </c>
      <c r="AD779" s="125">
        <v>733.35</v>
      </c>
      <c r="AE779" s="125">
        <v>660.02</v>
      </c>
      <c r="AF779" s="26">
        <v>680.02</v>
      </c>
      <c r="AG779" s="26"/>
      <c r="AH779" s="126">
        <v>766.69</v>
      </c>
      <c r="AI779" s="125">
        <v>690.02</v>
      </c>
      <c r="AJ779" s="125">
        <v>680.02</v>
      </c>
      <c r="AK779" s="26">
        <v>766.69</v>
      </c>
    </row>
    <row r="780" spans="1:37">
      <c r="A780" s="203">
        <v>324.39999999999998</v>
      </c>
      <c r="B780" s="1">
        <v>5.4066666666666663</v>
      </c>
      <c r="D780" s="126">
        <v>716.69</v>
      </c>
      <c r="E780" s="125">
        <v>800.03</v>
      </c>
      <c r="F780" s="125">
        <v>700.02</v>
      </c>
      <c r="G780" s="26">
        <v>726.69</v>
      </c>
      <c r="I780" s="126">
        <v>700.02</v>
      </c>
      <c r="J780" s="125">
        <v>736.69</v>
      </c>
      <c r="K780" s="125">
        <v>573.35</v>
      </c>
      <c r="L780" s="26">
        <v>720.02</v>
      </c>
      <c r="M780" s="26"/>
      <c r="N780" s="126">
        <v>570.01</v>
      </c>
      <c r="O780" s="125">
        <v>683.35</v>
      </c>
      <c r="P780" s="125">
        <v>703.35</v>
      </c>
      <c r="Q780" s="26">
        <v>740.02</v>
      </c>
      <c r="R780" s="26"/>
      <c r="S780" s="206">
        <v>696.69</v>
      </c>
      <c r="T780" s="208">
        <v>733.35</v>
      </c>
      <c r="U780" s="208">
        <v>793.36</v>
      </c>
      <c r="V780" s="204">
        <v>733.35</v>
      </c>
      <c r="W780" s="26"/>
      <c r="X780" s="206">
        <v>623.35</v>
      </c>
      <c r="Y780" s="125">
        <v>660.02</v>
      </c>
      <c r="Z780" s="125">
        <v>843.36</v>
      </c>
      <c r="AA780" s="26">
        <v>660.02</v>
      </c>
      <c r="AB780" s="26"/>
      <c r="AC780" s="126">
        <v>766.69</v>
      </c>
      <c r="AD780" s="125">
        <v>710.02</v>
      </c>
      <c r="AE780" s="125">
        <v>756.69</v>
      </c>
      <c r="AF780" s="26">
        <v>686.69</v>
      </c>
      <c r="AG780" s="26"/>
      <c r="AH780" s="126">
        <v>646.67999999999995</v>
      </c>
      <c r="AI780" s="125">
        <v>693.35</v>
      </c>
      <c r="AJ780" s="125">
        <v>803.36</v>
      </c>
      <c r="AK780" s="26">
        <v>713.35</v>
      </c>
    </row>
    <row r="781" spans="1:37">
      <c r="A781" s="203">
        <v>324.81799999999998</v>
      </c>
      <c r="B781" s="1">
        <v>5.4136333333333333</v>
      </c>
      <c r="D781" s="126">
        <v>700.02</v>
      </c>
      <c r="E781" s="125">
        <v>770.02</v>
      </c>
      <c r="F781" s="125">
        <v>690.02</v>
      </c>
      <c r="G781" s="26">
        <v>693.35</v>
      </c>
      <c r="I781" s="126">
        <v>613.35</v>
      </c>
      <c r="J781" s="125">
        <v>690.02</v>
      </c>
      <c r="K781" s="125">
        <v>600.01</v>
      </c>
      <c r="L781" s="26">
        <v>693.35</v>
      </c>
      <c r="M781" s="26"/>
      <c r="N781" s="126">
        <v>723.35</v>
      </c>
      <c r="O781" s="125">
        <v>640.02</v>
      </c>
      <c r="P781" s="125">
        <v>710.02</v>
      </c>
      <c r="Q781" s="26">
        <v>713.35</v>
      </c>
      <c r="R781" s="26"/>
      <c r="S781" s="206">
        <v>573.35</v>
      </c>
      <c r="T781" s="208">
        <v>640.02</v>
      </c>
      <c r="U781" s="208">
        <v>653.35</v>
      </c>
      <c r="V781" s="204">
        <v>706.69</v>
      </c>
      <c r="W781" s="26"/>
      <c r="X781" s="206">
        <v>716.69</v>
      </c>
      <c r="Y781" s="125">
        <v>756.69</v>
      </c>
      <c r="Z781" s="125">
        <v>846.7</v>
      </c>
      <c r="AA781" s="26">
        <v>666.68</v>
      </c>
      <c r="AB781" s="26"/>
      <c r="AC781" s="126">
        <v>663.35</v>
      </c>
      <c r="AD781" s="125">
        <v>773.36</v>
      </c>
      <c r="AE781" s="125">
        <v>770.02</v>
      </c>
      <c r="AF781" s="26">
        <v>816.69</v>
      </c>
      <c r="AG781" s="26"/>
      <c r="AH781" s="126">
        <v>720.02</v>
      </c>
      <c r="AI781" s="125">
        <v>590.01</v>
      </c>
      <c r="AJ781" s="125">
        <v>723.35</v>
      </c>
      <c r="AK781" s="26">
        <v>690.02</v>
      </c>
    </row>
    <row r="782" spans="1:37">
      <c r="A782" s="203">
        <v>325.23599999999999</v>
      </c>
      <c r="B782" s="1">
        <v>5.4205999999999994</v>
      </c>
      <c r="D782" s="126">
        <v>686.69</v>
      </c>
      <c r="E782" s="125">
        <v>740.02</v>
      </c>
      <c r="F782" s="125">
        <v>760.02</v>
      </c>
      <c r="G782" s="26">
        <v>706.69</v>
      </c>
      <c r="I782" s="126">
        <v>696.69</v>
      </c>
      <c r="J782" s="125">
        <v>783.36</v>
      </c>
      <c r="K782" s="125">
        <v>696.69</v>
      </c>
      <c r="L782" s="26">
        <v>693.35</v>
      </c>
      <c r="M782" s="26"/>
      <c r="N782" s="126">
        <v>753.36</v>
      </c>
      <c r="O782" s="125">
        <v>686.69</v>
      </c>
      <c r="P782" s="125">
        <v>723.35</v>
      </c>
      <c r="Q782" s="26">
        <v>593.35</v>
      </c>
      <c r="R782" s="26"/>
      <c r="S782" s="206">
        <v>663.35</v>
      </c>
      <c r="T782" s="208">
        <v>773.36</v>
      </c>
      <c r="U782" s="208">
        <v>590.01</v>
      </c>
      <c r="V782" s="204">
        <v>720.02</v>
      </c>
      <c r="W782" s="26"/>
      <c r="X782" s="206">
        <v>613.35</v>
      </c>
      <c r="Y782" s="125">
        <v>736.69</v>
      </c>
      <c r="Z782" s="125">
        <v>883.36</v>
      </c>
      <c r="AA782" s="26">
        <v>666.68</v>
      </c>
      <c r="AB782" s="26"/>
      <c r="AC782" s="126">
        <v>600.01</v>
      </c>
      <c r="AD782" s="125">
        <v>760.02</v>
      </c>
      <c r="AE782" s="125">
        <v>726.69</v>
      </c>
      <c r="AF782" s="26">
        <v>680.02</v>
      </c>
      <c r="AG782" s="26"/>
      <c r="AH782" s="126">
        <v>683.35</v>
      </c>
      <c r="AI782" s="125">
        <v>643.35</v>
      </c>
      <c r="AJ782" s="125">
        <v>673.35</v>
      </c>
      <c r="AK782" s="26">
        <v>660.02</v>
      </c>
    </row>
    <row r="783" spans="1:37">
      <c r="A783" s="203">
        <v>325.654</v>
      </c>
      <c r="B783" s="1">
        <v>5.4275666666666664</v>
      </c>
      <c r="D783" s="126">
        <v>643.35</v>
      </c>
      <c r="E783" s="125">
        <v>813.36</v>
      </c>
      <c r="F783" s="125">
        <v>690.02</v>
      </c>
      <c r="G783" s="26">
        <v>696.69</v>
      </c>
      <c r="I783" s="126">
        <v>676.68</v>
      </c>
      <c r="J783" s="125">
        <v>666.68</v>
      </c>
      <c r="K783" s="125">
        <v>703.35</v>
      </c>
      <c r="L783" s="26">
        <v>716.69</v>
      </c>
      <c r="M783" s="26"/>
      <c r="N783" s="126">
        <v>710.02</v>
      </c>
      <c r="O783" s="125">
        <v>670.02</v>
      </c>
      <c r="P783" s="125">
        <v>763.36</v>
      </c>
      <c r="Q783" s="26">
        <v>623.35</v>
      </c>
      <c r="R783" s="26"/>
      <c r="S783" s="206">
        <v>603.35</v>
      </c>
      <c r="T783" s="208">
        <v>730.02</v>
      </c>
      <c r="U783" s="208">
        <v>666.68</v>
      </c>
      <c r="V783" s="204">
        <v>660.02</v>
      </c>
      <c r="W783" s="26"/>
      <c r="X783" s="206">
        <v>646.67999999999995</v>
      </c>
      <c r="Y783" s="125">
        <v>706.69</v>
      </c>
      <c r="Z783" s="125">
        <v>816.69</v>
      </c>
      <c r="AA783" s="26">
        <v>663.35</v>
      </c>
      <c r="AB783" s="26"/>
      <c r="AC783" s="126">
        <v>740.02</v>
      </c>
      <c r="AD783" s="125">
        <v>763.36</v>
      </c>
      <c r="AE783" s="125">
        <v>746.69</v>
      </c>
      <c r="AF783" s="26">
        <v>740.02</v>
      </c>
      <c r="AG783" s="26"/>
      <c r="AH783" s="126">
        <v>823.36</v>
      </c>
      <c r="AI783" s="125">
        <v>673.35</v>
      </c>
      <c r="AJ783" s="125">
        <v>710.02</v>
      </c>
      <c r="AK783" s="26">
        <v>750.02</v>
      </c>
    </row>
    <row r="784" spans="1:37">
      <c r="A784" s="203">
        <v>326.072</v>
      </c>
      <c r="B784" s="1">
        <v>5.4345333333333334</v>
      </c>
      <c r="D784" s="126">
        <v>806.69</v>
      </c>
      <c r="E784" s="125">
        <v>740.02</v>
      </c>
      <c r="F784" s="125">
        <v>730.02</v>
      </c>
      <c r="G784" s="26">
        <v>660.02</v>
      </c>
      <c r="I784" s="126">
        <v>680.02</v>
      </c>
      <c r="J784" s="125">
        <v>733.35</v>
      </c>
      <c r="K784" s="125">
        <v>713.35</v>
      </c>
      <c r="L784" s="26">
        <v>726.69</v>
      </c>
      <c r="M784" s="26"/>
      <c r="N784" s="126">
        <v>646.67999999999995</v>
      </c>
      <c r="O784" s="125">
        <v>653.35</v>
      </c>
      <c r="P784" s="125">
        <v>596.67999999999995</v>
      </c>
      <c r="Q784" s="26">
        <v>706.69</v>
      </c>
      <c r="R784" s="26"/>
      <c r="S784" s="206">
        <v>676.68</v>
      </c>
      <c r="T784" s="208">
        <v>713.35</v>
      </c>
      <c r="U784" s="208">
        <v>716.69</v>
      </c>
      <c r="V784" s="204">
        <v>716.69</v>
      </c>
      <c r="W784" s="26"/>
      <c r="X784" s="206">
        <v>543.35</v>
      </c>
      <c r="Y784" s="125">
        <v>803.36</v>
      </c>
      <c r="Z784" s="125">
        <v>756.69</v>
      </c>
      <c r="AA784" s="26">
        <v>726.69</v>
      </c>
      <c r="AB784" s="26"/>
      <c r="AC784" s="126">
        <v>670.02</v>
      </c>
      <c r="AD784" s="125">
        <v>753.36</v>
      </c>
      <c r="AE784" s="125">
        <v>696.69</v>
      </c>
      <c r="AF784" s="26">
        <v>740.02</v>
      </c>
      <c r="AG784" s="26"/>
      <c r="AH784" s="126">
        <v>640.02</v>
      </c>
      <c r="AI784" s="125">
        <v>616.67999999999995</v>
      </c>
      <c r="AJ784" s="125">
        <v>723.35</v>
      </c>
      <c r="AK784" s="26">
        <v>693.35</v>
      </c>
    </row>
    <row r="785" spans="1:37">
      <c r="A785" s="203">
        <v>326.49</v>
      </c>
      <c r="B785" s="1">
        <v>5.4415000000000004</v>
      </c>
      <c r="D785" s="126">
        <v>683.35</v>
      </c>
      <c r="E785" s="125">
        <v>740.02</v>
      </c>
      <c r="F785" s="125">
        <v>680.02</v>
      </c>
      <c r="G785" s="26">
        <v>636.67999999999995</v>
      </c>
      <c r="I785" s="126">
        <v>630.02</v>
      </c>
      <c r="J785" s="125">
        <v>750.02</v>
      </c>
      <c r="K785" s="125">
        <v>683.35</v>
      </c>
      <c r="L785" s="26">
        <v>750.02</v>
      </c>
      <c r="M785" s="26"/>
      <c r="N785" s="126">
        <v>630.02</v>
      </c>
      <c r="O785" s="125">
        <v>663.35</v>
      </c>
      <c r="P785" s="125">
        <v>700.02</v>
      </c>
      <c r="Q785" s="26">
        <v>670.02</v>
      </c>
      <c r="R785" s="26"/>
      <c r="S785" s="206">
        <v>720.02</v>
      </c>
      <c r="T785" s="208">
        <v>656.68</v>
      </c>
      <c r="U785" s="208">
        <v>753.36</v>
      </c>
      <c r="V785" s="204">
        <v>653.35</v>
      </c>
      <c r="W785" s="26"/>
      <c r="X785" s="206">
        <v>566.67999999999995</v>
      </c>
      <c r="Y785" s="125">
        <v>720.02</v>
      </c>
      <c r="Z785" s="125">
        <v>776.69</v>
      </c>
      <c r="AA785" s="26">
        <v>596.67999999999995</v>
      </c>
      <c r="AB785" s="26"/>
      <c r="AC785" s="126">
        <v>730.02</v>
      </c>
      <c r="AD785" s="125">
        <v>836.69</v>
      </c>
      <c r="AE785" s="125">
        <v>746.69</v>
      </c>
      <c r="AF785" s="26">
        <v>736.69</v>
      </c>
      <c r="AG785" s="26"/>
      <c r="AH785" s="126">
        <v>713.35</v>
      </c>
      <c r="AI785" s="125">
        <v>620.02</v>
      </c>
      <c r="AJ785" s="125">
        <v>736.69</v>
      </c>
      <c r="AK785" s="26">
        <v>723.35</v>
      </c>
    </row>
    <row r="786" spans="1:37">
      <c r="A786" s="203">
        <v>326.90800000000002</v>
      </c>
      <c r="B786" s="1">
        <v>5.4484666666666666</v>
      </c>
      <c r="D786" s="126">
        <v>680.02</v>
      </c>
      <c r="E786" s="125">
        <v>820.03</v>
      </c>
      <c r="F786" s="125">
        <v>700.02</v>
      </c>
      <c r="G786" s="26">
        <v>720.02</v>
      </c>
      <c r="I786" s="126">
        <v>700.02</v>
      </c>
      <c r="J786" s="125">
        <v>723.35</v>
      </c>
      <c r="K786" s="125">
        <v>650.02</v>
      </c>
      <c r="L786" s="26">
        <v>566.67999999999995</v>
      </c>
      <c r="M786" s="26"/>
      <c r="N786" s="126">
        <v>690.02</v>
      </c>
      <c r="O786" s="125">
        <v>673.35</v>
      </c>
      <c r="P786" s="125">
        <v>623.35</v>
      </c>
      <c r="Q786" s="26">
        <v>633.35</v>
      </c>
      <c r="R786" s="26"/>
      <c r="S786" s="206">
        <v>576.67999999999995</v>
      </c>
      <c r="T786" s="208">
        <v>763.36</v>
      </c>
      <c r="U786" s="208">
        <v>773.36</v>
      </c>
      <c r="V786" s="204">
        <v>800.03</v>
      </c>
      <c r="W786" s="26"/>
      <c r="X786" s="206">
        <v>693.35</v>
      </c>
      <c r="Y786" s="125">
        <v>800.03</v>
      </c>
      <c r="Z786" s="125">
        <v>860.03</v>
      </c>
      <c r="AA786" s="26">
        <v>626.67999999999995</v>
      </c>
      <c r="AB786" s="26"/>
      <c r="AC786" s="126">
        <v>733.35</v>
      </c>
      <c r="AD786" s="125">
        <v>720.02</v>
      </c>
      <c r="AE786" s="125">
        <v>690.02</v>
      </c>
      <c r="AF786" s="26">
        <v>816.69</v>
      </c>
      <c r="AG786" s="26"/>
      <c r="AH786" s="126">
        <v>726.69</v>
      </c>
      <c r="AI786" s="125">
        <v>690.02</v>
      </c>
      <c r="AJ786" s="125">
        <v>736.69</v>
      </c>
      <c r="AK786" s="26">
        <v>600.01</v>
      </c>
    </row>
    <row r="787" spans="1:37">
      <c r="A787" s="203">
        <v>327.32600000000002</v>
      </c>
      <c r="B787" s="1">
        <v>5.4554333333333336</v>
      </c>
      <c r="D787" s="126">
        <v>703.35</v>
      </c>
      <c r="E787" s="125">
        <v>793.36</v>
      </c>
      <c r="F787" s="125">
        <v>723.35</v>
      </c>
      <c r="G787" s="26">
        <v>703.35</v>
      </c>
      <c r="I787" s="126">
        <v>726.69</v>
      </c>
      <c r="J787" s="125">
        <v>743.36</v>
      </c>
      <c r="K787" s="125">
        <v>616.67999999999995</v>
      </c>
      <c r="L787" s="26">
        <v>726.69</v>
      </c>
      <c r="M787" s="26"/>
      <c r="N787" s="126">
        <v>680.02</v>
      </c>
      <c r="O787" s="125">
        <v>693.35</v>
      </c>
      <c r="P787" s="125">
        <v>586.67999999999995</v>
      </c>
      <c r="Q787" s="26">
        <v>643.35</v>
      </c>
      <c r="R787" s="26"/>
      <c r="S787" s="206">
        <v>723.35</v>
      </c>
      <c r="T787" s="208">
        <v>683.35</v>
      </c>
      <c r="U787" s="208">
        <v>556.67999999999995</v>
      </c>
      <c r="V787" s="204">
        <v>620.02</v>
      </c>
      <c r="W787" s="26"/>
      <c r="X787" s="206">
        <v>603.35</v>
      </c>
      <c r="Y787" s="125">
        <v>696.69</v>
      </c>
      <c r="Z787" s="125">
        <v>700.02</v>
      </c>
      <c r="AA787" s="26">
        <v>703.35</v>
      </c>
      <c r="AB787" s="26"/>
      <c r="AC787" s="126">
        <v>706.69</v>
      </c>
      <c r="AD787" s="125">
        <v>636.67999999999995</v>
      </c>
      <c r="AE787" s="125">
        <v>793.36</v>
      </c>
      <c r="AF787" s="26">
        <v>786.69</v>
      </c>
      <c r="AG787" s="26"/>
      <c r="AH787" s="126">
        <v>656.68</v>
      </c>
      <c r="AI787" s="125">
        <v>610.01</v>
      </c>
      <c r="AJ787" s="125">
        <v>693.35</v>
      </c>
      <c r="AK787" s="26">
        <v>663.35</v>
      </c>
    </row>
    <row r="788" spans="1:37">
      <c r="A788" s="203">
        <v>327.74400000000003</v>
      </c>
      <c r="B788" s="1">
        <v>5.4624000000000006</v>
      </c>
      <c r="D788" s="126">
        <v>553.35</v>
      </c>
      <c r="E788" s="125">
        <v>833.36</v>
      </c>
      <c r="F788" s="125">
        <v>650.02</v>
      </c>
      <c r="G788" s="26">
        <v>683.35</v>
      </c>
      <c r="I788" s="126">
        <v>673.35</v>
      </c>
      <c r="J788" s="125">
        <v>840.03</v>
      </c>
      <c r="K788" s="125">
        <v>706.69</v>
      </c>
      <c r="L788" s="26">
        <v>683.35</v>
      </c>
      <c r="M788" s="26"/>
      <c r="N788" s="126">
        <v>680.02</v>
      </c>
      <c r="O788" s="125">
        <v>616.67999999999995</v>
      </c>
      <c r="P788" s="125">
        <v>610.01</v>
      </c>
      <c r="Q788" s="26">
        <v>653.35</v>
      </c>
      <c r="R788" s="26"/>
      <c r="S788" s="206">
        <v>686.69</v>
      </c>
      <c r="T788" s="208">
        <v>690.02</v>
      </c>
      <c r="U788" s="208">
        <v>696.69</v>
      </c>
      <c r="V788" s="204">
        <v>690.02</v>
      </c>
      <c r="W788" s="26"/>
      <c r="X788" s="206">
        <v>720.02</v>
      </c>
      <c r="Y788" s="125">
        <v>766.69</v>
      </c>
      <c r="Z788" s="125">
        <v>806.69</v>
      </c>
      <c r="AA788" s="26">
        <v>700.02</v>
      </c>
      <c r="AB788" s="26"/>
      <c r="AC788" s="126">
        <v>670.02</v>
      </c>
      <c r="AD788" s="125">
        <v>743.36</v>
      </c>
      <c r="AE788" s="125">
        <v>740.02</v>
      </c>
      <c r="AF788" s="26">
        <v>753.36</v>
      </c>
      <c r="AG788" s="26"/>
      <c r="AH788" s="126">
        <v>656.68</v>
      </c>
      <c r="AI788" s="125">
        <v>706.69</v>
      </c>
      <c r="AJ788" s="125">
        <v>740.02</v>
      </c>
      <c r="AK788" s="26">
        <v>743.36</v>
      </c>
    </row>
    <row r="789" spans="1:37">
      <c r="A789" s="203">
        <v>328.16199999999998</v>
      </c>
      <c r="B789" s="1">
        <v>5.4693666666666667</v>
      </c>
      <c r="D789" s="126">
        <v>730.02</v>
      </c>
      <c r="E789" s="125">
        <v>770.02</v>
      </c>
      <c r="F789" s="125">
        <v>716.69</v>
      </c>
      <c r="G789" s="26">
        <v>733.35</v>
      </c>
      <c r="I789" s="126">
        <v>683.35</v>
      </c>
      <c r="J789" s="125">
        <v>793.36</v>
      </c>
      <c r="K789" s="125">
        <v>686.69</v>
      </c>
      <c r="L789" s="26">
        <v>693.35</v>
      </c>
      <c r="M789" s="26"/>
      <c r="N789" s="126">
        <v>623.35</v>
      </c>
      <c r="O789" s="125">
        <v>703.35</v>
      </c>
      <c r="P789" s="125">
        <v>610.01</v>
      </c>
      <c r="Q789" s="26">
        <v>640.02</v>
      </c>
      <c r="R789" s="26"/>
      <c r="S789" s="206">
        <v>736.69</v>
      </c>
      <c r="T789" s="208">
        <v>716.69</v>
      </c>
      <c r="U789" s="208">
        <v>660.02</v>
      </c>
      <c r="V789" s="204">
        <v>676.68</v>
      </c>
      <c r="W789" s="26"/>
      <c r="X789" s="206">
        <v>663.35</v>
      </c>
      <c r="Y789" s="125">
        <v>716.69</v>
      </c>
      <c r="Z789" s="125">
        <v>853.36</v>
      </c>
      <c r="AA789" s="26">
        <v>666.68</v>
      </c>
      <c r="AB789" s="26"/>
      <c r="AC789" s="126">
        <v>576.67999999999995</v>
      </c>
      <c r="AD789" s="125">
        <v>680.02</v>
      </c>
      <c r="AE789" s="125">
        <v>753.36</v>
      </c>
      <c r="AF789" s="26">
        <v>580.01</v>
      </c>
      <c r="AG789" s="26"/>
      <c r="AH789" s="126">
        <v>700.02</v>
      </c>
      <c r="AI789" s="125">
        <v>660.02</v>
      </c>
      <c r="AJ789" s="125">
        <v>730.02</v>
      </c>
      <c r="AK789" s="26">
        <v>696.69</v>
      </c>
    </row>
    <row r="790" spans="1:37">
      <c r="A790" s="203">
        <v>328.58</v>
      </c>
      <c r="B790" s="1">
        <v>5.4763333333333328</v>
      </c>
      <c r="D790" s="126">
        <v>626.67999999999995</v>
      </c>
      <c r="E790" s="125">
        <v>873.36</v>
      </c>
      <c r="F790" s="125">
        <v>620.02</v>
      </c>
      <c r="G790" s="26">
        <v>726.69</v>
      </c>
      <c r="I790" s="126">
        <v>603.35</v>
      </c>
      <c r="J790" s="125">
        <v>676.68</v>
      </c>
      <c r="K790" s="125">
        <v>666.68</v>
      </c>
      <c r="L790" s="26">
        <v>756.69</v>
      </c>
      <c r="M790" s="26"/>
      <c r="N790" s="126">
        <v>696.69</v>
      </c>
      <c r="O790" s="125">
        <v>713.35</v>
      </c>
      <c r="P790" s="125">
        <v>646.67999999999995</v>
      </c>
      <c r="Q790" s="26">
        <v>726.69</v>
      </c>
      <c r="R790" s="26"/>
      <c r="S790" s="206">
        <v>656.68</v>
      </c>
      <c r="T790" s="208">
        <v>653.35</v>
      </c>
      <c r="U790" s="208">
        <v>700.02</v>
      </c>
      <c r="V790" s="204">
        <v>706.69</v>
      </c>
      <c r="W790" s="26"/>
      <c r="X790" s="206">
        <v>536.67999999999995</v>
      </c>
      <c r="Y790" s="125">
        <v>676.68</v>
      </c>
      <c r="Z790" s="125">
        <v>706.69</v>
      </c>
      <c r="AA790" s="26">
        <v>750.02</v>
      </c>
      <c r="AB790" s="26"/>
      <c r="AC790" s="126">
        <v>693.35</v>
      </c>
      <c r="AD790" s="125">
        <v>673.35</v>
      </c>
      <c r="AE790" s="125">
        <v>700.02</v>
      </c>
      <c r="AF790" s="26">
        <v>663.35</v>
      </c>
      <c r="AG790" s="26"/>
      <c r="AH790" s="126">
        <v>646.67999999999995</v>
      </c>
      <c r="AI790" s="125">
        <v>603.35</v>
      </c>
      <c r="AJ790" s="125">
        <v>673.35</v>
      </c>
      <c r="AK790" s="26">
        <v>663.35</v>
      </c>
    </row>
    <row r="791" spans="1:37">
      <c r="A791" s="203">
        <v>328.99799999999999</v>
      </c>
      <c r="B791" s="1">
        <v>5.4832999999999998</v>
      </c>
      <c r="D791" s="126">
        <v>676.68</v>
      </c>
      <c r="E791" s="125">
        <v>710.02</v>
      </c>
      <c r="F791" s="125">
        <v>710.02</v>
      </c>
      <c r="G791" s="26">
        <v>710.02</v>
      </c>
      <c r="I791" s="126">
        <v>610.01</v>
      </c>
      <c r="J791" s="125">
        <v>703.35</v>
      </c>
      <c r="K791" s="125">
        <v>763.36</v>
      </c>
      <c r="L791" s="26">
        <v>780.02</v>
      </c>
      <c r="M791" s="26"/>
      <c r="N791" s="126">
        <v>716.69</v>
      </c>
      <c r="O791" s="125">
        <v>693.35</v>
      </c>
      <c r="P791" s="125">
        <v>646.67999999999995</v>
      </c>
      <c r="Q791" s="26">
        <v>686.69</v>
      </c>
      <c r="R791" s="26"/>
      <c r="S791" s="206">
        <v>713.35</v>
      </c>
      <c r="T791" s="208">
        <v>693.35</v>
      </c>
      <c r="U791" s="208">
        <v>770.02</v>
      </c>
      <c r="V791" s="204">
        <v>660.02</v>
      </c>
      <c r="W791" s="26"/>
      <c r="X791" s="206">
        <v>580.01</v>
      </c>
      <c r="Y791" s="125">
        <v>703.35</v>
      </c>
      <c r="Z791" s="125">
        <v>716.69</v>
      </c>
      <c r="AA791" s="26">
        <v>676.68</v>
      </c>
      <c r="AB791" s="26"/>
      <c r="AC791" s="126">
        <v>683.35</v>
      </c>
      <c r="AD791" s="125">
        <v>696.69</v>
      </c>
      <c r="AE791" s="125">
        <v>693.35</v>
      </c>
      <c r="AF791" s="26">
        <v>733.35</v>
      </c>
      <c r="AG791" s="26"/>
      <c r="AH791" s="126">
        <v>756.69</v>
      </c>
      <c r="AI791" s="125">
        <v>680.02</v>
      </c>
      <c r="AJ791" s="125">
        <v>646.67999999999995</v>
      </c>
      <c r="AK791" s="26">
        <v>706.69</v>
      </c>
    </row>
    <row r="792" spans="1:37">
      <c r="A792" s="203">
        <v>329.416</v>
      </c>
      <c r="B792" s="1">
        <v>5.4902666666666669</v>
      </c>
      <c r="D792" s="126">
        <v>676.68</v>
      </c>
      <c r="E792" s="125">
        <v>716.69</v>
      </c>
      <c r="F792" s="125">
        <v>746.69</v>
      </c>
      <c r="G792" s="26">
        <v>733.35</v>
      </c>
      <c r="I792" s="126">
        <v>700.02</v>
      </c>
      <c r="J792" s="125">
        <v>816.69</v>
      </c>
      <c r="K792" s="125">
        <v>596.67999999999995</v>
      </c>
      <c r="L792" s="26">
        <v>720.02</v>
      </c>
      <c r="M792" s="26"/>
      <c r="N792" s="126">
        <v>610.01</v>
      </c>
      <c r="O792" s="125">
        <v>686.69</v>
      </c>
      <c r="P792" s="125">
        <v>670.02</v>
      </c>
      <c r="Q792" s="26">
        <v>646.67999999999995</v>
      </c>
      <c r="R792" s="26"/>
      <c r="S792" s="206">
        <v>656.68</v>
      </c>
      <c r="T792" s="208">
        <v>670.02</v>
      </c>
      <c r="U792" s="208">
        <v>630.02</v>
      </c>
      <c r="V792" s="204">
        <v>730.02</v>
      </c>
      <c r="W792" s="26"/>
      <c r="X792" s="206">
        <v>616.67999999999995</v>
      </c>
      <c r="Y792" s="125">
        <v>676.68</v>
      </c>
      <c r="Z792" s="125">
        <v>820.03</v>
      </c>
      <c r="AA792" s="26">
        <v>600.01</v>
      </c>
      <c r="AB792" s="26"/>
      <c r="AC792" s="126">
        <v>673.35</v>
      </c>
      <c r="AD792" s="125">
        <v>780.02</v>
      </c>
      <c r="AE792" s="125">
        <v>733.35</v>
      </c>
      <c r="AF792" s="26">
        <v>693.35</v>
      </c>
      <c r="AG792" s="26"/>
      <c r="AH792" s="126">
        <v>673.35</v>
      </c>
      <c r="AI792" s="125">
        <v>650.02</v>
      </c>
      <c r="AJ792" s="125">
        <v>676.68</v>
      </c>
      <c r="AK792" s="26">
        <v>743.36</v>
      </c>
    </row>
    <row r="793" spans="1:37">
      <c r="A793" s="203">
        <v>329.834</v>
      </c>
      <c r="B793" s="1">
        <v>5.497233333333333</v>
      </c>
      <c r="D793" s="126">
        <v>763.36</v>
      </c>
      <c r="E793" s="125">
        <v>800.03</v>
      </c>
      <c r="F793" s="125">
        <v>720.02</v>
      </c>
      <c r="G793" s="26">
        <v>696.69</v>
      </c>
      <c r="I793" s="126">
        <v>700.02</v>
      </c>
      <c r="J793" s="125">
        <v>730.02</v>
      </c>
      <c r="K793" s="125">
        <v>783.36</v>
      </c>
      <c r="L793" s="26">
        <v>766.69</v>
      </c>
      <c r="M793" s="26"/>
      <c r="N793" s="126">
        <v>680.02</v>
      </c>
      <c r="O793" s="125">
        <v>646.67999999999995</v>
      </c>
      <c r="P793" s="125">
        <v>606.67999999999995</v>
      </c>
      <c r="Q793" s="26">
        <v>553.35</v>
      </c>
      <c r="R793" s="26"/>
      <c r="S793" s="206">
        <v>636.67999999999995</v>
      </c>
      <c r="T793" s="208">
        <v>630.02</v>
      </c>
      <c r="U793" s="208">
        <v>660.02</v>
      </c>
      <c r="V793" s="204">
        <v>713.35</v>
      </c>
      <c r="W793" s="26"/>
      <c r="X793" s="206">
        <v>710.02</v>
      </c>
      <c r="Y793" s="125">
        <v>710.02</v>
      </c>
      <c r="Z793" s="125">
        <v>800.03</v>
      </c>
      <c r="AA793" s="26">
        <v>663.35</v>
      </c>
      <c r="AB793" s="26"/>
      <c r="AC793" s="126">
        <v>653.35</v>
      </c>
      <c r="AD793" s="125">
        <v>693.35</v>
      </c>
      <c r="AE793" s="125">
        <v>716.69</v>
      </c>
      <c r="AF793" s="26">
        <v>716.69</v>
      </c>
      <c r="AG793" s="26"/>
      <c r="AH793" s="126">
        <v>740.02</v>
      </c>
      <c r="AI793" s="125">
        <v>713.35</v>
      </c>
      <c r="AJ793" s="125">
        <v>773.36</v>
      </c>
      <c r="AK793" s="26">
        <v>730.02</v>
      </c>
    </row>
    <row r="794" spans="1:37">
      <c r="A794" s="203">
        <v>330.25200000000001</v>
      </c>
      <c r="B794" s="1">
        <v>5.5042</v>
      </c>
      <c r="D794" s="126">
        <v>760.02</v>
      </c>
      <c r="E794" s="125">
        <v>910.03</v>
      </c>
      <c r="F794" s="125">
        <v>726.69</v>
      </c>
      <c r="G794" s="26">
        <v>780.02</v>
      </c>
      <c r="I794" s="126">
        <v>646.67999999999995</v>
      </c>
      <c r="J794" s="125">
        <v>750.02</v>
      </c>
      <c r="K794" s="125">
        <v>673.35</v>
      </c>
      <c r="L794" s="26">
        <v>663.35</v>
      </c>
      <c r="M794" s="26"/>
      <c r="N794" s="126">
        <v>623.35</v>
      </c>
      <c r="O794" s="125">
        <v>763.36</v>
      </c>
      <c r="P794" s="125">
        <v>646.67999999999995</v>
      </c>
      <c r="Q794" s="26">
        <v>690.02</v>
      </c>
      <c r="R794" s="26"/>
      <c r="S794" s="206">
        <v>596.67999999999995</v>
      </c>
      <c r="T794" s="208">
        <v>743.36</v>
      </c>
      <c r="U794" s="208">
        <v>660.02</v>
      </c>
      <c r="V794" s="204">
        <v>623.35</v>
      </c>
      <c r="W794" s="26"/>
      <c r="X794" s="206">
        <v>703.35</v>
      </c>
      <c r="Y794" s="125">
        <v>746.69</v>
      </c>
      <c r="Z794" s="125">
        <v>830.03</v>
      </c>
      <c r="AA794" s="26">
        <v>633.35</v>
      </c>
      <c r="AB794" s="26"/>
      <c r="AC794" s="126">
        <v>696.69</v>
      </c>
      <c r="AD794" s="125">
        <v>710.02</v>
      </c>
      <c r="AE794" s="125">
        <v>770.02</v>
      </c>
      <c r="AF794" s="26">
        <v>670.02</v>
      </c>
      <c r="AG794" s="26"/>
      <c r="AH794" s="126">
        <v>656.68</v>
      </c>
      <c r="AI794" s="125">
        <v>623.35</v>
      </c>
      <c r="AJ794" s="125">
        <v>693.35</v>
      </c>
      <c r="AK794" s="26">
        <v>670.02</v>
      </c>
    </row>
    <row r="795" spans="1:37">
      <c r="A795" s="203">
        <v>330.67</v>
      </c>
      <c r="B795" s="1">
        <v>5.511166666666667</v>
      </c>
      <c r="D795" s="126">
        <v>533.34</v>
      </c>
      <c r="E795" s="125">
        <v>836.69</v>
      </c>
      <c r="F795" s="125">
        <v>680.02</v>
      </c>
      <c r="G795" s="26">
        <v>643.35</v>
      </c>
      <c r="I795" s="126">
        <v>600.01</v>
      </c>
      <c r="J795" s="125">
        <v>786.69</v>
      </c>
      <c r="K795" s="125">
        <v>593.35</v>
      </c>
      <c r="L795" s="26">
        <v>633.35</v>
      </c>
      <c r="M795" s="26"/>
      <c r="N795" s="126">
        <v>593.35</v>
      </c>
      <c r="O795" s="125">
        <v>726.69</v>
      </c>
      <c r="P795" s="125">
        <v>663.35</v>
      </c>
      <c r="Q795" s="26">
        <v>730.02</v>
      </c>
      <c r="R795" s="26"/>
      <c r="S795" s="206">
        <v>613.35</v>
      </c>
      <c r="T795" s="208">
        <v>646.67999999999995</v>
      </c>
      <c r="U795" s="208">
        <v>696.69</v>
      </c>
      <c r="V795" s="204">
        <v>656.68</v>
      </c>
      <c r="W795" s="26"/>
      <c r="X795" s="206">
        <v>643.35</v>
      </c>
      <c r="Y795" s="125">
        <v>763.36</v>
      </c>
      <c r="Z795" s="125">
        <v>870.03</v>
      </c>
      <c r="AA795" s="26">
        <v>716.69</v>
      </c>
      <c r="AB795" s="26"/>
      <c r="AC795" s="126">
        <v>670.02</v>
      </c>
      <c r="AD795" s="125">
        <v>746.69</v>
      </c>
      <c r="AE795" s="125">
        <v>716.69</v>
      </c>
      <c r="AF795" s="26">
        <v>713.35</v>
      </c>
      <c r="AG795" s="26"/>
      <c r="AH795" s="126">
        <v>730.02</v>
      </c>
      <c r="AI795" s="125">
        <v>636.67999999999995</v>
      </c>
      <c r="AJ795" s="125">
        <v>786.69</v>
      </c>
      <c r="AK795" s="26">
        <v>690.02</v>
      </c>
    </row>
    <row r="796" spans="1:37">
      <c r="A796" s="203">
        <v>331.0881</v>
      </c>
      <c r="B796" s="1">
        <v>5.518135</v>
      </c>
      <c r="D796" s="126">
        <v>780.02</v>
      </c>
      <c r="E796" s="125">
        <v>743.36</v>
      </c>
      <c r="F796" s="125">
        <v>750.02</v>
      </c>
      <c r="G796" s="26">
        <v>723.35</v>
      </c>
      <c r="I796" s="126">
        <v>700.02</v>
      </c>
      <c r="J796" s="125">
        <v>810.03</v>
      </c>
      <c r="K796" s="125">
        <v>706.69</v>
      </c>
      <c r="L796" s="26">
        <v>786.69</v>
      </c>
      <c r="M796" s="26"/>
      <c r="N796" s="126">
        <v>763.36</v>
      </c>
      <c r="O796" s="125">
        <v>693.35</v>
      </c>
      <c r="P796" s="125">
        <v>660.02</v>
      </c>
      <c r="Q796" s="26">
        <v>606.67999999999995</v>
      </c>
      <c r="R796" s="26"/>
      <c r="S796" s="206">
        <v>603.35</v>
      </c>
      <c r="T796" s="208">
        <v>706.69</v>
      </c>
      <c r="U796" s="208">
        <v>656.68</v>
      </c>
      <c r="V796" s="204">
        <v>686.69</v>
      </c>
      <c r="W796" s="26"/>
      <c r="X796" s="206">
        <v>683.35</v>
      </c>
      <c r="Y796" s="125">
        <v>710.02</v>
      </c>
      <c r="Z796" s="125">
        <v>780.02</v>
      </c>
      <c r="AA796" s="26">
        <v>563.35</v>
      </c>
      <c r="AB796" s="26"/>
      <c r="AC796" s="126">
        <v>536.67999999999995</v>
      </c>
      <c r="AD796" s="125">
        <v>666.68</v>
      </c>
      <c r="AE796" s="125">
        <v>676.68</v>
      </c>
      <c r="AF796" s="26">
        <v>710.02</v>
      </c>
      <c r="AG796" s="26"/>
      <c r="AH796" s="126">
        <v>720.02</v>
      </c>
      <c r="AI796" s="125">
        <v>653.35</v>
      </c>
      <c r="AJ796" s="125">
        <v>690.02</v>
      </c>
      <c r="AK796" s="26">
        <v>683.35</v>
      </c>
    </row>
    <row r="797" spans="1:37">
      <c r="A797" s="203">
        <v>331.5061</v>
      </c>
      <c r="B797" s="1">
        <v>5.525101666666667</v>
      </c>
      <c r="D797" s="126">
        <v>660.02</v>
      </c>
      <c r="E797" s="125">
        <v>870.03</v>
      </c>
      <c r="F797" s="125">
        <v>686.69</v>
      </c>
      <c r="G797" s="26">
        <v>776.69</v>
      </c>
      <c r="I797" s="126">
        <v>683.35</v>
      </c>
      <c r="J797" s="125">
        <v>720.02</v>
      </c>
      <c r="K797" s="125">
        <v>723.35</v>
      </c>
      <c r="L797" s="26">
        <v>696.69</v>
      </c>
      <c r="M797" s="26"/>
      <c r="N797" s="126">
        <v>643.35</v>
      </c>
      <c r="O797" s="125">
        <v>650.02</v>
      </c>
      <c r="P797" s="125">
        <v>623.35</v>
      </c>
      <c r="Q797" s="26">
        <v>653.35</v>
      </c>
      <c r="R797" s="26"/>
      <c r="S797" s="206">
        <v>630.02</v>
      </c>
      <c r="T797" s="208">
        <v>620.02</v>
      </c>
      <c r="U797" s="208">
        <v>700.02</v>
      </c>
      <c r="V797" s="204">
        <v>670.02</v>
      </c>
      <c r="W797" s="26"/>
      <c r="X797" s="206">
        <v>560.01</v>
      </c>
      <c r="Y797" s="125">
        <v>780.02</v>
      </c>
      <c r="Z797" s="125">
        <v>773.36</v>
      </c>
      <c r="AA797" s="26">
        <v>643.35</v>
      </c>
      <c r="AB797" s="26"/>
      <c r="AC797" s="126">
        <v>630.02</v>
      </c>
      <c r="AD797" s="125">
        <v>743.36</v>
      </c>
      <c r="AE797" s="125">
        <v>700.02</v>
      </c>
      <c r="AF797" s="26">
        <v>640.02</v>
      </c>
      <c r="AG797" s="26"/>
      <c r="AH797" s="126">
        <v>700.02</v>
      </c>
      <c r="AI797" s="125">
        <v>663.35</v>
      </c>
      <c r="AJ797" s="125">
        <v>783.36</v>
      </c>
      <c r="AK797" s="26">
        <v>810.03</v>
      </c>
    </row>
    <row r="798" spans="1:37">
      <c r="A798" s="203">
        <v>331.92410000000001</v>
      </c>
      <c r="B798" s="1">
        <v>5.5320683333333331</v>
      </c>
      <c r="D798" s="126">
        <v>610.01</v>
      </c>
      <c r="E798" s="125">
        <v>736.69</v>
      </c>
      <c r="F798" s="125">
        <v>776.69</v>
      </c>
      <c r="G798" s="26">
        <v>656.68</v>
      </c>
      <c r="I798" s="126">
        <v>583.35</v>
      </c>
      <c r="J798" s="125">
        <v>716.69</v>
      </c>
      <c r="K798" s="125">
        <v>586.67999999999995</v>
      </c>
      <c r="L798" s="26">
        <v>690.02</v>
      </c>
      <c r="M798" s="26"/>
      <c r="N798" s="126">
        <v>643.35</v>
      </c>
      <c r="O798" s="125">
        <v>656.68</v>
      </c>
      <c r="P798" s="125">
        <v>673.35</v>
      </c>
      <c r="Q798" s="26">
        <v>693.35</v>
      </c>
      <c r="R798" s="26"/>
      <c r="S798" s="206">
        <v>703.35</v>
      </c>
      <c r="T798" s="208">
        <v>640.02</v>
      </c>
      <c r="U798" s="208">
        <v>700.02</v>
      </c>
      <c r="V798" s="204">
        <v>756.69</v>
      </c>
      <c r="W798" s="26"/>
      <c r="X798" s="206">
        <v>690.02</v>
      </c>
      <c r="Y798" s="125">
        <v>740.02</v>
      </c>
      <c r="Z798" s="125">
        <v>860.03</v>
      </c>
      <c r="AA798" s="26">
        <v>640.02</v>
      </c>
      <c r="AB798" s="26"/>
      <c r="AC798" s="126">
        <v>686.69</v>
      </c>
      <c r="AD798" s="125">
        <v>686.69</v>
      </c>
      <c r="AE798" s="125">
        <v>710.02</v>
      </c>
      <c r="AF798" s="26">
        <v>713.35</v>
      </c>
      <c r="AG798" s="26"/>
      <c r="AH798" s="126">
        <v>633.35</v>
      </c>
      <c r="AI798" s="125">
        <v>626.67999999999995</v>
      </c>
      <c r="AJ798" s="125">
        <v>686.69</v>
      </c>
      <c r="AK798" s="26">
        <v>783.36</v>
      </c>
    </row>
    <row r="799" spans="1:37">
      <c r="A799" s="203">
        <v>332.34210000000002</v>
      </c>
      <c r="B799" s="1">
        <v>5.5390350000000002</v>
      </c>
      <c r="D799" s="126">
        <v>710.02</v>
      </c>
      <c r="E799" s="125">
        <v>843.36</v>
      </c>
      <c r="F799" s="125">
        <v>746.69</v>
      </c>
      <c r="G799" s="26">
        <v>713.35</v>
      </c>
      <c r="I799" s="126">
        <v>596.67999999999995</v>
      </c>
      <c r="J799" s="125">
        <v>686.69</v>
      </c>
      <c r="K799" s="125">
        <v>733.35</v>
      </c>
      <c r="L799" s="26">
        <v>803.36</v>
      </c>
      <c r="M799" s="26"/>
      <c r="N799" s="126">
        <v>720.02</v>
      </c>
      <c r="O799" s="125">
        <v>680.02</v>
      </c>
      <c r="P799" s="125">
        <v>623.35</v>
      </c>
      <c r="Q799" s="26">
        <v>763.36</v>
      </c>
      <c r="R799" s="26"/>
      <c r="S799" s="206">
        <v>663.35</v>
      </c>
      <c r="T799" s="208">
        <v>600.01</v>
      </c>
      <c r="U799" s="208">
        <v>650.02</v>
      </c>
      <c r="V799" s="204">
        <v>583.35</v>
      </c>
      <c r="W799" s="26"/>
      <c r="X799" s="206">
        <v>693.35</v>
      </c>
      <c r="Y799" s="125">
        <v>710.02</v>
      </c>
      <c r="Z799" s="125">
        <v>840.03</v>
      </c>
      <c r="AA799" s="26">
        <v>710.02</v>
      </c>
      <c r="AB799" s="26"/>
      <c r="AC799" s="126">
        <v>623.35</v>
      </c>
      <c r="AD799" s="125">
        <v>723.35</v>
      </c>
      <c r="AE799" s="125">
        <v>746.69</v>
      </c>
      <c r="AF799" s="26">
        <v>743.36</v>
      </c>
      <c r="AG799" s="26"/>
      <c r="AH799" s="126">
        <v>716.69</v>
      </c>
      <c r="AI799" s="125">
        <v>653.35</v>
      </c>
      <c r="AJ799" s="125">
        <v>763.36</v>
      </c>
      <c r="AK799" s="26">
        <v>746.69</v>
      </c>
    </row>
    <row r="800" spans="1:37">
      <c r="A800" s="203">
        <v>332.76010000000002</v>
      </c>
      <c r="B800" s="1">
        <v>5.5460016666666672</v>
      </c>
      <c r="D800" s="126">
        <v>720.02</v>
      </c>
      <c r="E800" s="125">
        <v>726.69</v>
      </c>
      <c r="F800" s="125">
        <v>683.35</v>
      </c>
      <c r="G800" s="26">
        <v>670.02</v>
      </c>
      <c r="I800" s="126">
        <v>676.68</v>
      </c>
      <c r="J800" s="125">
        <v>690.02</v>
      </c>
      <c r="K800" s="125">
        <v>626.67999999999995</v>
      </c>
      <c r="L800" s="26">
        <v>696.69</v>
      </c>
      <c r="M800" s="26"/>
      <c r="N800" s="126">
        <v>740.02</v>
      </c>
      <c r="O800" s="125">
        <v>683.35</v>
      </c>
      <c r="P800" s="125">
        <v>623.35</v>
      </c>
      <c r="Q800" s="26">
        <v>650.02</v>
      </c>
      <c r="R800" s="26"/>
      <c r="S800" s="206">
        <v>646.67999999999995</v>
      </c>
      <c r="T800" s="208">
        <v>683.35</v>
      </c>
      <c r="U800" s="208">
        <v>620.02</v>
      </c>
      <c r="V800" s="204">
        <v>683.35</v>
      </c>
      <c r="W800" s="26"/>
      <c r="X800" s="206">
        <v>610.01</v>
      </c>
      <c r="Y800" s="125">
        <v>680.02</v>
      </c>
      <c r="Z800" s="125">
        <v>853.36</v>
      </c>
      <c r="AA800" s="26">
        <v>730.02</v>
      </c>
      <c r="AB800" s="26"/>
      <c r="AC800" s="126">
        <v>630.02</v>
      </c>
      <c r="AD800" s="125">
        <v>696.69</v>
      </c>
      <c r="AE800" s="125">
        <v>826.69</v>
      </c>
      <c r="AF800" s="26">
        <v>650.02</v>
      </c>
      <c r="AG800" s="26"/>
      <c r="AH800" s="126">
        <v>706.69</v>
      </c>
      <c r="AI800" s="125">
        <v>700.02</v>
      </c>
      <c r="AJ800" s="125">
        <v>703.35</v>
      </c>
      <c r="AK800" s="26">
        <v>696.69</v>
      </c>
    </row>
    <row r="801" spans="1:37">
      <c r="A801" s="203">
        <v>333.17809999999997</v>
      </c>
      <c r="B801" s="1">
        <v>5.5529683333333333</v>
      </c>
      <c r="D801" s="126">
        <v>670.02</v>
      </c>
      <c r="E801" s="125">
        <v>753.36</v>
      </c>
      <c r="F801" s="125">
        <v>756.69</v>
      </c>
      <c r="G801" s="26">
        <v>690.02</v>
      </c>
      <c r="I801" s="126">
        <v>690.02</v>
      </c>
      <c r="J801" s="125">
        <v>780.02</v>
      </c>
      <c r="K801" s="125">
        <v>620.02</v>
      </c>
      <c r="L801" s="26">
        <v>603.35</v>
      </c>
      <c r="M801" s="26"/>
      <c r="N801" s="126">
        <v>633.35</v>
      </c>
      <c r="O801" s="125">
        <v>683.35</v>
      </c>
      <c r="P801" s="125">
        <v>593.35</v>
      </c>
      <c r="Q801" s="26">
        <v>646.67999999999995</v>
      </c>
      <c r="R801" s="26"/>
      <c r="S801" s="206">
        <v>610.01</v>
      </c>
      <c r="T801" s="208">
        <v>666.68</v>
      </c>
      <c r="U801" s="208">
        <v>690.02</v>
      </c>
      <c r="V801" s="204">
        <v>710.02</v>
      </c>
      <c r="W801" s="26"/>
      <c r="X801" s="206">
        <v>640.02</v>
      </c>
      <c r="Y801" s="125">
        <v>663.35</v>
      </c>
      <c r="Z801" s="125">
        <v>906.7</v>
      </c>
      <c r="AA801" s="26">
        <v>740.02</v>
      </c>
      <c r="AB801" s="26"/>
      <c r="AC801" s="126">
        <v>663.35</v>
      </c>
      <c r="AD801" s="125">
        <v>723.35</v>
      </c>
      <c r="AE801" s="125">
        <v>710.02</v>
      </c>
      <c r="AF801" s="26">
        <v>750.02</v>
      </c>
      <c r="AG801" s="26"/>
      <c r="AH801" s="126">
        <v>636.67999999999995</v>
      </c>
      <c r="AI801" s="125">
        <v>710.02</v>
      </c>
      <c r="AJ801" s="125">
        <v>686.69</v>
      </c>
      <c r="AK801" s="26">
        <v>643.35</v>
      </c>
    </row>
    <row r="802" spans="1:37">
      <c r="A802" s="203">
        <v>333.59609999999998</v>
      </c>
      <c r="B802" s="1">
        <v>5.5599349999999994</v>
      </c>
      <c r="D802" s="126">
        <v>693.35</v>
      </c>
      <c r="E802" s="125">
        <v>720.02</v>
      </c>
      <c r="F802" s="125">
        <v>670.02</v>
      </c>
      <c r="G802" s="26">
        <v>710.02</v>
      </c>
      <c r="I802" s="126">
        <v>706.69</v>
      </c>
      <c r="J802" s="125">
        <v>740.02</v>
      </c>
      <c r="K802" s="125">
        <v>666.68</v>
      </c>
      <c r="L802" s="26">
        <v>696.69</v>
      </c>
      <c r="M802" s="26"/>
      <c r="N802" s="126">
        <v>690.02</v>
      </c>
      <c r="O802" s="125">
        <v>560.01</v>
      </c>
      <c r="P802" s="125">
        <v>630.02</v>
      </c>
      <c r="Q802" s="26">
        <v>680.02</v>
      </c>
      <c r="R802" s="26"/>
      <c r="S802" s="206">
        <v>660.02</v>
      </c>
      <c r="T802" s="208">
        <v>743.36</v>
      </c>
      <c r="U802" s="208">
        <v>766.69</v>
      </c>
      <c r="V802" s="204">
        <v>783.36</v>
      </c>
      <c r="W802" s="26"/>
      <c r="X802" s="206">
        <v>590.01</v>
      </c>
      <c r="Y802" s="125">
        <v>720.02</v>
      </c>
      <c r="Z802" s="125">
        <v>793.36</v>
      </c>
      <c r="AA802" s="26">
        <v>740.02</v>
      </c>
      <c r="AB802" s="26"/>
      <c r="AC802" s="126">
        <v>703.35</v>
      </c>
      <c r="AD802" s="125">
        <v>716.69</v>
      </c>
      <c r="AE802" s="125">
        <v>706.69</v>
      </c>
      <c r="AF802" s="26">
        <v>676.68</v>
      </c>
      <c r="AG802" s="26"/>
      <c r="AH802" s="126">
        <v>683.35</v>
      </c>
      <c r="AI802" s="125">
        <v>746.69</v>
      </c>
      <c r="AJ802" s="125">
        <v>713.35</v>
      </c>
      <c r="AK802" s="26">
        <v>706.69</v>
      </c>
    </row>
    <row r="803" spans="1:37">
      <c r="A803" s="203">
        <v>334.01409999999998</v>
      </c>
      <c r="B803" s="1">
        <v>5.5669016666666664</v>
      </c>
      <c r="D803" s="126">
        <v>720.02</v>
      </c>
      <c r="E803" s="125">
        <v>696.69</v>
      </c>
      <c r="F803" s="125">
        <v>756.69</v>
      </c>
      <c r="G803" s="26">
        <v>806.69</v>
      </c>
      <c r="I803" s="126">
        <v>626.67999999999995</v>
      </c>
      <c r="J803" s="125">
        <v>860.03</v>
      </c>
      <c r="K803" s="125">
        <v>616.67999999999995</v>
      </c>
      <c r="L803" s="26">
        <v>690.02</v>
      </c>
      <c r="M803" s="26"/>
      <c r="N803" s="126">
        <v>630.02</v>
      </c>
      <c r="O803" s="125">
        <v>683.35</v>
      </c>
      <c r="P803" s="125">
        <v>590.01</v>
      </c>
      <c r="Q803" s="26">
        <v>666.68</v>
      </c>
      <c r="R803" s="26"/>
      <c r="S803" s="206">
        <v>696.69</v>
      </c>
      <c r="T803" s="208">
        <v>730.02</v>
      </c>
      <c r="U803" s="208">
        <v>723.35</v>
      </c>
      <c r="V803" s="204">
        <v>626.67999999999995</v>
      </c>
      <c r="W803" s="26"/>
      <c r="X803" s="206">
        <v>763.36</v>
      </c>
      <c r="Y803" s="125">
        <v>696.69</v>
      </c>
      <c r="Z803" s="125">
        <v>856.7</v>
      </c>
      <c r="AA803" s="26">
        <v>753.36</v>
      </c>
      <c r="AB803" s="26"/>
      <c r="AC803" s="126">
        <v>656.68</v>
      </c>
      <c r="AD803" s="125">
        <v>816.69</v>
      </c>
      <c r="AE803" s="125">
        <v>690.02</v>
      </c>
      <c r="AF803" s="26">
        <v>720.02</v>
      </c>
      <c r="AG803" s="26"/>
      <c r="AH803" s="126">
        <v>626.67999999999995</v>
      </c>
      <c r="AI803" s="125">
        <v>633.35</v>
      </c>
      <c r="AJ803" s="125">
        <v>590.01</v>
      </c>
      <c r="AK803" s="26">
        <v>676.68</v>
      </c>
    </row>
    <row r="804" spans="1:37">
      <c r="A804" s="203">
        <v>334.43209999999999</v>
      </c>
      <c r="B804" s="1">
        <v>5.5738683333333334</v>
      </c>
      <c r="D804" s="126">
        <v>716.69</v>
      </c>
      <c r="E804" s="125">
        <v>763.36</v>
      </c>
      <c r="F804" s="125">
        <v>733.35</v>
      </c>
      <c r="G804" s="26">
        <v>673.35</v>
      </c>
      <c r="I804" s="126">
        <v>656.68</v>
      </c>
      <c r="J804" s="125">
        <v>740.02</v>
      </c>
      <c r="K804" s="125">
        <v>726.69</v>
      </c>
      <c r="L804" s="26">
        <v>736.69</v>
      </c>
      <c r="M804" s="26"/>
      <c r="N804" s="126">
        <v>650.02</v>
      </c>
      <c r="O804" s="125">
        <v>686.69</v>
      </c>
      <c r="P804" s="125">
        <v>590.01</v>
      </c>
      <c r="Q804" s="26">
        <v>593.35</v>
      </c>
      <c r="R804" s="26"/>
      <c r="S804" s="206">
        <v>600.01</v>
      </c>
      <c r="T804" s="208">
        <v>666.68</v>
      </c>
      <c r="U804" s="208">
        <v>723.35</v>
      </c>
      <c r="V804" s="204">
        <v>653.35</v>
      </c>
      <c r="W804" s="26"/>
      <c r="X804" s="206">
        <v>730.02</v>
      </c>
      <c r="Y804" s="125">
        <v>663.35</v>
      </c>
      <c r="Z804" s="125">
        <v>780.02</v>
      </c>
      <c r="AA804" s="26">
        <v>696.69</v>
      </c>
      <c r="AB804" s="26"/>
      <c r="AC804" s="126">
        <v>760.02</v>
      </c>
      <c r="AD804" s="125">
        <v>650.02</v>
      </c>
      <c r="AE804" s="125">
        <v>743.36</v>
      </c>
      <c r="AF804" s="26">
        <v>683.35</v>
      </c>
      <c r="AG804" s="26"/>
      <c r="AH804" s="126">
        <v>773.36</v>
      </c>
      <c r="AI804" s="125">
        <v>693.35</v>
      </c>
      <c r="AJ804" s="125">
        <v>720.02</v>
      </c>
      <c r="AK804" s="26">
        <v>750.02</v>
      </c>
    </row>
    <row r="805" spans="1:37">
      <c r="A805" s="203">
        <v>334.8501</v>
      </c>
      <c r="B805" s="1">
        <v>5.5808349999999995</v>
      </c>
      <c r="D805" s="126">
        <v>740.02</v>
      </c>
      <c r="E805" s="125">
        <v>776.69</v>
      </c>
      <c r="F805" s="125">
        <v>750.02</v>
      </c>
      <c r="G805" s="26">
        <v>726.69</v>
      </c>
      <c r="I805" s="126">
        <v>663.35</v>
      </c>
      <c r="J805" s="125">
        <v>723.35</v>
      </c>
      <c r="K805" s="125">
        <v>736.69</v>
      </c>
      <c r="L805" s="26">
        <v>670.02</v>
      </c>
      <c r="M805" s="26"/>
      <c r="N805" s="126">
        <v>613.35</v>
      </c>
      <c r="O805" s="125">
        <v>700.02</v>
      </c>
      <c r="P805" s="125">
        <v>653.35</v>
      </c>
      <c r="Q805" s="26">
        <v>646.67999999999995</v>
      </c>
      <c r="R805" s="26"/>
      <c r="S805" s="206">
        <v>550.01</v>
      </c>
      <c r="T805" s="208">
        <v>663.35</v>
      </c>
      <c r="U805" s="208">
        <v>706.69</v>
      </c>
      <c r="V805" s="204">
        <v>566.67999999999995</v>
      </c>
      <c r="W805" s="26"/>
      <c r="X805" s="206">
        <v>680.02</v>
      </c>
      <c r="Y805" s="125">
        <v>783.36</v>
      </c>
      <c r="Z805" s="125">
        <v>806.69</v>
      </c>
      <c r="AA805" s="26">
        <v>626.67999999999995</v>
      </c>
      <c r="AB805" s="26"/>
      <c r="AC805" s="126">
        <v>603.35</v>
      </c>
      <c r="AD805" s="125">
        <v>710.02</v>
      </c>
      <c r="AE805" s="125">
        <v>756.69</v>
      </c>
      <c r="AF805" s="26">
        <v>713.35</v>
      </c>
      <c r="AG805" s="26"/>
      <c r="AH805" s="126">
        <v>706.69</v>
      </c>
      <c r="AI805" s="125">
        <v>766.69</v>
      </c>
      <c r="AJ805" s="125">
        <v>703.35</v>
      </c>
      <c r="AK805" s="26">
        <v>766.69</v>
      </c>
    </row>
    <row r="806" spans="1:37">
      <c r="A806" s="203">
        <v>335.2681</v>
      </c>
      <c r="B806" s="1">
        <v>5.5878016666666666</v>
      </c>
      <c r="D806" s="126">
        <v>753.36</v>
      </c>
      <c r="E806" s="125">
        <v>740.02</v>
      </c>
      <c r="F806" s="125">
        <v>643.35</v>
      </c>
      <c r="G806" s="26">
        <v>693.35</v>
      </c>
      <c r="I806" s="126">
        <v>696.69</v>
      </c>
      <c r="J806" s="125">
        <v>726.69</v>
      </c>
      <c r="K806" s="125">
        <v>630.02</v>
      </c>
      <c r="L806" s="26">
        <v>696.69</v>
      </c>
      <c r="M806" s="26"/>
      <c r="N806" s="126">
        <v>733.35</v>
      </c>
      <c r="O806" s="125">
        <v>666.68</v>
      </c>
      <c r="P806" s="125">
        <v>556.67999999999995</v>
      </c>
      <c r="Q806" s="26">
        <v>613.35</v>
      </c>
      <c r="R806" s="26"/>
      <c r="S806" s="206">
        <v>670.02</v>
      </c>
      <c r="T806" s="208">
        <v>670.02</v>
      </c>
      <c r="U806" s="208">
        <v>746.69</v>
      </c>
      <c r="V806" s="204">
        <v>750.02</v>
      </c>
      <c r="W806" s="26"/>
      <c r="X806" s="206">
        <v>686.69</v>
      </c>
      <c r="Y806" s="125">
        <v>713.35</v>
      </c>
      <c r="Z806" s="125">
        <v>916.7</v>
      </c>
      <c r="AA806" s="26">
        <v>710.02</v>
      </c>
      <c r="AB806" s="26"/>
      <c r="AC806" s="126">
        <v>613.35</v>
      </c>
      <c r="AD806" s="125">
        <v>690.02</v>
      </c>
      <c r="AE806" s="125">
        <v>626.67999999999995</v>
      </c>
      <c r="AF806" s="26">
        <v>720.02</v>
      </c>
      <c r="AG806" s="26"/>
      <c r="AH806" s="126">
        <v>656.68</v>
      </c>
      <c r="AI806" s="125">
        <v>656.68</v>
      </c>
      <c r="AJ806" s="125">
        <v>720.02</v>
      </c>
      <c r="AK806" s="26">
        <v>653.35</v>
      </c>
    </row>
    <row r="807" spans="1:37">
      <c r="A807" s="203">
        <v>335.68610000000001</v>
      </c>
      <c r="B807" s="1">
        <v>5.5947683333333336</v>
      </c>
      <c r="D807" s="126">
        <v>723.35</v>
      </c>
      <c r="E807" s="125">
        <v>823.36</v>
      </c>
      <c r="F807" s="125">
        <v>673.35</v>
      </c>
      <c r="G807" s="26">
        <v>843.36</v>
      </c>
      <c r="I807" s="126">
        <v>670.02</v>
      </c>
      <c r="J807" s="125">
        <v>713.35</v>
      </c>
      <c r="K807" s="125">
        <v>690.02</v>
      </c>
      <c r="L807" s="26">
        <v>693.35</v>
      </c>
      <c r="M807" s="26"/>
      <c r="N807" s="126">
        <v>693.35</v>
      </c>
      <c r="O807" s="125">
        <v>700.02</v>
      </c>
      <c r="P807" s="125">
        <v>630.02</v>
      </c>
      <c r="Q807" s="26">
        <v>636.67999999999995</v>
      </c>
      <c r="R807" s="26"/>
      <c r="S807" s="206">
        <v>743.36</v>
      </c>
      <c r="T807" s="208">
        <v>640.02</v>
      </c>
      <c r="U807" s="208">
        <v>816.69</v>
      </c>
      <c r="V807" s="204">
        <v>736.69</v>
      </c>
      <c r="W807" s="26"/>
      <c r="X807" s="206">
        <v>650.02</v>
      </c>
      <c r="Y807" s="125">
        <v>823.36</v>
      </c>
      <c r="Z807" s="125">
        <v>856.7</v>
      </c>
      <c r="AA807" s="26">
        <v>656.68</v>
      </c>
      <c r="AB807" s="26"/>
      <c r="AC807" s="126">
        <v>593.35</v>
      </c>
      <c r="AD807" s="125">
        <v>766.69</v>
      </c>
      <c r="AE807" s="125">
        <v>716.69</v>
      </c>
      <c r="AF807" s="26">
        <v>746.69</v>
      </c>
      <c r="AG807" s="26"/>
      <c r="AH807" s="126">
        <v>746.69</v>
      </c>
      <c r="AI807" s="125">
        <v>736.69</v>
      </c>
      <c r="AJ807" s="125">
        <v>720.02</v>
      </c>
      <c r="AK807" s="26">
        <v>653.35</v>
      </c>
    </row>
    <row r="808" spans="1:37">
      <c r="A808" s="203">
        <v>336.10410000000002</v>
      </c>
      <c r="B808" s="1">
        <v>5.6017350000000006</v>
      </c>
      <c r="D808" s="126">
        <v>666.68</v>
      </c>
      <c r="E808" s="125">
        <v>790.02</v>
      </c>
      <c r="F808" s="125">
        <v>666.68</v>
      </c>
      <c r="G808" s="26">
        <v>756.69</v>
      </c>
      <c r="I808" s="126">
        <v>630.02</v>
      </c>
      <c r="J808" s="125">
        <v>670.02</v>
      </c>
      <c r="K808" s="125">
        <v>623.35</v>
      </c>
      <c r="L808" s="26">
        <v>663.35</v>
      </c>
      <c r="M808" s="26"/>
      <c r="N808" s="126">
        <v>656.68</v>
      </c>
      <c r="O808" s="125">
        <v>643.35</v>
      </c>
      <c r="P808" s="125">
        <v>680.02</v>
      </c>
      <c r="Q808" s="26">
        <v>633.35</v>
      </c>
      <c r="R808" s="26"/>
      <c r="S808" s="206">
        <v>730.02</v>
      </c>
      <c r="T808" s="208">
        <v>623.35</v>
      </c>
      <c r="U808" s="208">
        <v>720.02</v>
      </c>
      <c r="V808" s="204">
        <v>686.69</v>
      </c>
      <c r="W808" s="26"/>
      <c r="X808" s="206">
        <v>660.02</v>
      </c>
      <c r="Y808" s="125">
        <v>690.02</v>
      </c>
      <c r="Z808" s="125">
        <v>843.36</v>
      </c>
      <c r="AA808" s="26">
        <v>660.02</v>
      </c>
      <c r="AB808" s="26"/>
      <c r="AC808" s="126">
        <v>673.35</v>
      </c>
      <c r="AD808" s="125">
        <v>693.35</v>
      </c>
      <c r="AE808" s="125">
        <v>663.35</v>
      </c>
      <c r="AF808" s="26">
        <v>676.68</v>
      </c>
      <c r="AG808" s="26"/>
      <c r="AH808" s="126">
        <v>710.02</v>
      </c>
      <c r="AI808" s="125">
        <v>610.01</v>
      </c>
      <c r="AJ808" s="125">
        <v>773.36</v>
      </c>
      <c r="AK808" s="26">
        <v>720.02</v>
      </c>
    </row>
    <row r="809" spans="1:37">
      <c r="A809" s="203">
        <v>336.52210000000002</v>
      </c>
      <c r="B809" s="1">
        <v>5.6087016666666667</v>
      </c>
      <c r="D809" s="126">
        <v>706.69</v>
      </c>
      <c r="E809" s="125">
        <v>723.35</v>
      </c>
      <c r="F809" s="125">
        <v>730.02</v>
      </c>
      <c r="G809" s="26">
        <v>670.02</v>
      </c>
      <c r="I809" s="126">
        <v>783.36</v>
      </c>
      <c r="J809" s="125">
        <v>723.35</v>
      </c>
      <c r="K809" s="125">
        <v>596.67999999999995</v>
      </c>
      <c r="L809" s="26">
        <v>763.36</v>
      </c>
      <c r="M809" s="26"/>
      <c r="N809" s="126">
        <v>550.01</v>
      </c>
      <c r="O809" s="125">
        <v>590.01</v>
      </c>
      <c r="P809" s="125">
        <v>616.67999999999995</v>
      </c>
      <c r="Q809" s="26">
        <v>640.02</v>
      </c>
      <c r="R809" s="26"/>
      <c r="S809" s="206">
        <v>623.35</v>
      </c>
      <c r="T809" s="208">
        <v>733.35</v>
      </c>
      <c r="U809" s="208">
        <v>710.02</v>
      </c>
      <c r="V809" s="204">
        <v>716.69</v>
      </c>
      <c r="W809" s="26"/>
      <c r="X809" s="206">
        <v>686.69</v>
      </c>
      <c r="Y809" s="125">
        <v>746.69</v>
      </c>
      <c r="Z809" s="125">
        <v>780.02</v>
      </c>
      <c r="AA809" s="26">
        <v>643.35</v>
      </c>
      <c r="AB809" s="26"/>
      <c r="AC809" s="126">
        <v>723.35</v>
      </c>
      <c r="AD809" s="125">
        <v>730.02</v>
      </c>
      <c r="AE809" s="125">
        <v>753.36</v>
      </c>
      <c r="AF809" s="26">
        <v>620.02</v>
      </c>
      <c r="AG809" s="26"/>
      <c r="AH809" s="126">
        <v>733.35</v>
      </c>
      <c r="AI809" s="125">
        <v>656.68</v>
      </c>
      <c r="AJ809" s="125">
        <v>780.02</v>
      </c>
      <c r="AK809" s="26">
        <v>806.69</v>
      </c>
    </row>
    <row r="810" spans="1:37">
      <c r="A810" s="203">
        <v>336.9402</v>
      </c>
      <c r="B810" s="1">
        <v>5.6156699999999997</v>
      </c>
      <c r="D810" s="126">
        <v>740.02</v>
      </c>
      <c r="E810" s="125">
        <v>710.02</v>
      </c>
      <c r="F810" s="125">
        <v>690.02</v>
      </c>
      <c r="G810" s="26">
        <v>743.36</v>
      </c>
      <c r="I810" s="126">
        <v>666.68</v>
      </c>
      <c r="J810" s="125">
        <v>823.36</v>
      </c>
      <c r="K810" s="125">
        <v>736.69</v>
      </c>
      <c r="L810" s="26">
        <v>733.35</v>
      </c>
      <c r="M810" s="26"/>
      <c r="N810" s="126">
        <v>603.35</v>
      </c>
      <c r="O810" s="125">
        <v>620.02</v>
      </c>
      <c r="P810" s="125">
        <v>690.02</v>
      </c>
      <c r="Q810" s="26">
        <v>663.35</v>
      </c>
      <c r="R810" s="26"/>
      <c r="S810" s="206">
        <v>740.02</v>
      </c>
      <c r="T810" s="208">
        <v>623.35</v>
      </c>
      <c r="U810" s="208">
        <v>663.35</v>
      </c>
      <c r="V810" s="204">
        <v>726.69</v>
      </c>
      <c r="W810" s="26"/>
      <c r="X810" s="206">
        <v>670.02</v>
      </c>
      <c r="Y810" s="125">
        <v>790.02</v>
      </c>
      <c r="Z810" s="125">
        <v>830.03</v>
      </c>
      <c r="AA810" s="26">
        <v>660.02</v>
      </c>
      <c r="AB810" s="26"/>
      <c r="AC810" s="126">
        <v>623.35</v>
      </c>
      <c r="AD810" s="125">
        <v>750.02</v>
      </c>
      <c r="AE810" s="125">
        <v>726.69</v>
      </c>
      <c r="AF810" s="26">
        <v>790.02</v>
      </c>
      <c r="AG810" s="26"/>
      <c r="AH810" s="126">
        <v>713.35</v>
      </c>
      <c r="AI810" s="125">
        <v>726.69</v>
      </c>
      <c r="AJ810" s="125">
        <v>683.35</v>
      </c>
      <c r="AK810" s="26">
        <v>760.02</v>
      </c>
    </row>
    <row r="811" spans="1:37">
      <c r="A811" s="203">
        <v>337.35820000000001</v>
      </c>
      <c r="B811" s="1">
        <v>5.6226366666666667</v>
      </c>
      <c r="D811" s="126">
        <v>593.35</v>
      </c>
      <c r="E811" s="125">
        <v>703.35</v>
      </c>
      <c r="F811" s="125">
        <v>663.35</v>
      </c>
      <c r="G811" s="26">
        <v>780.02</v>
      </c>
      <c r="I811" s="126">
        <v>700.02</v>
      </c>
      <c r="J811" s="125">
        <v>786.69</v>
      </c>
      <c r="K811" s="125">
        <v>696.69</v>
      </c>
      <c r="L811" s="26">
        <v>806.69</v>
      </c>
      <c r="M811" s="26"/>
      <c r="N811" s="126">
        <v>660.02</v>
      </c>
      <c r="O811" s="125">
        <v>666.68</v>
      </c>
      <c r="P811" s="125">
        <v>653.35</v>
      </c>
      <c r="Q811" s="26">
        <v>733.35</v>
      </c>
      <c r="R811" s="26"/>
      <c r="S811" s="206">
        <v>656.68</v>
      </c>
      <c r="T811" s="208">
        <v>730.02</v>
      </c>
      <c r="U811" s="208">
        <v>696.69</v>
      </c>
      <c r="V811" s="204">
        <v>760.02</v>
      </c>
      <c r="W811" s="26"/>
      <c r="X811" s="206">
        <v>660.02</v>
      </c>
      <c r="Y811" s="125">
        <v>733.35</v>
      </c>
      <c r="Z811" s="125">
        <v>796.69</v>
      </c>
      <c r="AA811" s="26">
        <v>670.02</v>
      </c>
      <c r="AB811" s="26"/>
      <c r="AC811" s="126">
        <v>693.35</v>
      </c>
      <c r="AD811" s="125">
        <v>733.35</v>
      </c>
      <c r="AE811" s="125">
        <v>700.02</v>
      </c>
      <c r="AF811" s="26">
        <v>623.35</v>
      </c>
      <c r="AG811" s="26"/>
      <c r="AH811" s="126">
        <v>693.35</v>
      </c>
      <c r="AI811" s="125">
        <v>806.69</v>
      </c>
      <c r="AJ811" s="125">
        <v>730.02</v>
      </c>
      <c r="AK811" s="26">
        <v>656.68</v>
      </c>
    </row>
    <row r="812" spans="1:37">
      <c r="A812" s="203">
        <v>337.77620000000002</v>
      </c>
      <c r="B812" s="1">
        <v>5.6296033333333337</v>
      </c>
      <c r="D812" s="126">
        <v>660.02</v>
      </c>
      <c r="E812" s="125">
        <v>733.35</v>
      </c>
      <c r="F812" s="125">
        <v>763.36</v>
      </c>
      <c r="G812" s="26">
        <v>720.02</v>
      </c>
      <c r="I812" s="126">
        <v>693.35</v>
      </c>
      <c r="J812" s="125">
        <v>736.69</v>
      </c>
      <c r="K812" s="125">
        <v>670.02</v>
      </c>
      <c r="L812" s="26">
        <v>740.02</v>
      </c>
      <c r="M812" s="26"/>
      <c r="N812" s="126">
        <v>630.02</v>
      </c>
      <c r="O812" s="125">
        <v>706.69</v>
      </c>
      <c r="P812" s="125">
        <v>693.35</v>
      </c>
      <c r="Q812" s="26">
        <v>643.35</v>
      </c>
      <c r="R812" s="26"/>
      <c r="S812" s="206">
        <v>663.35</v>
      </c>
      <c r="T812" s="208">
        <v>766.69</v>
      </c>
      <c r="U812" s="208">
        <v>696.69</v>
      </c>
      <c r="V812" s="204">
        <v>606.67999999999995</v>
      </c>
      <c r="W812" s="26"/>
      <c r="X812" s="206">
        <v>716.69</v>
      </c>
      <c r="Y812" s="125">
        <v>740.02</v>
      </c>
      <c r="Z812" s="125">
        <v>856.7</v>
      </c>
      <c r="AA812" s="26">
        <v>706.69</v>
      </c>
      <c r="AB812" s="26"/>
      <c r="AC812" s="126">
        <v>630.02</v>
      </c>
      <c r="AD812" s="125">
        <v>680.02</v>
      </c>
      <c r="AE812" s="125">
        <v>696.69</v>
      </c>
      <c r="AF812" s="26">
        <v>663.35</v>
      </c>
      <c r="AG812" s="26"/>
      <c r="AH812" s="126">
        <v>683.35</v>
      </c>
      <c r="AI812" s="125">
        <v>693.35</v>
      </c>
      <c r="AJ812" s="125">
        <v>766.69</v>
      </c>
      <c r="AK812" s="26">
        <v>703.35</v>
      </c>
    </row>
    <row r="813" spans="1:37">
      <c r="A813" s="203">
        <v>338.19420000000002</v>
      </c>
      <c r="B813" s="1">
        <v>5.6365700000000007</v>
      </c>
      <c r="D813" s="126">
        <v>716.69</v>
      </c>
      <c r="E813" s="125">
        <v>730.02</v>
      </c>
      <c r="F813" s="125">
        <v>780.02</v>
      </c>
      <c r="G813" s="26">
        <v>693.35</v>
      </c>
      <c r="I813" s="126">
        <v>753.36</v>
      </c>
      <c r="J813" s="125">
        <v>863.36</v>
      </c>
      <c r="K813" s="125">
        <v>713.35</v>
      </c>
      <c r="L813" s="26">
        <v>753.36</v>
      </c>
      <c r="M813" s="26"/>
      <c r="N813" s="126">
        <v>716.69</v>
      </c>
      <c r="O813" s="125">
        <v>693.35</v>
      </c>
      <c r="P813" s="125">
        <v>763.36</v>
      </c>
      <c r="Q813" s="26">
        <v>576.67999999999995</v>
      </c>
      <c r="R813" s="26"/>
      <c r="S813" s="206">
        <v>646.67999999999995</v>
      </c>
      <c r="T813" s="208">
        <v>676.68</v>
      </c>
      <c r="U813" s="208">
        <v>683.35</v>
      </c>
      <c r="V813" s="204">
        <v>666.68</v>
      </c>
      <c r="W813" s="26"/>
      <c r="X813" s="206">
        <v>710.02</v>
      </c>
      <c r="Y813" s="125">
        <v>740.02</v>
      </c>
      <c r="Z813" s="125">
        <v>883.36</v>
      </c>
      <c r="AA813" s="26">
        <v>610.01</v>
      </c>
      <c r="AB813" s="26"/>
      <c r="AC813" s="126">
        <v>683.35</v>
      </c>
      <c r="AD813" s="125">
        <v>763.36</v>
      </c>
      <c r="AE813" s="125">
        <v>753.36</v>
      </c>
      <c r="AF813" s="26">
        <v>696.69</v>
      </c>
      <c r="AG813" s="26"/>
      <c r="AH813" s="126">
        <v>720.02</v>
      </c>
      <c r="AI813" s="125">
        <v>683.35</v>
      </c>
      <c r="AJ813" s="125">
        <v>690.02</v>
      </c>
      <c r="AK813" s="26">
        <v>703.35</v>
      </c>
    </row>
    <row r="814" spans="1:37">
      <c r="A814" s="203">
        <v>338.61219999999997</v>
      </c>
      <c r="B814" s="1">
        <v>5.643536666666666</v>
      </c>
      <c r="D814" s="126">
        <v>596.67999999999995</v>
      </c>
      <c r="E814" s="125">
        <v>653.35</v>
      </c>
      <c r="F814" s="125">
        <v>716.69</v>
      </c>
      <c r="G814" s="26">
        <v>763.36</v>
      </c>
      <c r="I814" s="126">
        <v>753.36</v>
      </c>
      <c r="J814" s="125">
        <v>673.35</v>
      </c>
      <c r="K814" s="125">
        <v>666.68</v>
      </c>
      <c r="L814" s="26">
        <v>626.67999999999995</v>
      </c>
      <c r="M814" s="26"/>
      <c r="N814" s="126">
        <v>693.35</v>
      </c>
      <c r="O814" s="125">
        <v>723.35</v>
      </c>
      <c r="P814" s="125">
        <v>670.02</v>
      </c>
      <c r="Q814" s="26">
        <v>700.02</v>
      </c>
      <c r="R814" s="26"/>
      <c r="S814" s="206">
        <v>723.35</v>
      </c>
      <c r="T814" s="208">
        <v>653.35</v>
      </c>
      <c r="U814" s="208">
        <v>730.02</v>
      </c>
      <c r="V814" s="204">
        <v>680.02</v>
      </c>
      <c r="W814" s="26"/>
      <c r="X814" s="206">
        <v>636.67999999999995</v>
      </c>
      <c r="Y814" s="125">
        <v>760.02</v>
      </c>
      <c r="Z814" s="125">
        <v>823.36</v>
      </c>
      <c r="AA814" s="26">
        <v>696.69</v>
      </c>
      <c r="AB814" s="26"/>
      <c r="AC814" s="126">
        <v>766.69</v>
      </c>
      <c r="AD814" s="125">
        <v>680.02</v>
      </c>
      <c r="AE814" s="125">
        <v>776.69</v>
      </c>
      <c r="AF814" s="26">
        <v>726.69</v>
      </c>
      <c r="AG814" s="26"/>
      <c r="AH814" s="126">
        <v>693.35</v>
      </c>
      <c r="AI814" s="125">
        <v>740.02</v>
      </c>
      <c r="AJ814" s="125">
        <v>823.36</v>
      </c>
      <c r="AK814" s="26">
        <v>706.69</v>
      </c>
    </row>
    <row r="815" spans="1:37">
      <c r="A815" s="203">
        <v>339.03019999999998</v>
      </c>
      <c r="B815" s="1">
        <v>5.650503333333333</v>
      </c>
      <c r="D815" s="126">
        <v>663.35</v>
      </c>
      <c r="E815" s="125">
        <v>696.69</v>
      </c>
      <c r="F815" s="125">
        <v>773.36</v>
      </c>
      <c r="G815" s="26">
        <v>676.68</v>
      </c>
      <c r="I815" s="126">
        <v>666.68</v>
      </c>
      <c r="J815" s="125">
        <v>806.69</v>
      </c>
      <c r="K815" s="125">
        <v>706.69</v>
      </c>
      <c r="L815" s="26">
        <v>773.36</v>
      </c>
      <c r="M815" s="26"/>
      <c r="N815" s="126">
        <v>646.67999999999995</v>
      </c>
      <c r="O815" s="125">
        <v>610.01</v>
      </c>
      <c r="P815" s="125">
        <v>616.67999999999995</v>
      </c>
      <c r="Q815" s="26">
        <v>616.67999999999995</v>
      </c>
      <c r="R815" s="26"/>
      <c r="S815" s="206">
        <v>686.69</v>
      </c>
      <c r="T815" s="208">
        <v>670.02</v>
      </c>
      <c r="U815" s="208">
        <v>746.69</v>
      </c>
      <c r="V815" s="204">
        <v>673.35</v>
      </c>
      <c r="W815" s="26"/>
      <c r="X815" s="206">
        <v>676.68</v>
      </c>
      <c r="Y815" s="125">
        <v>810.03</v>
      </c>
      <c r="Z815" s="125">
        <v>976.7</v>
      </c>
      <c r="AA815" s="26">
        <v>800.03</v>
      </c>
      <c r="AB815" s="26"/>
      <c r="AC815" s="126">
        <v>593.35</v>
      </c>
      <c r="AD815" s="125">
        <v>750.02</v>
      </c>
      <c r="AE815" s="125">
        <v>750.02</v>
      </c>
      <c r="AF815" s="26">
        <v>756.69</v>
      </c>
      <c r="AG815" s="26"/>
      <c r="AH815" s="126">
        <v>793.36</v>
      </c>
      <c r="AI815" s="125">
        <v>683.35</v>
      </c>
      <c r="AJ815" s="125">
        <v>790.02</v>
      </c>
      <c r="AK815" s="26">
        <v>716.69</v>
      </c>
    </row>
    <row r="816" spans="1:37">
      <c r="A816" s="203">
        <v>339.44819999999999</v>
      </c>
      <c r="B816" s="1">
        <v>5.65747</v>
      </c>
      <c r="D816" s="126">
        <v>723.35</v>
      </c>
      <c r="E816" s="125">
        <v>733.35</v>
      </c>
      <c r="F816" s="125">
        <v>706.69</v>
      </c>
      <c r="G816" s="26">
        <v>673.35</v>
      </c>
      <c r="I816" s="126">
        <v>783.36</v>
      </c>
      <c r="J816" s="125">
        <v>823.36</v>
      </c>
      <c r="K816" s="125">
        <v>703.35</v>
      </c>
      <c r="L816" s="26">
        <v>626.67999999999995</v>
      </c>
      <c r="M816" s="26"/>
      <c r="N816" s="126">
        <v>660.02</v>
      </c>
      <c r="O816" s="125">
        <v>680.02</v>
      </c>
      <c r="P816" s="125">
        <v>653.35</v>
      </c>
      <c r="Q816" s="26">
        <v>640.02</v>
      </c>
      <c r="R816" s="26"/>
      <c r="S816" s="206">
        <v>633.35</v>
      </c>
      <c r="T816" s="208">
        <v>623.35</v>
      </c>
      <c r="U816" s="208">
        <v>780.02</v>
      </c>
      <c r="V816" s="204">
        <v>620.02</v>
      </c>
      <c r="W816" s="26"/>
      <c r="X816" s="206">
        <v>730.02</v>
      </c>
      <c r="Y816" s="125">
        <v>766.69</v>
      </c>
      <c r="Z816" s="125">
        <v>860.03</v>
      </c>
      <c r="AA816" s="26">
        <v>610.01</v>
      </c>
      <c r="AB816" s="26"/>
      <c r="AC816" s="126">
        <v>633.35</v>
      </c>
      <c r="AD816" s="125">
        <v>760.02</v>
      </c>
      <c r="AE816" s="125">
        <v>773.36</v>
      </c>
      <c r="AF816" s="26">
        <v>730.02</v>
      </c>
      <c r="AG816" s="26"/>
      <c r="AH816" s="126">
        <v>766.69</v>
      </c>
      <c r="AI816" s="125">
        <v>726.69</v>
      </c>
      <c r="AJ816" s="125">
        <v>773.36</v>
      </c>
      <c r="AK816" s="26">
        <v>690.02</v>
      </c>
    </row>
    <row r="817" spans="1:37">
      <c r="A817" s="203">
        <v>339.86610000000002</v>
      </c>
      <c r="B817" s="1">
        <v>5.6644350000000001</v>
      </c>
      <c r="D817" s="126">
        <v>683.35</v>
      </c>
      <c r="E817" s="125">
        <v>796.69</v>
      </c>
      <c r="F817" s="125">
        <v>683.35</v>
      </c>
      <c r="G817" s="26">
        <v>733.35</v>
      </c>
      <c r="I817" s="126">
        <v>683.35</v>
      </c>
      <c r="J817" s="125">
        <v>853.36</v>
      </c>
      <c r="K817" s="125">
        <v>583.35</v>
      </c>
      <c r="L817" s="26">
        <v>680.02</v>
      </c>
      <c r="M817" s="26"/>
      <c r="N817" s="126">
        <v>710.02</v>
      </c>
      <c r="O817" s="125">
        <v>653.35</v>
      </c>
      <c r="P817" s="125">
        <v>646.67999999999995</v>
      </c>
      <c r="Q817" s="26">
        <v>713.35</v>
      </c>
      <c r="R817" s="26"/>
      <c r="S817" s="206">
        <v>733.35</v>
      </c>
      <c r="T817" s="208">
        <v>650.02</v>
      </c>
      <c r="U817" s="208">
        <v>773.36</v>
      </c>
      <c r="V817" s="204">
        <v>683.35</v>
      </c>
      <c r="W817" s="26"/>
      <c r="X817" s="206">
        <v>633.35</v>
      </c>
      <c r="Y817" s="125">
        <v>666.68</v>
      </c>
      <c r="Z817" s="125">
        <v>846.7</v>
      </c>
      <c r="AA817" s="26">
        <v>716.69</v>
      </c>
      <c r="AB817" s="26"/>
      <c r="AC817" s="126">
        <v>680.02</v>
      </c>
      <c r="AD817" s="125">
        <v>813.36</v>
      </c>
      <c r="AE817" s="125">
        <v>763.36</v>
      </c>
      <c r="AF817" s="26">
        <v>746.69</v>
      </c>
      <c r="AG817" s="26"/>
      <c r="AH817" s="126">
        <v>710.02</v>
      </c>
      <c r="AI817" s="125">
        <v>770.02</v>
      </c>
      <c r="AJ817" s="125">
        <v>736.69</v>
      </c>
      <c r="AK817" s="26">
        <v>803.36</v>
      </c>
    </row>
    <row r="818" spans="1:37">
      <c r="A818" s="203">
        <v>340.28410000000002</v>
      </c>
      <c r="B818" s="1">
        <v>5.6714016666666671</v>
      </c>
      <c r="D818" s="126">
        <v>693.35</v>
      </c>
      <c r="E818" s="125">
        <v>666.68</v>
      </c>
      <c r="F818" s="125">
        <v>756.69</v>
      </c>
      <c r="G818" s="26">
        <v>696.69</v>
      </c>
      <c r="I818" s="126">
        <v>693.35</v>
      </c>
      <c r="J818" s="125">
        <v>743.36</v>
      </c>
      <c r="K818" s="125">
        <v>600.01</v>
      </c>
      <c r="L818" s="26">
        <v>666.68</v>
      </c>
      <c r="M818" s="26"/>
      <c r="N818" s="126">
        <v>680.02</v>
      </c>
      <c r="O818" s="125">
        <v>566.67999999999995</v>
      </c>
      <c r="P818" s="125">
        <v>666.68</v>
      </c>
      <c r="Q818" s="26">
        <v>603.35</v>
      </c>
      <c r="R818" s="26"/>
      <c r="S818" s="206">
        <v>716.69</v>
      </c>
      <c r="T818" s="208">
        <v>763.36</v>
      </c>
      <c r="U818" s="208">
        <v>766.69</v>
      </c>
      <c r="V818" s="204">
        <v>660.02</v>
      </c>
      <c r="W818" s="26"/>
      <c r="X818" s="206">
        <v>733.35</v>
      </c>
      <c r="Y818" s="125">
        <v>783.36</v>
      </c>
      <c r="Z818" s="125">
        <v>773.36</v>
      </c>
      <c r="AA818" s="26">
        <v>783.36</v>
      </c>
      <c r="AB818" s="26"/>
      <c r="AC818" s="126">
        <v>620.02</v>
      </c>
      <c r="AD818" s="125">
        <v>793.36</v>
      </c>
      <c r="AE818" s="125">
        <v>803.36</v>
      </c>
      <c r="AF818" s="26">
        <v>726.69</v>
      </c>
      <c r="AG818" s="26"/>
      <c r="AH818" s="126">
        <v>733.35</v>
      </c>
      <c r="AI818" s="125">
        <v>680.02</v>
      </c>
      <c r="AJ818" s="125">
        <v>636.67999999999995</v>
      </c>
      <c r="AK818" s="26">
        <v>740.02</v>
      </c>
    </row>
    <row r="819" spans="1:37">
      <c r="A819" s="203">
        <v>340.70209999999997</v>
      </c>
      <c r="B819" s="1">
        <v>5.6783683333333332</v>
      </c>
      <c r="D819" s="126">
        <v>800.03</v>
      </c>
      <c r="E819" s="125">
        <v>803.36</v>
      </c>
      <c r="F819" s="125">
        <v>723.35</v>
      </c>
      <c r="G819" s="26">
        <v>680.02</v>
      </c>
      <c r="I819" s="126">
        <v>690.02</v>
      </c>
      <c r="J819" s="125">
        <v>703.35</v>
      </c>
      <c r="K819" s="125">
        <v>780.02</v>
      </c>
      <c r="L819" s="26">
        <v>700.02</v>
      </c>
      <c r="M819" s="26"/>
      <c r="N819" s="126">
        <v>646.67999999999995</v>
      </c>
      <c r="O819" s="125">
        <v>643.35</v>
      </c>
      <c r="P819" s="125">
        <v>723.35</v>
      </c>
      <c r="Q819" s="26">
        <v>670.02</v>
      </c>
      <c r="R819" s="26"/>
      <c r="S819" s="206">
        <v>593.35</v>
      </c>
      <c r="T819" s="208">
        <v>670.02</v>
      </c>
      <c r="U819" s="208">
        <v>813.36</v>
      </c>
      <c r="V819" s="204">
        <v>636.67999999999995</v>
      </c>
      <c r="W819" s="26"/>
      <c r="X819" s="206">
        <v>780.02</v>
      </c>
      <c r="Y819" s="125">
        <v>823.36</v>
      </c>
      <c r="Z819" s="125">
        <v>760.02</v>
      </c>
      <c r="AA819" s="26">
        <v>670.02</v>
      </c>
      <c r="AB819" s="26"/>
      <c r="AC819" s="126">
        <v>703.35</v>
      </c>
      <c r="AD819" s="125">
        <v>780.02</v>
      </c>
      <c r="AE819" s="125">
        <v>770.02</v>
      </c>
      <c r="AF819" s="26">
        <v>796.69</v>
      </c>
      <c r="AG819" s="26"/>
      <c r="AH819" s="126">
        <v>723.35</v>
      </c>
      <c r="AI819" s="125">
        <v>673.35</v>
      </c>
      <c r="AJ819" s="125">
        <v>716.69</v>
      </c>
      <c r="AK819" s="26">
        <v>676.68</v>
      </c>
    </row>
    <row r="820" spans="1:37">
      <c r="A820" s="203">
        <v>341.12020000000001</v>
      </c>
      <c r="B820" s="1">
        <v>5.6853366666666671</v>
      </c>
      <c r="D820" s="126">
        <v>653.35</v>
      </c>
      <c r="E820" s="125">
        <v>766.69</v>
      </c>
      <c r="F820" s="125">
        <v>740.02</v>
      </c>
      <c r="G820" s="26">
        <v>770.02</v>
      </c>
      <c r="I820" s="126">
        <v>646.67999999999995</v>
      </c>
      <c r="J820" s="125">
        <v>800.03</v>
      </c>
      <c r="K820" s="125">
        <v>656.68</v>
      </c>
      <c r="L820" s="26">
        <v>716.69</v>
      </c>
      <c r="M820" s="26"/>
      <c r="N820" s="126">
        <v>643.35</v>
      </c>
      <c r="O820" s="125">
        <v>660.02</v>
      </c>
      <c r="P820" s="125">
        <v>730.02</v>
      </c>
      <c r="Q820" s="26">
        <v>726.69</v>
      </c>
      <c r="R820" s="26"/>
      <c r="S820" s="206">
        <v>686.69</v>
      </c>
      <c r="T820" s="208">
        <v>773.36</v>
      </c>
      <c r="U820" s="208">
        <v>690.02</v>
      </c>
      <c r="V820" s="204">
        <v>703.35</v>
      </c>
      <c r="W820" s="26"/>
      <c r="X820" s="206">
        <v>663.35</v>
      </c>
      <c r="Y820" s="125">
        <v>656.68</v>
      </c>
      <c r="Z820" s="125">
        <v>856.7</v>
      </c>
      <c r="AA820" s="26">
        <v>713.35</v>
      </c>
      <c r="AB820" s="26"/>
      <c r="AC820" s="126">
        <v>646.67999999999995</v>
      </c>
      <c r="AD820" s="125">
        <v>683.35</v>
      </c>
      <c r="AE820" s="125">
        <v>783.36</v>
      </c>
      <c r="AF820" s="26">
        <v>746.69</v>
      </c>
      <c r="AG820" s="26"/>
      <c r="AH820" s="126">
        <v>736.69</v>
      </c>
      <c r="AI820" s="125">
        <v>740.02</v>
      </c>
      <c r="AJ820" s="125">
        <v>743.36</v>
      </c>
      <c r="AK820" s="26">
        <v>830.03</v>
      </c>
    </row>
    <row r="821" spans="1:37">
      <c r="A821" s="203">
        <v>341.53820000000002</v>
      </c>
      <c r="B821" s="1">
        <v>5.6923033333333333</v>
      </c>
      <c r="D821" s="126">
        <v>653.35</v>
      </c>
      <c r="E821" s="125">
        <v>740.02</v>
      </c>
      <c r="F821" s="125">
        <v>720.02</v>
      </c>
      <c r="G821" s="26">
        <v>643.35</v>
      </c>
      <c r="I821" s="126">
        <v>770.02</v>
      </c>
      <c r="J821" s="125">
        <v>723.35</v>
      </c>
      <c r="K821" s="125">
        <v>723.35</v>
      </c>
      <c r="L821" s="26">
        <v>693.35</v>
      </c>
      <c r="M821" s="26"/>
      <c r="N821" s="126">
        <v>646.67999999999995</v>
      </c>
      <c r="O821" s="125">
        <v>633.35</v>
      </c>
      <c r="P821" s="125">
        <v>673.35</v>
      </c>
      <c r="Q821" s="26">
        <v>686.69</v>
      </c>
      <c r="R821" s="26"/>
      <c r="S821" s="206">
        <v>623.35</v>
      </c>
      <c r="T821" s="208">
        <v>620.02</v>
      </c>
      <c r="U821" s="208">
        <v>736.69</v>
      </c>
      <c r="V821" s="204">
        <v>696.69</v>
      </c>
      <c r="W821" s="26"/>
      <c r="X821" s="206">
        <v>650.02</v>
      </c>
      <c r="Y821" s="125">
        <v>746.69</v>
      </c>
      <c r="Z821" s="125">
        <v>820.03</v>
      </c>
      <c r="AA821" s="26">
        <v>646.67999999999995</v>
      </c>
      <c r="AB821" s="26"/>
      <c r="AC821" s="126">
        <v>693.35</v>
      </c>
      <c r="AD821" s="125">
        <v>723.35</v>
      </c>
      <c r="AE821" s="125">
        <v>766.69</v>
      </c>
      <c r="AF821" s="26">
        <v>756.69</v>
      </c>
      <c r="AG821" s="26"/>
      <c r="AH821" s="126">
        <v>720.02</v>
      </c>
      <c r="AI821" s="125">
        <v>693.35</v>
      </c>
      <c r="AJ821" s="125">
        <v>753.36</v>
      </c>
      <c r="AK821" s="26">
        <v>810.03</v>
      </c>
    </row>
    <row r="822" spans="1:37">
      <c r="A822" s="203">
        <v>341.95620000000002</v>
      </c>
      <c r="B822" s="1">
        <v>5.6992700000000003</v>
      </c>
      <c r="D822" s="126">
        <v>700.02</v>
      </c>
      <c r="E822" s="125">
        <v>813.36</v>
      </c>
      <c r="F822" s="125">
        <v>726.69</v>
      </c>
      <c r="G822" s="26">
        <v>673.35</v>
      </c>
      <c r="I822" s="126">
        <v>676.68</v>
      </c>
      <c r="J822" s="125">
        <v>753.36</v>
      </c>
      <c r="K822" s="125">
        <v>696.69</v>
      </c>
      <c r="L822" s="26">
        <v>716.69</v>
      </c>
      <c r="M822" s="26"/>
      <c r="N822" s="126">
        <v>666.68</v>
      </c>
      <c r="O822" s="125">
        <v>766.69</v>
      </c>
      <c r="P822" s="125">
        <v>636.67999999999995</v>
      </c>
      <c r="Q822" s="26">
        <v>720.02</v>
      </c>
      <c r="R822" s="26"/>
      <c r="S822" s="206">
        <v>636.67999999999995</v>
      </c>
      <c r="T822" s="208">
        <v>726.69</v>
      </c>
      <c r="U822" s="208">
        <v>650.02</v>
      </c>
      <c r="V822" s="204">
        <v>713.35</v>
      </c>
      <c r="W822" s="26"/>
      <c r="X822" s="206">
        <v>733.35</v>
      </c>
      <c r="Y822" s="125">
        <v>763.36</v>
      </c>
      <c r="Z822" s="125">
        <v>753.36</v>
      </c>
      <c r="AA822" s="26">
        <v>756.69</v>
      </c>
      <c r="AB822" s="26"/>
      <c r="AC822" s="126">
        <v>730.02</v>
      </c>
      <c r="AD822" s="125">
        <v>726.69</v>
      </c>
      <c r="AE822" s="125">
        <v>720.02</v>
      </c>
      <c r="AF822" s="26">
        <v>753.36</v>
      </c>
      <c r="AG822" s="26"/>
      <c r="AH822" s="126">
        <v>686.69</v>
      </c>
      <c r="AI822" s="125">
        <v>716.69</v>
      </c>
      <c r="AJ822" s="125">
        <v>826.69</v>
      </c>
      <c r="AK822" s="26">
        <v>750.02</v>
      </c>
    </row>
    <row r="823" spans="1:37">
      <c r="A823" s="203">
        <v>342.37419999999997</v>
      </c>
      <c r="B823" s="1">
        <v>5.7062366666666664</v>
      </c>
      <c r="D823" s="126">
        <v>610.01</v>
      </c>
      <c r="E823" s="125">
        <v>866.7</v>
      </c>
      <c r="F823" s="125">
        <v>756.69</v>
      </c>
      <c r="G823" s="26">
        <v>666.68</v>
      </c>
      <c r="I823" s="126">
        <v>666.68</v>
      </c>
      <c r="J823" s="125">
        <v>756.69</v>
      </c>
      <c r="K823" s="125">
        <v>650.02</v>
      </c>
      <c r="L823" s="26">
        <v>773.36</v>
      </c>
      <c r="M823" s="26"/>
      <c r="N823" s="126">
        <v>666.68</v>
      </c>
      <c r="O823" s="125">
        <v>646.67999999999995</v>
      </c>
      <c r="P823" s="125">
        <v>730.02</v>
      </c>
      <c r="Q823" s="26">
        <v>663.35</v>
      </c>
      <c r="R823" s="26"/>
      <c r="S823" s="206">
        <v>676.68</v>
      </c>
      <c r="T823" s="208">
        <v>653.35</v>
      </c>
      <c r="U823" s="208">
        <v>673.35</v>
      </c>
      <c r="V823" s="204">
        <v>680.02</v>
      </c>
      <c r="W823" s="26"/>
      <c r="X823" s="206">
        <v>690.02</v>
      </c>
      <c r="Y823" s="125">
        <v>800.03</v>
      </c>
      <c r="Z823" s="125">
        <v>950.04</v>
      </c>
      <c r="AA823" s="26">
        <v>790.02</v>
      </c>
      <c r="AB823" s="26"/>
      <c r="AC823" s="126">
        <v>760.02</v>
      </c>
      <c r="AD823" s="125">
        <v>733.35</v>
      </c>
      <c r="AE823" s="125">
        <v>716.69</v>
      </c>
      <c r="AF823" s="26">
        <v>683.35</v>
      </c>
      <c r="AG823" s="26"/>
      <c r="AH823" s="126">
        <v>803.36</v>
      </c>
      <c r="AI823" s="125">
        <v>783.36</v>
      </c>
      <c r="AJ823" s="125">
        <v>743.36</v>
      </c>
      <c r="AK823" s="26">
        <v>676.68</v>
      </c>
    </row>
    <row r="824" spans="1:37">
      <c r="A824" s="203">
        <v>342.79219999999998</v>
      </c>
      <c r="B824" s="1">
        <v>5.7132033333333334</v>
      </c>
      <c r="D824" s="126">
        <v>620.02</v>
      </c>
      <c r="E824" s="125">
        <v>803.36</v>
      </c>
      <c r="F824" s="125">
        <v>703.35</v>
      </c>
      <c r="G824" s="26">
        <v>723.35</v>
      </c>
      <c r="I824" s="126">
        <v>733.35</v>
      </c>
      <c r="J824" s="125">
        <v>710.02</v>
      </c>
      <c r="K824" s="125">
        <v>546.67999999999995</v>
      </c>
      <c r="L824" s="26">
        <v>730.02</v>
      </c>
      <c r="M824" s="26"/>
      <c r="N824" s="126">
        <v>686.69</v>
      </c>
      <c r="O824" s="125">
        <v>613.35</v>
      </c>
      <c r="P824" s="125">
        <v>650.02</v>
      </c>
      <c r="Q824" s="26">
        <v>626.67999999999995</v>
      </c>
      <c r="R824" s="26"/>
      <c r="S824" s="206">
        <v>726.69</v>
      </c>
      <c r="T824" s="208">
        <v>716.69</v>
      </c>
      <c r="U824" s="208">
        <v>686.69</v>
      </c>
      <c r="V824" s="204">
        <v>636.67999999999995</v>
      </c>
      <c r="W824" s="26"/>
      <c r="X824" s="206">
        <v>670.02</v>
      </c>
      <c r="Y824" s="125">
        <v>783.36</v>
      </c>
      <c r="Z824" s="125">
        <v>843.36</v>
      </c>
      <c r="AA824" s="26">
        <v>696.69</v>
      </c>
      <c r="AB824" s="26"/>
      <c r="AC824" s="126">
        <v>620.02</v>
      </c>
      <c r="AD824" s="125">
        <v>766.69</v>
      </c>
      <c r="AE824" s="125">
        <v>700.02</v>
      </c>
      <c r="AF824" s="26">
        <v>743.36</v>
      </c>
      <c r="AG824" s="26"/>
      <c r="AH824" s="126">
        <v>746.69</v>
      </c>
      <c r="AI824" s="125">
        <v>770.02</v>
      </c>
      <c r="AJ824" s="125">
        <v>733.35</v>
      </c>
      <c r="AK824" s="26">
        <v>746.69</v>
      </c>
    </row>
    <row r="825" spans="1:37">
      <c r="A825" s="203">
        <v>343.21019999999999</v>
      </c>
      <c r="B825" s="1">
        <v>5.7201699999999995</v>
      </c>
      <c r="D825" s="126">
        <v>700.02</v>
      </c>
      <c r="E825" s="125">
        <v>756.69</v>
      </c>
      <c r="F825" s="125">
        <v>790.02</v>
      </c>
      <c r="G825" s="26">
        <v>690.02</v>
      </c>
      <c r="I825" s="126">
        <v>700.02</v>
      </c>
      <c r="J825" s="125">
        <v>846.7</v>
      </c>
      <c r="K825" s="125">
        <v>680.02</v>
      </c>
      <c r="L825" s="26">
        <v>610.01</v>
      </c>
      <c r="M825" s="26"/>
      <c r="N825" s="126">
        <v>720.02</v>
      </c>
      <c r="O825" s="125">
        <v>630.02</v>
      </c>
      <c r="P825" s="125">
        <v>690.02</v>
      </c>
      <c r="Q825" s="26">
        <v>660.02</v>
      </c>
      <c r="R825" s="26"/>
      <c r="S825" s="206">
        <v>666.68</v>
      </c>
      <c r="T825" s="208">
        <v>700.02</v>
      </c>
      <c r="U825" s="208">
        <v>680.02</v>
      </c>
      <c r="V825" s="204">
        <v>723.35</v>
      </c>
      <c r="W825" s="26"/>
      <c r="X825" s="206">
        <v>673.35</v>
      </c>
      <c r="Y825" s="125">
        <v>883.36</v>
      </c>
      <c r="Z825" s="125">
        <v>840.03</v>
      </c>
      <c r="AA825" s="26">
        <v>790.02</v>
      </c>
      <c r="AB825" s="26"/>
      <c r="AC825" s="126">
        <v>700.02</v>
      </c>
      <c r="AD825" s="125">
        <v>770.02</v>
      </c>
      <c r="AE825" s="125">
        <v>786.69</v>
      </c>
      <c r="AF825" s="26">
        <v>770.02</v>
      </c>
      <c r="AG825" s="26"/>
      <c r="AH825" s="126">
        <v>643.35</v>
      </c>
      <c r="AI825" s="125">
        <v>646.67999999999995</v>
      </c>
      <c r="AJ825" s="125">
        <v>713.35</v>
      </c>
      <c r="AK825" s="26">
        <v>780.02</v>
      </c>
    </row>
    <row r="826" spans="1:37">
      <c r="A826" s="203">
        <v>343.62819999999999</v>
      </c>
      <c r="B826" s="1">
        <v>5.7271366666666665</v>
      </c>
      <c r="D826" s="126">
        <v>720.02</v>
      </c>
      <c r="E826" s="125">
        <v>773.36</v>
      </c>
      <c r="F826" s="125">
        <v>746.69</v>
      </c>
      <c r="G826" s="26">
        <v>733.35</v>
      </c>
      <c r="I826" s="126">
        <v>823.36</v>
      </c>
      <c r="J826" s="125">
        <v>810.03</v>
      </c>
      <c r="K826" s="125">
        <v>626.67999999999995</v>
      </c>
      <c r="L826" s="26">
        <v>660.02</v>
      </c>
      <c r="M826" s="26"/>
      <c r="N826" s="126">
        <v>663.35</v>
      </c>
      <c r="O826" s="125">
        <v>660.02</v>
      </c>
      <c r="P826" s="125">
        <v>706.69</v>
      </c>
      <c r="Q826" s="26">
        <v>746.69</v>
      </c>
      <c r="R826" s="26"/>
      <c r="S826" s="206">
        <v>666.68</v>
      </c>
      <c r="T826" s="208">
        <v>683.35</v>
      </c>
      <c r="U826" s="208">
        <v>706.69</v>
      </c>
      <c r="V826" s="204">
        <v>563.35</v>
      </c>
      <c r="W826" s="26"/>
      <c r="X826" s="206">
        <v>646.67999999999995</v>
      </c>
      <c r="Y826" s="125">
        <v>813.36</v>
      </c>
      <c r="Z826" s="125">
        <v>930.03</v>
      </c>
      <c r="AA826" s="26">
        <v>806.69</v>
      </c>
      <c r="AB826" s="26"/>
      <c r="AC826" s="126">
        <v>706.69</v>
      </c>
      <c r="AD826" s="125">
        <v>780.02</v>
      </c>
      <c r="AE826" s="125">
        <v>683.35</v>
      </c>
      <c r="AF826" s="26">
        <v>836.69</v>
      </c>
      <c r="AG826" s="26"/>
      <c r="AH826" s="126">
        <v>656.68</v>
      </c>
      <c r="AI826" s="125">
        <v>706.69</v>
      </c>
      <c r="AJ826" s="125">
        <v>820.03</v>
      </c>
      <c r="AK826" s="26">
        <v>726.69</v>
      </c>
    </row>
    <row r="827" spans="1:37">
      <c r="A827" s="203">
        <v>344.0462</v>
      </c>
      <c r="B827" s="1">
        <v>5.7341033333333336</v>
      </c>
      <c r="D827" s="126">
        <v>726.69</v>
      </c>
      <c r="E827" s="125">
        <v>756.69</v>
      </c>
      <c r="F827" s="125">
        <v>810.03</v>
      </c>
      <c r="G827" s="26">
        <v>696.69</v>
      </c>
      <c r="I827" s="126">
        <v>693.35</v>
      </c>
      <c r="J827" s="125">
        <v>820.03</v>
      </c>
      <c r="K827" s="125">
        <v>650.02</v>
      </c>
      <c r="L827" s="26">
        <v>670.02</v>
      </c>
      <c r="M827" s="26"/>
      <c r="N827" s="126">
        <v>783.36</v>
      </c>
      <c r="O827" s="125">
        <v>763.36</v>
      </c>
      <c r="P827" s="125">
        <v>696.69</v>
      </c>
      <c r="Q827" s="26">
        <v>663.35</v>
      </c>
      <c r="R827" s="26"/>
      <c r="S827" s="206">
        <v>736.69</v>
      </c>
      <c r="T827" s="208">
        <v>673.35</v>
      </c>
      <c r="U827" s="208">
        <v>703.35</v>
      </c>
      <c r="V827" s="204">
        <v>666.68</v>
      </c>
      <c r="W827" s="26"/>
      <c r="X827" s="206">
        <v>780.02</v>
      </c>
      <c r="Y827" s="125">
        <v>830.03</v>
      </c>
      <c r="Z827" s="125">
        <v>863.36</v>
      </c>
      <c r="AA827" s="26">
        <v>710.02</v>
      </c>
      <c r="AB827" s="26"/>
      <c r="AC827" s="126">
        <v>680.02</v>
      </c>
      <c r="AD827" s="125">
        <v>743.36</v>
      </c>
      <c r="AE827" s="125">
        <v>713.35</v>
      </c>
      <c r="AF827" s="26">
        <v>710.02</v>
      </c>
      <c r="AG827" s="26"/>
      <c r="AH827" s="126">
        <v>783.36</v>
      </c>
      <c r="AI827" s="125">
        <v>733.35</v>
      </c>
      <c r="AJ827" s="125">
        <v>863.36</v>
      </c>
      <c r="AK827" s="26">
        <v>753.36</v>
      </c>
    </row>
    <row r="828" spans="1:37">
      <c r="A828" s="203">
        <v>344.46420000000001</v>
      </c>
      <c r="B828" s="1">
        <v>5.7410699999999997</v>
      </c>
      <c r="D828" s="126">
        <v>643.35</v>
      </c>
      <c r="E828" s="125">
        <v>803.36</v>
      </c>
      <c r="F828" s="125">
        <v>650.02</v>
      </c>
      <c r="G828" s="26">
        <v>803.36</v>
      </c>
      <c r="I828" s="126">
        <v>736.69</v>
      </c>
      <c r="J828" s="125">
        <v>706.69</v>
      </c>
      <c r="K828" s="125">
        <v>673.35</v>
      </c>
      <c r="L828" s="26">
        <v>776.69</v>
      </c>
      <c r="M828" s="26"/>
      <c r="N828" s="126">
        <v>660.02</v>
      </c>
      <c r="O828" s="125">
        <v>700.02</v>
      </c>
      <c r="P828" s="125">
        <v>660.02</v>
      </c>
      <c r="Q828" s="26">
        <v>713.35</v>
      </c>
      <c r="R828" s="26"/>
      <c r="S828" s="206">
        <v>723.35</v>
      </c>
      <c r="T828" s="208">
        <v>696.69</v>
      </c>
      <c r="U828" s="208">
        <v>740.02</v>
      </c>
      <c r="V828" s="204">
        <v>646.67999999999995</v>
      </c>
      <c r="W828" s="26"/>
      <c r="X828" s="206">
        <v>743.36</v>
      </c>
      <c r="Y828" s="125">
        <v>750.02</v>
      </c>
      <c r="Z828" s="125">
        <v>826.69</v>
      </c>
      <c r="AA828" s="26">
        <v>676.68</v>
      </c>
      <c r="AB828" s="26"/>
      <c r="AC828" s="126">
        <v>753.36</v>
      </c>
      <c r="AD828" s="125">
        <v>810.03</v>
      </c>
      <c r="AE828" s="125">
        <v>766.69</v>
      </c>
      <c r="AF828" s="26">
        <v>780.02</v>
      </c>
      <c r="AG828" s="26"/>
      <c r="AH828" s="126">
        <v>693.35</v>
      </c>
      <c r="AI828" s="125">
        <v>700.02</v>
      </c>
      <c r="AJ828" s="125">
        <v>713.35</v>
      </c>
      <c r="AK828" s="26">
        <v>850.03</v>
      </c>
    </row>
    <row r="829" spans="1:37">
      <c r="A829" s="203">
        <v>344.88220000000001</v>
      </c>
      <c r="B829" s="1">
        <v>5.7480366666666667</v>
      </c>
      <c r="D829" s="126">
        <v>633.35</v>
      </c>
      <c r="E829" s="125">
        <v>786.69</v>
      </c>
      <c r="F829" s="125">
        <v>610.01</v>
      </c>
      <c r="G829" s="26">
        <v>676.68</v>
      </c>
      <c r="I829" s="126">
        <v>693.35</v>
      </c>
      <c r="J829" s="125">
        <v>783.36</v>
      </c>
      <c r="K829" s="125">
        <v>736.69</v>
      </c>
      <c r="L829" s="26">
        <v>660.02</v>
      </c>
      <c r="M829" s="26"/>
      <c r="N829" s="126">
        <v>716.69</v>
      </c>
      <c r="O829" s="125">
        <v>666.68</v>
      </c>
      <c r="P829" s="125">
        <v>663.35</v>
      </c>
      <c r="Q829" s="26">
        <v>730.02</v>
      </c>
      <c r="R829" s="26"/>
      <c r="S829" s="206">
        <v>716.69</v>
      </c>
      <c r="T829" s="208">
        <v>646.67999999999995</v>
      </c>
      <c r="U829" s="208">
        <v>726.69</v>
      </c>
      <c r="V829" s="204">
        <v>716.69</v>
      </c>
      <c r="W829" s="26"/>
      <c r="X829" s="206">
        <v>790.02</v>
      </c>
      <c r="Y829" s="125">
        <v>796.69</v>
      </c>
      <c r="Z829" s="125">
        <v>856.7</v>
      </c>
      <c r="AA829" s="26">
        <v>593.35</v>
      </c>
      <c r="AB829" s="26"/>
      <c r="AC829" s="126">
        <v>676.68</v>
      </c>
      <c r="AD829" s="125">
        <v>780.02</v>
      </c>
      <c r="AE829" s="125">
        <v>806.69</v>
      </c>
      <c r="AF829" s="26">
        <v>736.69</v>
      </c>
      <c r="AG829" s="26"/>
      <c r="AH829" s="126">
        <v>686.69</v>
      </c>
      <c r="AI829" s="125">
        <v>723.35</v>
      </c>
      <c r="AJ829" s="125">
        <v>800.03</v>
      </c>
      <c r="AK829" s="26">
        <v>793.36</v>
      </c>
    </row>
    <row r="830" spans="1:37">
      <c r="A830" s="203">
        <v>345.30020000000002</v>
      </c>
      <c r="B830" s="1">
        <v>5.7550033333333337</v>
      </c>
      <c r="D830" s="126">
        <v>743.36</v>
      </c>
      <c r="E830" s="125">
        <v>840.03</v>
      </c>
      <c r="F830" s="125">
        <v>783.36</v>
      </c>
      <c r="G830" s="26">
        <v>706.69</v>
      </c>
      <c r="I830" s="126">
        <v>593.35</v>
      </c>
      <c r="J830" s="125">
        <v>816.69</v>
      </c>
      <c r="K830" s="125">
        <v>713.35</v>
      </c>
      <c r="L830" s="26">
        <v>750.02</v>
      </c>
      <c r="M830" s="26"/>
      <c r="N830" s="126">
        <v>626.67999999999995</v>
      </c>
      <c r="O830" s="125">
        <v>766.69</v>
      </c>
      <c r="P830" s="125">
        <v>630.02</v>
      </c>
      <c r="Q830" s="26">
        <v>726.69</v>
      </c>
      <c r="R830" s="26"/>
      <c r="S830" s="206">
        <v>630.02</v>
      </c>
      <c r="T830" s="208">
        <v>683.35</v>
      </c>
      <c r="U830" s="208">
        <v>650.02</v>
      </c>
      <c r="V830" s="204">
        <v>746.69</v>
      </c>
      <c r="W830" s="26"/>
      <c r="X830" s="206">
        <v>740.02</v>
      </c>
      <c r="Y830" s="125">
        <v>883.36</v>
      </c>
      <c r="Z830" s="125">
        <v>850.03</v>
      </c>
      <c r="AA830" s="26">
        <v>746.69</v>
      </c>
      <c r="AB830" s="26"/>
      <c r="AC830" s="126">
        <v>600.01</v>
      </c>
      <c r="AD830" s="125">
        <v>743.36</v>
      </c>
      <c r="AE830" s="125">
        <v>880.03</v>
      </c>
      <c r="AF830" s="26">
        <v>753.36</v>
      </c>
      <c r="AG830" s="26"/>
      <c r="AH830" s="126">
        <v>790.02</v>
      </c>
      <c r="AI830" s="125">
        <v>716.69</v>
      </c>
      <c r="AJ830" s="125">
        <v>796.69</v>
      </c>
      <c r="AK830" s="26">
        <v>723.35</v>
      </c>
    </row>
    <row r="831" spans="1:37">
      <c r="A831" s="203">
        <v>345.71820000000002</v>
      </c>
      <c r="B831" s="1">
        <v>5.7619700000000007</v>
      </c>
      <c r="D831" s="126">
        <v>766.69</v>
      </c>
      <c r="E831" s="125">
        <v>770.02</v>
      </c>
      <c r="F831" s="125">
        <v>720.02</v>
      </c>
      <c r="G831" s="26">
        <v>676.68</v>
      </c>
      <c r="I831" s="126">
        <v>636.67999999999995</v>
      </c>
      <c r="J831" s="125">
        <v>786.69</v>
      </c>
      <c r="K831" s="125">
        <v>643.35</v>
      </c>
      <c r="L831" s="26">
        <v>806.69</v>
      </c>
      <c r="M831" s="26"/>
      <c r="N831" s="126">
        <v>733.35</v>
      </c>
      <c r="O831" s="125">
        <v>743.36</v>
      </c>
      <c r="P831" s="125">
        <v>710.02</v>
      </c>
      <c r="Q831" s="26">
        <v>653.35</v>
      </c>
      <c r="R831" s="26"/>
      <c r="S831" s="206">
        <v>736.69</v>
      </c>
      <c r="T831" s="208">
        <v>803.36</v>
      </c>
      <c r="U831" s="208">
        <v>726.69</v>
      </c>
      <c r="V831" s="204">
        <v>680.02</v>
      </c>
      <c r="W831" s="26"/>
      <c r="X831" s="206">
        <v>680.02</v>
      </c>
      <c r="Y831" s="125">
        <v>810.03</v>
      </c>
      <c r="Z831" s="125">
        <v>843.36</v>
      </c>
      <c r="AA831" s="26">
        <v>803.36</v>
      </c>
      <c r="AB831" s="26"/>
      <c r="AC831" s="126">
        <v>653.35</v>
      </c>
      <c r="AD831" s="125">
        <v>806.69</v>
      </c>
      <c r="AE831" s="125">
        <v>796.69</v>
      </c>
      <c r="AF831" s="26">
        <v>736.69</v>
      </c>
      <c r="AG831" s="26"/>
      <c r="AH831" s="126">
        <v>736.69</v>
      </c>
      <c r="AI831" s="125">
        <v>820.03</v>
      </c>
      <c r="AJ831" s="125">
        <v>746.69</v>
      </c>
      <c r="AK831" s="26">
        <v>730.02</v>
      </c>
    </row>
    <row r="832" spans="1:37">
      <c r="A832" s="203">
        <v>346.13619999999997</v>
      </c>
      <c r="B832" s="1">
        <v>5.7689366666666659</v>
      </c>
      <c r="D832" s="126">
        <v>730.02</v>
      </c>
      <c r="E832" s="125">
        <v>906.7</v>
      </c>
      <c r="F832" s="125">
        <v>653.35</v>
      </c>
      <c r="G832" s="26">
        <v>693.35</v>
      </c>
      <c r="I832" s="126">
        <v>590.01</v>
      </c>
      <c r="J832" s="125">
        <v>700.02</v>
      </c>
      <c r="K832" s="125">
        <v>733.35</v>
      </c>
      <c r="L832" s="26">
        <v>716.69</v>
      </c>
      <c r="M832" s="26"/>
      <c r="N832" s="126">
        <v>773.36</v>
      </c>
      <c r="O832" s="125">
        <v>683.35</v>
      </c>
      <c r="P832" s="125">
        <v>736.69</v>
      </c>
      <c r="Q832" s="26">
        <v>743.36</v>
      </c>
      <c r="R832" s="26"/>
      <c r="S832" s="206">
        <v>763.36</v>
      </c>
      <c r="T832" s="208">
        <v>783.36</v>
      </c>
      <c r="U832" s="208">
        <v>740.02</v>
      </c>
      <c r="V832" s="204">
        <v>696.69</v>
      </c>
      <c r="W832" s="26"/>
      <c r="X832" s="206">
        <v>666.68</v>
      </c>
      <c r="Y832" s="125">
        <v>763.36</v>
      </c>
      <c r="Z832" s="125">
        <v>836.69</v>
      </c>
      <c r="AA832" s="26">
        <v>806.69</v>
      </c>
      <c r="AB832" s="26"/>
      <c r="AC832" s="126">
        <v>663.35</v>
      </c>
      <c r="AD832" s="125">
        <v>800.03</v>
      </c>
      <c r="AE832" s="125">
        <v>773.36</v>
      </c>
      <c r="AF832" s="26">
        <v>830.03</v>
      </c>
      <c r="AG832" s="26"/>
      <c r="AH832" s="126">
        <v>746.69</v>
      </c>
      <c r="AI832" s="125">
        <v>750.02</v>
      </c>
      <c r="AJ832" s="125">
        <v>720.02</v>
      </c>
      <c r="AK832" s="26">
        <v>693.35</v>
      </c>
    </row>
    <row r="833" spans="1:37">
      <c r="A833" s="203">
        <v>346.55419999999998</v>
      </c>
      <c r="B833" s="1">
        <v>5.7759033333333329</v>
      </c>
      <c r="D833" s="126">
        <v>723.35</v>
      </c>
      <c r="E833" s="125">
        <v>740.02</v>
      </c>
      <c r="F833" s="125">
        <v>736.69</v>
      </c>
      <c r="G833" s="26">
        <v>733.35</v>
      </c>
      <c r="I833" s="126">
        <v>730.02</v>
      </c>
      <c r="J833" s="125">
        <v>846.7</v>
      </c>
      <c r="K833" s="125">
        <v>616.67999999999995</v>
      </c>
      <c r="L833" s="26">
        <v>730.02</v>
      </c>
      <c r="M833" s="26"/>
      <c r="N833" s="126">
        <v>636.67999999999995</v>
      </c>
      <c r="O833" s="125">
        <v>650.02</v>
      </c>
      <c r="P833" s="125">
        <v>693.35</v>
      </c>
      <c r="Q833" s="26">
        <v>663.35</v>
      </c>
      <c r="R833" s="26"/>
      <c r="S833" s="206">
        <v>660.02</v>
      </c>
      <c r="T833" s="208">
        <v>613.35</v>
      </c>
      <c r="U833" s="208">
        <v>630.02</v>
      </c>
      <c r="V833" s="204">
        <v>646.67999999999995</v>
      </c>
      <c r="W833" s="26"/>
      <c r="X833" s="206">
        <v>726.69</v>
      </c>
      <c r="Y833" s="125">
        <v>753.36</v>
      </c>
      <c r="Z833" s="125">
        <v>816.69</v>
      </c>
      <c r="AA833" s="26">
        <v>756.69</v>
      </c>
      <c r="AB833" s="26"/>
      <c r="AC833" s="126">
        <v>686.69</v>
      </c>
      <c r="AD833" s="125">
        <v>760.02</v>
      </c>
      <c r="AE833" s="125">
        <v>860.03</v>
      </c>
      <c r="AF833" s="26">
        <v>690.02</v>
      </c>
      <c r="AG833" s="26"/>
      <c r="AH833" s="126">
        <v>726.69</v>
      </c>
      <c r="AI833" s="125">
        <v>666.68</v>
      </c>
      <c r="AJ833" s="125">
        <v>750.02</v>
      </c>
      <c r="AK833" s="26">
        <v>770.02</v>
      </c>
    </row>
    <row r="834" spans="1:37">
      <c r="A834" s="203">
        <v>346.97219999999999</v>
      </c>
      <c r="B834" s="1">
        <v>5.78287</v>
      </c>
      <c r="D834" s="126">
        <v>656.68</v>
      </c>
      <c r="E834" s="125">
        <v>726.69</v>
      </c>
      <c r="F834" s="125">
        <v>693.35</v>
      </c>
      <c r="G834" s="26">
        <v>666.68</v>
      </c>
      <c r="I834" s="126">
        <v>683.35</v>
      </c>
      <c r="J834" s="125">
        <v>770.02</v>
      </c>
      <c r="K834" s="125">
        <v>640.02</v>
      </c>
      <c r="L834" s="26">
        <v>683.35</v>
      </c>
      <c r="M834" s="26"/>
      <c r="N834" s="126">
        <v>646.67999999999995</v>
      </c>
      <c r="O834" s="125">
        <v>680.02</v>
      </c>
      <c r="P834" s="125">
        <v>673.35</v>
      </c>
      <c r="Q834" s="26">
        <v>690.02</v>
      </c>
      <c r="R834" s="26"/>
      <c r="S834" s="206">
        <v>673.35</v>
      </c>
      <c r="T834" s="208">
        <v>786.69</v>
      </c>
      <c r="U834" s="208">
        <v>686.69</v>
      </c>
      <c r="V834" s="204">
        <v>646.67999999999995</v>
      </c>
      <c r="W834" s="26"/>
      <c r="X834" s="206">
        <v>663.35</v>
      </c>
      <c r="Y834" s="125">
        <v>710.02</v>
      </c>
      <c r="Z834" s="125">
        <v>893.36</v>
      </c>
      <c r="AA834" s="26">
        <v>793.36</v>
      </c>
      <c r="AB834" s="26"/>
      <c r="AC834" s="126">
        <v>623.35</v>
      </c>
      <c r="AD834" s="125">
        <v>836.69</v>
      </c>
      <c r="AE834" s="125">
        <v>726.69</v>
      </c>
      <c r="AF834" s="26">
        <v>736.69</v>
      </c>
      <c r="AG834" s="26"/>
      <c r="AH834" s="126">
        <v>810.03</v>
      </c>
      <c r="AI834" s="125">
        <v>796.69</v>
      </c>
      <c r="AJ834" s="125">
        <v>800.03</v>
      </c>
      <c r="AK834" s="26">
        <v>716.69</v>
      </c>
    </row>
    <row r="835" spans="1:37">
      <c r="A835" s="203">
        <v>347.39019999999999</v>
      </c>
      <c r="B835" s="1">
        <v>5.789836666666667</v>
      </c>
      <c r="D835" s="126">
        <v>813.36</v>
      </c>
      <c r="E835" s="125">
        <v>800.03</v>
      </c>
      <c r="F835" s="125">
        <v>740.02</v>
      </c>
      <c r="G835" s="26">
        <v>693.35</v>
      </c>
      <c r="I835" s="126">
        <v>676.68</v>
      </c>
      <c r="J835" s="125">
        <v>810.03</v>
      </c>
      <c r="K835" s="125">
        <v>660.02</v>
      </c>
      <c r="L835" s="26">
        <v>803.36</v>
      </c>
      <c r="M835" s="26"/>
      <c r="N835" s="126">
        <v>543.35</v>
      </c>
      <c r="O835" s="125">
        <v>636.67999999999995</v>
      </c>
      <c r="P835" s="125">
        <v>676.68</v>
      </c>
      <c r="Q835" s="26">
        <v>640.02</v>
      </c>
      <c r="R835" s="26"/>
      <c r="S835" s="206">
        <v>720.02</v>
      </c>
      <c r="T835" s="208">
        <v>730.02</v>
      </c>
      <c r="U835" s="208">
        <v>740.02</v>
      </c>
      <c r="V835" s="204">
        <v>750.02</v>
      </c>
      <c r="W835" s="26"/>
      <c r="X835" s="206">
        <v>670.02</v>
      </c>
      <c r="Y835" s="125">
        <v>820.03</v>
      </c>
      <c r="Z835" s="125">
        <v>806.69</v>
      </c>
      <c r="AA835" s="26">
        <v>646.67999999999995</v>
      </c>
      <c r="AB835" s="26"/>
      <c r="AC835" s="126">
        <v>650.02</v>
      </c>
      <c r="AD835" s="125">
        <v>766.69</v>
      </c>
      <c r="AE835" s="125">
        <v>826.69</v>
      </c>
      <c r="AF835" s="26">
        <v>813.36</v>
      </c>
      <c r="AG835" s="26"/>
      <c r="AH835" s="126">
        <v>753.36</v>
      </c>
      <c r="AI835" s="125">
        <v>730.02</v>
      </c>
      <c r="AJ835" s="125">
        <v>820.03</v>
      </c>
      <c r="AK835" s="26">
        <v>783.36</v>
      </c>
    </row>
    <row r="836" spans="1:37">
      <c r="A836" s="203">
        <v>347.80829999999997</v>
      </c>
      <c r="B836" s="1">
        <v>5.796805</v>
      </c>
      <c r="D836" s="126">
        <v>720.02</v>
      </c>
      <c r="E836" s="125">
        <v>750.02</v>
      </c>
      <c r="F836" s="125">
        <v>786.69</v>
      </c>
      <c r="G836" s="26">
        <v>713.35</v>
      </c>
      <c r="I836" s="126">
        <v>713.35</v>
      </c>
      <c r="J836" s="125">
        <v>850.03</v>
      </c>
      <c r="K836" s="125">
        <v>743.36</v>
      </c>
      <c r="L836" s="26">
        <v>696.69</v>
      </c>
      <c r="M836" s="26"/>
      <c r="N836" s="126">
        <v>626.67999999999995</v>
      </c>
      <c r="O836" s="125">
        <v>676.68</v>
      </c>
      <c r="P836" s="125">
        <v>686.69</v>
      </c>
      <c r="Q836" s="26">
        <v>676.68</v>
      </c>
      <c r="R836" s="26"/>
      <c r="S836" s="206">
        <v>826.69</v>
      </c>
      <c r="T836" s="208">
        <v>623.35</v>
      </c>
      <c r="U836" s="208">
        <v>710.02</v>
      </c>
      <c r="V836" s="204">
        <v>646.67999999999995</v>
      </c>
      <c r="W836" s="26"/>
      <c r="X836" s="206">
        <v>750.02</v>
      </c>
      <c r="Y836" s="125">
        <v>890.03</v>
      </c>
      <c r="Z836" s="125">
        <v>946.7</v>
      </c>
      <c r="AA836" s="26">
        <v>596.67999999999995</v>
      </c>
      <c r="AB836" s="26"/>
      <c r="AC836" s="126">
        <v>733.35</v>
      </c>
      <c r="AD836" s="125">
        <v>806.69</v>
      </c>
      <c r="AE836" s="125">
        <v>846.7</v>
      </c>
      <c r="AF836" s="26">
        <v>796.69</v>
      </c>
      <c r="AG836" s="26"/>
      <c r="AH836" s="126">
        <v>726.69</v>
      </c>
      <c r="AI836" s="125">
        <v>706.69</v>
      </c>
      <c r="AJ836" s="125">
        <v>796.69</v>
      </c>
      <c r="AK836" s="26">
        <v>863.36</v>
      </c>
    </row>
    <row r="837" spans="1:37">
      <c r="A837" s="203">
        <v>348.22629999999998</v>
      </c>
      <c r="B837" s="1">
        <v>5.8037716666666661</v>
      </c>
      <c r="D837" s="126">
        <v>680.02</v>
      </c>
      <c r="E837" s="125">
        <v>786.69</v>
      </c>
      <c r="F837" s="125">
        <v>676.68</v>
      </c>
      <c r="G837" s="26">
        <v>716.69</v>
      </c>
      <c r="I837" s="126">
        <v>736.69</v>
      </c>
      <c r="J837" s="125">
        <v>710.02</v>
      </c>
      <c r="K837" s="125">
        <v>606.67999999999995</v>
      </c>
      <c r="L837" s="26">
        <v>676.68</v>
      </c>
      <c r="M837" s="26"/>
      <c r="N837" s="126">
        <v>623.35</v>
      </c>
      <c r="O837" s="125">
        <v>710.02</v>
      </c>
      <c r="P837" s="125">
        <v>686.69</v>
      </c>
      <c r="Q837" s="26">
        <v>716.69</v>
      </c>
      <c r="R837" s="26"/>
      <c r="S837" s="206">
        <v>703.35</v>
      </c>
      <c r="T837" s="208">
        <v>750.02</v>
      </c>
      <c r="U837" s="208">
        <v>703.35</v>
      </c>
      <c r="V837" s="204">
        <v>630.02</v>
      </c>
      <c r="W837" s="26"/>
      <c r="X837" s="206">
        <v>760.02</v>
      </c>
      <c r="Y837" s="125">
        <v>823.36</v>
      </c>
      <c r="Z837" s="125">
        <v>903.37</v>
      </c>
      <c r="AA837" s="26">
        <v>763.36</v>
      </c>
      <c r="AB837" s="26"/>
      <c r="AC837" s="126">
        <v>743.36</v>
      </c>
      <c r="AD837" s="125">
        <v>816.69</v>
      </c>
      <c r="AE837" s="125">
        <v>700.02</v>
      </c>
      <c r="AF837" s="26">
        <v>783.36</v>
      </c>
      <c r="AG837" s="26"/>
      <c r="AH837" s="126">
        <v>730.02</v>
      </c>
      <c r="AI837" s="125">
        <v>793.36</v>
      </c>
      <c r="AJ837" s="125">
        <v>796.69</v>
      </c>
      <c r="AK837" s="26">
        <v>776.69</v>
      </c>
    </row>
    <row r="838" spans="1:37">
      <c r="A838" s="203">
        <v>348.64429999999999</v>
      </c>
      <c r="B838" s="1">
        <v>5.8107383333333331</v>
      </c>
      <c r="D838" s="126">
        <v>613.35</v>
      </c>
      <c r="E838" s="125">
        <v>786.69</v>
      </c>
      <c r="F838" s="125">
        <v>720.02</v>
      </c>
      <c r="G838" s="26">
        <v>796.69</v>
      </c>
      <c r="I838" s="126">
        <v>713.35</v>
      </c>
      <c r="J838" s="125">
        <v>770.02</v>
      </c>
      <c r="K838" s="125">
        <v>690.02</v>
      </c>
      <c r="L838" s="26">
        <v>730.02</v>
      </c>
      <c r="M838" s="26"/>
      <c r="N838" s="126">
        <v>696.69</v>
      </c>
      <c r="O838" s="125">
        <v>690.02</v>
      </c>
      <c r="P838" s="125">
        <v>770.02</v>
      </c>
      <c r="Q838" s="26">
        <v>680.02</v>
      </c>
      <c r="R838" s="26"/>
      <c r="S838" s="206">
        <v>746.69</v>
      </c>
      <c r="T838" s="208">
        <v>716.69</v>
      </c>
      <c r="U838" s="208">
        <v>783.36</v>
      </c>
      <c r="V838" s="204">
        <v>593.35</v>
      </c>
      <c r="W838" s="26"/>
      <c r="X838" s="206">
        <v>826.69</v>
      </c>
      <c r="Y838" s="125">
        <v>723.35</v>
      </c>
      <c r="Z838" s="125">
        <v>773.36</v>
      </c>
      <c r="AA838" s="26">
        <v>863.36</v>
      </c>
      <c r="AB838" s="26"/>
      <c r="AC838" s="126">
        <v>780.02</v>
      </c>
      <c r="AD838" s="125">
        <v>743.36</v>
      </c>
      <c r="AE838" s="125">
        <v>616.67999999999995</v>
      </c>
      <c r="AF838" s="26">
        <v>826.69</v>
      </c>
      <c r="AG838" s="26"/>
      <c r="AH838" s="126">
        <v>820.03</v>
      </c>
      <c r="AI838" s="125">
        <v>726.69</v>
      </c>
      <c r="AJ838" s="125">
        <v>820.03</v>
      </c>
      <c r="AK838" s="26">
        <v>810.03</v>
      </c>
    </row>
    <row r="839" spans="1:37">
      <c r="A839" s="203">
        <v>349.06229999999999</v>
      </c>
      <c r="B839" s="1">
        <v>5.8177050000000001</v>
      </c>
      <c r="D839" s="126">
        <v>666.68</v>
      </c>
      <c r="E839" s="125">
        <v>850.03</v>
      </c>
      <c r="F839" s="125">
        <v>676.68</v>
      </c>
      <c r="G839" s="26">
        <v>693.35</v>
      </c>
      <c r="I839" s="126">
        <v>670.02</v>
      </c>
      <c r="J839" s="125">
        <v>783.36</v>
      </c>
      <c r="K839" s="125">
        <v>640.02</v>
      </c>
      <c r="L839" s="26">
        <v>700.02</v>
      </c>
      <c r="M839" s="26"/>
      <c r="N839" s="126">
        <v>640.02</v>
      </c>
      <c r="O839" s="125">
        <v>736.69</v>
      </c>
      <c r="P839" s="125">
        <v>770.02</v>
      </c>
      <c r="Q839" s="26">
        <v>730.02</v>
      </c>
      <c r="R839" s="26"/>
      <c r="S839" s="206">
        <v>743.36</v>
      </c>
      <c r="T839" s="208">
        <v>670.02</v>
      </c>
      <c r="U839" s="208">
        <v>683.35</v>
      </c>
      <c r="V839" s="204">
        <v>746.69</v>
      </c>
      <c r="W839" s="26"/>
      <c r="X839" s="206">
        <v>750.02</v>
      </c>
      <c r="Y839" s="125">
        <v>760.02</v>
      </c>
      <c r="Z839" s="125">
        <v>883.36</v>
      </c>
      <c r="AA839" s="26">
        <v>883.36</v>
      </c>
      <c r="AB839" s="26"/>
      <c r="AC839" s="126">
        <v>683.35</v>
      </c>
      <c r="AD839" s="125">
        <v>683.35</v>
      </c>
      <c r="AE839" s="125">
        <v>856.7</v>
      </c>
      <c r="AF839" s="26">
        <v>710.02</v>
      </c>
      <c r="AG839" s="26"/>
      <c r="AH839" s="126">
        <v>776.69</v>
      </c>
      <c r="AI839" s="125">
        <v>750.02</v>
      </c>
      <c r="AJ839" s="125">
        <v>786.69</v>
      </c>
      <c r="AK839" s="26">
        <v>693.35</v>
      </c>
    </row>
    <row r="840" spans="1:37">
      <c r="A840" s="203">
        <v>349.4803</v>
      </c>
      <c r="B840" s="1">
        <v>5.8246716666666662</v>
      </c>
      <c r="D840" s="126">
        <v>656.68</v>
      </c>
      <c r="E840" s="125">
        <v>836.69</v>
      </c>
      <c r="F840" s="125">
        <v>746.69</v>
      </c>
      <c r="G840" s="26">
        <v>726.69</v>
      </c>
      <c r="I840" s="126">
        <v>673.35</v>
      </c>
      <c r="J840" s="125">
        <v>750.02</v>
      </c>
      <c r="K840" s="125">
        <v>606.67999999999995</v>
      </c>
      <c r="L840" s="26">
        <v>666.68</v>
      </c>
      <c r="M840" s="26"/>
      <c r="N840" s="126">
        <v>626.67999999999995</v>
      </c>
      <c r="O840" s="125">
        <v>760.02</v>
      </c>
      <c r="P840" s="125">
        <v>686.69</v>
      </c>
      <c r="Q840" s="26">
        <v>716.69</v>
      </c>
      <c r="R840" s="26"/>
      <c r="S840" s="206">
        <v>780.02</v>
      </c>
      <c r="T840" s="208">
        <v>660.02</v>
      </c>
      <c r="U840" s="208">
        <v>643.35</v>
      </c>
      <c r="V840" s="204">
        <v>773.36</v>
      </c>
      <c r="W840" s="26"/>
      <c r="X840" s="206">
        <v>770.02</v>
      </c>
      <c r="Y840" s="125">
        <v>853.36</v>
      </c>
      <c r="Z840" s="125">
        <v>943.37</v>
      </c>
      <c r="AA840" s="26">
        <v>700.02</v>
      </c>
      <c r="AB840" s="26"/>
      <c r="AC840" s="126">
        <v>706.69</v>
      </c>
      <c r="AD840" s="125">
        <v>756.69</v>
      </c>
      <c r="AE840" s="125">
        <v>830.03</v>
      </c>
      <c r="AF840" s="26">
        <v>846.7</v>
      </c>
      <c r="AG840" s="26"/>
      <c r="AH840" s="126">
        <v>820.03</v>
      </c>
      <c r="AI840" s="125">
        <v>816.69</v>
      </c>
      <c r="AJ840" s="125">
        <v>750.02</v>
      </c>
      <c r="AK840" s="26">
        <v>856.7</v>
      </c>
    </row>
    <row r="841" spans="1:37">
      <c r="A841" s="203">
        <v>349.89830000000001</v>
      </c>
      <c r="B841" s="1">
        <v>5.8316383333333333</v>
      </c>
      <c r="D841" s="126">
        <v>663.35</v>
      </c>
      <c r="E841" s="125">
        <v>820.03</v>
      </c>
      <c r="F841" s="125">
        <v>816.69</v>
      </c>
      <c r="G841" s="26">
        <v>816.69</v>
      </c>
      <c r="I841" s="126">
        <v>720.02</v>
      </c>
      <c r="J841" s="125">
        <v>756.69</v>
      </c>
      <c r="K841" s="125">
        <v>636.67999999999995</v>
      </c>
      <c r="L841" s="26">
        <v>633.35</v>
      </c>
      <c r="M841" s="26"/>
      <c r="N841" s="126">
        <v>700.02</v>
      </c>
      <c r="O841" s="125">
        <v>713.35</v>
      </c>
      <c r="P841" s="125">
        <v>793.36</v>
      </c>
      <c r="Q841" s="26">
        <v>703.35</v>
      </c>
      <c r="R841" s="26"/>
      <c r="S841" s="206">
        <v>710.02</v>
      </c>
      <c r="T841" s="208">
        <v>696.69</v>
      </c>
      <c r="U841" s="208">
        <v>693.35</v>
      </c>
      <c r="V841" s="204">
        <v>703.35</v>
      </c>
      <c r="W841" s="26"/>
      <c r="X841" s="206">
        <v>740.02</v>
      </c>
      <c r="Y841" s="125">
        <v>866.7</v>
      </c>
      <c r="Z841" s="125">
        <v>813.36</v>
      </c>
      <c r="AA841" s="26">
        <v>826.69</v>
      </c>
      <c r="AB841" s="26"/>
      <c r="AC841" s="126">
        <v>746.69</v>
      </c>
      <c r="AD841" s="125">
        <v>910.03</v>
      </c>
      <c r="AE841" s="125">
        <v>806.69</v>
      </c>
      <c r="AF841" s="26">
        <v>723.35</v>
      </c>
      <c r="AG841" s="26"/>
      <c r="AH841" s="126">
        <v>790.02</v>
      </c>
      <c r="AI841" s="125">
        <v>723.35</v>
      </c>
      <c r="AJ841" s="125">
        <v>840.03</v>
      </c>
      <c r="AK841" s="26">
        <v>730.02</v>
      </c>
    </row>
    <row r="842" spans="1:37">
      <c r="A842" s="203">
        <v>350.31630000000001</v>
      </c>
      <c r="B842" s="1">
        <v>5.8386050000000003</v>
      </c>
      <c r="D842" s="126">
        <v>630.02</v>
      </c>
      <c r="E842" s="125">
        <v>716.69</v>
      </c>
      <c r="F842" s="125">
        <v>780.02</v>
      </c>
      <c r="G842" s="26">
        <v>663.35</v>
      </c>
      <c r="I842" s="126">
        <v>713.35</v>
      </c>
      <c r="J842" s="125">
        <v>793.36</v>
      </c>
      <c r="K842" s="125">
        <v>663.35</v>
      </c>
      <c r="L842" s="26">
        <v>716.69</v>
      </c>
      <c r="M842" s="26"/>
      <c r="N842" s="126">
        <v>736.69</v>
      </c>
      <c r="O842" s="125">
        <v>673.35</v>
      </c>
      <c r="P842" s="125">
        <v>746.69</v>
      </c>
      <c r="Q842" s="26">
        <v>650.02</v>
      </c>
      <c r="R842" s="26"/>
      <c r="S842" s="206">
        <v>690.02</v>
      </c>
      <c r="T842" s="208">
        <v>653.35</v>
      </c>
      <c r="U842" s="208">
        <v>710.02</v>
      </c>
      <c r="V842" s="204">
        <v>723.35</v>
      </c>
      <c r="W842" s="26"/>
      <c r="X842" s="206">
        <v>770.02</v>
      </c>
      <c r="Y842" s="125">
        <v>760.02</v>
      </c>
      <c r="Z842" s="125">
        <v>930.03</v>
      </c>
      <c r="AA842" s="26">
        <v>700.02</v>
      </c>
      <c r="AB842" s="26"/>
      <c r="AC842" s="126">
        <v>706.69</v>
      </c>
      <c r="AD842" s="125">
        <v>826.69</v>
      </c>
      <c r="AE842" s="125">
        <v>803.36</v>
      </c>
      <c r="AF842" s="26">
        <v>766.69</v>
      </c>
      <c r="AG842" s="26"/>
      <c r="AH842" s="126">
        <v>806.69</v>
      </c>
      <c r="AI842" s="125">
        <v>640.02</v>
      </c>
      <c r="AJ842" s="125">
        <v>800.03</v>
      </c>
      <c r="AK842" s="26">
        <v>723.35</v>
      </c>
    </row>
    <row r="843" spans="1:37">
      <c r="A843" s="203">
        <v>350.73430000000002</v>
      </c>
      <c r="B843" s="1">
        <v>5.8455716666666673</v>
      </c>
      <c r="D843" s="126">
        <v>720.02</v>
      </c>
      <c r="E843" s="125">
        <v>840.03</v>
      </c>
      <c r="F843" s="125">
        <v>736.69</v>
      </c>
      <c r="G843" s="26">
        <v>656.68</v>
      </c>
      <c r="I843" s="126">
        <v>710.02</v>
      </c>
      <c r="J843" s="125">
        <v>763.36</v>
      </c>
      <c r="K843" s="125">
        <v>703.35</v>
      </c>
      <c r="L843" s="26">
        <v>660.02</v>
      </c>
      <c r="M843" s="26"/>
      <c r="N843" s="126">
        <v>653.35</v>
      </c>
      <c r="O843" s="125">
        <v>680.02</v>
      </c>
      <c r="P843" s="125">
        <v>766.69</v>
      </c>
      <c r="Q843" s="26">
        <v>700.02</v>
      </c>
      <c r="R843" s="26"/>
      <c r="S843" s="206">
        <v>773.36</v>
      </c>
      <c r="T843" s="208">
        <v>720.02</v>
      </c>
      <c r="U843" s="208">
        <v>690.02</v>
      </c>
      <c r="V843" s="204">
        <v>746.69</v>
      </c>
      <c r="W843" s="26"/>
      <c r="X843" s="206">
        <v>726.69</v>
      </c>
      <c r="Y843" s="125">
        <v>863.36</v>
      </c>
      <c r="Z843" s="125">
        <v>990.04</v>
      </c>
      <c r="AA843" s="26">
        <v>740.02</v>
      </c>
      <c r="AB843" s="26"/>
      <c r="AC843" s="126">
        <v>796.69</v>
      </c>
      <c r="AD843" s="125">
        <v>773.36</v>
      </c>
      <c r="AE843" s="125">
        <v>823.36</v>
      </c>
      <c r="AF843" s="26">
        <v>810.03</v>
      </c>
      <c r="AG843" s="26"/>
      <c r="AH843" s="126">
        <v>696.69</v>
      </c>
      <c r="AI843" s="125">
        <v>736.69</v>
      </c>
      <c r="AJ843" s="125">
        <v>870.03</v>
      </c>
      <c r="AK843" s="26">
        <v>766.69</v>
      </c>
    </row>
    <row r="844" spans="1:37">
      <c r="A844" s="203">
        <v>351.15230000000003</v>
      </c>
      <c r="B844" s="1">
        <v>5.8525383333333334</v>
      </c>
      <c r="D844" s="126">
        <v>686.69</v>
      </c>
      <c r="E844" s="125">
        <v>863.36</v>
      </c>
      <c r="F844" s="125">
        <v>713.35</v>
      </c>
      <c r="G844" s="26">
        <v>723.35</v>
      </c>
      <c r="I844" s="126">
        <v>693.35</v>
      </c>
      <c r="J844" s="125">
        <v>763.36</v>
      </c>
      <c r="K844" s="125">
        <v>666.68</v>
      </c>
      <c r="L844" s="26">
        <v>683.35</v>
      </c>
      <c r="M844" s="26"/>
      <c r="N844" s="126">
        <v>623.35</v>
      </c>
      <c r="O844" s="125">
        <v>693.35</v>
      </c>
      <c r="P844" s="125">
        <v>766.69</v>
      </c>
      <c r="Q844" s="26">
        <v>763.36</v>
      </c>
      <c r="R844" s="26"/>
      <c r="S844" s="206">
        <v>703.35</v>
      </c>
      <c r="T844" s="208">
        <v>786.69</v>
      </c>
      <c r="U844" s="208">
        <v>756.69</v>
      </c>
      <c r="V844" s="204">
        <v>743.36</v>
      </c>
      <c r="W844" s="26"/>
      <c r="X844" s="206">
        <v>706.69</v>
      </c>
      <c r="Y844" s="125">
        <v>783.36</v>
      </c>
      <c r="Z844" s="125">
        <v>763.36</v>
      </c>
      <c r="AA844" s="26">
        <v>753.36</v>
      </c>
      <c r="AB844" s="26"/>
      <c r="AC844" s="126">
        <v>733.35</v>
      </c>
      <c r="AD844" s="125">
        <v>786.69</v>
      </c>
      <c r="AE844" s="125">
        <v>710.02</v>
      </c>
      <c r="AF844" s="26">
        <v>700.02</v>
      </c>
      <c r="AG844" s="26"/>
      <c r="AH844" s="126">
        <v>786.69</v>
      </c>
      <c r="AI844" s="125">
        <v>766.69</v>
      </c>
      <c r="AJ844" s="125">
        <v>853.36</v>
      </c>
      <c r="AK844" s="26">
        <v>733.35</v>
      </c>
    </row>
    <row r="845" spans="1:37">
      <c r="A845" s="203">
        <v>351.57029999999997</v>
      </c>
      <c r="B845" s="1">
        <v>5.8595049999999995</v>
      </c>
      <c r="D845" s="126">
        <v>683.35</v>
      </c>
      <c r="E845" s="125">
        <v>793.36</v>
      </c>
      <c r="F845" s="125">
        <v>673.35</v>
      </c>
      <c r="G845" s="26">
        <v>723.35</v>
      </c>
      <c r="I845" s="126">
        <v>740.02</v>
      </c>
      <c r="J845" s="125">
        <v>740.02</v>
      </c>
      <c r="K845" s="125">
        <v>750.02</v>
      </c>
      <c r="L845" s="26">
        <v>680.02</v>
      </c>
      <c r="M845" s="26"/>
      <c r="N845" s="126">
        <v>576.67999999999995</v>
      </c>
      <c r="O845" s="125">
        <v>620.02</v>
      </c>
      <c r="P845" s="125">
        <v>746.69</v>
      </c>
      <c r="Q845" s="26">
        <v>693.35</v>
      </c>
      <c r="R845" s="26"/>
      <c r="S845" s="206">
        <v>723.35</v>
      </c>
      <c r="T845" s="208">
        <v>736.69</v>
      </c>
      <c r="U845" s="208">
        <v>676.68</v>
      </c>
      <c r="V845" s="204">
        <v>680.02</v>
      </c>
      <c r="W845" s="26"/>
      <c r="X845" s="206">
        <v>743.36</v>
      </c>
      <c r="Y845" s="125">
        <v>793.36</v>
      </c>
      <c r="Z845" s="125">
        <v>890.03</v>
      </c>
      <c r="AA845" s="26">
        <v>770.02</v>
      </c>
      <c r="AB845" s="26"/>
      <c r="AC845" s="126">
        <v>726.69</v>
      </c>
      <c r="AD845" s="125">
        <v>736.69</v>
      </c>
      <c r="AE845" s="125">
        <v>786.69</v>
      </c>
      <c r="AF845" s="26">
        <v>773.36</v>
      </c>
      <c r="AG845" s="26"/>
      <c r="AH845" s="126">
        <v>946.7</v>
      </c>
      <c r="AI845" s="125">
        <v>740.02</v>
      </c>
      <c r="AJ845" s="125">
        <v>843.36</v>
      </c>
      <c r="AK845" s="26">
        <v>806.69</v>
      </c>
    </row>
    <row r="846" spans="1:37">
      <c r="A846" s="203">
        <v>351.98829999999998</v>
      </c>
      <c r="B846" s="1">
        <v>5.8664716666666665</v>
      </c>
      <c r="D846" s="126">
        <v>780.02</v>
      </c>
      <c r="E846" s="125">
        <v>763.36</v>
      </c>
      <c r="F846" s="125">
        <v>756.69</v>
      </c>
      <c r="G846" s="26">
        <v>730.02</v>
      </c>
      <c r="I846" s="126">
        <v>600.01</v>
      </c>
      <c r="J846" s="125">
        <v>703.35</v>
      </c>
      <c r="K846" s="125">
        <v>790.02</v>
      </c>
      <c r="L846" s="26">
        <v>653.35</v>
      </c>
      <c r="M846" s="26"/>
      <c r="N846" s="126">
        <v>700.02</v>
      </c>
      <c r="O846" s="125">
        <v>770.02</v>
      </c>
      <c r="P846" s="125">
        <v>763.36</v>
      </c>
      <c r="Q846" s="26">
        <v>716.69</v>
      </c>
      <c r="R846" s="26"/>
      <c r="S846" s="206">
        <v>786.69</v>
      </c>
      <c r="T846" s="208">
        <v>663.35</v>
      </c>
      <c r="U846" s="208">
        <v>570.01</v>
      </c>
      <c r="V846" s="204">
        <v>776.69</v>
      </c>
      <c r="W846" s="26"/>
      <c r="X846" s="206">
        <v>740.02</v>
      </c>
      <c r="Y846" s="125">
        <v>736.69</v>
      </c>
      <c r="Z846" s="125">
        <v>780.02</v>
      </c>
      <c r="AA846" s="26">
        <v>780.02</v>
      </c>
      <c r="AB846" s="26"/>
      <c r="AC846" s="126">
        <v>810.03</v>
      </c>
      <c r="AD846" s="125">
        <v>796.69</v>
      </c>
      <c r="AE846" s="125">
        <v>810.03</v>
      </c>
      <c r="AF846" s="26">
        <v>740.02</v>
      </c>
      <c r="AG846" s="26"/>
      <c r="AH846" s="126">
        <v>860.03</v>
      </c>
      <c r="AI846" s="125">
        <v>763.36</v>
      </c>
      <c r="AJ846" s="125">
        <v>790.02</v>
      </c>
      <c r="AK846" s="26">
        <v>856.7</v>
      </c>
    </row>
    <row r="847" spans="1:37">
      <c r="A847" s="203">
        <v>352.40629999999999</v>
      </c>
      <c r="B847" s="1">
        <v>5.8734383333333335</v>
      </c>
      <c r="D847" s="126">
        <v>823.36</v>
      </c>
      <c r="E847" s="125">
        <v>763.36</v>
      </c>
      <c r="F847" s="125">
        <v>743.36</v>
      </c>
      <c r="G847" s="26">
        <v>753.36</v>
      </c>
      <c r="I847" s="126">
        <v>746.69</v>
      </c>
      <c r="J847" s="125">
        <v>753.36</v>
      </c>
      <c r="K847" s="125">
        <v>723.35</v>
      </c>
      <c r="L847" s="26">
        <v>643.35</v>
      </c>
      <c r="M847" s="26"/>
      <c r="N847" s="126">
        <v>700.02</v>
      </c>
      <c r="O847" s="125">
        <v>740.02</v>
      </c>
      <c r="P847" s="125">
        <v>723.35</v>
      </c>
      <c r="Q847" s="26">
        <v>716.69</v>
      </c>
      <c r="R847" s="26"/>
      <c r="S847" s="206">
        <v>706.69</v>
      </c>
      <c r="T847" s="208">
        <v>840.03</v>
      </c>
      <c r="U847" s="208">
        <v>670.02</v>
      </c>
      <c r="V847" s="204">
        <v>660.02</v>
      </c>
      <c r="W847" s="26"/>
      <c r="X847" s="206">
        <v>643.35</v>
      </c>
      <c r="Y847" s="125">
        <v>823.36</v>
      </c>
      <c r="Z847" s="125">
        <v>843.36</v>
      </c>
      <c r="AA847" s="26">
        <v>823.36</v>
      </c>
      <c r="AB847" s="26"/>
      <c r="AC847" s="126">
        <v>850.03</v>
      </c>
      <c r="AD847" s="125">
        <v>706.69</v>
      </c>
      <c r="AE847" s="125">
        <v>753.36</v>
      </c>
      <c r="AF847" s="26">
        <v>810.03</v>
      </c>
      <c r="AG847" s="26"/>
      <c r="AH847" s="126">
        <v>896.7</v>
      </c>
      <c r="AI847" s="125">
        <v>713.35</v>
      </c>
      <c r="AJ847" s="125">
        <v>743.36</v>
      </c>
      <c r="AK847" s="26">
        <v>890.03</v>
      </c>
    </row>
    <row r="848" spans="1:37">
      <c r="A848" s="203">
        <v>352.82429999999999</v>
      </c>
      <c r="B848" s="1">
        <v>5.8804049999999997</v>
      </c>
      <c r="D848" s="126">
        <v>670.02</v>
      </c>
      <c r="E848" s="125">
        <v>806.69</v>
      </c>
      <c r="F848" s="125">
        <v>763.36</v>
      </c>
      <c r="G848" s="26">
        <v>803.36</v>
      </c>
      <c r="I848" s="126">
        <v>750.02</v>
      </c>
      <c r="J848" s="125">
        <v>816.69</v>
      </c>
      <c r="K848" s="125">
        <v>720.02</v>
      </c>
      <c r="L848" s="26">
        <v>773.36</v>
      </c>
      <c r="M848" s="26"/>
      <c r="N848" s="126">
        <v>656.68</v>
      </c>
      <c r="O848" s="125">
        <v>706.69</v>
      </c>
      <c r="P848" s="125">
        <v>613.35</v>
      </c>
      <c r="Q848" s="26">
        <v>770.02</v>
      </c>
      <c r="R848" s="26"/>
      <c r="S848" s="206">
        <v>703.35</v>
      </c>
      <c r="T848" s="208">
        <v>723.35</v>
      </c>
      <c r="U848" s="208">
        <v>763.36</v>
      </c>
      <c r="V848" s="204">
        <v>726.69</v>
      </c>
      <c r="W848" s="26"/>
      <c r="X848" s="206">
        <v>783.36</v>
      </c>
      <c r="Y848" s="125">
        <v>710.02</v>
      </c>
      <c r="Z848" s="125">
        <v>800.03</v>
      </c>
      <c r="AA848" s="26">
        <v>766.69</v>
      </c>
      <c r="AB848" s="26"/>
      <c r="AC848" s="126">
        <v>680.02</v>
      </c>
      <c r="AD848" s="125">
        <v>866.7</v>
      </c>
      <c r="AE848" s="125">
        <v>813.36</v>
      </c>
      <c r="AF848" s="26">
        <v>726.69</v>
      </c>
      <c r="AG848" s="26"/>
      <c r="AH848" s="126">
        <v>743.36</v>
      </c>
      <c r="AI848" s="125">
        <v>683.35</v>
      </c>
      <c r="AJ848" s="125">
        <v>823.36</v>
      </c>
      <c r="AK848" s="26">
        <v>753.36</v>
      </c>
    </row>
    <row r="849" spans="1:37">
      <c r="A849" s="203">
        <v>353.2423</v>
      </c>
      <c r="B849" s="1">
        <v>5.8873716666666667</v>
      </c>
      <c r="D849" s="126">
        <v>666.68</v>
      </c>
      <c r="E849" s="125">
        <v>816.69</v>
      </c>
      <c r="F849" s="125">
        <v>730.02</v>
      </c>
      <c r="G849" s="26">
        <v>686.69</v>
      </c>
      <c r="I849" s="126">
        <v>660.02</v>
      </c>
      <c r="J849" s="125">
        <v>666.68</v>
      </c>
      <c r="K849" s="125">
        <v>653.35</v>
      </c>
      <c r="L849" s="26">
        <v>706.69</v>
      </c>
      <c r="M849" s="26"/>
      <c r="N849" s="126">
        <v>716.69</v>
      </c>
      <c r="O849" s="125">
        <v>723.35</v>
      </c>
      <c r="P849" s="125">
        <v>750.02</v>
      </c>
      <c r="Q849" s="26">
        <v>676.68</v>
      </c>
      <c r="R849" s="26"/>
      <c r="S849" s="206">
        <v>806.69</v>
      </c>
      <c r="T849" s="208">
        <v>706.69</v>
      </c>
      <c r="U849" s="208">
        <v>750.02</v>
      </c>
      <c r="V849" s="204">
        <v>750.02</v>
      </c>
      <c r="W849" s="26"/>
      <c r="X849" s="206">
        <v>823.36</v>
      </c>
      <c r="Y849" s="125">
        <v>816.69</v>
      </c>
      <c r="Z849" s="125">
        <v>790.02</v>
      </c>
      <c r="AA849" s="26">
        <v>793.36</v>
      </c>
      <c r="AB849" s="26"/>
      <c r="AC849" s="126">
        <v>783.36</v>
      </c>
      <c r="AD849" s="125">
        <v>823.36</v>
      </c>
      <c r="AE849" s="125">
        <v>796.69</v>
      </c>
      <c r="AF849" s="26">
        <v>863.36</v>
      </c>
      <c r="AG849" s="26"/>
      <c r="AH849" s="126">
        <v>796.69</v>
      </c>
      <c r="AI849" s="125">
        <v>750.02</v>
      </c>
      <c r="AJ849" s="125">
        <v>783.36</v>
      </c>
      <c r="AK849" s="26">
        <v>793.36</v>
      </c>
    </row>
    <row r="850" spans="1:37">
      <c r="A850" s="203">
        <v>353.66030000000001</v>
      </c>
      <c r="B850" s="1">
        <v>5.8943383333333337</v>
      </c>
      <c r="D850" s="126">
        <v>786.69</v>
      </c>
      <c r="E850" s="125">
        <v>786.69</v>
      </c>
      <c r="F850" s="125">
        <v>770.02</v>
      </c>
      <c r="G850" s="26">
        <v>743.36</v>
      </c>
      <c r="I850" s="126">
        <v>756.69</v>
      </c>
      <c r="J850" s="125">
        <v>753.36</v>
      </c>
      <c r="K850" s="125">
        <v>663.35</v>
      </c>
      <c r="L850" s="26">
        <v>693.35</v>
      </c>
      <c r="M850" s="26"/>
      <c r="N850" s="126">
        <v>730.02</v>
      </c>
      <c r="O850" s="125">
        <v>703.35</v>
      </c>
      <c r="P850" s="125">
        <v>693.35</v>
      </c>
      <c r="Q850" s="26">
        <v>663.35</v>
      </c>
      <c r="R850" s="26"/>
      <c r="S850" s="206">
        <v>683.35</v>
      </c>
      <c r="T850" s="208">
        <v>700.02</v>
      </c>
      <c r="U850" s="208">
        <v>760.02</v>
      </c>
      <c r="V850" s="204">
        <v>660.02</v>
      </c>
      <c r="W850" s="26"/>
      <c r="X850" s="206">
        <v>736.69</v>
      </c>
      <c r="Y850" s="125">
        <v>803.36</v>
      </c>
      <c r="Z850" s="125">
        <v>833.36</v>
      </c>
      <c r="AA850" s="26">
        <v>776.69</v>
      </c>
      <c r="AB850" s="26"/>
      <c r="AC850" s="126">
        <v>733.35</v>
      </c>
      <c r="AD850" s="125">
        <v>806.69</v>
      </c>
      <c r="AE850" s="125">
        <v>950.04</v>
      </c>
      <c r="AF850" s="26">
        <v>770.02</v>
      </c>
      <c r="AG850" s="26"/>
      <c r="AH850" s="126">
        <v>773.36</v>
      </c>
      <c r="AI850" s="125">
        <v>853.36</v>
      </c>
      <c r="AJ850" s="125">
        <v>736.69</v>
      </c>
      <c r="AK850" s="26">
        <v>800.03</v>
      </c>
    </row>
    <row r="851" spans="1:37">
      <c r="A851" s="203">
        <v>354.07830000000001</v>
      </c>
      <c r="B851" s="1">
        <v>5.9013049999999998</v>
      </c>
      <c r="D851" s="126">
        <v>646.67999999999995</v>
      </c>
      <c r="E851" s="125">
        <v>870.03</v>
      </c>
      <c r="F851" s="125">
        <v>713.35</v>
      </c>
      <c r="G851" s="26">
        <v>670.02</v>
      </c>
      <c r="I851" s="126">
        <v>693.35</v>
      </c>
      <c r="J851" s="125">
        <v>740.02</v>
      </c>
      <c r="K851" s="125">
        <v>746.69</v>
      </c>
      <c r="L851" s="26">
        <v>716.69</v>
      </c>
      <c r="M851" s="26"/>
      <c r="N851" s="126">
        <v>646.67999999999995</v>
      </c>
      <c r="O851" s="125">
        <v>736.69</v>
      </c>
      <c r="P851" s="125">
        <v>693.35</v>
      </c>
      <c r="Q851" s="26">
        <v>670.02</v>
      </c>
      <c r="R851" s="26"/>
      <c r="S851" s="206">
        <v>640.02</v>
      </c>
      <c r="T851" s="208">
        <v>633.35</v>
      </c>
      <c r="U851" s="208">
        <v>706.69</v>
      </c>
      <c r="V851" s="204">
        <v>843.36</v>
      </c>
      <c r="W851" s="26"/>
      <c r="X851" s="206">
        <v>736.69</v>
      </c>
      <c r="Y851" s="125">
        <v>733.35</v>
      </c>
      <c r="Z851" s="125">
        <v>860.03</v>
      </c>
      <c r="AA851" s="26">
        <v>800.03</v>
      </c>
      <c r="AB851" s="26"/>
      <c r="AC851" s="126">
        <v>736.69</v>
      </c>
      <c r="AD851" s="125">
        <v>800.03</v>
      </c>
      <c r="AE851" s="125">
        <v>790.02</v>
      </c>
      <c r="AF851" s="26">
        <v>843.36</v>
      </c>
      <c r="AG851" s="26"/>
      <c r="AH851" s="126">
        <v>800.03</v>
      </c>
      <c r="AI851" s="125">
        <v>786.69</v>
      </c>
      <c r="AJ851" s="125">
        <v>823.36</v>
      </c>
      <c r="AK851" s="26">
        <v>810.03</v>
      </c>
    </row>
    <row r="852" spans="1:37">
      <c r="A852" s="203">
        <v>354.49630000000002</v>
      </c>
      <c r="B852" s="1">
        <v>5.9082716666666668</v>
      </c>
      <c r="D852" s="126">
        <v>710.02</v>
      </c>
      <c r="E852" s="125">
        <v>763.36</v>
      </c>
      <c r="F852" s="125">
        <v>803.36</v>
      </c>
      <c r="G852" s="26">
        <v>746.69</v>
      </c>
      <c r="I852" s="126">
        <v>713.35</v>
      </c>
      <c r="J852" s="125">
        <v>783.36</v>
      </c>
      <c r="K852" s="125">
        <v>740.02</v>
      </c>
      <c r="L852" s="26">
        <v>766.69</v>
      </c>
      <c r="M852" s="26"/>
      <c r="N852" s="126">
        <v>723.35</v>
      </c>
      <c r="O852" s="125">
        <v>786.69</v>
      </c>
      <c r="P852" s="125">
        <v>620.02</v>
      </c>
      <c r="Q852" s="26">
        <v>746.69</v>
      </c>
      <c r="R852" s="26"/>
      <c r="S852" s="206">
        <v>753.36</v>
      </c>
      <c r="T852" s="208">
        <v>706.69</v>
      </c>
      <c r="U852" s="208">
        <v>790.02</v>
      </c>
      <c r="V852" s="204">
        <v>670.02</v>
      </c>
      <c r="W852" s="26"/>
      <c r="X852" s="206">
        <v>733.35</v>
      </c>
      <c r="Y852" s="125">
        <v>746.69</v>
      </c>
      <c r="Z852" s="125">
        <v>943.37</v>
      </c>
      <c r="AA852" s="26">
        <v>716.69</v>
      </c>
      <c r="AB852" s="26"/>
      <c r="AC852" s="126">
        <v>650.02</v>
      </c>
      <c r="AD852" s="125">
        <v>733.35</v>
      </c>
      <c r="AE852" s="125">
        <v>793.36</v>
      </c>
      <c r="AF852" s="26">
        <v>756.69</v>
      </c>
      <c r="AG852" s="26"/>
      <c r="AH852" s="126">
        <v>726.69</v>
      </c>
      <c r="AI852" s="125">
        <v>776.69</v>
      </c>
      <c r="AJ852" s="125">
        <v>736.69</v>
      </c>
      <c r="AK852" s="26">
        <v>840.03</v>
      </c>
    </row>
    <row r="853" spans="1:37">
      <c r="A853" s="203">
        <v>354.91430000000003</v>
      </c>
      <c r="B853" s="1">
        <v>5.9152383333333338</v>
      </c>
      <c r="D853" s="126">
        <v>803.36</v>
      </c>
      <c r="E853" s="125">
        <v>786.69</v>
      </c>
      <c r="F853" s="125">
        <v>753.36</v>
      </c>
      <c r="G853" s="26">
        <v>773.36</v>
      </c>
      <c r="I853" s="126">
        <v>653.35</v>
      </c>
      <c r="J853" s="125">
        <v>920.03</v>
      </c>
      <c r="K853" s="125">
        <v>686.69</v>
      </c>
      <c r="L853" s="26">
        <v>776.69</v>
      </c>
      <c r="M853" s="26"/>
      <c r="N853" s="126">
        <v>630.02</v>
      </c>
      <c r="O853" s="125">
        <v>726.69</v>
      </c>
      <c r="P853" s="125">
        <v>776.69</v>
      </c>
      <c r="Q853" s="26">
        <v>660.02</v>
      </c>
      <c r="R853" s="26"/>
      <c r="S853" s="206">
        <v>736.69</v>
      </c>
      <c r="T853" s="208">
        <v>866.7</v>
      </c>
      <c r="U853" s="208">
        <v>706.69</v>
      </c>
      <c r="V853" s="204">
        <v>750.02</v>
      </c>
      <c r="W853" s="26"/>
      <c r="X853" s="206">
        <v>626.67999999999995</v>
      </c>
      <c r="Y853" s="125">
        <v>720.02</v>
      </c>
      <c r="Z853" s="125">
        <v>840.03</v>
      </c>
      <c r="AA853" s="26">
        <v>836.69</v>
      </c>
      <c r="AB853" s="26"/>
      <c r="AC853" s="126">
        <v>673.35</v>
      </c>
      <c r="AD853" s="125">
        <v>753.36</v>
      </c>
      <c r="AE853" s="125">
        <v>810.03</v>
      </c>
      <c r="AF853" s="26">
        <v>783.36</v>
      </c>
      <c r="AG853" s="26"/>
      <c r="AH853" s="126">
        <v>770.02</v>
      </c>
      <c r="AI853" s="125">
        <v>756.69</v>
      </c>
      <c r="AJ853" s="125">
        <v>763.36</v>
      </c>
      <c r="AK853" s="26">
        <v>816.69</v>
      </c>
    </row>
    <row r="854" spans="1:37">
      <c r="A854" s="203">
        <v>355.33229999999998</v>
      </c>
      <c r="B854" s="1">
        <v>5.9222049999999999</v>
      </c>
      <c r="D854" s="126">
        <v>793.36</v>
      </c>
      <c r="E854" s="125">
        <v>760.02</v>
      </c>
      <c r="F854" s="125">
        <v>710.02</v>
      </c>
      <c r="G854" s="26">
        <v>770.02</v>
      </c>
      <c r="I854" s="126">
        <v>720.02</v>
      </c>
      <c r="J854" s="125">
        <v>766.69</v>
      </c>
      <c r="K854" s="125">
        <v>690.02</v>
      </c>
      <c r="L854" s="26">
        <v>753.36</v>
      </c>
      <c r="M854" s="26"/>
      <c r="N854" s="126">
        <v>673.35</v>
      </c>
      <c r="O854" s="125">
        <v>846.7</v>
      </c>
      <c r="P854" s="125">
        <v>766.69</v>
      </c>
      <c r="Q854" s="26">
        <v>703.35</v>
      </c>
      <c r="R854" s="26"/>
      <c r="S854" s="206">
        <v>766.69</v>
      </c>
      <c r="T854" s="208">
        <v>730.02</v>
      </c>
      <c r="U854" s="208">
        <v>693.35</v>
      </c>
      <c r="V854" s="204">
        <v>760.02</v>
      </c>
      <c r="W854" s="26"/>
      <c r="X854" s="206">
        <v>800.03</v>
      </c>
      <c r="Y854" s="125">
        <v>853.36</v>
      </c>
      <c r="Z854" s="125">
        <v>770.02</v>
      </c>
      <c r="AA854" s="26">
        <v>826.69</v>
      </c>
      <c r="AB854" s="26"/>
      <c r="AC854" s="126">
        <v>813.36</v>
      </c>
      <c r="AD854" s="125">
        <v>813.36</v>
      </c>
      <c r="AE854" s="125">
        <v>816.69</v>
      </c>
      <c r="AF854" s="26">
        <v>860.03</v>
      </c>
      <c r="AG854" s="26"/>
      <c r="AH854" s="126">
        <v>860.03</v>
      </c>
      <c r="AI854" s="125">
        <v>703.35</v>
      </c>
      <c r="AJ854" s="125">
        <v>886.7</v>
      </c>
      <c r="AK854" s="26">
        <v>753.36</v>
      </c>
    </row>
    <row r="855" spans="1:37">
      <c r="A855" s="203">
        <v>355.75040000000001</v>
      </c>
      <c r="B855" s="1">
        <v>5.9291733333333339</v>
      </c>
      <c r="D855" s="126">
        <v>730.02</v>
      </c>
      <c r="E855" s="125">
        <v>766.69</v>
      </c>
      <c r="F855" s="125">
        <v>796.69</v>
      </c>
      <c r="G855" s="26">
        <v>823.36</v>
      </c>
      <c r="I855" s="126">
        <v>706.69</v>
      </c>
      <c r="J855" s="125">
        <v>763.36</v>
      </c>
      <c r="K855" s="125">
        <v>696.69</v>
      </c>
      <c r="L855" s="26">
        <v>720.02</v>
      </c>
      <c r="M855" s="26"/>
      <c r="N855" s="126">
        <v>663.35</v>
      </c>
      <c r="O855" s="125">
        <v>800.03</v>
      </c>
      <c r="P855" s="125">
        <v>743.36</v>
      </c>
      <c r="Q855" s="26">
        <v>663.35</v>
      </c>
      <c r="R855" s="26"/>
      <c r="S855" s="206">
        <v>670.02</v>
      </c>
      <c r="T855" s="208">
        <v>746.69</v>
      </c>
      <c r="U855" s="208">
        <v>733.35</v>
      </c>
      <c r="V855" s="204">
        <v>753.36</v>
      </c>
      <c r="W855" s="26"/>
      <c r="X855" s="206">
        <v>736.69</v>
      </c>
      <c r="Y855" s="125">
        <v>780.02</v>
      </c>
      <c r="Z855" s="125">
        <v>846.7</v>
      </c>
      <c r="AA855" s="26">
        <v>853.36</v>
      </c>
      <c r="AB855" s="26"/>
      <c r="AC855" s="126">
        <v>700.02</v>
      </c>
      <c r="AD855" s="125">
        <v>830.03</v>
      </c>
      <c r="AE855" s="125">
        <v>796.69</v>
      </c>
      <c r="AF855" s="26">
        <v>723.35</v>
      </c>
      <c r="AG855" s="26"/>
      <c r="AH855" s="126">
        <v>770.02</v>
      </c>
      <c r="AI855" s="125">
        <v>690.02</v>
      </c>
      <c r="AJ855" s="125">
        <v>803.36</v>
      </c>
      <c r="AK855" s="26">
        <v>853.36</v>
      </c>
    </row>
    <row r="856" spans="1:37">
      <c r="A856" s="203">
        <v>356.16840000000002</v>
      </c>
      <c r="B856" s="1">
        <v>5.93614</v>
      </c>
      <c r="D856" s="126">
        <v>803.36</v>
      </c>
      <c r="E856" s="125">
        <v>850.03</v>
      </c>
      <c r="F856" s="125">
        <v>743.36</v>
      </c>
      <c r="G856" s="26">
        <v>740.02</v>
      </c>
      <c r="I856" s="126">
        <v>660.02</v>
      </c>
      <c r="J856" s="125">
        <v>833.36</v>
      </c>
      <c r="K856" s="125">
        <v>700.02</v>
      </c>
      <c r="L856" s="26">
        <v>700.02</v>
      </c>
      <c r="M856" s="26"/>
      <c r="N856" s="126">
        <v>610.01</v>
      </c>
      <c r="O856" s="125">
        <v>733.35</v>
      </c>
      <c r="P856" s="125">
        <v>690.02</v>
      </c>
      <c r="Q856" s="26">
        <v>813.36</v>
      </c>
      <c r="R856" s="26"/>
      <c r="S856" s="206">
        <v>653.35</v>
      </c>
      <c r="T856" s="208">
        <v>770.02</v>
      </c>
      <c r="U856" s="208">
        <v>670.02</v>
      </c>
      <c r="V856" s="204">
        <v>746.69</v>
      </c>
      <c r="W856" s="26"/>
      <c r="X856" s="206">
        <v>716.69</v>
      </c>
      <c r="Y856" s="125">
        <v>793.36</v>
      </c>
      <c r="Z856" s="125">
        <v>923.37</v>
      </c>
      <c r="AA856" s="26">
        <v>913.37</v>
      </c>
      <c r="AB856" s="26"/>
      <c r="AC856" s="126">
        <v>716.69</v>
      </c>
      <c r="AD856" s="125">
        <v>870.03</v>
      </c>
      <c r="AE856" s="125">
        <v>783.36</v>
      </c>
      <c r="AF856" s="26">
        <v>816.69</v>
      </c>
      <c r="AG856" s="26"/>
      <c r="AH856" s="126">
        <v>796.69</v>
      </c>
      <c r="AI856" s="125">
        <v>856.7</v>
      </c>
      <c r="AJ856" s="125">
        <v>800.03</v>
      </c>
      <c r="AK856" s="26">
        <v>746.69</v>
      </c>
    </row>
    <row r="857" spans="1:37">
      <c r="A857" s="203">
        <v>356.58640000000003</v>
      </c>
      <c r="B857" s="1">
        <v>5.943106666666667</v>
      </c>
      <c r="D857" s="126">
        <v>816.69</v>
      </c>
      <c r="E857" s="125">
        <v>850.03</v>
      </c>
      <c r="F857" s="125">
        <v>780.02</v>
      </c>
      <c r="G857" s="26">
        <v>686.69</v>
      </c>
      <c r="I857" s="126">
        <v>730.02</v>
      </c>
      <c r="J857" s="125">
        <v>770.02</v>
      </c>
      <c r="K857" s="125">
        <v>653.35</v>
      </c>
      <c r="L857" s="26">
        <v>666.68</v>
      </c>
      <c r="M857" s="26"/>
      <c r="N857" s="126">
        <v>726.69</v>
      </c>
      <c r="O857" s="125">
        <v>620.02</v>
      </c>
      <c r="P857" s="125">
        <v>690.02</v>
      </c>
      <c r="Q857" s="26">
        <v>683.35</v>
      </c>
      <c r="R857" s="26"/>
      <c r="S857" s="206">
        <v>683.35</v>
      </c>
      <c r="T857" s="208">
        <v>846.7</v>
      </c>
      <c r="U857" s="208">
        <v>720.02</v>
      </c>
      <c r="V857" s="204">
        <v>763.36</v>
      </c>
      <c r="W857" s="26"/>
      <c r="X857" s="206">
        <v>753.36</v>
      </c>
      <c r="Y857" s="125">
        <v>816.69</v>
      </c>
      <c r="Z857" s="125">
        <v>936.7</v>
      </c>
      <c r="AA857" s="26">
        <v>806.69</v>
      </c>
      <c r="AB857" s="26"/>
      <c r="AC857" s="126">
        <v>660.02</v>
      </c>
      <c r="AD857" s="125">
        <v>870.03</v>
      </c>
      <c r="AE857" s="125">
        <v>726.69</v>
      </c>
      <c r="AF857" s="26">
        <v>673.35</v>
      </c>
      <c r="AG857" s="26"/>
      <c r="AH857" s="126">
        <v>786.69</v>
      </c>
      <c r="AI857" s="125">
        <v>793.36</v>
      </c>
      <c r="AJ857" s="125">
        <v>790.02</v>
      </c>
      <c r="AK857" s="26">
        <v>900.03</v>
      </c>
    </row>
    <row r="858" spans="1:37">
      <c r="A858" s="203">
        <v>357.00439999999998</v>
      </c>
      <c r="B858" s="1">
        <v>5.9500733333333331</v>
      </c>
      <c r="D858" s="126">
        <v>833.36</v>
      </c>
      <c r="E858" s="125">
        <v>853.36</v>
      </c>
      <c r="F858" s="125">
        <v>763.36</v>
      </c>
      <c r="G858" s="26">
        <v>756.69</v>
      </c>
      <c r="I858" s="126">
        <v>726.69</v>
      </c>
      <c r="J858" s="125">
        <v>796.69</v>
      </c>
      <c r="K858" s="125">
        <v>630.02</v>
      </c>
      <c r="L858" s="26">
        <v>593.35</v>
      </c>
      <c r="M858" s="26"/>
      <c r="N858" s="126">
        <v>570.01</v>
      </c>
      <c r="O858" s="125">
        <v>726.69</v>
      </c>
      <c r="P858" s="125">
        <v>703.35</v>
      </c>
      <c r="Q858" s="26">
        <v>726.69</v>
      </c>
      <c r="R858" s="26"/>
      <c r="S858" s="206">
        <v>746.69</v>
      </c>
      <c r="T858" s="208">
        <v>796.69</v>
      </c>
      <c r="U858" s="208">
        <v>603.35</v>
      </c>
      <c r="V858" s="204">
        <v>716.69</v>
      </c>
      <c r="W858" s="26"/>
      <c r="X858" s="206">
        <v>793.36</v>
      </c>
      <c r="Y858" s="125">
        <v>763.36</v>
      </c>
      <c r="Z858" s="125">
        <v>853.36</v>
      </c>
      <c r="AA858" s="26">
        <v>790.02</v>
      </c>
      <c r="AB858" s="26"/>
      <c r="AC858" s="126">
        <v>780.02</v>
      </c>
      <c r="AD858" s="125">
        <v>796.69</v>
      </c>
      <c r="AE858" s="125">
        <v>763.36</v>
      </c>
      <c r="AF858" s="26">
        <v>770.02</v>
      </c>
      <c r="AG858" s="26"/>
      <c r="AH858" s="126">
        <v>643.35</v>
      </c>
      <c r="AI858" s="125">
        <v>776.69</v>
      </c>
      <c r="AJ858" s="125">
        <v>746.69</v>
      </c>
      <c r="AK858" s="26">
        <v>823.36</v>
      </c>
    </row>
    <row r="859" spans="1:37">
      <c r="A859" s="203">
        <v>357.42239999999998</v>
      </c>
      <c r="B859" s="1">
        <v>5.9570400000000001</v>
      </c>
      <c r="D859" s="126">
        <v>620.02</v>
      </c>
      <c r="E859" s="125">
        <v>830.03</v>
      </c>
      <c r="F859" s="125">
        <v>726.69</v>
      </c>
      <c r="G859" s="26">
        <v>750.02</v>
      </c>
      <c r="I859" s="126">
        <v>773.36</v>
      </c>
      <c r="J859" s="125">
        <v>890.03</v>
      </c>
      <c r="K859" s="125">
        <v>740.02</v>
      </c>
      <c r="L859" s="26">
        <v>723.35</v>
      </c>
      <c r="M859" s="26"/>
      <c r="N859" s="126">
        <v>633.35</v>
      </c>
      <c r="O859" s="125">
        <v>790.02</v>
      </c>
      <c r="P859" s="125">
        <v>766.69</v>
      </c>
      <c r="Q859" s="26">
        <v>700.02</v>
      </c>
      <c r="R859" s="26"/>
      <c r="S859" s="206">
        <v>733.35</v>
      </c>
      <c r="T859" s="208">
        <v>820.03</v>
      </c>
      <c r="U859" s="208">
        <v>720.02</v>
      </c>
      <c r="V859" s="204">
        <v>760.02</v>
      </c>
      <c r="W859" s="26"/>
      <c r="X859" s="206">
        <v>823.36</v>
      </c>
      <c r="Y859" s="125">
        <v>833.36</v>
      </c>
      <c r="Z859" s="125">
        <v>786.69</v>
      </c>
      <c r="AA859" s="26">
        <v>816.69</v>
      </c>
      <c r="AB859" s="26"/>
      <c r="AC859" s="126">
        <v>660.02</v>
      </c>
      <c r="AD859" s="125">
        <v>770.02</v>
      </c>
      <c r="AE859" s="125">
        <v>870.03</v>
      </c>
      <c r="AF859" s="26">
        <v>803.36</v>
      </c>
      <c r="AG859" s="26"/>
      <c r="AH859" s="126">
        <v>766.69</v>
      </c>
      <c r="AI859" s="125">
        <v>673.35</v>
      </c>
      <c r="AJ859" s="125">
        <v>830.03</v>
      </c>
      <c r="AK859" s="26">
        <v>776.69</v>
      </c>
    </row>
    <row r="860" spans="1:37">
      <c r="A860" s="203">
        <v>357.84039999999999</v>
      </c>
      <c r="B860" s="1">
        <v>5.9640066666666662</v>
      </c>
      <c r="D860" s="126">
        <v>773.36</v>
      </c>
      <c r="E860" s="125">
        <v>836.69</v>
      </c>
      <c r="F860" s="125">
        <v>786.69</v>
      </c>
      <c r="G860" s="26">
        <v>796.69</v>
      </c>
      <c r="I860" s="126">
        <v>630.02</v>
      </c>
      <c r="J860" s="125">
        <v>766.69</v>
      </c>
      <c r="K860" s="125">
        <v>683.35</v>
      </c>
      <c r="L860" s="26">
        <v>703.35</v>
      </c>
      <c r="M860" s="26"/>
      <c r="N860" s="126">
        <v>700.02</v>
      </c>
      <c r="O860" s="125">
        <v>736.69</v>
      </c>
      <c r="P860" s="125">
        <v>750.02</v>
      </c>
      <c r="Q860" s="26">
        <v>846.7</v>
      </c>
      <c r="R860" s="26"/>
      <c r="S860" s="206">
        <v>733.35</v>
      </c>
      <c r="T860" s="208">
        <v>730.02</v>
      </c>
      <c r="U860" s="208">
        <v>800.03</v>
      </c>
      <c r="V860" s="204">
        <v>733.35</v>
      </c>
      <c r="W860" s="26"/>
      <c r="X860" s="206">
        <v>706.69</v>
      </c>
      <c r="Y860" s="125">
        <v>796.69</v>
      </c>
      <c r="Z860" s="125">
        <v>920.03</v>
      </c>
      <c r="AA860" s="26">
        <v>856.7</v>
      </c>
      <c r="AB860" s="26"/>
      <c r="AC860" s="126">
        <v>666.68</v>
      </c>
      <c r="AD860" s="125">
        <v>810.03</v>
      </c>
      <c r="AE860" s="125">
        <v>796.69</v>
      </c>
      <c r="AF860" s="26">
        <v>793.36</v>
      </c>
      <c r="AG860" s="26"/>
      <c r="AH860" s="126">
        <v>846.7</v>
      </c>
      <c r="AI860" s="125">
        <v>770.02</v>
      </c>
      <c r="AJ860" s="125">
        <v>816.69</v>
      </c>
      <c r="AK860" s="26">
        <v>973.37</v>
      </c>
    </row>
    <row r="861" spans="1:37">
      <c r="A861" s="203">
        <v>358.25839999999999</v>
      </c>
      <c r="B861" s="1">
        <v>5.9709733333333332</v>
      </c>
      <c r="D861" s="126">
        <v>783.36</v>
      </c>
      <c r="E861" s="125">
        <v>743.36</v>
      </c>
      <c r="F861" s="125">
        <v>716.69</v>
      </c>
      <c r="G861" s="26">
        <v>740.02</v>
      </c>
      <c r="I861" s="126">
        <v>653.35</v>
      </c>
      <c r="J861" s="125">
        <v>733.35</v>
      </c>
      <c r="K861" s="125">
        <v>690.02</v>
      </c>
      <c r="L861" s="26">
        <v>816.69</v>
      </c>
      <c r="M861" s="26"/>
      <c r="N861" s="126">
        <v>763.36</v>
      </c>
      <c r="O861" s="125">
        <v>726.69</v>
      </c>
      <c r="P861" s="125">
        <v>766.69</v>
      </c>
      <c r="Q861" s="26">
        <v>710.02</v>
      </c>
      <c r="R861" s="26"/>
      <c r="S861" s="206">
        <v>846.7</v>
      </c>
      <c r="T861" s="208">
        <v>860.03</v>
      </c>
      <c r="U861" s="208">
        <v>636.67999999999995</v>
      </c>
      <c r="V861" s="204">
        <v>733.35</v>
      </c>
      <c r="W861" s="26"/>
      <c r="X861" s="206">
        <v>710.02</v>
      </c>
      <c r="Y861" s="125">
        <v>870.03</v>
      </c>
      <c r="Z861" s="125">
        <v>826.69</v>
      </c>
      <c r="AA861" s="26">
        <v>840.03</v>
      </c>
      <c r="AB861" s="26"/>
      <c r="AC861" s="126">
        <v>736.69</v>
      </c>
      <c r="AD861" s="125">
        <v>726.69</v>
      </c>
      <c r="AE861" s="125">
        <v>820.03</v>
      </c>
      <c r="AF861" s="26">
        <v>856.7</v>
      </c>
      <c r="AG861" s="26"/>
      <c r="AH861" s="126">
        <v>776.69</v>
      </c>
      <c r="AI861" s="125">
        <v>746.69</v>
      </c>
      <c r="AJ861" s="125">
        <v>760.02</v>
      </c>
      <c r="AK861" s="26">
        <v>843.36</v>
      </c>
    </row>
    <row r="862" spans="1:37">
      <c r="A862" s="203">
        <v>358.6764</v>
      </c>
      <c r="B862" s="1">
        <v>5.9779400000000003</v>
      </c>
      <c r="D862" s="126">
        <v>713.35</v>
      </c>
      <c r="E862" s="125">
        <v>790.02</v>
      </c>
      <c r="F862" s="125">
        <v>840.03</v>
      </c>
      <c r="G862" s="26">
        <v>796.69</v>
      </c>
      <c r="I862" s="126">
        <v>613.35</v>
      </c>
      <c r="J862" s="125">
        <v>763.36</v>
      </c>
      <c r="K862" s="125">
        <v>710.02</v>
      </c>
      <c r="L862" s="26">
        <v>750.02</v>
      </c>
      <c r="M862" s="26"/>
      <c r="N862" s="126">
        <v>683.35</v>
      </c>
      <c r="O862" s="125">
        <v>820.03</v>
      </c>
      <c r="P862" s="125">
        <v>793.36</v>
      </c>
      <c r="Q862" s="26">
        <v>750.02</v>
      </c>
      <c r="R862" s="26"/>
      <c r="S862" s="206">
        <v>710.02</v>
      </c>
      <c r="T862" s="208">
        <v>806.69</v>
      </c>
      <c r="U862" s="208">
        <v>680.02</v>
      </c>
      <c r="V862" s="204">
        <v>793.36</v>
      </c>
      <c r="W862" s="26"/>
      <c r="X862" s="206">
        <v>633.35</v>
      </c>
      <c r="Y862" s="125">
        <v>843.36</v>
      </c>
      <c r="Z862" s="125">
        <v>860.03</v>
      </c>
      <c r="AA862" s="26">
        <v>743.36</v>
      </c>
      <c r="AB862" s="26"/>
      <c r="AC862" s="126">
        <v>703.35</v>
      </c>
      <c r="AD862" s="125">
        <v>840.03</v>
      </c>
      <c r="AE862" s="125">
        <v>873.36</v>
      </c>
      <c r="AF862" s="26">
        <v>696.69</v>
      </c>
      <c r="AG862" s="26"/>
      <c r="AH862" s="126">
        <v>720.02</v>
      </c>
      <c r="AI862" s="125">
        <v>800.03</v>
      </c>
      <c r="AJ862" s="125">
        <v>833.36</v>
      </c>
      <c r="AK862" s="26">
        <v>810.03</v>
      </c>
    </row>
    <row r="863" spans="1:37">
      <c r="A863" s="203">
        <v>359.09440000000001</v>
      </c>
      <c r="B863" s="1">
        <v>5.9849066666666664</v>
      </c>
      <c r="D863" s="126">
        <v>773.36</v>
      </c>
      <c r="E863" s="125">
        <v>696.69</v>
      </c>
      <c r="F863" s="125">
        <v>780.02</v>
      </c>
      <c r="G863" s="26">
        <v>670.02</v>
      </c>
      <c r="I863" s="126">
        <v>736.69</v>
      </c>
      <c r="J863" s="125">
        <v>843.36</v>
      </c>
      <c r="K863" s="125">
        <v>676.68</v>
      </c>
      <c r="L863" s="26">
        <v>656.68</v>
      </c>
      <c r="M863" s="26"/>
      <c r="N863" s="126">
        <v>703.35</v>
      </c>
      <c r="O863" s="125">
        <v>766.69</v>
      </c>
      <c r="P863" s="125">
        <v>710.02</v>
      </c>
      <c r="Q863" s="26">
        <v>776.69</v>
      </c>
      <c r="R863" s="26"/>
      <c r="S863" s="206">
        <v>793.36</v>
      </c>
      <c r="T863" s="208">
        <v>770.02</v>
      </c>
      <c r="U863" s="208">
        <v>733.35</v>
      </c>
      <c r="V863" s="204">
        <v>736.69</v>
      </c>
      <c r="W863" s="26"/>
      <c r="X863" s="206">
        <v>736.69</v>
      </c>
      <c r="Y863" s="125">
        <v>810.03</v>
      </c>
      <c r="Z863" s="125">
        <v>916.7</v>
      </c>
      <c r="AA863" s="26">
        <v>810.03</v>
      </c>
      <c r="AB863" s="26"/>
      <c r="AC863" s="126">
        <v>760.02</v>
      </c>
      <c r="AD863" s="125">
        <v>773.36</v>
      </c>
      <c r="AE863" s="125">
        <v>823.36</v>
      </c>
      <c r="AF863" s="26">
        <v>910.03</v>
      </c>
      <c r="AG863" s="26"/>
      <c r="AH863" s="126">
        <v>763.36</v>
      </c>
      <c r="AI863" s="125">
        <v>780.02</v>
      </c>
      <c r="AJ863" s="125">
        <v>830.03</v>
      </c>
      <c r="AK863" s="26">
        <v>823.36</v>
      </c>
    </row>
    <row r="864" spans="1:37">
      <c r="A864" s="203">
        <v>359.51240000000001</v>
      </c>
      <c r="B864" s="1">
        <v>5.9918733333333334</v>
      </c>
      <c r="D864" s="126">
        <v>793.36</v>
      </c>
      <c r="E864" s="125">
        <v>693.35</v>
      </c>
      <c r="F864" s="125">
        <v>760.02</v>
      </c>
      <c r="G864" s="26">
        <v>830.03</v>
      </c>
      <c r="I864" s="126">
        <v>623.35</v>
      </c>
      <c r="J864" s="125">
        <v>793.36</v>
      </c>
      <c r="K864" s="125">
        <v>736.69</v>
      </c>
      <c r="L864" s="26">
        <v>763.36</v>
      </c>
      <c r="M864" s="26"/>
      <c r="N864" s="126">
        <v>723.35</v>
      </c>
      <c r="O864" s="125">
        <v>663.35</v>
      </c>
      <c r="P864" s="125">
        <v>833.36</v>
      </c>
      <c r="Q864" s="26">
        <v>813.36</v>
      </c>
      <c r="R864" s="26"/>
      <c r="S864" s="206">
        <v>673.35</v>
      </c>
      <c r="T864" s="208">
        <v>736.69</v>
      </c>
      <c r="U864" s="208">
        <v>760.02</v>
      </c>
      <c r="V864" s="204">
        <v>740.02</v>
      </c>
      <c r="W864" s="26"/>
      <c r="X864" s="206">
        <v>773.36</v>
      </c>
      <c r="Y864" s="125">
        <v>860.03</v>
      </c>
      <c r="Z864" s="125">
        <v>790.02</v>
      </c>
      <c r="AA864" s="26">
        <v>740.02</v>
      </c>
      <c r="AB864" s="26"/>
      <c r="AC864" s="126">
        <v>740.02</v>
      </c>
      <c r="AD864" s="125">
        <v>746.69</v>
      </c>
      <c r="AE864" s="125">
        <v>900.03</v>
      </c>
      <c r="AF864" s="26">
        <v>780.02</v>
      </c>
      <c r="AG864" s="26"/>
      <c r="AH864" s="126">
        <v>760.02</v>
      </c>
      <c r="AI864" s="125">
        <v>820.03</v>
      </c>
      <c r="AJ864" s="125">
        <v>893.36</v>
      </c>
      <c r="AK864" s="26">
        <v>813.36</v>
      </c>
    </row>
    <row r="865" spans="1:37">
      <c r="A865" s="203">
        <v>359.93040000000002</v>
      </c>
      <c r="B865" s="1">
        <v>5.9988400000000004</v>
      </c>
      <c r="D865" s="126">
        <v>796.69</v>
      </c>
      <c r="E865" s="125">
        <v>770.02</v>
      </c>
      <c r="F865" s="125">
        <v>680.02</v>
      </c>
      <c r="G865" s="26">
        <v>833.36</v>
      </c>
      <c r="I865" s="126">
        <v>710.02</v>
      </c>
      <c r="J865" s="125">
        <v>706.69</v>
      </c>
      <c r="K865" s="125">
        <v>683.35</v>
      </c>
      <c r="L865" s="26">
        <v>766.69</v>
      </c>
      <c r="M865" s="26"/>
      <c r="N865" s="126">
        <v>690.02</v>
      </c>
      <c r="O865" s="125">
        <v>780.02</v>
      </c>
      <c r="P865" s="125">
        <v>713.35</v>
      </c>
      <c r="Q865" s="26">
        <v>750.02</v>
      </c>
      <c r="R865" s="26"/>
      <c r="S865" s="206">
        <v>710.02</v>
      </c>
      <c r="T865" s="208">
        <v>580.01</v>
      </c>
      <c r="U865" s="208">
        <v>800.03</v>
      </c>
      <c r="V865" s="204">
        <v>740.02</v>
      </c>
      <c r="W865" s="26"/>
      <c r="X865" s="206">
        <v>796.69</v>
      </c>
      <c r="Y865" s="125">
        <v>760.02</v>
      </c>
      <c r="Z865" s="125">
        <v>926.7</v>
      </c>
      <c r="AA865" s="26">
        <v>826.69</v>
      </c>
      <c r="AB865" s="26"/>
      <c r="AC865" s="126">
        <v>816.69</v>
      </c>
      <c r="AD865" s="125">
        <v>756.69</v>
      </c>
      <c r="AE865" s="125">
        <v>843.36</v>
      </c>
      <c r="AF865" s="26">
        <v>880.03</v>
      </c>
      <c r="AG865" s="26"/>
      <c r="AH865" s="126">
        <v>730.02</v>
      </c>
      <c r="AI865" s="125">
        <v>816.69</v>
      </c>
      <c r="AJ865" s="125">
        <v>853.36</v>
      </c>
      <c r="AK865" s="26">
        <v>810.03</v>
      </c>
    </row>
    <row r="866" spans="1:37">
      <c r="A866" s="203">
        <v>360.34840000000003</v>
      </c>
      <c r="B866" s="1">
        <v>6.0058066666666674</v>
      </c>
      <c r="D866" s="126">
        <v>780.02</v>
      </c>
      <c r="E866" s="125">
        <v>793.36</v>
      </c>
      <c r="F866" s="125">
        <v>676.68</v>
      </c>
      <c r="G866" s="26">
        <v>726.69</v>
      </c>
      <c r="I866" s="126">
        <v>656.68</v>
      </c>
      <c r="J866" s="125">
        <v>713.35</v>
      </c>
      <c r="K866" s="125">
        <v>740.02</v>
      </c>
      <c r="L866" s="26">
        <v>723.35</v>
      </c>
      <c r="M866" s="26"/>
      <c r="N866" s="126">
        <v>676.68</v>
      </c>
      <c r="O866" s="125">
        <v>783.36</v>
      </c>
      <c r="P866" s="125">
        <v>833.36</v>
      </c>
      <c r="Q866" s="26">
        <v>716.69</v>
      </c>
      <c r="R866" s="26"/>
      <c r="S866" s="206">
        <v>690.02</v>
      </c>
      <c r="T866" s="208">
        <v>803.36</v>
      </c>
      <c r="U866" s="208">
        <v>806.69</v>
      </c>
      <c r="V866" s="204">
        <v>720.02</v>
      </c>
      <c r="W866" s="26"/>
      <c r="X866" s="206">
        <v>833.36</v>
      </c>
      <c r="Y866" s="125">
        <v>846.7</v>
      </c>
      <c r="Z866" s="125">
        <v>880.03</v>
      </c>
      <c r="AA866" s="26">
        <v>773.36</v>
      </c>
      <c r="AB866" s="26"/>
      <c r="AC866" s="126">
        <v>693.35</v>
      </c>
      <c r="AD866" s="125">
        <v>816.69</v>
      </c>
      <c r="AE866" s="125">
        <v>813.36</v>
      </c>
      <c r="AF866" s="26">
        <v>866.7</v>
      </c>
      <c r="AG866" s="26"/>
      <c r="AH866" s="126">
        <v>800.03</v>
      </c>
      <c r="AI866" s="125">
        <v>730.02</v>
      </c>
      <c r="AJ866" s="125">
        <v>803.36</v>
      </c>
      <c r="AK866" s="26">
        <v>776.69</v>
      </c>
    </row>
    <row r="867" spans="1:37">
      <c r="A867" s="203">
        <v>360.76639999999998</v>
      </c>
      <c r="B867" s="1">
        <v>6.0127733333333326</v>
      </c>
      <c r="D867" s="126">
        <v>670.02</v>
      </c>
      <c r="E867" s="125">
        <v>826.69</v>
      </c>
      <c r="F867" s="125">
        <v>800.03</v>
      </c>
      <c r="G867" s="26">
        <v>736.69</v>
      </c>
      <c r="I867" s="126">
        <v>733.35</v>
      </c>
      <c r="J867" s="125">
        <v>680.02</v>
      </c>
      <c r="K867" s="125">
        <v>710.02</v>
      </c>
      <c r="L867" s="26">
        <v>743.36</v>
      </c>
      <c r="M867" s="26"/>
      <c r="N867" s="126">
        <v>756.69</v>
      </c>
      <c r="O867" s="125">
        <v>760.02</v>
      </c>
      <c r="P867" s="125">
        <v>780.02</v>
      </c>
      <c r="Q867" s="26">
        <v>873.36</v>
      </c>
      <c r="R867" s="26"/>
      <c r="S867" s="206">
        <v>736.69</v>
      </c>
      <c r="T867" s="208">
        <v>686.69</v>
      </c>
      <c r="U867" s="208">
        <v>786.69</v>
      </c>
      <c r="V867" s="204">
        <v>686.69</v>
      </c>
      <c r="W867" s="26"/>
      <c r="X867" s="206">
        <v>766.69</v>
      </c>
      <c r="Y867" s="125">
        <v>823.36</v>
      </c>
      <c r="Z867" s="125">
        <v>996.71</v>
      </c>
      <c r="AA867" s="26">
        <v>800.03</v>
      </c>
      <c r="AB867" s="26"/>
      <c r="AC867" s="126">
        <v>743.36</v>
      </c>
      <c r="AD867" s="125">
        <v>870.03</v>
      </c>
      <c r="AE867" s="125">
        <v>810.03</v>
      </c>
      <c r="AF867" s="26">
        <v>850.03</v>
      </c>
      <c r="AG867" s="26"/>
      <c r="AH867" s="126">
        <v>763.36</v>
      </c>
      <c r="AI867" s="125">
        <v>723.35</v>
      </c>
      <c r="AJ867" s="125">
        <v>756.69</v>
      </c>
      <c r="AK867" s="26">
        <v>793.36</v>
      </c>
    </row>
    <row r="868" spans="1:37">
      <c r="A868" s="203">
        <v>361.18439999999998</v>
      </c>
      <c r="B868" s="1">
        <v>6.0197399999999996</v>
      </c>
      <c r="D868" s="126">
        <v>670.02</v>
      </c>
      <c r="E868" s="125">
        <v>810.03</v>
      </c>
      <c r="F868" s="125">
        <v>720.02</v>
      </c>
      <c r="G868" s="26">
        <v>760.02</v>
      </c>
      <c r="I868" s="126">
        <v>663.35</v>
      </c>
      <c r="J868" s="125">
        <v>790.02</v>
      </c>
      <c r="K868" s="125">
        <v>700.02</v>
      </c>
      <c r="L868" s="26">
        <v>740.02</v>
      </c>
      <c r="M868" s="26"/>
      <c r="N868" s="126">
        <v>753.36</v>
      </c>
      <c r="O868" s="125">
        <v>733.35</v>
      </c>
      <c r="P868" s="125">
        <v>836.69</v>
      </c>
      <c r="Q868" s="26">
        <v>750.02</v>
      </c>
      <c r="R868" s="26"/>
      <c r="S868" s="206">
        <v>613.35</v>
      </c>
      <c r="T868" s="208">
        <v>756.69</v>
      </c>
      <c r="U868" s="208">
        <v>780.02</v>
      </c>
      <c r="V868" s="204">
        <v>693.35</v>
      </c>
      <c r="W868" s="26"/>
      <c r="X868" s="206">
        <v>770.02</v>
      </c>
      <c r="Y868" s="125">
        <v>946.7</v>
      </c>
      <c r="Z868" s="125">
        <v>883.36</v>
      </c>
      <c r="AA868" s="26">
        <v>840.03</v>
      </c>
      <c r="AB868" s="26"/>
      <c r="AC868" s="126">
        <v>753.36</v>
      </c>
      <c r="AD868" s="125">
        <v>796.69</v>
      </c>
      <c r="AE868" s="125">
        <v>870.03</v>
      </c>
      <c r="AF868" s="26">
        <v>850.03</v>
      </c>
      <c r="AG868" s="26"/>
      <c r="AH868" s="126">
        <v>983.37</v>
      </c>
      <c r="AI868" s="125">
        <v>830.03</v>
      </c>
      <c r="AJ868" s="125">
        <v>853.36</v>
      </c>
      <c r="AK868" s="26">
        <v>803.36</v>
      </c>
    </row>
    <row r="869" spans="1:37">
      <c r="A869" s="203">
        <v>361.60239999999999</v>
      </c>
      <c r="B869" s="1">
        <v>6.0267066666666667</v>
      </c>
      <c r="D869" s="126">
        <v>823.36</v>
      </c>
      <c r="E869" s="125">
        <v>786.69</v>
      </c>
      <c r="F869" s="125">
        <v>733.35</v>
      </c>
      <c r="G869" s="26">
        <v>780.02</v>
      </c>
      <c r="I869" s="126">
        <v>733.35</v>
      </c>
      <c r="J869" s="125">
        <v>776.69</v>
      </c>
      <c r="K869" s="125">
        <v>656.68</v>
      </c>
      <c r="L869" s="26">
        <v>773.36</v>
      </c>
      <c r="M869" s="26"/>
      <c r="N869" s="126">
        <v>656.68</v>
      </c>
      <c r="O869" s="125">
        <v>826.69</v>
      </c>
      <c r="P869" s="125">
        <v>726.69</v>
      </c>
      <c r="Q869" s="26">
        <v>696.69</v>
      </c>
      <c r="R869" s="26"/>
      <c r="S869" s="206">
        <v>736.69</v>
      </c>
      <c r="T869" s="208">
        <v>750.02</v>
      </c>
      <c r="U869" s="208">
        <v>710.02</v>
      </c>
      <c r="V869" s="204">
        <v>766.69</v>
      </c>
      <c r="W869" s="26"/>
      <c r="X869" s="206">
        <v>770.02</v>
      </c>
      <c r="Y869" s="125">
        <v>803.36</v>
      </c>
      <c r="Z869" s="125">
        <v>920.03</v>
      </c>
      <c r="AA869" s="26">
        <v>706.69</v>
      </c>
      <c r="AB869" s="26"/>
      <c r="AC869" s="126">
        <v>716.69</v>
      </c>
      <c r="AD869" s="125">
        <v>843.36</v>
      </c>
      <c r="AE869" s="125">
        <v>796.69</v>
      </c>
      <c r="AF869" s="26">
        <v>756.69</v>
      </c>
      <c r="AG869" s="26"/>
      <c r="AH869" s="126">
        <v>846.7</v>
      </c>
      <c r="AI869" s="125">
        <v>800.03</v>
      </c>
      <c r="AJ869" s="125">
        <v>763.36</v>
      </c>
      <c r="AK869" s="26">
        <v>840.03</v>
      </c>
    </row>
    <row r="870" spans="1:37">
      <c r="A870" s="203">
        <v>362.0204</v>
      </c>
      <c r="B870" s="1">
        <v>6.0336733333333337</v>
      </c>
      <c r="D870" s="126">
        <v>696.69</v>
      </c>
      <c r="E870" s="125">
        <v>850.03</v>
      </c>
      <c r="F870" s="125">
        <v>646.67999999999995</v>
      </c>
      <c r="G870" s="26">
        <v>743.36</v>
      </c>
      <c r="I870" s="126">
        <v>706.69</v>
      </c>
      <c r="J870" s="125">
        <v>796.69</v>
      </c>
      <c r="K870" s="125">
        <v>716.69</v>
      </c>
      <c r="L870" s="26">
        <v>776.69</v>
      </c>
      <c r="M870" s="26"/>
      <c r="N870" s="126">
        <v>706.69</v>
      </c>
      <c r="O870" s="125">
        <v>800.03</v>
      </c>
      <c r="P870" s="125">
        <v>756.69</v>
      </c>
      <c r="Q870" s="26">
        <v>853.36</v>
      </c>
      <c r="R870" s="26"/>
      <c r="S870" s="206">
        <v>726.69</v>
      </c>
      <c r="T870" s="208">
        <v>726.69</v>
      </c>
      <c r="U870" s="208">
        <v>726.69</v>
      </c>
      <c r="V870" s="204">
        <v>850.03</v>
      </c>
      <c r="W870" s="26"/>
      <c r="X870" s="206">
        <v>790.02</v>
      </c>
      <c r="Y870" s="125">
        <v>826.69</v>
      </c>
      <c r="Z870" s="125">
        <v>876.7</v>
      </c>
      <c r="AA870" s="26">
        <v>716.69</v>
      </c>
      <c r="AB870" s="26"/>
      <c r="AC870" s="126">
        <v>743.36</v>
      </c>
      <c r="AD870" s="125">
        <v>836.69</v>
      </c>
      <c r="AE870" s="125">
        <v>793.36</v>
      </c>
      <c r="AF870" s="26">
        <v>810.03</v>
      </c>
      <c r="AG870" s="26"/>
      <c r="AH870" s="126">
        <v>816.69</v>
      </c>
      <c r="AI870" s="125">
        <v>816.69</v>
      </c>
      <c r="AJ870" s="125">
        <v>833.36</v>
      </c>
      <c r="AK870" s="26">
        <v>703.35</v>
      </c>
    </row>
    <row r="871" spans="1:37">
      <c r="A871" s="203">
        <v>362.4384</v>
      </c>
      <c r="B871" s="1">
        <v>6.0406399999999998</v>
      </c>
      <c r="D871" s="126">
        <v>713.35</v>
      </c>
      <c r="E871" s="125">
        <v>680.02</v>
      </c>
      <c r="F871" s="125">
        <v>706.69</v>
      </c>
      <c r="G871" s="26">
        <v>756.69</v>
      </c>
      <c r="I871" s="126">
        <v>833.36</v>
      </c>
      <c r="J871" s="125">
        <v>850.03</v>
      </c>
      <c r="K871" s="125">
        <v>746.69</v>
      </c>
      <c r="L871" s="26">
        <v>653.35</v>
      </c>
      <c r="M871" s="26"/>
      <c r="N871" s="126">
        <v>810.03</v>
      </c>
      <c r="O871" s="125">
        <v>716.69</v>
      </c>
      <c r="P871" s="125">
        <v>743.36</v>
      </c>
      <c r="Q871" s="26">
        <v>783.36</v>
      </c>
      <c r="R871" s="26"/>
      <c r="S871" s="206">
        <v>753.36</v>
      </c>
      <c r="T871" s="208">
        <v>720.02</v>
      </c>
      <c r="U871" s="208">
        <v>790.02</v>
      </c>
      <c r="V871" s="204">
        <v>753.36</v>
      </c>
      <c r="W871" s="26"/>
      <c r="X871" s="206">
        <v>690.02</v>
      </c>
      <c r="Y871" s="125">
        <v>900.03</v>
      </c>
      <c r="Z871" s="125">
        <v>893.36</v>
      </c>
      <c r="AA871" s="26">
        <v>713.35</v>
      </c>
      <c r="AB871" s="26"/>
      <c r="AC871" s="126">
        <v>716.69</v>
      </c>
      <c r="AD871" s="125">
        <v>890.03</v>
      </c>
      <c r="AE871" s="125">
        <v>843.36</v>
      </c>
      <c r="AF871" s="26">
        <v>850.03</v>
      </c>
      <c r="AG871" s="26"/>
      <c r="AH871" s="126">
        <v>793.36</v>
      </c>
      <c r="AI871" s="125">
        <v>810.03</v>
      </c>
      <c r="AJ871" s="125">
        <v>880.03</v>
      </c>
      <c r="AK871" s="26">
        <v>710.02</v>
      </c>
    </row>
    <row r="872" spans="1:37">
      <c r="A872" s="203">
        <v>362.85640000000001</v>
      </c>
      <c r="B872" s="1">
        <v>6.0476066666666668</v>
      </c>
      <c r="D872" s="126">
        <v>743.36</v>
      </c>
      <c r="E872" s="125">
        <v>813.36</v>
      </c>
      <c r="F872" s="125">
        <v>726.69</v>
      </c>
      <c r="G872" s="26">
        <v>753.36</v>
      </c>
      <c r="I872" s="126">
        <v>743.36</v>
      </c>
      <c r="J872" s="125">
        <v>803.36</v>
      </c>
      <c r="K872" s="125">
        <v>620.02</v>
      </c>
      <c r="L872" s="26">
        <v>716.69</v>
      </c>
      <c r="M872" s="26"/>
      <c r="N872" s="126">
        <v>693.35</v>
      </c>
      <c r="O872" s="125">
        <v>696.69</v>
      </c>
      <c r="P872" s="125">
        <v>746.69</v>
      </c>
      <c r="Q872" s="26">
        <v>650.02</v>
      </c>
      <c r="R872" s="26"/>
      <c r="S872" s="206">
        <v>700.02</v>
      </c>
      <c r="T872" s="208">
        <v>793.36</v>
      </c>
      <c r="U872" s="208">
        <v>603.35</v>
      </c>
      <c r="V872" s="204">
        <v>733.35</v>
      </c>
      <c r="W872" s="26"/>
      <c r="X872" s="206">
        <v>756.69</v>
      </c>
      <c r="Y872" s="125">
        <v>890.03</v>
      </c>
      <c r="Z872" s="125">
        <v>936.7</v>
      </c>
      <c r="AA872" s="26">
        <v>776.69</v>
      </c>
      <c r="AB872" s="26"/>
      <c r="AC872" s="126">
        <v>806.69</v>
      </c>
      <c r="AD872" s="125">
        <v>750.02</v>
      </c>
      <c r="AE872" s="125">
        <v>856.7</v>
      </c>
      <c r="AF872" s="26">
        <v>843.36</v>
      </c>
      <c r="AG872" s="26"/>
      <c r="AH872" s="126">
        <v>743.36</v>
      </c>
      <c r="AI872" s="125">
        <v>606.67999999999995</v>
      </c>
      <c r="AJ872" s="125">
        <v>853.36</v>
      </c>
      <c r="AK872" s="26">
        <v>970.04</v>
      </c>
    </row>
    <row r="873" spans="1:37">
      <c r="A873" s="203">
        <v>363.27440000000001</v>
      </c>
      <c r="B873" s="1">
        <v>6.0545733333333338</v>
      </c>
      <c r="D873" s="126">
        <v>720.02</v>
      </c>
      <c r="E873" s="125">
        <v>800.03</v>
      </c>
      <c r="F873" s="125">
        <v>620.02</v>
      </c>
      <c r="G873" s="26">
        <v>783.36</v>
      </c>
      <c r="I873" s="126">
        <v>743.36</v>
      </c>
      <c r="J873" s="125">
        <v>810.03</v>
      </c>
      <c r="K873" s="125">
        <v>700.02</v>
      </c>
      <c r="L873" s="26">
        <v>690.02</v>
      </c>
      <c r="M873" s="26"/>
      <c r="N873" s="126">
        <v>753.36</v>
      </c>
      <c r="O873" s="125">
        <v>800.03</v>
      </c>
      <c r="P873" s="125">
        <v>800.03</v>
      </c>
      <c r="Q873" s="26">
        <v>733.35</v>
      </c>
      <c r="R873" s="26"/>
      <c r="S873" s="206">
        <v>713.35</v>
      </c>
      <c r="T873" s="208">
        <v>663.35</v>
      </c>
      <c r="U873" s="208">
        <v>683.35</v>
      </c>
      <c r="V873" s="204">
        <v>743.36</v>
      </c>
      <c r="W873" s="26"/>
      <c r="X873" s="206">
        <v>773.36</v>
      </c>
      <c r="Y873" s="125">
        <v>936.7</v>
      </c>
      <c r="Z873" s="125">
        <v>990.04</v>
      </c>
      <c r="AA873" s="26">
        <v>703.35</v>
      </c>
      <c r="AB873" s="26"/>
      <c r="AC873" s="126">
        <v>746.69</v>
      </c>
      <c r="AD873" s="125">
        <v>796.69</v>
      </c>
      <c r="AE873" s="125">
        <v>886.7</v>
      </c>
      <c r="AF873" s="26">
        <v>790.02</v>
      </c>
      <c r="AG873" s="26"/>
      <c r="AH873" s="126">
        <v>826.69</v>
      </c>
      <c r="AI873" s="125">
        <v>830.03</v>
      </c>
      <c r="AJ873" s="125">
        <v>750.02</v>
      </c>
      <c r="AK873" s="26">
        <v>840.03</v>
      </c>
    </row>
    <row r="874" spans="1:37">
      <c r="A874" s="203">
        <v>363.6925</v>
      </c>
      <c r="B874" s="1">
        <v>6.0615416666666668</v>
      </c>
      <c r="D874" s="126">
        <v>850.03</v>
      </c>
      <c r="E874" s="125">
        <v>826.69</v>
      </c>
      <c r="F874" s="125">
        <v>833.36</v>
      </c>
      <c r="G874" s="26">
        <v>716.69</v>
      </c>
      <c r="I874" s="126">
        <v>580.01</v>
      </c>
      <c r="J874" s="125">
        <v>840.03</v>
      </c>
      <c r="K874" s="125">
        <v>853.36</v>
      </c>
      <c r="L874" s="26">
        <v>720.02</v>
      </c>
      <c r="M874" s="26"/>
      <c r="N874" s="126">
        <v>673.35</v>
      </c>
      <c r="O874" s="125">
        <v>756.69</v>
      </c>
      <c r="P874" s="125">
        <v>700.02</v>
      </c>
      <c r="Q874" s="26">
        <v>786.69</v>
      </c>
      <c r="R874" s="26"/>
      <c r="S874" s="206">
        <v>720.02</v>
      </c>
      <c r="T874" s="208">
        <v>646.67999999999995</v>
      </c>
      <c r="U874" s="208">
        <v>753.36</v>
      </c>
      <c r="V874" s="204">
        <v>716.69</v>
      </c>
      <c r="W874" s="26"/>
      <c r="X874" s="206">
        <v>793.36</v>
      </c>
      <c r="Y874" s="125">
        <v>860.03</v>
      </c>
      <c r="Z874" s="125">
        <v>853.36</v>
      </c>
      <c r="AA874" s="26">
        <v>826.69</v>
      </c>
      <c r="AB874" s="26"/>
      <c r="AC874" s="126">
        <v>826.69</v>
      </c>
      <c r="AD874" s="125">
        <v>900.03</v>
      </c>
      <c r="AE874" s="125">
        <v>833.36</v>
      </c>
      <c r="AF874" s="26">
        <v>693.35</v>
      </c>
      <c r="AG874" s="26"/>
      <c r="AH874" s="126">
        <v>926.7</v>
      </c>
      <c r="AI874" s="125">
        <v>753.36</v>
      </c>
      <c r="AJ874" s="125">
        <v>843.36</v>
      </c>
      <c r="AK874" s="26">
        <v>880.03</v>
      </c>
    </row>
    <row r="875" spans="1:37">
      <c r="A875" s="203">
        <v>364.1105</v>
      </c>
      <c r="B875" s="1">
        <v>6.0685083333333329</v>
      </c>
      <c r="D875" s="126">
        <v>723.35</v>
      </c>
      <c r="E875" s="125">
        <v>753.36</v>
      </c>
      <c r="F875" s="125">
        <v>800.03</v>
      </c>
      <c r="G875" s="26">
        <v>853.36</v>
      </c>
      <c r="I875" s="126">
        <v>720.02</v>
      </c>
      <c r="J875" s="125">
        <v>783.36</v>
      </c>
      <c r="K875" s="125">
        <v>710.02</v>
      </c>
      <c r="L875" s="26">
        <v>730.02</v>
      </c>
      <c r="M875" s="26"/>
      <c r="N875" s="126">
        <v>720.02</v>
      </c>
      <c r="O875" s="125">
        <v>633.35</v>
      </c>
      <c r="P875" s="125">
        <v>776.69</v>
      </c>
      <c r="Q875" s="26">
        <v>726.69</v>
      </c>
      <c r="R875" s="26"/>
      <c r="S875" s="206">
        <v>700.02</v>
      </c>
      <c r="T875" s="208">
        <v>733.35</v>
      </c>
      <c r="U875" s="208">
        <v>693.35</v>
      </c>
      <c r="V875" s="204">
        <v>843.36</v>
      </c>
      <c r="W875" s="26"/>
      <c r="X875" s="206">
        <v>830.03</v>
      </c>
      <c r="Y875" s="125">
        <v>873.36</v>
      </c>
      <c r="Z875" s="125">
        <v>950.04</v>
      </c>
      <c r="AA875" s="26">
        <v>850.03</v>
      </c>
      <c r="AB875" s="26"/>
      <c r="AC875" s="126">
        <v>746.69</v>
      </c>
      <c r="AD875" s="125">
        <v>756.69</v>
      </c>
      <c r="AE875" s="125">
        <v>826.69</v>
      </c>
      <c r="AF875" s="26">
        <v>893.36</v>
      </c>
      <c r="AG875" s="26"/>
      <c r="AH875" s="126">
        <v>803.36</v>
      </c>
      <c r="AI875" s="125">
        <v>733.35</v>
      </c>
      <c r="AJ875" s="125">
        <v>823.36</v>
      </c>
      <c r="AK875" s="26">
        <v>826.69</v>
      </c>
    </row>
    <row r="876" spans="1:37">
      <c r="A876" s="203">
        <v>364.52850000000001</v>
      </c>
      <c r="B876" s="1">
        <v>6.075475</v>
      </c>
      <c r="D876" s="126">
        <v>803.36</v>
      </c>
      <c r="E876" s="125">
        <v>830.03</v>
      </c>
      <c r="F876" s="125">
        <v>833.36</v>
      </c>
      <c r="G876" s="26">
        <v>760.02</v>
      </c>
      <c r="I876" s="126">
        <v>603.35</v>
      </c>
      <c r="J876" s="125">
        <v>780.02</v>
      </c>
      <c r="K876" s="125">
        <v>706.69</v>
      </c>
      <c r="L876" s="26">
        <v>790.02</v>
      </c>
      <c r="M876" s="26"/>
      <c r="N876" s="126">
        <v>653.35</v>
      </c>
      <c r="O876" s="125">
        <v>776.69</v>
      </c>
      <c r="P876" s="125">
        <v>840.03</v>
      </c>
      <c r="Q876" s="26">
        <v>736.69</v>
      </c>
      <c r="R876" s="26"/>
      <c r="S876" s="206">
        <v>786.69</v>
      </c>
      <c r="T876" s="208">
        <v>730.02</v>
      </c>
      <c r="U876" s="208">
        <v>706.69</v>
      </c>
      <c r="V876" s="204">
        <v>796.69</v>
      </c>
      <c r="W876" s="26"/>
      <c r="X876" s="206">
        <v>850.03</v>
      </c>
      <c r="Y876" s="125">
        <v>840.03</v>
      </c>
      <c r="Z876" s="125">
        <v>846.7</v>
      </c>
      <c r="AA876" s="26">
        <v>786.69</v>
      </c>
      <c r="AB876" s="26"/>
      <c r="AC876" s="126">
        <v>836.69</v>
      </c>
      <c r="AD876" s="125">
        <v>756.69</v>
      </c>
      <c r="AE876" s="125">
        <v>843.36</v>
      </c>
      <c r="AF876" s="26">
        <v>760.02</v>
      </c>
      <c r="AG876" s="26"/>
      <c r="AH876" s="126">
        <v>863.36</v>
      </c>
      <c r="AI876" s="125">
        <v>740.02</v>
      </c>
      <c r="AJ876" s="125">
        <v>896.7</v>
      </c>
      <c r="AK876" s="26">
        <v>893.36</v>
      </c>
    </row>
    <row r="877" spans="1:37">
      <c r="A877" s="203">
        <v>364.94650000000001</v>
      </c>
      <c r="B877" s="1">
        <v>6.082441666666667</v>
      </c>
      <c r="D877" s="126">
        <v>726.69</v>
      </c>
      <c r="E877" s="125">
        <v>726.69</v>
      </c>
      <c r="F877" s="125">
        <v>873.36</v>
      </c>
      <c r="G877" s="26">
        <v>776.69</v>
      </c>
      <c r="I877" s="126">
        <v>743.36</v>
      </c>
      <c r="J877" s="125">
        <v>833.36</v>
      </c>
      <c r="K877" s="125">
        <v>693.35</v>
      </c>
      <c r="L877" s="26">
        <v>826.69</v>
      </c>
      <c r="M877" s="26"/>
      <c r="N877" s="126">
        <v>740.02</v>
      </c>
      <c r="O877" s="125">
        <v>760.02</v>
      </c>
      <c r="P877" s="125">
        <v>663.35</v>
      </c>
      <c r="Q877" s="26">
        <v>713.35</v>
      </c>
      <c r="R877" s="26"/>
      <c r="S877" s="206">
        <v>770.02</v>
      </c>
      <c r="T877" s="208">
        <v>710.02</v>
      </c>
      <c r="U877" s="208">
        <v>790.02</v>
      </c>
      <c r="V877" s="204">
        <v>690.02</v>
      </c>
      <c r="W877" s="26"/>
      <c r="X877" s="206">
        <v>683.35</v>
      </c>
      <c r="Y877" s="125">
        <v>823.36</v>
      </c>
      <c r="Z877" s="125">
        <v>950.04</v>
      </c>
      <c r="AA877" s="26">
        <v>826.69</v>
      </c>
      <c r="AB877" s="26"/>
      <c r="AC877" s="126">
        <v>770.02</v>
      </c>
      <c r="AD877" s="125">
        <v>726.69</v>
      </c>
      <c r="AE877" s="125">
        <v>870.03</v>
      </c>
      <c r="AF877" s="26">
        <v>790.02</v>
      </c>
      <c r="AG877" s="26"/>
      <c r="AH877" s="126">
        <v>796.69</v>
      </c>
      <c r="AI877" s="125">
        <v>760.02</v>
      </c>
      <c r="AJ877" s="125">
        <v>796.69</v>
      </c>
      <c r="AK877" s="26">
        <v>833.36</v>
      </c>
    </row>
    <row r="878" spans="1:37">
      <c r="A878" s="203">
        <v>365.36450000000002</v>
      </c>
      <c r="B878" s="1">
        <v>6.089408333333334</v>
      </c>
      <c r="D878" s="126">
        <v>713.35</v>
      </c>
      <c r="E878" s="125">
        <v>803.36</v>
      </c>
      <c r="F878" s="125">
        <v>826.69</v>
      </c>
      <c r="G878" s="26">
        <v>740.02</v>
      </c>
      <c r="I878" s="126">
        <v>823.36</v>
      </c>
      <c r="J878" s="125">
        <v>816.69</v>
      </c>
      <c r="K878" s="125">
        <v>683.35</v>
      </c>
      <c r="L878" s="26">
        <v>780.02</v>
      </c>
      <c r="M878" s="26"/>
      <c r="N878" s="126">
        <v>743.36</v>
      </c>
      <c r="O878" s="125">
        <v>733.35</v>
      </c>
      <c r="P878" s="125">
        <v>740.02</v>
      </c>
      <c r="Q878" s="26">
        <v>700.02</v>
      </c>
      <c r="R878" s="26"/>
      <c r="S878" s="206">
        <v>666.68</v>
      </c>
      <c r="T878" s="208">
        <v>790.02</v>
      </c>
      <c r="U878" s="208">
        <v>796.69</v>
      </c>
      <c r="V878" s="204">
        <v>713.35</v>
      </c>
      <c r="W878" s="26"/>
      <c r="X878" s="206">
        <v>776.69</v>
      </c>
      <c r="Y878" s="125">
        <v>840.03</v>
      </c>
      <c r="Z878" s="125">
        <v>890.03</v>
      </c>
      <c r="AA878" s="26">
        <v>863.36</v>
      </c>
      <c r="AB878" s="26"/>
      <c r="AC878" s="126">
        <v>733.35</v>
      </c>
      <c r="AD878" s="125">
        <v>800.03</v>
      </c>
      <c r="AE878" s="125">
        <v>746.69</v>
      </c>
      <c r="AF878" s="26">
        <v>946.7</v>
      </c>
      <c r="AG878" s="26"/>
      <c r="AH878" s="126">
        <v>800.03</v>
      </c>
      <c r="AI878" s="125">
        <v>780.02</v>
      </c>
      <c r="AJ878" s="125">
        <v>776.69</v>
      </c>
      <c r="AK878" s="26">
        <v>826.69</v>
      </c>
    </row>
    <row r="879" spans="1:37">
      <c r="A879" s="203">
        <v>365.78250000000003</v>
      </c>
      <c r="B879" s="1">
        <v>6.0963750000000001</v>
      </c>
      <c r="D879" s="126">
        <v>753.36</v>
      </c>
      <c r="E879" s="125">
        <v>806.69</v>
      </c>
      <c r="F879" s="125">
        <v>740.02</v>
      </c>
      <c r="G879" s="26">
        <v>716.69</v>
      </c>
      <c r="I879" s="126">
        <v>630.02</v>
      </c>
      <c r="J879" s="125">
        <v>860.03</v>
      </c>
      <c r="K879" s="125">
        <v>763.36</v>
      </c>
      <c r="L879" s="26">
        <v>726.69</v>
      </c>
      <c r="M879" s="26"/>
      <c r="N879" s="126">
        <v>693.35</v>
      </c>
      <c r="O879" s="125">
        <v>833.36</v>
      </c>
      <c r="P879" s="125">
        <v>806.69</v>
      </c>
      <c r="Q879" s="26">
        <v>796.69</v>
      </c>
      <c r="R879" s="26"/>
      <c r="S879" s="206">
        <v>773.36</v>
      </c>
      <c r="T879" s="208">
        <v>723.35</v>
      </c>
      <c r="U879" s="208">
        <v>780.02</v>
      </c>
      <c r="V879" s="204">
        <v>686.69</v>
      </c>
      <c r="W879" s="26"/>
      <c r="X879" s="206">
        <v>746.69</v>
      </c>
      <c r="Y879" s="125">
        <v>813.36</v>
      </c>
      <c r="Z879" s="125">
        <v>870.03</v>
      </c>
      <c r="AA879" s="26">
        <v>750.02</v>
      </c>
      <c r="AB879" s="26"/>
      <c r="AC879" s="126">
        <v>740.02</v>
      </c>
      <c r="AD879" s="125">
        <v>830.03</v>
      </c>
      <c r="AE879" s="125">
        <v>916.7</v>
      </c>
      <c r="AF879" s="26">
        <v>786.69</v>
      </c>
      <c r="AG879" s="26"/>
      <c r="AH879" s="126">
        <v>806.69</v>
      </c>
      <c r="AI879" s="125">
        <v>760.02</v>
      </c>
      <c r="AJ879" s="125">
        <v>896.7</v>
      </c>
      <c r="AK879" s="26">
        <v>720.02</v>
      </c>
    </row>
    <row r="880" spans="1:37">
      <c r="A880" s="203">
        <v>366.20049999999998</v>
      </c>
      <c r="B880" s="1">
        <v>6.1033416666666662</v>
      </c>
      <c r="D880" s="126">
        <v>656.68</v>
      </c>
      <c r="E880" s="125">
        <v>803.36</v>
      </c>
      <c r="F880" s="125">
        <v>810.03</v>
      </c>
      <c r="G880" s="26">
        <v>803.36</v>
      </c>
      <c r="I880" s="126">
        <v>716.69</v>
      </c>
      <c r="J880" s="125">
        <v>830.03</v>
      </c>
      <c r="K880" s="125">
        <v>680.02</v>
      </c>
      <c r="L880" s="26">
        <v>826.69</v>
      </c>
      <c r="M880" s="26"/>
      <c r="N880" s="126">
        <v>710.02</v>
      </c>
      <c r="O880" s="125">
        <v>773.36</v>
      </c>
      <c r="P880" s="125">
        <v>763.36</v>
      </c>
      <c r="Q880" s="26">
        <v>766.69</v>
      </c>
      <c r="R880" s="26"/>
      <c r="S880" s="206">
        <v>706.69</v>
      </c>
      <c r="T880" s="208">
        <v>760.02</v>
      </c>
      <c r="U880" s="208">
        <v>816.69</v>
      </c>
      <c r="V880" s="204">
        <v>786.69</v>
      </c>
      <c r="W880" s="26"/>
      <c r="X880" s="206">
        <v>750.02</v>
      </c>
      <c r="Y880" s="125">
        <v>916.7</v>
      </c>
      <c r="Z880" s="125">
        <v>943.37</v>
      </c>
      <c r="AA880" s="26">
        <v>820.03</v>
      </c>
      <c r="AB880" s="26"/>
      <c r="AC880" s="126">
        <v>740.02</v>
      </c>
      <c r="AD880" s="125">
        <v>640.02</v>
      </c>
      <c r="AE880" s="125">
        <v>890.03</v>
      </c>
      <c r="AF880" s="26">
        <v>870.03</v>
      </c>
      <c r="AG880" s="26"/>
      <c r="AH880" s="126">
        <v>760.02</v>
      </c>
      <c r="AI880" s="125">
        <v>810.03</v>
      </c>
      <c r="AJ880" s="125">
        <v>750.02</v>
      </c>
      <c r="AK880" s="26">
        <v>793.36</v>
      </c>
    </row>
    <row r="881" spans="1:37">
      <c r="A881" s="203">
        <v>366.61849999999998</v>
      </c>
      <c r="B881" s="1">
        <v>6.1103083333333332</v>
      </c>
      <c r="D881" s="126">
        <v>823.36</v>
      </c>
      <c r="E881" s="125">
        <v>873.36</v>
      </c>
      <c r="F881" s="125">
        <v>690.02</v>
      </c>
      <c r="G881" s="26">
        <v>833.36</v>
      </c>
      <c r="I881" s="126">
        <v>773.36</v>
      </c>
      <c r="J881" s="125">
        <v>833.36</v>
      </c>
      <c r="K881" s="125">
        <v>793.36</v>
      </c>
      <c r="L881" s="26">
        <v>730.02</v>
      </c>
      <c r="M881" s="26"/>
      <c r="N881" s="126">
        <v>630.02</v>
      </c>
      <c r="O881" s="125">
        <v>720.02</v>
      </c>
      <c r="P881" s="125">
        <v>773.36</v>
      </c>
      <c r="Q881" s="26">
        <v>776.69</v>
      </c>
      <c r="R881" s="26"/>
      <c r="S881" s="206">
        <v>723.35</v>
      </c>
      <c r="T881" s="208">
        <v>766.69</v>
      </c>
      <c r="U881" s="208">
        <v>686.69</v>
      </c>
      <c r="V881" s="204">
        <v>723.35</v>
      </c>
      <c r="W881" s="26"/>
      <c r="X881" s="206">
        <v>846.7</v>
      </c>
      <c r="Y881" s="125">
        <v>916.7</v>
      </c>
      <c r="Z881" s="125">
        <v>1016.71</v>
      </c>
      <c r="AA881" s="26">
        <v>793.36</v>
      </c>
      <c r="AB881" s="26"/>
      <c r="AC881" s="126">
        <v>800.03</v>
      </c>
      <c r="AD881" s="125">
        <v>816.69</v>
      </c>
      <c r="AE881" s="125">
        <v>780.02</v>
      </c>
      <c r="AF881" s="26">
        <v>813.36</v>
      </c>
      <c r="AG881" s="26"/>
      <c r="AH881" s="126">
        <v>740.02</v>
      </c>
      <c r="AI881" s="125">
        <v>820.03</v>
      </c>
      <c r="AJ881" s="125">
        <v>790.02</v>
      </c>
      <c r="AK881" s="26">
        <v>790.02</v>
      </c>
    </row>
    <row r="882" spans="1:37">
      <c r="A882" s="203">
        <v>367.03649999999999</v>
      </c>
      <c r="B882" s="1">
        <v>6.1172750000000002</v>
      </c>
      <c r="D882" s="126">
        <v>693.35</v>
      </c>
      <c r="E882" s="125">
        <v>890.03</v>
      </c>
      <c r="F882" s="125">
        <v>796.69</v>
      </c>
      <c r="G882" s="26">
        <v>806.69</v>
      </c>
      <c r="I882" s="126">
        <v>796.69</v>
      </c>
      <c r="J882" s="125">
        <v>806.69</v>
      </c>
      <c r="K882" s="125">
        <v>740.02</v>
      </c>
      <c r="L882" s="26">
        <v>780.02</v>
      </c>
      <c r="M882" s="26"/>
      <c r="N882" s="126">
        <v>646.67999999999995</v>
      </c>
      <c r="O882" s="125">
        <v>776.69</v>
      </c>
      <c r="P882" s="125">
        <v>756.69</v>
      </c>
      <c r="Q882" s="26">
        <v>816.69</v>
      </c>
      <c r="R882" s="26"/>
      <c r="S882" s="206">
        <v>740.02</v>
      </c>
      <c r="T882" s="208">
        <v>770.02</v>
      </c>
      <c r="U882" s="208">
        <v>840.03</v>
      </c>
      <c r="V882" s="204">
        <v>703.35</v>
      </c>
      <c r="W882" s="26"/>
      <c r="X882" s="206">
        <v>743.36</v>
      </c>
      <c r="Y882" s="125">
        <v>813.36</v>
      </c>
      <c r="Z882" s="125">
        <v>926.7</v>
      </c>
      <c r="AA882" s="26">
        <v>866.7</v>
      </c>
      <c r="AB882" s="26"/>
      <c r="AC882" s="126">
        <v>643.35</v>
      </c>
      <c r="AD882" s="125">
        <v>890.03</v>
      </c>
      <c r="AE882" s="125">
        <v>746.69</v>
      </c>
      <c r="AF882" s="26">
        <v>856.7</v>
      </c>
      <c r="AG882" s="26"/>
      <c r="AH882" s="126">
        <v>733.35</v>
      </c>
      <c r="AI882" s="125">
        <v>750.02</v>
      </c>
      <c r="AJ882" s="125">
        <v>886.7</v>
      </c>
      <c r="AK882" s="26">
        <v>703.35</v>
      </c>
    </row>
    <row r="883" spans="1:37">
      <c r="A883" s="203">
        <v>367.4545</v>
      </c>
      <c r="B883" s="1">
        <v>6.1242416666666664</v>
      </c>
      <c r="D883" s="126">
        <v>690.02</v>
      </c>
      <c r="E883" s="125">
        <v>890.03</v>
      </c>
      <c r="F883" s="125">
        <v>836.69</v>
      </c>
      <c r="G883" s="26">
        <v>810.03</v>
      </c>
      <c r="I883" s="126">
        <v>746.69</v>
      </c>
      <c r="J883" s="125">
        <v>913.37</v>
      </c>
      <c r="K883" s="125">
        <v>760.02</v>
      </c>
      <c r="L883" s="26">
        <v>826.69</v>
      </c>
      <c r="M883" s="26"/>
      <c r="N883" s="126">
        <v>763.36</v>
      </c>
      <c r="O883" s="125">
        <v>723.35</v>
      </c>
      <c r="P883" s="125">
        <v>793.36</v>
      </c>
      <c r="Q883" s="26">
        <v>693.35</v>
      </c>
      <c r="R883" s="26"/>
      <c r="S883" s="206">
        <v>753.36</v>
      </c>
      <c r="T883" s="208">
        <v>660.02</v>
      </c>
      <c r="U883" s="208">
        <v>773.36</v>
      </c>
      <c r="V883" s="204">
        <v>683.35</v>
      </c>
      <c r="W883" s="26"/>
      <c r="X883" s="206">
        <v>780.02</v>
      </c>
      <c r="Y883" s="125">
        <v>893.36</v>
      </c>
      <c r="Z883" s="125">
        <v>863.36</v>
      </c>
      <c r="AA883" s="26">
        <v>780.02</v>
      </c>
      <c r="AB883" s="26"/>
      <c r="AC883" s="126">
        <v>836.69</v>
      </c>
      <c r="AD883" s="125">
        <v>916.7</v>
      </c>
      <c r="AE883" s="125">
        <v>780.02</v>
      </c>
      <c r="AF883" s="26">
        <v>760.02</v>
      </c>
      <c r="AG883" s="26"/>
      <c r="AH883" s="126">
        <v>863.36</v>
      </c>
      <c r="AI883" s="125">
        <v>786.69</v>
      </c>
      <c r="AJ883" s="125">
        <v>880.03</v>
      </c>
      <c r="AK883" s="26">
        <v>793.36</v>
      </c>
    </row>
    <row r="884" spans="1:37">
      <c r="A884" s="203">
        <v>367.8725</v>
      </c>
      <c r="B884" s="1">
        <v>6.1312083333333334</v>
      </c>
      <c r="D884" s="126">
        <v>723.35</v>
      </c>
      <c r="E884" s="125">
        <v>820.03</v>
      </c>
      <c r="F884" s="125">
        <v>840.03</v>
      </c>
      <c r="G884" s="26">
        <v>856.7</v>
      </c>
      <c r="I884" s="126">
        <v>706.69</v>
      </c>
      <c r="J884" s="125">
        <v>806.69</v>
      </c>
      <c r="K884" s="125">
        <v>730.02</v>
      </c>
      <c r="L884" s="26">
        <v>683.35</v>
      </c>
      <c r="M884" s="26"/>
      <c r="N884" s="126">
        <v>666.68</v>
      </c>
      <c r="O884" s="125">
        <v>746.69</v>
      </c>
      <c r="P884" s="125">
        <v>763.36</v>
      </c>
      <c r="Q884" s="26">
        <v>686.69</v>
      </c>
      <c r="R884" s="26"/>
      <c r="S884" s="206">
        <v>766.69</v>
      </c>
      <c r="T884" s="208">
        <v>783.36</v>
      </c>
      <c r="U884" s="208">
        <v>756.69</v>
      </c>
      <c r="V884" s="204">
        <v>766.69</v>
      </c>
      <c r="W884" s="26"/>
      <c r="X884" s="206">
        <v>810.03</v>
      </c>
      <c r="Y884" s="125">
        <v>856.7</v>
      </c>
      <c r="Z884" s="125">
        <v>886.7</v>
      </c>
      <c r="AA884" s="26">
        <v>883.36</v>
      </c>
      <c r="AB884" s="26"/>
      <c r="AC884" s="126">
        <v>686.69</v>
      </c>
      <c r="AD884" s="125">
        <v>710.02</v>
      </c>
      <c r="AE884" s="125">
        <v>876.7</v>
      </c>
      <c r="AF884" s="26">
        <v>856.7</v>
      </c>
      <c r="AG884" s="26"/>
      <c r="AH884" s="126">
        <v>790.02</v>
      </c>
      <c r="AI884" s="125">
        <v>773.36</v>
      </c>
      <c r="AJ884" s="125">
        <v>850.03</v>
      </c>
      <c r="AK884" s="26">
        <v>786.69</v>
      </c>
    </row>
    <row r="885" spans="1:37">
      <c r="A885" s="203">
        <v>368.29050000000001</v>
      </c>
      <c r="B885" s="1">
        <v>6.1381750000000004</v>
      </c>
      <c r="D885" s="126">
        <v>796.69</v>
      </c>
      <c r="E885" s="125">
        <v>773.36</v>
      </c>
      <c r="F885" s="125">
        <v>743.36</v>
      </c>
      <c r="G885" s="26">
        <v>766.69</v>
      </c>
      <c r="I885" s="126">
        <v>890.03</v>
      </c>
      <c r="J885" s="125">
        <v>773.36</v>
      </c>
      <c r="K885" s="125">
        <v>743.36</v>
      </c>
      <c r="L885" s="26">
        <v>826.69</v>
      </c>
      <c r="M885" s="26"/>
      <c r="N885" s="126">
        <v>776.69</v>
      </c>
      <c r="O885" s="125">
        <v>730.02</v>
      </c>
      <c r="P885" s="125">
        <v>680.02</v>
      </c>
      <c r="Q885" s="26">
        <v>740.02</v>
      </c>
      <c r="R885" s="26"/>
      <c r="S885" s="206">
        <v>730.02</v>
      </c>
      <c r="T885" s="208">
        <v>783.36</v>
      </c>
      <c r="U885" s="208">
        <v>693.35</v>
      </c>
      <c r="V885" s="204">
        <v>763.36</v>
      </c>
      <c r="W885" s="26"/>
      <c r="X885" s="206">
        <v>830.03</v>
      </c>
      <c r="Y885" s="125">
        <v>820.03</v>
      </c>
      <c r="Z885" s="125">
        <v>960.04</v>
      </c>
      <c r="AA885" s="26">
        <v>780.02</v>
      </c>
      <c r="AB885" s="26"/>
      <c r="AC885" s="126">
        <v>786.69</v>
      </c>
      <c r="AD885" s="125">
        <v>836.69</v>
      </c>
      <c r="AE885" s="125">
        <v>826.69</v>
      </c>
      <c r="AF885" s="26">
        <v>723.35</v>
      </c>
      <c r="AG885" s="26"/>
      <c r="AH885" s="126">
        <v>770.02</v>
      </c>
      <c r="AI885" s="125">
        <v>703.35</v>
      </c>
      <c r="AJ885" s="125">
        <v>780.02</v>
      </c>
      <c r="AK885" s="26">
        <v>786.69</v>
      </c>
    </row>
    <row r="886" spans="1:37">
      <c r="A886" s="203">
        <v>368.70850000000002</v>
      </c>
      <c r="B886" s="1">
        <v>6.1451416666666665</v>
      </c>
      <c r="D886" s="126">
        <v>763.36</v>
      </c>
      <c r="E886" s="125">
        <v>793.36</v>
      </c>
      <c r="F886" s="125">
        <v>703.35</v>
      </c>
      <c r="G886" s="26">
        <v>733.35</v>
      </c>
      <c r="I886" s="126">
        <v>753.36</v>
      </c>
      <c r="J886" s="125">
        <v>816.69</v>
      </c>
      <c r="K886" s="125">
        <v>783.36</v>
      </c>
      <c r="L886" s="26">
        <v>733.35</v>
      </c>
      <c r="M886" s="26"/>
      <c r="N886" s="126">
        <v>716.69</v>
      </c>
      <c r="O886" s="125">
        <v>940.04</v>
      </c>
      <c r="P886" s="125">
        <v>760.02</v>
      </c>
      <c r="Q886" s="26">
        <v>666.68</v>
      </c>
      <c r="R886" s="26"/>
      <c r="S886" s="206">
        <v>713.35</v>
      </c>
      <c r="T886" s="208">
        <v>760.02</v>
      </c>
      <c r="U886" s="208">
        <v>730.02</v>
      </c>
      <c r="V886" s="204">
        <v>816.69</v>
      </c>
      <c r="W886" s="26"/>
      <c r="X886" s="206">
        <v>903.37</v>
      </c>
      <c r="Y886" s="125">
        <v>850.03</v>
      </c>
      <c r="Z886" s="125">
        <v>986.71</v>
      </c>
      <c r="AA886" s="26">
        <v>986.71</v>
      </c>
      <c r="AB886" s="26"/>
      <c r="AC886" s="126">
        <v>823.36</v>
      </c>
      <c r="AD886" s="125">
        <v>883.36</v>
      </c>
      <c r="AE886" s="125">
        <v>826.69</v>
      </c>
      <c r="AF886" s="26">
        <v>880.03</v>
      </c>
      <c r="AG886" s="26"/>
      <c r="AH886" s="126">
        <v>843.36</v>
      </c>
      <c r="AI886" s="125">
        <v>806.69</v>
      </c>
      <c r="AJ886" s="125">
        <v>753.36</v>
      </c>
      <c r="AK886" s="26">
        <v>720.02</v>
      </c>
    </row>
    <row r="887" spans="1:37">
      <c r="A887" s="203">
        <v>369.12650000000002</v>
      </c>
      <c r="B887" s="1">
        <v>6.1521083333333335</v>
      </c>
      <c r="D887" s="126">
        <v>743.36</v>
      </c>
      <c r="E887" s="125">
        <v>823.36</v>
      </c>
      <c r="F887" s="125">
        <v>866.7</v>
      </c>
      <c r="G887" s="26">
        <v>740.02</v>
      </c>
      <c r="I887" s="126">
        <v>670.02</v>
      </c>
      <c r="J887" s="125">
        <v>740.02</v>
      </c>
      <c r="K887" s="125">
        <v>743.36</v>
      </c>
      <c r="L887" s="26">
        <v>686.69</v>
      </c>
      <c r="M887" s="26"/>
      <c r="N887" s="126">
        <v>723.35</v>
      </c>
      <c r="O887" s="125">
        <v>680.02</v>
      </c>
      <c r="P887" s="125">
        <v>860.03</v>
      </c>
      <c r="Q887" s="26">
        <v>686.69</v>
      </c>
      <c r="R887" s="26"/>
      <c r="S887" s="206">
        <v>776.69</v>
      </c>
      <c r="T887" s="208">
        <v>660.02</v>
      </c>
      <c r="U887" s="208">
        <v>830.03</v>
      </c>
      <c r="V887" s="204">
        <v>723.35</v>
      </c>
      <c r="W887" s="26"/>
      <c r="X887" s="206">
        <v>723.35</v>
      </c>
      <c r="Y887" s="125">
        <v>863.36</v>
      </c>
      <c r="Z887" s="125">
        <v>923.37</v>
      </c>
      <c r="AA887" s="26">
        <v>823.36</v>
      </c>
      <c r="AB887" s="26"/>
      <c r="AC887" s="126">
        <v>760.02</v>
      </c>
      <c r="AD887" s="125">
        <v>860.03</v>
      </c>
      <c r="AE887" s="125">
        <v>846.7</v>
      </c>
      <c r="AF887" s="26">
        <v>790.02</v>
      </c>
      <c r="AG887" s="26"/>
      <c r="AH887" s="126">
        <v>850.03</v>
      </c>
      <c r="AI887" s="125">
        <v>860.03</v>
      </c>
      <c r="AJ887" s="125">
        <v>896.7</v>
      </c>
      <c r="AK887" s="26">
        <v>793.36</v>
      </c>
    </row>
    <row r="888" spans="1:37">
      <c r="A888" s="203">
        <v>369.54450000000003</v>
      </c>
      <c r="B888" s="1">
        <v>6.1590750000000005</v>
      </c>
      <c r="D888" s="126">
        <v>686.69</v>
      </c>
      <c r="E888" s="125">
        <v>916.7</v>
      </c>
      <c r="F888" s="125">
        <v>780.02</v>
      </c>
      <c r="G888" s="26">
        <v>743.36</v>
      </c>
      <c r="I888" s="126">
        <v>740.02</v>
      </c>
      <c r="J888" s="125">
        <v>763.36</v>
      </c>
      <c r="K888" s="125">
        <v>660.02</v>
      </c>
      <c r="L888" s="26">
        <v>733.35</v>
      </c>
      <c r="M888" s="26"/>
      <c r="N888" s="126">
        <v>730.02</v>
      </c>
      <c r="O888" s="125">
        <v>806.69</v>
      </c>
      <c r="P888" s="125">
        <v>686.69</v>
      </c>
      <c r="Q888" s="26">
        <v>766.69</v>
      </c>
      <c r="R888" s="26"/>
      <c r="S888" s="206">
        <v>733.35</v>
      </c>
      <c r="T888" s="208">
        <v>803.36</v>
      </c>
      <c r="U888" s="208">
        <v>760.02</v>
      </c>
      <c r="V888" s="204">
        <v>733.35</v>
      </c>
      <c r="W888" s="26"/>
      <c r="X888" s="206">
        <v>826.69</v>
      </c>
      <c r="Y888" s="125">
        <v>790.02</v>
      </c>
      <c r="Z888" s="125">
        <v>940.04</v>
      </c>
      <c r="AA888" s="26">
        <v>870.03</v>
      </c>
      <c r="AB888" s="26"/>
      <c r="AC888" s="126">
        <v>900.03</v>
      </c>
      <c r="AD888" s="125">
        <v>790.02</v>
      </c>
      <c r="AE888" s="125">
        <v>813.36</v>
      </c>
      <c r="AF888" s="26">
        <v>813.36</v>
      </c>
      <c r="AG888" s="26"/>
      <c r="AH888" s="126">
        <v>753.36</v>
      </c>
      <c r="AI888" s="125">
        <v>700.02</v>
      </c>
      <c r="AJ888" s="125">
        <v>796.69</v>
      </c>
      <c r="AK888" s="26">
        <v>860.03</v>
      </c>
    </row>
    <row r="889" spans="1:37">
      <c r="A889" s="203">
        <v>369.96249999999998</v>
      </c>
      <c r="B889" s="1">
        <v>6.1660416666666666</v>
      </c>
      <c r="D889" s="126">
        <v>713.35</v>
      </c>
      <c r="E889" s="125">
        <v>790.02</v>
      </c>
      <c r="F889" s="125">
        <v>803.36</v>
      </c>
      <c r="G889" s="26">
        <v>756.69</v>
      </c>
      <c r="I889" s="126">
        <v>746.69</v>
      </c>
      <c r="J889" s="125">
        <v>886.7</v>
      </c>
      <c r="K889" s="125">
        <v>723.35</v>
      </c>
      <c r="L889" s="26">
        <v>736.69</v>
      </c>
      <c r="M889" s="26"/>
      <c r="N889" s="126">
        <v>736.69</v>
      </c>
      <c r="O889" s="125">
        <v>673.35</v>
      </c>
      <c r="P889" s="125">
        <v>803.36</v>
      </c>
      <c r="Q889" s="26">
        <v>793.36</v>
      </c>
      <c r="R889" s="26"/>
      <c r="S889" s="206">
        <v>800.03</v>
      </c>
      <c r="T889" s="208">
        <v>776.69</v>
      </c>
      <c r="U889" s="208">
        <v>720.02</v>
      </c>
      <c r="V889" s="204">
        <v>703.35</v>
      </c>
      <c r="W889" s="26"/>
      <c r="X889" s="206">
        <v>813.36</v>
      </c>
      <c r="Y889" s="125">
        <v>860.03</v>
      </c>
      <c r="Z889" s="125">
        <v>820.03</v>
      </c>
      <c r="AA889" s="26">
        <v>840.03</v>
      </c>
      <c r="AB889" s="26"/>
      <c r="AC889" s="126">
        <v>753.36</v>
      </c>
      <c r="AD889" s="125">
        <v>870.03</v>
      </c>
      <c r="AE889" s="125">
        <v>853.36</v>
      </c>
      <c r="AF889" s="26">
        <v>830.03</v>
      </c>
      <c r="AG889" s="26"/>
      <c r="AH889" s="126">
        <v>883.36</v>
      </c>
      <c r="AI889" s="125">
        <v>803.36</v>
      </c>
      <c r="AJ889" s="125">
        <v>876.7</v>
      </c>
      <c r="AK889" s="26">
        <v>773.36</v>
      </c>
    </row>
    <row r="890" spans="1:37">
      <c r="A890" s="203">
        <v>370.38060000000002</v>
      </c>
      <c r="B890" s="1">
        <v>6.1730100000000006</v>
      </c>
      <c r="D890" s="126">
        <v>696.69</v>
      </c>
      <c r="E890" s="125">
        <v>836.69</v>
      </c>
      <c r="F890" s="125">
        <v>840.03</v>
      </c>
      <c r="G890" s="26">
        <v>750.02</v>
      </c>
      <c r="I890" s="126">
        <v>736.69</v>
      </c>
      <c r="J890" s="125">
        <v>920.03</v>
      </c>
      <c r="K890" s="125">
        <v>770.02</v>
      </c>
      <c r="L890" s="26">
        <v>716.69</v>
      </c>
      <c r="M890" s="26"/>
      <c r="N890" s="126">
        <v>706.69</v>
      </c>
      <c r="O890" s="125">
        <v>913.37</v>
      </c>
      <c r="P890" s="125">
        <v>736.69</v>
      </c>
      <c r="Q890" s="26">
        <v>810.03</v>
      </c>
      <c r="R890" s="26"/>
      <c r="S890" s="206">
        <v>806.69</v>
      </c>
      <c r="T890" s="208">
        <v>666.68</v>
      </c>
      <c r="U890" s="208">
        <v>806.69</v>
      </c>
      <c r="V890" s="204">
        <v>813.36</v>
      </c>
      <c r="W890" s="26"/>
      <c r="X890" s="206">
        <v>906.7</v>
      </c>
      <c r="Y890" s="125">
        <v>856.7</v>
      </c>
      <c r="Z890" s="125">
        <v>923.37</v>
      </c>
      <c r="AA890" s="26">
        <v>826.69</v>
      </c>
      <c r="AB890" s="26"/>
      <c r="AC890" s="126">
        <v>786.69</v>
      </c>
      <c r="AD890" s="125">
        <v>810.03</v>
      </c>
      <c r="AE890" s="125">
        <v>816.69</v>
      </c>
      <c r="AF890" s="26">
        <v>810.03</v>
      </c>
      <c r="AG890" s="26"/>
      <c r="AH890" s="126">
        <v>833.36</v>
      </c>
      <c r="AI890" s="125">
        <v>700.02</v>
      </c>
      <c r="AJ890" s="125">
        <v>720.02</v>
      </c>
      <c r="AK890" s="26">
        <v>766.69</v>
      </c>
    </row>
    <row r="891" spans="1:37">
      <c r="A891" s="203">
        <v>370.79860000000002</v>
      </c>
      <c r="B891" s="1">
        <v>6.1799766666666667</v>
      </c>
      <c r="D891" s="126">
        <v>703.35</v>
      </c>
      <c r="E891" s="125">
        <v>853.36</v>
      </c>
      <c r="F891" s="125">
        <v>793.36</v>
      </c>
      <c r="G891" s="26">
        <v>790.02</v>
      </c>
      <c r="I891" s="126">
        <v>610.01</v>
      </c>
      <c r="J891" s="125">
        <v>760.02</v>
      </c>
      <c r="K891" s="125">
        <v>820.03</v>
      </c>
      <c r="L891" s="26">
        <v>756.69</v>
      </c>
      <c r="M891" s="26"/>
      <c r="N891" s="126">
        <v>700.02</v>
      </c>
      <c r="O891" s="125">
        <v>763.36</v>
      </c>
      <c r="P891" s="125">
        <v>746.69</v>
      </c>
      <c r="Q891" s="26">
        <v>713.35</v>
      </c>
      <c r="R891" s="26"/>
      <c r="S891" s="206">
        <v>733.35</v>
      </c>
      <c r="T891" s="208">
        <v>726.69</v>
      </c>
      <c r="U891" s="208">
        <v>773.36</v>
      </c>
      <c r="V891" s="204">
        <v>753.36</v>
      </c>
      <c r="W891" s="26"/>
      <c r="X891" s="206">
        <v>863.36</v>
      </c>
      <c r="Y891" s="125">
        <v>876.7</v>
      </c>
      <c r="Z891" s="125">
        <v>966.7</v>
      </c>
      <c r="AA891" s="26">
        <v>846.7</v>
      </c>
      <c r="AB891" s="26"/>
      <c r="AC891" s="126">
        <v>796.69</v>
      </c>
      <c r="AD891" s="125">
        <v>896.7</v>
      </c>
      <c r="AE891" s="125">
        <v>920.03</v>
      </c>
      <c r="AF891" s="26">
        <v>746.69</v>
      </c>
      <c r="AG891" s="26"/>
      <c r="AH891" s="126">
        <v>830.03</v>
      </c>
      <c r="AI891" s="125">
        <v>770.02</v>
      </c>
      <c r="AJ891" s="125">
        <v>736.69</v>
      </c>
      <c r="AK891" s="26">
        <v>790.02</v>
      </c>
    </row>
    <row r="892" spans="1:37">
      <c r="A892" s="203">
        <v>371.21660000000003</v>
      </c>
      <c r="B892" s="1">
        <v>6.1869433333333337</v>
      </c>
      <c r="D892" s="126">
        <v>663.35</v>
      </c>
      <c r="E892" s="125">
        <v>780.02</v>
      </c>
      <c r="F892" s="125">
        <v>643.35</v>
      </c>
      <c r="G892" s="26">
        <v>726.69</v>
      </c>
      <c r="I892" s="126">
        <v>723.35</v>
      </c>
      <c r="J892" s="125">
        <v>766.69</v>
      </c>
      <c r="K892" s="125">
        <v>796.69</v>
      </c>
      <c r="L892" s="26">
        <v>710.02</v>
      </c>
      <c r="M892" s="26"/>
      <c r="N892" s="126">
        <v>680.02</v>
      </c>
      <c r="O892" s="125">
        <v>763.36</v>
      </c>
      <c r="P892" s="125">
        <v>763.36</v>
      </c>
      <c r="Q892" s="26">
        <v>713.35</v>
      </c>
      <c r="R892" s="26"/>
      <c r="S892" s="206">
        <v>676.68</v>
      </c>
      <c r="T892" s="208">
        <v>673.35</v>
      </c>
      <c r="U892" s="208">
        <v>706.69</v>
      </c>
      <c r="V892" s="204">
        <v>740.02</v>
      </c>
      <c r="W892" s="26"/>
      <c r="X892" s="206">
        <v>770.02</v>
      </c>
      <c r="Y892" s="125">
        <v>846.7</v>
      </c>
      <c r="Z892" s="125">
        <v>970.04</v>
      </c>
      <c r="AA892" s="26">
        <v>823.36</v>
      </c>
      <c r="AB892" s="26"/>
      <c r="AC892" s="126">
        <v>756.69</v>
      </c>
      <c r="AD892" s="125">
        <v>800.03</v>
      </c>
      <c r="AE892" s="125">
        <v>906.7</v>
      </c>
      <c r="AF892" s="26">
        <v>853.36</v>
      </c>
      <c r="AG892" s="26"/>
      <c r="AH892" s="126">
        <v>783.36</v>
      </c>
      <c r="AI892" s="125">
        <v>923.37</v>
      </c>
      <c r="AJ892" s="125">
        <v>923.37</v>
      </c>
      <c r="AK892" s="26">
        <v>813.36</v>
      </c>
    </row>
    <row r="893" spans="1:37">
      <c r="A893" s="203">
        <v>371.63459999999998</v>
      </c>
      <c r="B893" s="1">
        <v>6.1939099999999998</v>
      </c>
      <c r="D893" s="126">
        <v>773.36</v>
      </c>
      <c r="E893" s="125">
        <v>900.03</v>
      </c>
      <c r="F893" s="125">
        <v>743.36</v>
      </c>
      <c r="G893" s="26">
        <v>803.36</v>
      </c>
      <c r="I893" s="126">
        <v>666.68</v>
      </c>
      <c r="J893" s="125">
        <v>756.69</v>
      </c>
      <c r="K893" s="125">
        <v>803.36</v>
      </c>
      <c r="L893" s="26">
        <v>650.02</v>
      </c>
      <c r="M893" s="26"/>
      <c r="N893" s="126">
        <v>740.02</v>
      </c>
      <c r="O893" s="125">
        <v>853.36</v>
      </c>
      <c r="P893" s="125">
        <v>783.36</v>
      </c>
      <c r="Q893" s="26">
        <v>746.69</v>
      </c>
      <c r="R893" s="26"/>
      <c r="S893" s="206">
        <v>750.02</v>
      </c>
      <c r="T893" s="208">
        <v>746.69</v>
      </c>
      <c r="U893" s="208">
        <v>840.03</v>
      </c>
      <c r="V893" s="204">
        <v>720.02</v>
      </c>
      <c r="W893" s="26"/>
      <c r="X893" s="206">
        <v>770.02</v>
      </c>
      <c r="Y893" s="125">
        <v>950.04</v>
      </c>
      <c r="Z893" s="125">
        <v>1056.71</v>
      </c>
      <c r="AA893" s="26">
        <v>890.03</v>
      </c>
      <c r="AB893" s="26"/>
      <c r="AC893" s="126">
        <v>813.36</v>
      </c>
      <c r="AD893" s="125">
        <v>790.02</v>
      </c>
      <c r="AE893" s="125">
        <v>840.03</v>
      </c>
      <c r="AF893" s="26">
        <v>943.37</v>
      </c>
      <c r="AG893" s="26"/>
      <c r="AH893" s="126">
        <v>800.03</v>
      </c>
      <c r="AI893" s="125">
        <v>843.36</v>
      </c>
      <c r="AJ893" s="125">
        <v>833.36</v>
      </c>
      <c r="AK893" s="26">
        <v>903.37</v>
      </c>
    </row>
    <row r="894" spans="1:37">
      <c r="A894" s="203">
        <v>372.05259999999998</v>
      </c>
      <c r="B894" s="1">
        <v>6.2008766666666668</v>
      </c>
      <c r="D894" s="126">
        <v>710.02</v>
      </c>
      <c r="E894" s="125">
        <v>826.69</v>
      </c>
      <c r="F894" s="125">
        <v>803.36</v>
      </c>
      <c r="G894" s="26">
        <v>810.03</v>
      </c>
      <c r="I894" s="126">
        <v>803.36</v>
      </c>
      <c r="J894" s="125">
        <v>916.7</v>
      </c>
      <c r="K894" s="125">
        <v>813.36</v>
      </c>
      <c r="L894" s="26">
        <v>720.02</v>
      </c>
      <c r="M894" s="26"/>
      <c r="N894" s="126">
        <v>676.68</v>
      </c>
      <c r="O894" s="125">
        <v>826.69</v>
      </c>
      <c r="P894" s="125">
        <v>770.02</v>
      </c>
      <c r="Q894" s="26">
        <v>753.36</v>
      </c>
      <c r="R894" s="26"/>
      <c r="S894" s="206">
        <v>790.02</v>
      </c>
      <c r="T894" s="208">
        <v>716.69</v>
      </c>
      <c r="U894" s="208">
        <v>766.69</v>
      </c>
      <c r="V894" s="204">
        <v>813.36</v>
      </c>
      <c r="W894" s="26"/>
      <c r="X894" s="206">
        <v>813.36</v>
      </c>
      <c r="Y894" s="125">
        <v>896.7</v>
      </c>
      <c r="Z894" s="125">
        <v>943.37</v>
      </c>
      <c r="AA894" s="26">
        <v>903.37</v>
      </c>
      <c r="AB894" s="26"/>
      <c r="AC894" s="126">
        <v>826.69</v>
      </c>
      <c r="AD894" s="125">
        <v>920.03</v>
      </c>
      <c r="AE894" s="125">
        <v>843.36</v>
      </c>
      <c r="AF894" s="26">
        <v>873.36</v>
      </c>
      <c r="AG894" s="26"/>
      <c r="AH894" s="126">
        <v>813.36</v>
      </c>
      <c r="AI894" s="125">
        <v>813.36</v>
      </c>
      <c r="AJ894" s="125">
        <v>826.69</v>
      </c>
      <c r="AK894" s="26">
        <v>913.37</v>
      </c>
    </row>
    <row r="895" spans="1:37">
      <c r="A895" s="203">
        <v>372.47059999999999</v>
      </c>
      <c r="B895" s="1">
        <v>6.2078433333333329</v>
      </c>
      <c r="D895" s="126">
        <v>753.36</v>
      </c>
      <c r="E895" s="125">
        <v>886.7</v>
      </c>
      <c r="F895" s="125">
        <v>823.36</v>
      </c>
      <c r="G895" s="26">
        <v>766.69</v>
      </c>
      <c r="I895" s="126">
        <v>713.35</v>
      </c>
      <c r="J895" s="125">
        <v>720.02</v>
      </c>
      <c r="K895" s="125">
        <v>803.36</v>
      </c>
      <c r="L895" s="26">
        <v>750.02</v>
      </c>
      <c r="M895" s="26"/>
      <c r="N895" s="126">
        <v>853.36</v>
      </c>
      <c r="O895" s="125">
        <v>813.36</v>
      </c>
      <c r="P895" s="125">
        <v>800.03</v>
      </c>
      <c r="Q895" s="26">
        <v>693.35</v>
      </c>
      <c r="R895" s="26"/>
      <c r="S895" s="206">
        <v>710.02</v>
      </c>
      <c r="T895" s="208">
        <v>753.36</v>
      </c>
      <c r="U895" s="208">
        <v>803.36</v>
      </c>
      <c r="V895" s="204">
        <v>726.69</v>
      </c>
      <c r="W895" s="26"/>
      <c r="X895" s="206">
        <v>680.02</v>
      </c>
      <c r="Y895" s="125">
        <v>910.03</v>
      </c>
      <c r="Z895" s="125">
        <v>900.03</v>
      </c>
      <c r="AA895" s="26">
        <v>856.7</v>
      </c>
      <c r="AB895" s="26"/>
      <c r="AC895" s="126">
        <v>770.02</v>
      </c>
      <c r="AD895" s="125">
        <v>783.36</v>
      </c>
      <c r="AE895" s="125">
        <v>833.36</v>
      </c>
      <c r="AF895" s="26">
        <v>806.69</v>
      </c>
      <c r="AG895" s="26"/>
      <c r="AH895" s="126">
        <v>793.36</v>
      </c>
      <c r="AI895" s="125">
        <v>800.03</v>
      </c>
      <c r="AJ895" s="125">
        <v>830.03</v>
      </c>
      <c r="AK895" s="26">
        <v>886.7</v>
      </c>
    </row>
    <row r="896" spans="1:37">
      <c r="A896" s="203">
        <v>372.88850000000002</v>
      </c>
      <c r="B896" s="1">
        <v>6.2148083333333339</v>
      </c>
      <c r="D896" s="126">
        <v>720.02</v>
      </c>
      <c r="E896" s="125">
        <v>946.7</v>
      </c>
      <c r="F896" s="125">
        <v>820.03</v>
      </c>
      <c r="G896" s="26">
        <v>753.36</v>
      </c>
      <c r="I896" s="126">
        <v>746.69</v>
      </c>
      <c r="J896" s="125">
        <v>796.69</v>
      </c>
      <c r="K896" s="125">
        <v>793.36</v>
      </c>
      <c r="L896" s="26">
        <v>703.35</v>
      </c>
      <c r="M896" s="26"/>
      <c r="N896" s="126">
        <v>726.69</v>
      </c>
      <c r="O896" s="125">
        <v>713.35</v>
      </c>
      <c r="P896" s="125">
        <v>690.02</v>
      </c>
      <c r="Q896" s="26">
        <v>756.69</v>
      </c>
      <c r="R896" s="26"/>
      <c r="S896" s="206">
        <v>776.69</v>
      </c>
      <c r="T896" s="208">
        <v>726.69</v>
      </c>
      <c r="U896" s="208">
        <v>743.36</v>
      </c>
      <c r="V896" s="204">
        <v>886.7</v>
      </c>
      <c r="W896" s="26"/>
      <c r="X896" s="206">
        <v>806.69</v>
      </c>
      <c r="Y896" s="125">
        <v>773.36</v>
      </c>
      <c r="Z896" s="125">
        <v>973.37</v>
      </c>
      <c r="AA896" s="26">
        <v>780.02</v>
      </c>
      <c r="AB896" s="26"/>
      <c r="AC896" s="126">
        <v>763.36</v>
      </c>
      <c r="AD896" s="125">
        <v>843.36</v>
      </c>
      <c r="AE896" s="125">
        <v>803.36</v>
      </c>
      <c r="AF896" s="26">
        <v>853.36</v>
      </c>
      <c r="AG896" s="26"/>
      <c r="AH896" s="126">
        <v>896.7</v>
      </c>
      <c r="AI896" s="125">
        <v>833.36</v>
      </c>
      <c r="AJ896" s="125">
        <v>850.03</v>
      </c>
      <c r="AK896" s="26">
        <v>846.7</v>
      </c>
    </row>
    <row r="897" spans="1:37">
      <c r="A897" s="203">
        <v>373.30650000000003</v>
      </c>
      <c r="B897" s="1">
        <v>6.2217750000000001</v>
      </c>
      <c r="D897" s="126">
        <v>676.68</v>
      </c>
      <c r="E897" s="125">
        <v>903.37</v>
      </c>
      <c r="F897" s="125">
        <v>726.69</v>
      </c>
      <c r="G897" s="26">
        <v>783.36</v>
      </c>
      <c r="I897" s="126">
        <v>730.02</v>
      </c>
      <c r="J897" s="125">
        <v>800.03</v>
      </c>
      <c r="K897" s="125">
        <v>793.36</v>
      </c>
      <c r="L897" s="26">
        <v>736.69</v>
      </c>
      <c r="M897" s="26"/>
      <c r="N897" s="126">
        <v>656.68</v>
      </c>
      <c r="O897" s="125">
        <v>700.02</v>
      </c>
      <c r="P897" s="125">
        <v>870.03</v>
      </c>
      <c r="Q897" s="26">
        <v>710.02</v>
      </c>
      <c r="R897" s="26"/>
      <c r="S897" s="206">
        <v>833.36</v>
      </c>
      <c r="T897" s="208">
        <v>716.69</v>
      </c>
      <c r="U897" s="208">
        <v>753.36</v>
      </c>
      <c r="V897" s="204">
        <v>713.35</v>
      </c>
      <c r="W897" s="26"/>
      <c r="X897" s="206">
        <v>776.69</v>
      </c>
      <c r="Y897" s="125">
        <v>826.69</v>
      </c>
      <c r="Z897" s="125">
        <v>1000.04</v>
      </c>
      <c r="AA897" s="26">
        <v>776.69</v>
      </c>
      <c r="AB897" s="26"/>
      <c r="AC897" s="126">
        <v>633.35</v>
      </c>
      <c r="AD897" s="125">
        <v>806.69</v>
      </c>
      <c r="AE897" s="125">
        <v>763.36</v>
      </c>
      <c r="AF897" s="26">
        <v>706.69</v>
      </c>
      <c r="AG897" s="26"/>
      <c r="AH897" s="126">
        <v>853.36</v>
      </c>
      <c r="AI897" s="125">
        <v>753.36</v>
      </c>
      <c r="AJ897" s="125">
        <v>883.36</v>
      </c>
      <c r="AK897" s="26">
        <v>840.03</v>
      </c>
    </row>
    <row r="898" spans="1:37">
      <c r="A898" s="203">
        <v>373.72449999999998</v>
      </c>
      <c r="B898" s="1">
        <v>6.2287416666666662</v>
      </c>
      <c r="D898" s="126">
        <v>713.35</v>
      </c>
      <c r="E898" s="125">
        <v>873.36</v>
      </c>
      <c r="F898" s="125">
        <v>776.69</v>
      </c>
      <c r="G898" s="26">
        <v>883.36</v>
      </c>
      <c r="I898" s="126">
        <v>770.02</v>
      </c>
      <c r="J898" s="125">
        <v>776.69</v>
      </c>
      <c r="K898" s="125">
        <v>786.69</v>
      </c>
      <c r="L898" s="26">
        <v>753.36</v>
      </c>
      <c r="M898" s="26"/>
      <c r="N898" s="126">
        <v>690.02</v>
      </c>
      <c r="O898" s="125">
        <v>756.69</v>
      </c>
      <c r="P898" s="125">
        <v>750.02</v>
      </c>
      <c r="Q898" s="26">
        <v>846.7</v>
      </c>
      <c r="R898" s="26"/>
      <c r="S898" s="206">
        <v>860.03</v>
      </c>
      <c r="T898" s="208">
        <v>760.02</v>
      </c>
      <c r="U898" s="208">
        <v>750.02</v>
      </c>
      <c r="V898" s="204">
        <v>800.03</v>
      </c>
      <c r="W898" s="26"/>
      <c r="X898" s="206">
        <v>750.02</v>
      </c>
      <c r="Y898" s="125">
        <v>830.03</v>
      </c>
      <c r="Z898" s="125">
        <v>1003.37</v>
      </c>
      <c r="AA898" s="26">
        <v>850.03</v>
      </c>
      <c r="AB898" s="26"/>
      <c r="AC898" s="126">
        <v>773.36</v>
      </c>
      <c r="AD898" s="125">
        <v>783.36</v>
      </c>
      <c r="AE898" s="125">
        <v>853.36</v>
      </c>
      <c r="AF898" s="26">
        <v>783.36</v>
      </c>
      <c r="AG898" s="26"/>
      <c r="AH898" s="126">
        <v>813.36</v>
      </c>
      <c r="AI898" s="125">
        <v>830.03</v>
      </c>
      <c r="AJ898" s="125">
        <v>903.37</v>
      </c>
      <c r="AK898" s="26">
        <v>810.03</v>
      </c>
    </row>
    <row r="899" spans="1:37">
      <c r="A899" s="203">
        <v>374.14249999999998</v>
      </c>
      <c r="B899" s="1">
        <v>6.2357083333333332</v>
      </c>
      <c r="D899" s="126">
        <v>806.69</v>
      </c>
      <c r="E899" s="125">
        <v>1030.04</v>
      </c>
      <c r="F899" s="125">
        <v>733.35</v>
      </c>
      <c r="G899" s="26">
        <v>760.02</v>
      </c>
      <c r="I899" s="126">
        <v>726.69</v>
      </c>
      <c r="J899" s="125">
        <v>820.03</v>
      </c>
      <c r="K899" s="125">
        <v>740.02</v>
      </c>
      <c r="L899" s="26">
        <v>750.02</v>
      </c>
      <c r="M899" s="26"/>
      <c r="N899" s="126">
        <v>690.02</v>
      </c>
      <c r="O899" s="125">
        <v>673.35</v>
      </c>
      <c r="P899" s="125">
        <v>730.02</v>
      </c>
      <c r="Q899" s="26">
        <v>790.02</v>
      </c>
      <c r="R899" s="26"/>
      <c r="S899" s="206">
        <v>796.69</v>
      </c>
      <c r="T899" s="208">
        <v>790.02</v>
      </c>
      <c r="U899" s="208">
        <v>730.02</v>
      </c>
      <c r="V899" s="204">
        <v>876.7</v>
      </c>
      <c r="W899" s="26"/>
      <c r="X899" s="206">
        <v>810.03</v>
      </c>
      <c r="Y899" s="125">
        <v>903.37</v>
      </c>
      <c r="Z899" s="125">
        <v>926.7</v>
      </c>
      <c r="AA899" s="26">
        <v>823.36</v>
      </c>
      <c r="AB899" s="26"/>
      <c r="AC899" s="126">
        <v>746.69</v>
      </c>
      <c r="AD899" s="125">
        <v>853.36</v>
      </c>
      <c r="AE899" s="125">
        <v>846.7</v>
      </c>
      <c r="AF899" s="26">
        <v>803.36</v>
      </c>
      <c r="AG899" s="26"/>
      <c r="AH899" s="126">
        <v>850.03</v>
      </c>
      <c r="AI899" s="125">
        <v>740.02</v>
      </c>
      <c r="AJ899" s="125">
        <v>760.02</v>
      </c>
      <c r="AK899" s="26">
        <v>826.69</v>
      </c>
    </row>
    <row r="900" spans="1:37">
      <c r="A900" s="203">
        <v>374.56060000000002</v>
      </c>
      <c r="B900" s="1">
        <v>6.2426766666666671</v>
      </c>
      <c r="D900" s="126">
        <v>836.69</v>
      </c>
      <c r="E900" s="125">
        <v>876.7</v>
      </c>
      <c r="F900" s="125">
        <v>780.02</v>
      </c>
      <c r="G900" s="26">
        <v>666.68</v>
      </c>
      <c r="I900" s="126">
        <v>716.69</v>
      </c>
      <c r="J900" s="125">
        <v>753.36</v>
      </c>
      <c r="K900" s="125">
        <v>806.69</v>
      </c>
      <c r="L900" s="26">
        <v>780.02</v>
      </c>
      <c r="M900" s="26"/>
      <c r="N900" s="126">
        <v>800.03</v>
      </c>
      <c r="O900" s="125">
        <v>853.36</v>
      </c>
      <c r="P900" s="125">
        <v>730.02</v>
      </c>
      <c r="Q900" s="26">
        <v>776.69</v>
      </c>
      <c r="R900" s="26"/>
      <c r="S900" s="206">
        <v>840.03</v>
      </c>
      <c r="T900" s="208">
        <v>770.02</v>
      </c>
      <c r="U900" s="208">
        <v>800.03</v>
      </c>
      <c r="V900" s="204">
        <v>826.69</v>
      </c>
      <c r="W900" s="26"/>
      <c r="X900" s="206">
        <v>816.69</v>
      </c>
      <c r="Y900" s="125">
        <v>886.7</v>
      </c>
      <c r="Z900" s="125">
        <v>970.04</v>
      </c>
      <c r="AA900" s="26">
        <v>880.03</v>
      </c>
      <c r="AB900" s="26"/>
      <c r="AC900" s="126">
        <v>830.03</v>
      </c>
      <c r="AD900" s="125">
        <v>743.36</v>
      </c>
      <c r="AE900" s="125">
        <v>830.03</v>
      </c>
      <c r="AF900" s="26">
        <v>843.36</v>
      </c>
      <c r="AG900" s="26"/>
      <c r="AH900" s="126">
        <v>813.36</v>
      </c>
      <c r="AI900" s="125">
        <v>816.69</v>
      </c>
      <c r="AJ900" s="125">
        <v>830.03</v>
      </c>
      <c r="AK900" s="26">
        <v>850.03</v>
      </c>
    </row>
    <row r="901" spans="1:37">
      <c r="A901" s="203">
        <v>374.97859999999997</v>
      </c>
      <c r="B901" s="1">
        <v>6.2496433333333332</v>
      </c>
      <c r="D901" s="126">
        <v>740.02</v>
      </c>
      <c r="E901" s="125">
        <v>733.35</v>
      </c>
      <c r="F901" s="125">
        <v>773.36</v>
      </c>
      <c r="G901" s="26">
        <v>776.69</v>
      </c>
      <c r="I901" s="126">
        <v>756.69</v>
      </c>
      <c r="J901" s="125">
        <v>766.69</v>
      </c>
      <c r="K901" s="125">
        <v>733.35</v>
      </c>
      <c r="L901" s="26">
        <v>826.69</v>
      </c>
      <c r="M901" s="26"/>
      <c r="N901" s="126">
        <v>716.69</v>
      </c>
      <c r="O901" s="125">
        <v>846.7</v>
      </c>
      <c r="P901" s="125">
        <v>840.03</v>
      </c>
      <c r="Q901" s="26">
        <v>740.02</v>
      </c>
      <c r="R901" s="26"/>
      <c r="S901" s="206">
        <v>733.35</v>
      </c>
      <c r="T901" s="208">
        <v>816.69</v>
      </c>
      <c r="U901" s="208">
        <v>853.36</v>
      </c>
      <c r="V901" s="204">
        <v>766.69</v>
      </c>
      <c r="W901" s="26"/>
      <c r="X901" s="206">
        <v>753.36</v>
      </c>
      <c r="Y901" s="125">
        <v>830.03</v>
      </c>
      <c r="Z901" s="125">
        <v>996.71</v>
      </c>
      <c r="AA901" s="26">
        <v>816.69</v>
      </c>
      <c r="AB901" s="26"/>
      <c r="AC901" s="126">
        <v>720.02</v>
      </c>
      <c r="AD901" s="125">
        <v>880.03</v>
      </c>
      <c r="AE901" s="125">
        <v>906.7</v>
      </c>
      <c r="AF901" s="26">
        <v>813.36</v>
      </c>
      <c r="AG901" s="26"/>
      <c r="AH901" s="126">
        <v>803.36</v>
      </c>
      <c r="AI901" s="125">
        <v>876.7</v>
      </c>
      <c r="AJ901" s="125">
        <v>903.37</v>
      </c>
      <c r="AK901" s="26">
        <v>873.36</v>
      </c>
    </row>
    <row r="902" spans="1:37">
      <c r="A902" s="203">
        <v>375.39659999999998</v>
      </c>
      <c r="B902" s="1">
        <v>6.2566099999999993</v>
      </c>
      <c r="D902" s="126">
        <v>760.02</v>
      </c>
      <c r="E902" s="125">
        <v>780.02</v>
      </c>
      <c r="F902" s="125">
        <v>806.69</v>
      </c>
      <c r="G902" s="26">
        <v>793.36</v>
      </c>
      <c r="I902" s="126">
        <v>723.35</v>
      </c>
      <c r="J902" s="125">
        <v>750.02</v>
      </c>
      <c r="K902" s="125">
        <v>793.36</v>
      </c>
      <c r="L902" s="26">
        <v>740.02</v>
      </c>
      <c r="M902" s="26"/>
      <c r="N902" s="126">
        <v>690.02</v>
      </c>
      <c r="O902" s="125">
        <v>803.36</v>
      </c>
      <c r="P902" s="125">
        <v>716.69</v>
      </c>
      <c r="Q902" s="26">
        <v>810.03</v>
      </c>
      <c r="R902" s="26"/>
      <c r="S902" s="206">
        <v>656.68</v>
      </c>
      <c r="T902" s="208">
        <v>713.35</v>
      </c>
      <c r="U902" s="208">
        <v>780.02</v>
      </c>
      <c r="V902" s="204">
        <v>753.36</v>
      </c>
      <c r="W902" s="26"/>
      <c r="X902" s="206">
        <v>770.02</v>
      </c>
      <c r="Y902" s="125">
        <v>950.04</v>
      </c>
      <c r="Z902" s="125">
        <v>903.37</v>
      </c>
      <c r="AA902" s="26">
        <v>893.36</v>
      </c>
      <c r="AB902" s="26"/>
      <c r="AC902" s="126">
        <v>613.35</v>
      </c>
      <c r="AD902" s="125">
        <v>806.69</v>
      </c>
      <c r="AE902" s="125">
        <v>890.03</v>
      </c>
      <c r="AF902" s="26">
        <v>776.69</v>
      </c>
      <c r="AG902" s="26"/>
      <c r="AH902" s="126">
        <v>896.7</v>
      </c>
      <c r="AI902" s="125">
        <v>740.02</v>
      </c>
      <c r="AJ902" s="125">
        <v>943.37</v>
      </c>
      <c r="AK902" s="26">
        <v>846.7</v>
      </c>
    </row>
    <row r="903" spans="1:37">
      <c r="A903" s="203">
        <v>375.81459999999998</v>
      </c>
      <c r="B903" s="1">
        <v>6.2635766666666663</v>
      </c>
      <c r="D903" s="126">
        <v>793.36</v>
      </c>
      <c r="E903" s="125">
        <v>923.37</v>
      </c>
      <c r="F903" s="125">
        <v>840.03</v>
      </c>
      <c r="G903" s="26">
        <v>873.36</v>
      </c>
      <c r="I903" s="126">
        <v>646.67999999999995</v>
      </c>
      <c r="J903" s="125">
        <v>896.7</v>
      </c>
      <c r="K903" s="125">
        <v>720.02</v>
      </c>
      <c r="L903" s="26">
        <v>803.36</v>
      </c>
      <c r="M903" s="26"/>
      <c r="N903" s="126">
        <v>703.35</v>
      </c>
      <c r="O903" s="125">
        <v>736.69</v>
      </c>
      <c r="P903" s="125">
        <v>780.02</v>
      </c>
      <c r="Q903" s="26">
        <v>783.36</v>
      </c>
      <c r="R903" s="26"/>
      <c r="S903" s="206">
        <v>740.02</v>
      </c>
      <c r="T903" s="208">
        <v>746.69</v>
      </c>
      <c r="U903" s="208">
        <v>823.36</v>
      </c>
      <c r="V903" s="204">
        <v>700.02</v>
      </c>
      <c r="W903" s="26"/>
      <c r="X903" s="206">
        <v>783.36</v>
      </c>
      <c r="Y903" s="125">
        <v>793.36</v>
      </c>
      <c r="Z903" s="125">
        <v>1000.04</v>
      </c>
      <c r="AA903" s="26">
        <v>823.36</v>
      </c>
      <c r="AB903" s="26"/>
      <c r="AC903" s="126">
        <v>710.02</v>
      </c>
      <c r="AD903" s="125">
        <v>790.02</v>
      </c>
      <c r="AE903" s="125">
        <v>776.69</v>
      </c>
      <c r="AF903" s="26">
        <v>860.03</v>
      </c>
      <c r="AG903" s="26"/>
      <c r="AH903" s="126">
        <v>810.03</v>
      </c>
      <c r="AI903" s="125">
        <v>793.36</v>
      </c>
      <c r="AJ903" s="125">
        <v>753.36</v>
      </c>
      <c r="AK903" s="26">
        <v>896.7</v>
      </c>
    </row>
    <row r="904" spans="1:37">
      <c r="A904" s="203">
        <v>376.23259999999999</v>
      </c>
      <c r="B904" s="1">
        <v>6.2705433333333334</v>
      </c>
      <c r="D904" s="126">
        <v>773.36</v>
      </c>
      <c r="E904" s="125">
        <v>970.04</v>
      </c>
      <c r="F904" s="125">
        <v>763.36</v>
      </c>
      <c r="G904" s="26">
        <v>753.36</v>
      </c>
      <c r="I904" s="126">
        <v>730.02</v>
      </c>
      <c r="J904" s="125">
        <v>880.03</v>
      </c>
      <c r="K904" s="125">
        <v>763.36</v>
      </c>
      <c r="L904" s="26">
        <v>653.35</v>
      </c>
      <c r="M904" s="26"/>
      <c r="N904" s="126">
        <v>733.35</v>
      </c>
      <c r="O904" s="125">
        <v>736.69</v>
      </c>
      <c r="P904" s="125">
        <v>713.35</v>
      </c>
      <c r="Q904" s="26">
        <v>800.03</v>
      </c>
      <c r="R904" s="26"/>
      <c r="S904" s="206">
        <v>740.02</v>
      </c>
      <c r="T904" s="208">
        <v>843.36</v>
      </c>
      <c r="U904" s="208">
        <v>763.36</v>
      </c>
      <c r="V904" s="204">
        <v>760.02</v>
      </c>
      <c r="W904" s="26"/>
      <c r="X904" s="206">
        <v>783.36</v>
      </c>
      <c r="Y904" s="125">
        <v>916.7</v>
      </c>
      <c r="Z904" s="125">
        <v>996.71</v>
      </c>
      <c r="AA904" s="26">
        <v>813.36</v>
      </c>
      <c r="AB904" s="26"/>
      <c r="AC904" s="126">
        <v>836.69</v>
      </c>
      <c r="AD904" s="125">
        <v>1030.04</v>
      </c>
      <c r="AE904" s="125">
        <v>833.36</v>
      </c>
      <c r="AF904" s="26">
        <v>860.03</v>
      </c>
      <c r="AG904" s="26"/>
      <c r="AH904" s="126">
        <v>886.7</v>
      </c>
      <c r="AI904" s="125">
        <v>856.7</v>
      </c>
      <c r="AJ904" s="125">
        <v>866.7</v>
      </c>
      <c r="AK904" s="26">
        <v>830.03</v>
      </c>
    </row>
    <row r="905" spans="1:37">
      <c r="A905" s="203">
        <v>376.6506</v>
      </c>
      <c r="B905" s="1">
        <v>6.2775100000000004</v>
      </c>
      <c r="D905" s="126">
        <v>810.03</v>
      </c>
      <c r="E905" s="125">
        <v>886.7</v>
      </c>
      <c r="F905" s="125">
        <v>823.36</v>
      </c>
      <c r="G905" s="26">
        <v>753.36</v>
      </c>
      <c r="I905" s="126">
        <v>726.69</v>
      </c>
      <c r="J905" s="125">
        <v>743.36</v>
      </c>
      <c r="K905" s="125">
        <v>810.03</v>
      </c>
      <c r="L905" s="26">
        <v>806.69</v>
      </c>
      <c r="M905" s="26"/>
      <c r="N905" s="126">
        <v>740.02</v>
      </c>
      <c r="O905" s="125">
        <v>800.03</v>
      </c>
      <c r="P905" s="125">
        <v>766.69</v>
      </c>
      <c r="Q905" s="26">
        <v>756.69</v>
      </c>
      <c r="R905" s="26"/>
      <c r="S905" s="206">
        <v>790.02</v>
      </c>
      <c r="T905" s="208">
        <v>820.03</v>
      </c>
      <c r="U905" s="208">
        <v>816.69</v>
      </c>
      <c r="V905" s="204">
        <v>750.02</v>
      </c>
      <c r="W905" s="26"/>
      <c r="X905" s="206">
        <v>716.69</v>
      </c>
      <c r="Y905" s="125">
        <v>840.03</v>
      </c>
      <c r="Z905" s="125">
        <v>916.7</v>
      </c>
      <c r="AA905" s="26">
        <v>893.36</v>
      </c>
      <c r="AB905" s="26"/>
      <c r="AC905" s="126">
        <v>766.69</v>
      </c>
      <c r="AD905" s="125">
        <v>846.7</v>
      </c>
      <c r="AE905" s="125">
        <v>810.03</v>
      </c>
      <c r="AF905" s="26">
        <v>810.03</v>
      </c>
      <c r="AG905" s="26"/>
      <c r="AH905" s="126">
        <v>760.02</v>
      </c>
      <c r="AI905" s="125">
        <v>726.69</v>
      </c>
      <c r="AJ905" s="125">
        <v>766.69</v>
      </c>
      <c r="AK905" s="26">
        <v>853.36</v>
      </c>
    </row>
    <row r="906" spans="1:37">
      <c r="A906" s="203">
        <v>377.0686</v>
      </c>
      <c r="B906" s="1">
        <v>6.2844766666666665</v>
      </c>
      <c r="D906" s="126">
        <v>743.36</v>
      </c>
      <c r="E906" s="125">
        <v>870.03</v>
      </c>
      <c r="F906" s="125">
        <v>826.69</v>
      </c>
      <c r="G906" s="26">
        <v>823.36</v>
      </c>
      <c r="I906" s="126">
        <v>810.03</v>
      </c>
      <c r="J906" s="125">
        <v>783.36</v>
      </c>
      <c r="K906" s="125">
        <v>766.69</v>
      </c>
      <c r="L906" s="26">
        <v>696.69</v>
      </c>
      <c r="M906" s="26"/>
      <c r="N906" s="126">
        <v>716.69</v>
      </c>
      <c r="O906" s="125">
        <v>806.69</v>
      </c>
      <c r="P906" s="125">
        <v>770.02</v>
      </c>
      <c r="Q906" s="26">
        <v>693.35</v>
      </c>
      <c r="R906" s="26"/>
      <c r="S906" s="206">
        <v>796.69</v>
      </c>
      <c r="T906" s="208">
        <v>683.35</v>
      </c>
      <c r="U906" s="208">
        <v>806.69</v>
      </c>
      <c r="V906" s="204">
        <v>673.35</v>
      </c>
      <c r="W906" s="26"/>
      <c r="X906" s="206">
        <v>870.03</v>
      </c>
      <c r="Y906" s="125">
        <v>820.03</v>
      </c>
      <c r="Z906" s="125">
        <v>966.7</v>
      </c>
      <c r="AA906" s="26">
        <v>720.02</v>
      </c>
      <c r="AB906" s="26"/>
      <c r="AC906" s="126">
        <v>706.69</v>
      </c>
      <c r="AD906" s="125">
        <v>860.03</v>
      </c>
      <c r="AE906" s="125">
        <v>840.03</v>
      </c>
      <c r="AF906" s="26">
        <v>836.69</v>
      </c>
      <c r="AG906" s="26"/>
      <c r="AH906" s="126">
        <v>840.03</v>
      </c>
      <c r="AI906" s="125">
        <v>773.36</v>
      </c>
      <c r="AJ906" s="125">
        <v>980.04</v>
      </c>
      <c r="AK906" s="26">
        <v>820.03</v>
      </c>
    </row>
    <row r="907" spans="1:37">
      <c r="A907" s="203">
        <v>377.48660000000001</v>
      </c>
      <c r="B907" s="1">
        <v>6.2914433333333335</v>
      </c>
      <c r="D907" s="126">
        <v>823.36</v>
      </c>
      <c r="E907" s="125">
        <v>816.69</v>
      </c>
      <c r="F907" s="125">
        <v>783.36</v>
      </c>
      <c r="G907" s="26">
        <v>713.35</v>
      </c>
      <c r="I907" s="126">
        <v>686.69</v>
      </c>
      <c r="J907" s="125">
        <v>813.36</v>
      </c>
      <c r="K907" s="125">
        <v>713.35</v>
      </c>
      <c r="L907" s="26">
        <v>726.69</v>
      </c>
      <c r="M907" s="26"/>
      <c r="N907" s="126">
        <v>706.69</v>
      </c>
      <c r="O907" s="125">
        <v>683.35</v>
      </c>
      <c r="P907" s="125">
        <v>760.02</v>
      </c>
      <c r="Q907" s="26">
        <v>783.36</v>
      </c>
      <c r="R907" s="26"/>
      <c r="S907" s="206">
        <v>726.69</v>
      </c>
      <c r="T907" s="208">
        <v>766.69</v>
      </c>
      <c r="U907" s="208">
        <v>756.69</v>
      </c>
      <c r="V907" s="204">
        <v>786.69</v>
      </c>
      <c r="W907" s="26"/>
      <c r="X907" s="206">
        <v>913.37</v>
      </c>
      <c r="Y907" s="125">
        <v>803.36</v>
      </c>
      <c r="Z907" s="125">
        <v>893.36</v>
      </c>
      <c r="AA907" s="26">
        <v>836.69</v>
      </c>
      <c r="AB907" s="26"/>
      <c r="AC907" s="126">
        <v>670.02</v>
      </c>
      <c r="AD907" s="125">
        <v>986.71</v>
      </c>
      <c r="AE907" s="125">
        <v>793.36</v>
      </c>
      <c r="AF907" s="26">
        <v>746.69</v>
      </c>
      <c r="AG907" s="26"/>
      <c r="AH907" s="126">
        <v>820.03</v>
      </c>
      <c r="AI907" s="125">
        <v>686.69</v>
      </c>
      <c r="AJ907" s="125">
        <v>756.69</v>
      </c>
      <c r="AK907" s="26">
        <v>860.03</v>
      </c>
    </row>
    <row r="908" spans="1:37">
      <c r="A908" s="203">
        <v>377.90460000000002</v>
      </c>
      <c r="B908" s="1">
        <v>6.2984100000000005</v>
      </c>
      <c r="D908" s="126">
        <v>813.36</v>
      </c>
      <c r="E908" s="125">
        <v>933.37</v>
      </c>
      <c r="F908" s="125">
        <v>826.69</v>
      </c>
      <c r="G908" s="26">
        <v>730.02</v>
      </c>
      <c r="I908" s="126">
        <v>763.36</v>
      </c>
      <c r="J908" s="125">
        <v>830.03</v>
      </c>
      <c r="K908" s="125">
        <v>846.7</v>
      </c>
      <c r="L908" s="26">
        <v>660.02</v>
      </c>
      <c r="M908" s="26"/>
      <c r="N908" s="126">
        <v>763.36</v>
      </c>
      <c r="O908" s="125">
        <v>886.7</v>
      </c>
      <c r="P908" s="125">
        <v>750.02</v>
      </c>
      <c r="Q908" s="26">
        <v>706.69</v>
      </c>
      <c r="R908" s="26"/>
      <c r="S908" s="206">
        <v>836.69</v>
      </c>
      <c r="T908" s="208">
        <v>800.03</v>
      </c>
      <c r="U908" s="208">
        <v>806.69</v>
      </c>
      <c r="V908" s="204">
        <v>820.03</v>
      </c>
      <c r="W908" s="26"/>
      <c r="X908" s="206">
        <v>803.36</v>
      </c>
      <c r="Y908" s="125">
        <v>746.69</v>
      </c>
      <c r="Z908" s="125">
        <v>923.37</v>
      </c>
      <c r="AA908" s="26">
        <v>843.36</v>
      </c>
      <c r="AB908" s="26"/>
      <c r="AC908" s="126">
        <v>663.35</v>
      </c>
      <c r="AD908" s="125">
        <v>740.02</v>
      </c>
      <c r="AE908" s="125">
        <v>830.03</v>
      </c>
      <c r="AF908" s="26">
        <v>790.02</v>
      </c>
      <c r="AG908" s="26"/>
      <c r="AH908" s="126">
        <v>796.69</v>
      </c>
      <c r="AI908" s="125">
        <v>810.03</v>
      </c>
      <c r="AJ908" s="125">
        <v>880.03</v>
      </c>
      <c r="AK908" s="26">
        <v>793.36</v>
      </c>
    </row>
    <row r="909" spans="1:37">
      <c r="A909" s="203">
        <v>378.32260000000002</v>
      </c>
      <c r="B909" s="1">
        <v>6.3053766666666666</v>
      </c>
      <c r="D909" s="126">
        <v>786.69</v>
      </c>
      <c r="E909" s="125">
        <v>920.03</v>
      </c>
      <c r="F909" s="125">
        <v>813.36</v>
      </c>
      <c r="G909" s="26">
        <v>680.02</v>
      </c>
      <c r="I909" s="126">
        <v>760.02</v>
      </c>
      <c r="J909" s="125">
        <v>810.03</v>
      </c>
      <c r="K909" s="125">
        <v>736.69</v>
      </c>
      <c r="L909" s="26">
        <v>760.02</v>
      </c>
      <c r="M909" s="26"/>
      <c r="N909" s="126">
        <v>743.36</v>
      </c>
      <c r="O909" s="125">
        <v>746.69</v>
      </c>
      <c r="P909" s="125">
        <v>770.02</v>
      </c>
      <c r="Q909" s="26">
        <v>690.02</v>
      </c>
      <c r="R909" s="26"/>
      <c r="S909" s="206">
        <v>756.69</v>
      </c>
      <c r="T909" s="208">
        <v>713.35</v>
      </c>
      <c r="U909" s="208">
        <v>806.69</v>
      </c>
      <c r="V909" s="204">
        <v>900.03</v>
      </c>
      <c r="W909" s="26"/>
      <c r="X909" s="206">
        <v>856.7</v>
      </c>
      <c r="Y909" s="125">
        <v>836.69</v>
      </c>
      <c r="Z909" s="125">
        <v>1036.71</v>
      </c>
      <c r="AA909" s="26">
        <v>936.7</v>
      </c>
      <c r="AB909" s="26"/>
      <c r="AC909" s="126">
        <v>723.35</v>
      </c>
      <c r="AD909" s="125">
        <v>810.03</v>
      </c>
      <c r="AE909" s="125">
        <v>753.36</v>
      </c>
      <c r="AF909" s="26">
        <v>906.7</v>
      </c>
      <c r="AG909" s="26"/>
      <c r="AH909" s="126">
        <v>873.36</v>
      </c>
      <c r="AI909" s="125">
        <v>816.69</v>
      </c>
      <c r="AJ909" s="125">
        <v>876.7</v>
      </c>
      <c r="AK909" s="26">
        <v>830.03</v>
      </c>
    </row>
    <row r="910" spans="1:37">
      <c r="A910" s="203">
        <v>378.74059999999997</v>
      </c>
      <c r="B910" s="1">
        <v>6.3123433333333328</v>
      </c>
      <c r="D910" s="126">
        <v>826.69</v>
      </c>
      <c r="E910" s="125">
        <v>830.03</v>
      </c>
      <c r="F910" s="125">
        <v>770.02</v>
      </c>
      <c r="G910" s="26">
        <v>726.69</v>
      </c>
      <c r="I910" s="126">
        <v>783.36</v>
      </c>
      <c r="J910" s="125">
        <v>766.69</v>
      </c>
      <c r="K910" s="125">
        <v>846.7</v>
      </c>
      <c r="L910" s="26">
        <v>876.7</v>
      </c>
      <c r="M910" s="26"/>
      <c r="N910" s="126">
        <v>646.67999999999995</v>
      </c>
      <c r="O910" s="125">
        <v>690.02</v>
      </c>
      <c r="P910" s="125">
        <v>840.03</v>
      </c>
      <c r="Q910" s="26">
        <v>696.69</v>
      </c>
      <c r="R910" s="26"/>
      <c r="S910" s="206">
        <v>790.02</v>
      </c>
      <c r="T910" s="208">
        <v>680.02</v>
      </c>
      <c r="U910" s="208">
        <v>733.35</v>
      </c>
      <c r="V910" s="204">
        <v>846.7</v>
      </c>
      <c r="W910" s="26"/>
      <c r="X910" s="206">
        <v>810.03</v>
      </c>
      <c r="Y910" s="125">
        <v>886.7</v>
      </c>
      <c r="Z910" s="125">
        <v>953.37</v>
      </c>
      <c r="AA910" s="26">
        <v>686.69</v>
      </c>
      <c r="AB910" s="26"/>
      <c r="AC910" s="126">
        <v>886.7</v>
      </c>
      <c r="AD910" s="125">
        <v>800.03</v>
      </c>
      <c r="AE910" s="125">
        <v>840.03</v>
      </c>
      <c r="AF910" s="26">
        <v>840.03</v>
      </c>
      <c r="AG910" s="26"/>
      <c r="AH910" s="126">
        <v>816.69</v>
      </c>
      <c r="AI910" s="125">
        <v>743.36</v>
      </c>
      <c r="AJ910" s="125">
        <v>793.36</v>
      </c>
      <c r="AK910" s="26">
        <v>860.03</v>
      </c>
    </row>
    <row r="911" spans="1:37">
      <c r="A911" s="203">
        <v>379.15859999999998</v>
      </c>
      <c r="B911" s="1">
        <v>6.3193099999999998</v>
      </c>
      <c r="D911" s="126">
        <v>816.69</v>
      </c>
      <c r="E911" s="125">
        <v>730.02</v>
      </c>
      <c r="F911" s="125">
        <v>726.69</v>
      </c>
      <c r="G911" s="26">
        <v>816.69</v>
      </c>
      <c r="I911" s="126">
        <v>813.36</v>
      </c>
      <c r="J911" s="125">
        <v>803.36</v>
      </c>
      <c r="K911" s="125">
        <v>746.69</v>
      </c>
      <c r="L911" s="26">
        <v>723.35</v>
      </c>
      <c r="M911" s="26"/>
      <c r="N911" s="126">
        <v>736.69</v>
      </c>
      <c r="O911" s="125">
        <v>840.03</v>
      </c>
      <c r="P911" s="125">
        <v>813.36</v>
      </c>
      <c r="Q911" s="26">
        <v>740.02</v>
      </c>
      <c r="R911" s="26"/>
      <c r="S911" s="206">
        <v>696.69</v>
      </c>
      <c r="T911" s="208">
        <v>713.35</v>
      </c>
      <c r="U911" s="208">
        <v>783.36</v>
      </c>
      <c r="V911" s="204">
        <v>793.36</v>
      </c>
      <c r="W911" s="26"/>
      <c r="X911" s="206">
        <v>773.36</v>
      </c>
      <c r="Y911" s="125">
        <v>830.03</v>
      </c>
      <c r="Z911" s="125">
        <v>963.37</v>
      </c>
      <c r="AA911" s="26">
        <v>830.03</v>
      </c>
      <c r="AB911" s="26"/>
      <c r="AC911" s="126">
        <v>680.02</v>
      </c>
      <c r="AD911" s="125">
        <v>796.69</v>
      </c>
      <c r="AE911" s="125">
        <v>876.7</v>
      </c>
      <c r="AF911" s="26">
        <v>770.02</v>
      </c>
      <c r="AG911" s="26"/>
      <c r="AH911" s="126">
        <v>776.69</v>
      </c>
      <c r="AI911" s="125">
        <v>910.03</v>
      </c>
      <c r="AJ911" s="125">
        <v>763.36</v>
      </c>
      <c r="AK911" s="26">
        <v>916.7</v>
      </c>
    </row>
    <row r="912" spans="1:37">
      <c r="A912" s="203">
        <v>379.57659999999998</v>
      </c>
      <c r="B912" s="1">
        <v>6.3262766666666668</v>
      </c>
      <c r="D912" s="126">
        <v>876.7</v>
      </c>
      <c r="E912" s="125">
        <v>846.7</v>
      </c>
      <c r="F912" s="125">
        <v>783.36</v>
      </c>
      <c r="G912" s="26">
        <v>820.03</v>
      </c>
      <c r="I912" s="126">
        <v>750.02</v>
      </c>
      <c r="J912" s="125">
        <v>836.69</v>
      </c>
      <c r="K912" s="125">
        <v>820.03</v>
      </c>
      <c r="L912" s="26">
        <v>830.03</v>
      </c>
      <c r="M912" s="26"/>
      <c r="N912" s="126">
        <v>820.03</v>
      </c>
      <c r="O912" s="125">
        <v>740.02</v>
      </c>
      <c r="P912" s="125">
        <v>706.69</v>
      </c>
      <c r="Q912" s="26">
        <v>776.69</v>
      </c>
      <c r="R912" s="26"/>
      <c r="S912" s="206">
        <v>726.69</v>
      </c>
      <c r="T912" s="208">
        <v>800.03</v>
      </c>
      <c r="U912" s="208">
        <v>813.36</v>
      </c>
      <c r="V912" s="204">
        <v>783.36</v>
      </c>
      <c r="W912" s="26"/>
      <c r="X912" s="206">
        <v>736.69</v>
      </c>
      <c r="Y912" s="125">
        <v>960.04</v>
      </c>
      <c r="Z912" s="125">
        <v>953.37</v>
      </c>
      <c r="AA912" s="26">
        <v>853.36</v>
      </c>
      <c r="AB912" s="26"/>
      <c r="AC912" s="126">
        <v>746.69</v>
      </c>
      <c r="AD912" s="125">
        <v>800.03</v>
      </c>
      <c r="AE912" s="125">
        <v>863.36</v>
      </c>
      <c r="AF912" s="26">
        <v>816.69</v>
      </c>
      <c r="AG912" s="26"/>
      <c r="AH912" s="126">
        <v>856.7</v>
      </c>
      <c r="AI912" s="125">
        <v>693.35</v>
      </c>
      <c r="AJ912" s="125">
        <v>873.36</v>
      </c>
      <c r="AK912" s="26">
        <v>873.36</v>
      </c>
    </row>
    <row r="913" spans="1:37">
      <c r="A913" s="203">
        <v>379.99459999999999</v>
      </c>
      <c r="B913" s="1">
        <v>6.3332433333333329</v>
      </c>
      <c r="D913" s="126">
        <v>803.36</v>
      </c>
      <c r="E913" s="125">
        <v>843.36</v>
      </c>
      <c r="F913" s="125">
        <v>810.03</v>
      </c>
      <c r="G913" s="26">
        <v>720.02</v>
      </c>
      <c r="I913" s="126">
        <v>730.02</v>
      </c>
      <c r="J913" s="125">
        <v>903.37</v>
      </c>
      <c r="K913" s="125">
        <v>796.69</v>
      </c>
      <c r="L913" s="26">
        <v>780.02</v>
      </c>
      <c r="M913" s="26"/>
      <c r="N913" s="126">
        <v>740.02</v>
      </c>
      <c r="O913" s="125">
        <v>710.02</v>
      </c>
      <c r="P913" s="125">
        <v>750.02</v>
      </c>
      <c r="Q913" s="26">
        <v>813.36</v>
      </c>
      <c r="R913" s="26"/>
      <c r="S913" s="206">
        <v>733.35</v>
      </c>
      <c r="T913" s="208">
        <v>780.02</v>
      </c>
      <c r="U913" s="208">
        <v>823.36</v>
      </c>
      <c r="V913" s="204">
        <v>746.69</v>
      </c>
      <c r="W913" s="26"/>
      <c r="X913" s="206">
        <v>810.03</v>
      </c>
      <c r="Y913" s="125">
        <v>786.69</v>
      </c>
      <c r="Z913" s="125">
        <v>936.7</v>
      </c>
      <c r="AA913" s="26">
        <v>836.69</v>
      </c>
      <c r="AB913" s="26"/>
      <c r="AC913" s="126">
        <v>756.69</v>
      </c>
      <c r="AD913" s="125">
        <v>826.69</v>
      </c>
      <c r="AE913" s="125">
        <v>730.02</v>
      </c>
      <c r="AF913" s="26">
        <v>773.36</v>
      </c>
      <c r="AG913" s="26"/>
      <c r="AH913" s="126">
        <v>840.03</v>
      </c>
      <c r="AI913" s="125">
        <v>850.03</v>
      </c>
      <c r="AJ913" s="125">
        <v>823.36</v>
      </c>
      <c r="AK913" s="26">
        <v>836.69</v>
      </c>
    </row>
    <row r="914" spans="1:37">
      <c r="A914" s="203">
        <v>380.4126</v>
      </c>
      <c r="B914" s="1">
        <v>6.3402099999999999</v>
      </c>
      <c r="D914" s="126">
        <v>793.36</v>
      </c>
      <c r="E914" s="125">
        <v>950.04</v>
      </c>
      <c r="F914" s="125">
        <v>706.69</v>
      </c>
      <c r="G914" s="26">
        <v>753.36</v>
      </c>
      <c r="I914" s="126">
        <v>813.36</v>
      </c>
      <c r="J914" s="125">
        <v>850.03</v>
      </c>
      <c r="K914" s="125">
        <v>833.36</v>
      </c>
      <c r="L914" s="26">
        <v>780.02</v>
      </c>
      <c r="M914" s="26"/>
      <c r="N914" s="126">
        <v>743.36</v>
      </c>
      <c r="O914" s="125">
        <v>776.69</v>
      </c>
      <c r="P914" s="125">
        <v>696.69</v>
      </c>
      <c r="Q914" s="26">
        <v>820.03</v>
      </c>
      <c r="R914" s="26"/>
      <c r="S914" s="206">
        <v>696.69</v>
      </c>
      <c r="T914" s="208">
        <v>796.69</v>
      </c>
      <c r="U914" s="208">
        <v>756.69</v>
      </c>
      <c r="V914" s="204">
        <v>633.35</v>
      </c>
      <c r="W914" s="26"/>
      <c r="X914" s="206">
        <v>716.69</v>
      </c>
      <c r="Y914" s="125">
        <v>913.37</v>
      </c>
      <c r="Z914" s="125">
        <v>1023.37</v>
      </c>
      <c r="AA914" s="26">
        <v>803.36</v>
      </c>
      <c r="AB914" s="26"/>
      <c r="AC914" s="126">
        <v>673.35</v>
      </c>
      <c r="AD914" s="125">
        <v>840.03</v>
      </c>
      <c r="AE914" s="125">
        <v>916.7</v>
      </c>
      <c r="AF914" s="26">
        <v>800.03</v>
      </c>
      <c r="AG914" s="26"/>
      <c r="AH914" s="126">
        <v>883.36</v>
      </c>
      <c r="AI914" s="125">
        <v>743.36</v>
      </c>
      <c r="AJ914" s="125">
        <v>850.03</v>
      </c>
      <c r="AK914" s="26">
        <v>916.7</v>
      </c>
    </row>
    <row r="915" spans="1:37">
      <c r="A915" s="203">
        <v>380.8306</v>
      </c>
      <c r="B915" s="1">
        <v>6.3471766666666669</v>
      </c>
      <c r="D915" s="126">
        <v>843.36</v>
      </c>
      <c r="E915" s="125">
        <v>830.03</v>
      </c>
      <c r="F915" s="125">
        <v>790.02</v>
      </c>
      <c r="G915" s="26">
        <v>876.7</v>
      </c>
      <c r="I915" s="126">
        <v>746.69</v>
      </c>
      <c r="J915" s="125">
        <v>896.7</v>
      </c>
      <c r="K915" s="125">
        <v>896.7</v>
      </c>
      <c r="L915" s="26">
        <v>770.02</v>
      </c>
      <c r="M915" s="26"/>
      <c r="N915" s="126">
        <v>740.02</v>
      </c>
      <c r="O915" s="125">
        <v>816.69</v>
      </c>
      <c r="P915" s="125">
        <v>760.02</v>
      </c>
      <c r="Q915" s="26">
        <v>716.69</v>
      </c>
      <c r="R915" s="26"/>
      <c r="S915" s="206">
        <v>743.36</v>
      </c>
      <c r="T915" s="208">
        <v>773.36</v>
      </c>
      <c r="U915" s="208">
        <v>766.69</v>
      </c>
      <c r="V915" s="204">
        <v>763.36</v>
      </c>
      <c r="W915" s="26"/>
      <c r="X915" s="206">
        <v>763.36</v>
      </c>
      <c r="Y915" s="125">
        <v>876.7</v>
      </c>
      <c r="Z915" s="125">
        <v>1036.71</v>
      </c>
      <c r="AA915" s="26">
        <v>830.03</v>
      </c>
      <c r="AB915" s="26"/>
      <c r="AC915" s="126">
        <v>740.02</v>
      </c>
      <c r="AD915" s="125">
        <v>860.03</v>
      </c>
      <c r="AE915" s="125">
        <v>866.7</v>
      </c>
      <c r="AF915" s="26">
        <v>880.03</v>
      </c>
      <c r="AG915" s="26"/>
      <c r="AH915" s="126">
        <v>793.36</v>
      </c>
      <c r="AI915" s="125">
        <v>870.03</v>
      </c>
      <c r="AJ915" s="125">
        <v>836.69</v>
      </c>
      <c r="AK915" s="26">
        <v>863.36</v>
      </c>
    </row>
    <row r="916" spans="1:37">
      <c r="A916" s="203">
        <v>381.24869999999999</v>
      </c>
      <c r="B916" s="1">
        <v>6.3541449999999999</v>
      </c>
      <c r="D916" s="126">
        <v>783.36</v>
      </c>
      <c r="E916" s="125">
        <v>833.36</v>
      </c>
      <c r="F916" s="125">
        <v>823.36</v>
      </c>
      <c r="G916" s="26">
        <v>750.02</v>
      </c>
      <c r="I916" s="126">
        <v>753.36</v>
      </c>
      <c r="J916" s="125">
        <v>796.69</v>
      </c>
      <c r="K916" s="125">
        <v>846.7</v>
      </c>
      <c r="L916" s="26">
        <v>826.69</v>
      </c>
      <c r="M916" s="26"/>
      <c r="N916" s="126">
        <v>693.35</v>
      </c>
      <c r="O916" s="125">
        <v>770.02</v>
      </c>
      <c r="P916" s="125">
        <v>830.03</v>
      </c>
      <c r="Q916" s="26">
        <v>803.36</v>
      </c>
      <c r="R916" s="26"/>
      <c r="S916" s="206">
        <v>780.02</v>
      </c>
      <c r="T916" s="208">
        <v>693.35</v>
      </c>
      <c r="U916" s="208">
        <v>773.36</v>
      </c>
      <c r="V916" s="204">
        <v>770.02</v>
      </c>
      <c r="W916" s="26"/>
      <c r="X916" s="206">
        <v>786.69</v>
      </c>
      <c r="Y916" s="125">
        <v>820.03</v>
      </c>
      <c r="Z916" s="125">
        <v>980.04</v>
      </c>
      <c r="AA916" s="26">
        <v>846.7</v>
      </c>
      <c r="AB916" s="26"/>
      <c r="AC916" s="126">
        <v>696.69</v>
      </c>
      <c r="AD916" s="125">
        <v>850.03</v>
      </c>
      <c r="AE916" s="125">
        <v>943.37</v>
      </c>
      <c r="AF916" s="26">
        <v>843.36</v>
      </c>
      <c r="AG916" s="26"/>
      <c r="AH916" s="126">
        <v>910.03</v>
      </c>
      <c r="AI916" s="125">
        <v>856.7</v>
      </c>
      <c r="AJ916" s="125">
        <v>853.36</v>
      </c>
      <c r="AK916" s="26">
        <v>780.02</v>
      </c>
    </row>
    <row r="917" spans="1:37">
      <c r="A917" s="203">
        <v>381.66669999999999</v>
      </c>
      <c r="B917" s="1">
        <v>6.3611116666666669</v>
      </c>
      <c r="D917" s="126">
        <v>833.36</v>
      </c>
      <c r="E917" s="125">
        <v>903.37</v>
      </c>
      <c r="F917" s="125">
        <v>766.69</v>
      </c>
      <c r="G917" s="26">
        <v>850.03</v>
      </c>
      <c r="I917" s="126">
        <v>610.01</v>
      </c>
      <c r="J917" s="125">
        <v>776.69</v>
      </c>
      <c r="K917" s="125">
        <v>780.02</v>
      </c>
      <c r="L917" s="26">
        <v>766.69</v>
      </c>
      <c r="M917" s="26"/>
      <c r="N917" s="126">
        <v>750.02</v>
      </c>
      <c r="O917" s="125">
        <v>806.69</v>
      </c>
      <c r="P917" s="125">
        <v>820.03</v>
      </c>
      <c r="Q917" s="26">
        <v>673.35</v>
      </c>
      <c r="R917" s="26"/>
      <c r="S917" s="206">
        <v>710.02</v>
      </c>
      <c r="T917" s="208">
        <v>883.36</v>
      </c>
      <c r="U917" s="208">
        <v>796.69</v>
      </c>
      <c r="V917" s="204">
        <v>813.36</v>
      </c>
      <c r="W917" s="26"/>
      <c r="X917" s="206">
        <v>833.36</v>
      </c>
      <c r="Y917" s="125">
        <v>876.7</v>
      </c>
      <c r="Z917" s="125">
        <v>923.37</v>
      </c>
      <c r="AA917" s="26">
        <v>816.69</v>
      </c>
      <c r="AB917" s="26"/>
      <c r="AC917" s="126">
        <v>856.7</v>
      </c>
      <c r="AD917" s="125">
        <v>776.69</v>
      </c>
      <c r="AE917" s="125">
        <v>860.03</v>
      </c>
      <c r="AF917" s="26">
        <v>826.69</v>
      </c>
      <c r="AG917" s="26"/>
      <c r="AH917" s="126">
        <v>866.7</v>
      </c>
      <c r="AI917" s="125">
        <v>780.02</v>
      </c>
      <c r="AJ917" s="125">
        <v>913.37</v>
      </c>
      <c r="AK917" s="26">
        <v>873.36</v>
      </c>
    </row>
    <row r="918" spans="1:37">
      <c r="A918" s="203">
        <v>382.0847</v>
      </c>
      <c r="B918" s="1">
        <v>6.3680783333333331</v>
      </c>
      <c r="D918" s="126">
        <v>830.03</v>
      </c>
      <c r="E918" s="125">
        <v>966.7</v>
      </c>
      <c r="F918" s="125">
        <v>650.02</v>
      </c>
      <c r="G918" s="26">
        <v>823.36</v>
      </c>
      <c r="I918" s="126">
        <v>706.69</v>
      </c>
      <c r="J918" s="125">
        <v>756.69</v>
      </c>
      <c r="K918" s="125">
        <v>743.36</v>
      </c>
      <c r="L918" s="26">
        <v>840.03</v>
      </c>
      <c r="M918" s="26"/>
      <c r="N918" s="126">
        <v>683.35</v>
      </c>
      <c r="O918" s="125">
        <v>720.02</v>
      </c>
      <c r="P918" s="125">
        <v>806.69</v>
      </c>
      <c r="Q918" s="26">
        <v>696.69</v>
      </c>
      <c r="R918" s="26"/>
      <c r="S918" s="206">
        <v>733.35</v>
      </c>
      <c r="T918" s="208">
        <v>763.36</v>
      </c>
      <c r="U918" s="208">
        <v>710.02</v>
      </c>
      <c r="V918" s="204">
        <v>663.35</v>
      </c>
      <c r="W918" s="26"/>
      <c r="X918" s="206">
        <v>723.35</v>
      </c>
      <c r="Y918" s="125">
        <v>843.36</v>
      </c>
      <c r="Z918" s="125">
        <v>920.03</v>
      </c>
      <c r="AA918" s="26">
        <v>810.03</v>
      </c>
      <c r="AB918" s="26"/>
      <c r="AC918" s="126">
        <v>770.02</v>
      </c>
      <c r="AD918" s="125">
        <v>823.36</v>
      </c>
      <c r="AE918" s="125">
        <v>826.69</v>
      </c>
      <c r="AF918" s="26">
        <v>880.03</v>
      </c>
      <c r="AG918" s="26"/>
      <c r="AH918" s="126">
        <v>773.36</v>
      </c>
      <c r="AI918" s="125">
        <v>836.69</v>
      </c>
      <c r="AJ918" s="125">
        <v>853.36</v>
      </c>
      <c r="AK918" s="26">
        <v>843.36</v>
      </c>
    </row>
    <row r="919" spans="1:37">
      <c r="A919" s="203">
        <v>382.5027</v>
      </c>
      <c r="B919" s="1">
        <v>6.3750450000000001</v>
      </c>
      <c r="D919" s="126">
        <v>830.03</v>
      </c>
      <c r="E919" s="125">
        <v>870.03</v>
      </c>
      <c r="F919" s="125">
        <v>756.69</v>
      </c>
      <c r="G919" s="26">
        <v>830.03</v>
      </c>
      <c r="I919" s="126">
        <v>780.02</v>
      </c>
      <c r="J919" s="125">
        <v>863.36</v>
      </c>
      <c r="K919" s="125">
        <v>776.69</v>
      </c>
      <c r="L919" s="26">
        <v>706.69</v>
      </c>
      <c r="M919" s="26"/>
      <c r="N919" s="126">
        <v>786.69</v>
      </c>
      <c r="O919" s="125">
        <v>720.02</v>
      </c>
      <c r="P919" s="125">
        <v>780.02</v>
      </c>
      <c r="Q919" s="26">
        <v>756.69</v>
      </c>
      <c r="R919" s="26"/>
      <c r="S919" s="206">
        <v>690.02</v>
      </c>
      <c r="T919" s="208">
        <v>770.02</v>
      </c>
      <c r="U919" s="208">
        <v>803.36</v>
      </c>
      <c r="V919" s="204">
        <v>683.35</v>
      </c>
      <c r="W919" s="26"/>
      <c r="X919" s="206">
        <v>726.69</v>
      </c>
      <c r="Y919" s="125">
        <v>846.7</v>
      </c>
      <c r="Z919" s="125">
        <v>866.7</v>
      </c>
      <c r="AA919" s="26">
        <v>756.69</v>
      </c>
      <c r="AB919" s="26"/>
      <c r="AC919" s="126">
        <v>766.69</v>
      </c>
      <c r="AD919" s="125">
        <v>803.36</v>
      </c>
      <c r="AE919" s="125">
        <v>763.36</v>
      </c>
      <c r="AF919" s="26">
        <v>790.02</v>
      </c>
      <c r="AG919" s="26"/>
      <c r="AH919" s="126">
        <v>813.36</v>
      </c>
      <c r="AI919" s="125">
        <v>773.36</v>
      </c>
      <c r="AJ919" s="125">
        <v>846.7</v>
      </c>
      <c r="AK919" s="26">
        <v>823.36</v>
      </c>
    </row>
    <row r="920" spans="1:37">
      <c r="A920" s="203">
        <v>382.92070000000001</v>
      </c>
      <c r="B920" s="1">
        <v>6.3820116666666671</v>
      </c>
      <c r="D920" s="126">
        <v>843.36</v>
      </c>
      <c r="E920" s="125">
        <v>833.36</v>
      </c>
      <c r="F920" s="125">
        <v>866.7</v>
      </c>
      <c r="G920" s="26">
        <v>730.02</v>
      </c>
      <c r="I920" s="126">
        <v>826.69</v>
      </c>
      <c r="J920" s="125">
        <v>796.69</v>
      </c>
      <c r="K920" s="125">
        <v>736.69</v>
      </c>
      <c r="L920" s="26">
        <v>780.02</v>
      </c>
      <c r="M920" s="26"/>
      <c r="N920" s="126">
        <v>716.69</v>
      </c>
      <c r="O920" s="125">
        <v>733.35</v>
      </c>
      <c r="P920" s="125">
        <v>760.02</v>
      </c>
      <c r="Q920" s="26">
        <v>736.69</v>
      </c>
      <c r="R920" s="26"/>
      <c r="S920" s="206">
        <v>706.69</v>
      </c>
      <c r="T920" s="208">
        <v>743.36</v>
      </c>
      <c r="U920" s="208">
        <v>710.02</v>
      </c>
      <c r="V920" s="204">
        <v>800.03</v>
      </c>
      <c r="W920" s="26"/>
      <c r="X920" s="206">
        <v>893.36</v>
      </c>
      <c r="Y920" s="125">
        <v>820.03</v>
      </c>
      <c r="Z920" s="125">
        <v>920.03</v>
      </c>
      <c r="AA920" s="26">
        <v>766.69</v>
      </c>
      <c r="AB920" s="26"/>
      <c r="AC920" s="126">
        <v>770.02</v>
      </c>
      <c r="AD920" s="125">
        <v>963.37</v>
      </c>
      <c r="AE920" s="125">
        <v>773.36</v>
      </c>
      <c r="AF920" s="26">
        <v>806.69</v>
      </c>
      <c r="AG920" s="26"/>
      <c r="AH920" s="126">
        <v>746.69</v>
      </c>
      <c r="AI920" s="125">
        <v>816.69</v>
      </c>
      <c r="AJ920" s="125">
        <v>763.36</v>
      </c>
      <c r="AK920" s="26">
        <v>836.69</v>
      </c>
    </row>
    <row r="921" spans="1:37">
      <c r="A921" s="203">
        <v>383.33870000000002</v>
      </c>
      <c r="B921" s="1">
        <v>6.3889783333333332</v>
      </c>
      <c r="D921" s="126">
        <v>726.69</v>
      </c>
      <c r="E921" s="125">
        <v>926.7</v>
      </c>
      <c r="F921" s="125">
        <v>800.03</v>
      </c>
      <c r="G921" s="26">
        <v>806.69</v>
      </c>
      <c r="I921" s="126">
        <v>780.02</v>
      </c>
      <c r="J921" s="125">
        <v>773.36</v>
      </c>
      <c r="K921" s="125">
        <v>793.36</v>
      </c>
      <c r="L921" s="26">
        <v>766.69</v>
      </c>
      <c r="M921" s="26"/>
      <c r="N921" s="126">
        <v>673.35</v>
      </c>
      <c r="O921" s="125">
        <v>773.36</v>
      </c>
      <c r="P921" s="125">
        <v>726.69</v>
      </c>
      <c r="Q921" s="26">
        <v>736.69</v>
      </c>
      <c r="R921" s="26"/>
      <c r="S921" s="206">
        <v>786.69</v>
      </c>
      <c r="T921" s="208">
        <v>706.69</v>
      </c>
      <c r="U921" s="208">
        <v>736.69</v>
      </c>
      <c r="V921" s="204">
        <v>766.69</v>
      </c>
      <c r="W921" s="26"/>
      <c r="X921" s="206">
        <v>763.36</v>
      </c>
      <c r="Y921" s="125">
        <v>766.69</v>
      </c>
      <c r="Z921" s="125">
        <v>1033.3800000000001</v>
      </c>
      <c r="AA921" s="26">
        <v>853.36</v>
      </c>
      <c r="AB921" s="26"/>
      <c r="AC921" s="126">
        <v>770.02</v>
      </c>
      <c r="AD921" s="125">
        <v>813.36</v>
      </c>
      <c r="AE921" s="125">
        <v>766.69</v>
      </c>
      <c r="AF921" s="26">
        <v>793.36</v>
      </c>
      <c r="AG921" s="26"/>
      <c r="AH921" s="126">
        <v>910.03</v>
      </c>
      <c r="AI921" s="125">
        <v>753.36</v>
      </c>
      <c r="AJ921" s="125">
        <v>746.69</v>
      </c>
      <c r="AK921" s="26">
        <v>813.36</v>
      </c>
    </row>
    <row r="922" spans="1:37">
      <c r="A922" s="203">
        <v>383.75670000000002</v>
      </c>
      <c r="B922" s="1">
        <v>6.3959450000000002</v>
      </c>
      <c r="D922" s="126">
        <v>833.36</v>
      </c>
      <c r="E922" s="125">
        <v>806.69</v>
      </c>
      <c r="F922" s="125">
        <v>723.35</v>
      </c>
      <c r="G922" s="26">
        <v>690.02</v>
      </c>
      <c r="I922" s="126">
        <v>673.35</v>
      </c>
      <c r="J922" s="125">
        <v>763.36</v>
      </c>
      <c r="K922" s="125">
        <v>776.69</v>
      </c>
      <c r="L922" s="26">
        <v>750.02</v>
      </c>
      <c r="M922" s="26"/>
      <c r="N922" s="126">
        <v>696.69</v>
      </c>
      <c r="O922" s="125">
        <v>683.35</v>
      </c>
      <c r="P922" s="125">
        <v>703.35</v>
      </c>
      <c r="Q922" s="26">
        <v>746.69</v>
      </c>
      <c r="R922" s="26"/>
      <c r="S922" s="206">
        <v>773.36</v>
      </c>
      <c r="T922" s="208">
        <v>733.35</v>
      </c>
      <c r="U922" s="208">
        <v>766.69</v>
      </c>
      <c r="V922" s="204">
        <v>720.02</v>
      </c>
      <c r="W922" s="26"/>
      <c r="X922" s="206">
        <v>793.36</v>
      </c>
      <c r="Y922" s="125">
        <v>946.7</v>
      </c>
      <c r="Z922" s="125">
        <v>1013.37</v>
      </c>
      <c r="AA922" s="26">
        <v>880.03</v>
      </c>
      <c r="AB922" s="26"/>
      <c r="AC922" s="126">
        <v>720.02</v>
      </c>
      <c r="AD922" s="125">
        <v>796.69</v>
      </c>
      <c r="AE922" s="125">
        <v>840.03</v>
      </c>
      <c r="AF922" s="26">
        <v>850.03</v>
      </c>
      <c r="AG922" s="26"/>
      <c r="AH922" s="126">
        <v>816.69</v>
      </c>
      <c r="AI922" s="125">
        <v>826.69</v>
      </c>
      <c r="AJ922" s="125">
        <v>793.36</v>
      </c>
      <c r="AK922" s="26">
        <v>943.37</v>
      </c>
    </row>
    <row r="923" spans="1:37">
      <c r="A923" s="203">
        <v>384.17469999999997</v>
      </c>
      <c r="B923" s="1">
        <v>6.4029116666666663</v>
      </c>
      <c r="D923" s="126">
        <v>793.36</v>
      </c>
      <c r="E923" s="125">
        <v>866.7</v>
      </c>
      <c r="F923" s="125">
        <v>823.36</v>
      </c>
      <c r="G923" s="26">
        <v>716.69</v>
      </c>
      <c r="I923" s="126">
        <v>730.02</v>
      </c>
      <c r="J923" s="125">
        <v>790.02</v>
      </c>
      <c r="K923" s="125">
        <v>700.02</v>
      </c>
      <c r="L923" s="26">
        <v>773.36</v>
      </c>
      <c r="M923" s="26"/>
      <c r="N923" s="126">
        <v>693.35</v>
      </c>
      <c r="O923" s="125">
        <v>806.69</v>
      </c>
      <c r="P923" s="125">
        <v>756.69</v>
      </c>
      <c r="Q923" s="26">
        <v>716.69</v>
      </c>
      <c r="R923" s="26"/>
      <c r="S923" s="206">
        <v>746.69</v>
      </c>
      <c r="T923" s="208">
        <v>706.69</v>
      </c>
      <c r="U923" s="208">
        <v>713.35</v>
      </c>
      <c r="V923" s="204">
        <v>730.02</v>
      </c>
      <c r="W923" s="26"/>
      <c r="X923" s="206">
        <v>786.69</v>
      </c>
      <c r="Y923" s="125">
        <v>716.69</v>
      </c>
      <c r="Z923" s="125">
        <v>880.03</v>
      </c>
      <c r="AA923" s="26">
        <v>856.7</v>
      </c>
      <c r="AB923" s="26"/>
      <c r="AC923" s="126">
        <v>783.36</v>
      </c>
      <c r="AD923" s="125">
        <v>840.03</v>
      </c>
      <c r="AE923" s="125">
        <v>956.7</v>
      </c>
      <c r="AF923" s="26">
        <v>836.69</v>
      </c>
      <c r="AG923" s="26"/>
      <c r="AH923" s="126">
        <v>703.35</v>
      </c>
      <c r="AI923" s="125">
        <v>866.7</v>
      </c>
      <c r="AJ923" s="125">
        <v>866.7</v>
      </c>
      <c r="AK923" s="26">
        <v>796.69</v>
      </c>
    </row>
    <row r="924" spans="1:37">
      <c r="A924" s="203">
        <v>384.59269999999998</v>
      </c>
      <c r="B924" s="1">
        <v>6.4098783333333333</v>
      </c>
      <c r="D924" s="126">
        <v>906.7</v>
      </c>
      <c r="E924" s="125">
        <v>863.36</v>
      </c>
      <c r="F924" s="125">
        <v>713.35</v>
      </c>
      <c r="G924" s="26">
        <v>773.36</v>
      </c>
      <c r="I924" s="126">
        <v>710.02</v>
      </c>
      <c r="J924" s="125">
        <v>686.69</v>
      </c>
      <c r="K924" s="125">
        <v>753.36</v>
      </c>
      <c r="L924" s="26">
        <v>706.69</v>
      </c>
      <c r="M924" s="26"/>
      <c r="N924" s="126">
        <v>740.02</v>
      </c>
      <c r="O924" s="125">
        <v>610.01</v>
      </c>
      <c r="P924" s="125">
        <v>743.36</v>
      </c>
      <c r="Q924" s="26">
        <v>670.02</v>
      </c>
      <c r="R924" s="26"/>
      <c r="S924" s="206">
        <v>710.02</v>
      </c>
      <c r="T924" s="208">
        <v>770.02</v>
      </c>
      <c r="U924" s="208">
        <v>716.69</v>
      </c>
      <c r="V924" s="204">
        <v>683.35</v>
      </c>
      <c r="W924" s="26"/>
      <c r="X924" s="206">
        <v>853.36</v>
      </c>
      <c r="Y924" s="125">
        <v>800.03</v>
      </c>
      <c r="Z924" s="125">
        <v>990.04</v>
      </c>
      <c r="AA924" s="26">
        <v>776.69</v>
      </c>
      <c r="AB924" s="26"/>
      <c r="AC924" s="126">
        <v>700.02</v>
      </c>
      <c r="AD924" s="125">
        <v>846.7</v>
      </c>
      <c r="AE924" s="125">
        <v>890.03</v>
      </c>
      <c r="AF924" s="26">
        <v>830.03</v>
      </c>
      <c r="AG924" s="26"/>
      <c r="AH924" s="126">
        <v>836.69</v>
      </c>
      <c r="AI924" s="125">
        <v>793.36</v>
      </c>
      <c r="AJ924" s="125">
        <v>750.02</v>
      </c>
      <c r="AK924" s="26">
        <v>806.69</v>
      </c>
    </row>
    <row r="925" spans="1:37">
      <c r="A925" s="203">
        <v>385.01069999999999</v>
      </c>
      <c r="B925" s="1">
        <v>6.4168449999999995</v>
      </c>
      <c r="D925" s="126">
        <v>636.67999999999995</v>
      </c>
      <c r="E925" s="125">
        <v>813.36</v>
      </c>
      <c r="F925" s="125">
        <v>743.36</v>
      </c>
      <c r="G925" s="26">
        <v>700.02</v>
      </c>
      <c r="I925" s="126">
        <v>660.02</v>
      </c>
      <c r="J925" s="125">
        <v>796.69</v>
      </c>
      <c r="K925" s="125">
        <v>700.02</v>
      </c>
      <c r="L925" s="26">
        <v>680.02</v>
      </c>
      <c r="M925" s="26"/>
      <c r="N925" s="126">
        <v>716.69</v>
      </c>
      <c r="O925" s="125">
        <v>806.69</v>
      </c>
      <c r="P925" s="125">
        <v>730.02</v>
      </c>
      <c r="Q925" s="26">
        <v>683.35</v>
      </c>
      <c r="R925" s="26"/>
      <c r="S925" s="206">
        <v>686.69</v>
      </c>
      <c r="T925" s="208">
        <v>786.69</v>
      </c>
      <c r="U925" s="208">
        <v>703.35</v>
      </c>
      <c r="V925" s="204">
        <v>756.69</v>
      </c>
      <c r="W925" s="26"/>
      <c r="X925" s="206">
        <v>866.7</v>
      </c>
      <c r="Y925" s="125">
        <v>780.02</v>
      </c>
      <c r="Z925" s="125">
        <v>886.7</v>
      </c>
      <c r="AA925" s="26">
        <v>940.04</v>
      </c>
      <c r="AB925" s="26"/>
      <c r="AC925" s="126">
        <v>733.35</v>
      </c>
      <c r="AD925" s="125">
        <v>943.37</v>
      </c>
      <c r="AE925" s="125">
        <v>856.7</v>
      </c>
      <c r="AF925" s="26">
        <v>800.03</v>
      </c>
      <c r="AG925" s="26"/>
      <c r="AH925" s="126">
        <v>823.36</v>
      </c>
      <c r="AI925" s="125">
        <v>820.03</v>
      </c>
      <c r="AJ925" s="125">
        <v>846.7</v>
      </c>
      <c r="AK925" s="26">
        <v>846.7</v>
      </c>
    </row>
    <row r="926" spans="1:37">
      <c r="A926" s="203">
        <v>385.42869999999999</v>
      </c>
      <c r="B926" s="1">
        <v>6.4238116666666665</v>
      </c>
      <c r="D926" s="126">
        <v>826.69</v>
      </c>
      <c r="E926" s="125">
        <v>806.69</v>
      </c>
      <c r="F926" s="125">
        <v>863.36</v>
      </c>
      <c r="G926" s="26">
        <v>696.69</v>
      </c>
      <c r="I926" s="126">
        <v>696.69</v>
      </c>
      <c r="J926" s="125">
        <v>803.36</v>
      </c>
      <c r="K926" s="125">
        <v>790.02</v>
      </c>
      <c r="L926" s="26">
        <v>746.69</v>
      </c>
      <c r="M926" s="26"/>
      <c r="N926" s="126">
        <v>746.69</v>
      </c>
      <c r="O926" s="125">
        <v>666.68</v>
      </c>
      <c r="P926" s="125">
        <v>763.36</v>
      </c>
      <c r="Q926" s="26">
        <v>680.02</v>
      </c>
      <c r="R926" s="26"/>
      <c r="S926" s="206">
        <v>736.69</v>
      </c>
      <c r="T926" s="208">
        <v>806.69</v>
      </c>
      <c r="U926" s="208">
        <v>590.01</v>
      </c>
      <c r="V926" s="204">
        <v>750.02</v>
      </c>
      <c r="W926" s="26"/>
      <c r="X926" s="206">
        <v>873.36</v>
      </c>
      <c r="Y926" s="125">
        <v>866.7</v>
      </c>
      <c r="Z926" s="125">
        <v>920.03</v>
      </c>
      <c r="AA926" s="26">
        <v>890.03</v>
      </c>
      <c r="AB926" s="26"/>
      <c r="AC926" s="126">
        <v>700.02</v>
      </c>
      <c r="AD926" s="125">
        <v>823.36</v>
      </c>
      <c r="AE926" s="125">
        <v>766.69</v>
      </c>
      <c r="AF926" s="26">
        <v>870.03</v>
      </c>
      <c r="AG926" s="26"/>
      <c r="AH926" s="126">
        <v>843.36</v>
      </c>
      <c r="AI926" s="125">
        <v>883.36</v>
      </c>
      <c r="AJ926" s="125">
        <v>813.36</v>
      </c>
      <c r="AK926" s="26">
        <v>810.03</v>
      </c>
    </row>
    <row r="927" spans="1:37">
      <c r="A927" s="203">
        <v>385.8467</v>
      </c>
      <c r="B927" s="1">
        <v>6.4307783333333335</v>
      </c>
      <c r="D927" s="126">
        <v>706.69</v>
      </c>
      <c r="E927" s="125">
        <v>926.7</v>
      </c>
      <c r="F927" s="125">
        <v>796.69</v>
      </c>
      <c r="G927" s="26">
        <v>820.03</v>
      </c>
      <c r="I927" s="126">
        <v>756.69</v>
      </c>
      <c r="J927" s="125">
        <v>766.69</v>
      </c>
      <c r="K927" s="125">
        <v>816.69</v>
      </c>
      <c r="L927" s="26">
        <v>776.69</v>
      </c>
      <c r="M927" s="26"/>
      <c r="N927" s="126">
        <v>696.69</v>
      </c>
      <c r="O927" s="125">
        <v>803.36</v>
      </c>
      <c r="P927" s="125">
        <v>740.02</v>
      </c>
      <c r="Q927" s="26">
        <v>733.35</v>
      </c>
      <c r="R927" s="26"/>
      <c r="S927" s="206">
        <v>706.69</v>
      </c>
      <c r="T927" s="208">
        <v>766.69</v>
      </c>
      <c r="U927" s="208">
        <v>743.36</v>
      </c>
      <c r="V927" s="204">
        <v>730.02</v>
      </c>
      <c r="W927" s="26"/>
      <c r="X927" s="206">
        <v>703.35</v>
      </c>
      <c r="Y927" s="125">
        <v>896.7</v>
      </c>
      <c r="Z927" s="125">
        <v>943.37</v>
      </c>
      <c r="AA927" s="26">
        <v>803.36</v>
      </c>
      <c r="AB927" s="26"/>
      <c r="AC927" s="126">
        <v>703.35</v>
      </c>
      <c r="AD927" s="125">
        <v>836.69</v>
      </c>
      <c r="AE927" s="125">
        <v>803.36</v>
      </c>
      <c r="AF927" s="26">
        <v>796.69</v>
      </c>
      <c r="AG927" s="26"/>
      <c r="AH927" s="126">
        <v>720.02</v>
      </c>
      <c r="AI927" s="125">
        <v>740.02</v>
      </c>
      <c r="AJ927" s="125">
        <v>756.69</v>
      </c>
      <c r="AK927" s="26">
        <v>780.02</v>
      </c>
    </row>
    <row r="928" spans="1:37">
      <c r="A928" s="203">
        <v>386.2647</v>
      </c>
      <c r="B928" s="1">
        <v>6.4377450000000005</v>
      </c>
      <c r="D928" s="126">
        <v>756.69</v>
      </c>
      <c r="E928" s="125">
        <v>830.03</v>
      </c>
      <c r="F928" s="125">
        <v>806.69</v>
      </c>
      <c r="G928" s="26">
        <v>776.69</v>
      </c>
      <c r="I928" s="126">
        <v>750.02</v>
      </c>
      <c r="J928" s="125">
        <v>763.36</v>
      </c>
      <c r="K928" s="125">
        <v>780.02</v>
      </c>
      <c r="L928" s="26">
        <v>783.36</v>
      </c>
      <c r="M928" s="26"/>
      <c r="N928" s="126">
        <v>746.69</v>
      </c>
      <c r="O928" s="125">
        <v>690.02</v>
      </c>
      <c r="P928" s="125">
        <v>750.02</v>
      </c>
      <c r="Q928" s="26">
        <v>820.03</v>
      </c>
      <c r="R928" s="26"/>
      <c r="S928" s="206">
        <v>663.35</v>
      </c>
      <c r="T928" s="208">
        <v>720.02</v>
      </c>
      <c r="U928" s="208">
        <v>746.69</v>
      </c>
      <c r="V928" s="204">
        <v>670.02</v>
      </c>
      <c r="W928" s="26"/>
      <c r="X928" s="206">
        <v>773.36</v>
      </c>
      <c r="Y928" s="125">
        <v>843.36</v>
      </c>
      <c r="Z928" s="125">
        <v>996.71</v>
      </c>
      <c r="AA928" s="26">
        <v>783.36</v>
      </c>
      <c r="AB928" s="26"/>
      <c r="AC928" s="126">
        <v>710.02</v>
      </c>
      <c r="AD928" s="125">
        <v>900.03</v>
      </c>
      <c r="AE928" s="125">
        <v>820.03</v>
      </c>
      <c r="AF928" s="26">
        <v>806.69</v>
      </c>
      <c r="AG928" s="26"/>
      <c r="AH928" s="126">
        <v>730.02</v>
      </c>
      <c r="AI928" s="125">
        <v>820.03</v>
      </c>
      <c r="AJ928" s="125">
        <v>786.69</v>
      </c>
      <c r="AK928" s="26">
        <v>843.36</v>
      </c>
    </row>
    <row r="929" spans="1:37">
      <c r="A929" s="203">
        <v>386.68270000000001</v>
      </c>
      <c r="B929" s="1">
        <v>6.4447116666666666</v>
      </c>
      <c r="D929" s="126">
        <v>793.36</v>
      </c>
      <c r="E929" s="125">
        <v>906.7</v>
      </c>
      <c r="F929" s="125">
        <v>760.02</v>
      </c>
      <c r="G929" s="26">
        <v>786.69</v>
      </c>
      <c r="I929" s="126">
        <v>756.69</v>
      </c>
      <c r="J929" s="125">
        <v>680.02</v>
      </c>
      <c r="K929" s="125">
        <v>786.69</v>
      </c>
      <c r="L929" s="26">
        <v>736.69</v>
      </c>
      <c r="M929" s="26"/>
      <c r="N929" s="126">
        <v>800.03</v>
      </c>
      <c r="O929" s="125">
        <v>800.03</v>
      </c>
      <c r="P929" s="125">
        <v>760.02</v>
      </c>
      <c r="Q929" s="26">
        <v>756.69</v>
      </c>
      <c r="R929" s="26"/>
      <c r="S929" s="206">
        <v>810.03</v>
      </c>
      <c r="T929" s="208">
        <v>783.36</v>
      </c>
      <c r="U929" s="208">
        <v>706.69</v>
      </c>
      <c r="V929" s="204">
        <v>710.02</v>
      </c>
      <c r="W929" s="26"/>
      <c r="X929" s="206">
        <v>756.69</v>
      </c>
      <c r="Y929" s="125">
        <v>756.69</v>
      </c>
      <c r="Z929" s="125">
        <v>870.03</v>
      </c>
      <c r="AA929" s="26">
        <v>786.69</v>
      </c>
      <c r="AB929" s="26"/>
      <c r="AC929" s="126">
        <v>690.02</v>
      </c>
      <c r="AD929" s="125">
        <v>730.02</v>
      </c>
      <c r="AE929" s="125">
        <v>773.36</v>
      </c>
      <c r="AF929" s="26">
        <v>793.36</v>
      </c>
      <c r="AG929" s="26"/>
      <c r="AH929" s="126">
        <v>846.7</v>
      </c>
      <c r="AI929" s="125">
        <v>763.36</v>
      </c>
      <c r="AJ929" s="125">
        <v>793.36</v>
      </c>
      <c r="AK929" s="26">
        <v>893.36</v>
      </c>
    </row>
    <row r="930" spans="1:37">
      <c r="A930" s="203">
        <v>387.10070000000002</v>
      </c>
      <c r="B930" s="1">
        <v>6.4516783333333336</v>
      </c>
      <c r="D930" s="126">
        <v>863.36</v>
      </c>
      <c r="E930" s="125">
        <v>783.36</v>
      </c>
      <c r="F930" s="125">
        <v>753.36</v>
      </c>
      <c r="G930" s="26">
        <v>743.36</v>
      </c>
      <c r="I930" s="126">
        <v>663.35</v>
      </c>
      <c r="J930" s="125">
        <v>763.36</v>
      </c>
      <c r="K930" s="125">
        <v>790.02</v>
      </c>
      <c r="L930" s="26">
        <v>743.36</v>
      </c>
      <c r="M930" s="26"/>
      <c r="N930" s="126">
        <v>706.69</v>
      </c>
      <c r="O930" s="125">
        <v>796.69</v>
      </c>
      <c r="P930" s="125">
        <v>836.69</v>
      </c>
      <c r="Q930" s="26">
        <v>710.02</v>
      </c>
      <c r="R930" s="26"/>
      <c r="S930" s="206">
        <v>823.36</v>
      </c>
      <c r="T930" s="208">
        <v>776.69</v>
      </c>
      <c r="U930" s="208">
        <v>706.69</v>
      </c>
      <c r="V930" s="204">
        <v>620.02</v>
      </c>
      <c r="W930" s="26"/>
      <c r="X930" s="206">
        <v>780.02</v>
      </c>
      <c r="Y930" s="125">
        <v>833.36</v>
      </c>
      <c r="Z930" s="125">
        <v>1013.37</v>
      </c>
      <c r="AA930" s="26">
        <v>816.69</v>
      </c>
      <c r="AB930" s="26"/>
      <c r="AC930" s="126">
        <v>680.02</v>
      </c>
      <c r="AD930" s="125">
        <v>826.69</v>
      </c>
      <c r="AE930" s="125">
        <v>890.03</v>
      </c>
      <c r="AF930" s="26">
        <v>810.03</v>
      </c>
      <c r="AG930" s="26"/>
      <c r="AH930" s="126">
        <v>850.03</v>
      </c>
      <c r="AI930" s="125">
        <v>803.36</v>
      </c>
      <c r="AJ930" s="125">
        <v>803.36</v>
      </c>
      <c r="AK930" s="26">
        <v>796.69</v>
      </c>
    </row>
    <row r="931" spans="1:37">
      <c r="A931" s="203">
        <v>387.51870000000002</v>
      </c>
      <c r="B931" s="1">
        <v>6.4586450000000006</v>
      </c>
      <c r="D931" s="126">
        <v>816.69</v>
      </c>
      <c r="E931" s="125">
        <v>913.37</v>
      </c>
      <c r="F931" s="125">
        <v>770.02</v>
      </c>
      <c r="G931" s="26">
        <v>843.36</v>
      </c>
      <c r="I931" s="126">
        <v>730.02</v>
      </c>
      <c r="J931" s="125">
        <v>733.35</v>
      </c>
      <c r="K931" s="125">
        <v>700.02</v>
      </c>
      <c r="L931" s="26">
        <v>743.36</v>
      </c>
      <c r="M931" s="26"/>
      <c r="N931" s="126">
        <v>763.36</v>
      </c>
      <c r="O931" s="125">
        <v>653.35</v>
      </c>
      <c r="P931" s="125">
        <v>740.02</v>
      </c>
      <c r="Q931" s="26">
        <v>643.35</v>
      </c>
      <c r="R931" s="26"/>
      <c r="S931" s="206">
        <v>776.69</v>
      </c>
      <c r="T931" s="208">
        <v>723.35</v>
      </c>
      <c r="U931" s="208">
        <v>796.69</v>
      </c>
      <c r="V931" s="204">
        <v>723.35</v>
      </c>
      <c r="W931" s="26"/>
      <c r="X931" s="206">
        <v>730.02</v>
      </c>
      <c r="Y931" s="125">
        <v>853.36</v>
      </c>
      <c r="Z931" s="125">
        <v>903.37</v>
      </c>
      <c r="AA931" s="26">
        <v>840.03</v>
      </c>
      <c r="AB931" s="26"/>
      <c r="AC931" s="126">
        <v>710.02</v>
      </c>
      <c r="AD931" s="125">
        <v>826.69</v>
      </c>
      <c r="AE931" s="125">
        <v>840.03</v>
      </c>
      <c r="AF931" s="26">
        <v>810.03</v>
      </c>
      <c r="AG931" s="26"/>
      <c r="AH931" s="126">
        <v>890.03</v>
      </c>
      <c r="AI931" s="125">
        <v>696.69</v>
      </c>
      <c r="AJ931" s="125">
        <v>886.7</v>
      </c>
      <c r="AK931" s="26">
        <v>803.36</v>
      </c>
    </row>
    <row r="932" spans="1:37">
      <c r="A932" s="203">
        <v>387.93669999999997</v>
      </c>
      <c r="B932" s="1">
        <v>6.4656116666666659</v>
      </c>
      <c r="D932" s="126">
        <v>826.69</v>
      </c>
      <c r="E932" s="125">
        <v>940.04</v>
      </c>
      <c r="F932" s="125">
        <v>793.36</v>
      </c>
      <c r="G932" s="26">
        <v>726.69</v>
      </c>
      <c r="I932" s="126">
        <v>773.36</v>
      </c>
      <c r="J932" s="125">
        <v>696.69</v>
      </c>
      <c r="K932" s="125">
        <v>783.36</v>
      </c>
      <c r="L932" s="26">
        <v>733.35</v>
      </c>
      <c r="M932" s="26"/>
      <c r="N932" s="126">
        <v>663.35</v>
      </c>
      <c r="O932" s="125">
        <v>716.69</v>
      </c>
      <c r="P932" s="125">
        <v>690.02</v>
      </c>
      <c r="Q932" s="26">
        <v>716.69</v>
      </c>
      <c r="R932" s="26"/>
      <c r="S932" s="206">
        <v>720.02</v>
      </c>
      <c r="T932" s="208">
        <v>706.69</v>
      </c>
      <c r="U932" s="208">
        <v>710.02</v>
      </c>
      <c r="V932" s="204">
        <v>730.02</v>
      </c>
      <c r="W932" s="26"/>
      <c r="X932" s="206">
        <v>756.69</v>
      </c>
      <c r="Y932" s="125">
        <v>816.69</v>
      </c>
      <c r="Z932" s="125">
        <v>906.7</v>
      </c>
      <c r="AA932" s="26">
        <v>786.69</v>
      </c>
      <c r="AB932" s="26"/>
      <c r="AC932" s="126">
        <v>756.69</v>
      </c>
      <c r="AD932" s="125">
        <v>833.36</v>
      </c>
      <c r="AE932" s="125">
        <v>786.69</v>
      </c>
      <c r="AF932" s="26">
        <v>823.36</v>
      </c>
      <c r="AG932" s="26"/>
      <c r="AH932" s="126">
        <v>840.03</v>
      </c>
      <c r="AI932" s="125">
        <v>793.36</v>
      </c>
      <c r="AJ932" s="125">
        <v>886.7</v>
      </c>
      <c r="AK932" s="26">
        <v>760.02</v>
      </c>
    </row>
    <row r="933" spans="1:37">
      <c r="A933" s="203">
        <v>388.35469999999998</v>
      </c>
      <c r="B933" s="1">
        <v>6.4725783333333329</v>
      </c>
      <c r="D933" s="126">
        <v>766.69</v>
      </c>
      <c r="E933" s="125">
        <v>823.36</v>
      </c>
      <c r="F933" s="125">
        <v>810.03</v>
      </c>
      <c r="G933" s="26">
        <v>783.36</v>
      </c>
      <c r="I933" s="126">
        <v>773.36</v>
      </c>
      <c r="J933" s="125">
        <v>680.02</v>
      </c>
      <c r="K933" s="125">
        <v>813.36</v>
      </c>
      <c r="L933" s="26">
        <v>836.69</v>
      </c>
      <c r="M933" s="26"/>
      <c r="N933" s="126">
        <v>696.69</v>
      </c>
      <c r="O933" s="125">
        <v>756.69</v>
      </c>
      <c r="P933" s="125">
        <v>763.36</v>
      </c>
      <c r="Q933" s="26">
        <v>746.69</v>
      </c>
      <c r="R933" s="26"/>
      <c r="S933" s="206">
        <v>640.02</v>
      </c>
      <c r="T933" s="208">
        <v>626.67999999999995</v>
      </c>
      <c r="U933" s="208">
        <v>673.35</v>
      </c>
      <c r="V933" s="204">
        <v>673.35</v>
      </c>
      <c r="W933" s="26"/>
      <c r="X933" s="206">
        <v>833.36</v>
      </c>
      <c r="Y933" s="125">
        <v>940.04</v>
      </c>
      <c r="Z933" s="125">
        <v>976.7</v>
      </c>
      <c r="AA933" s="26">
        <v>743.36</v>
      </c>
      <c r="AB933" s="26"/>
      <c r="AC933" s="126">
        <v>830.03</v>
      </c>
      <c r="AD933" s="125">
        <v>920.03</v>
      </c>
      <c r="AE933" s="125">
        <v>760.02</v>
      </c>
      <c r="AF933" s="26">
        <v>816.69</v>
      </c>
      <c r="AG933" s="26"/>
      <c r="AH933" s="126">
        <v>763.36</v>
      </c>
      <c r="AI933" s="125">
        <v>926.7</v>
      </c>
      <c r="AJ933" s="125">
        <v>806.69</v>
      </c>
      <c r="AK933" s="26">
        <v>776.69</v>
      </c>
    </row>
    <row r="934" spans="1:37">
      <c r="A934" s="203">
        <v>388.77269999999999</v>
      </c>
      <c r="B934" s="1">
        <v>6.4795449999999999</v>
      </c>
      <c r="D934" s="126">
        <v>680.02</v>
      </c>
      <c r="E934" s="125">
        <v>903.37</v>
      </c>
      <c r="F934" s="125">
        <v>836.69</v>
      </c>
      <c r="G934" s="26">
        <v>810.03</v>
      </c>
      <c r="I934" s="126">
        <v>633.35</v>
      </c>
      <c r="J934" s="125">
        <v>776.69</v>
      </c>
      <c r="K934" s="125">
        <v>833.36</v>
      </c>
      <c r="L934" s="26">
        <v>796.69</v>
      </c>
      <c r="M934" s="26"/>
      <c r="N934" s="126">
        <v>593.35</v>
      </c>
      <c r="O934" s="125">
        <v>690.02</v>
      </c>
      <c r="P934" s="125">
        <v>770.02</v>
      </c>
      <c r="Q934" s="26">
        <v>710.02</v>
      </c>
      <c r="R934" s="26"/>
      <c r="S934" s="206">
        <v>803.36</v>
      </c>
      <c r="T934" s="208">
        <v>736.69</v>
      </c>
      <c r="U934" s="208">
        <v>696.69</v>
      </c>
      <c r="V934" s="204">
        <v>750.02</v>
      </c>
      <c r="W934" s="26"/>
      <c r="X934" s="206">
        <v>723.35</v>
      </c>
      <c r="Y934" s="125">
        <v>773.36</v>
      </c>
      <c r="Z934" s="125">
        <v>946.7</v>
      </c>
      <c r="AA934" s="26">
        <v>843.36</v>
      </c>
      <c r="AB934" s="26"/>
      <c r="AC934" s="126">
        <v>796.69</v>
      </c>
      <c r="AD934" s="125">
        <v>846.7</v>
      </c>
      <c r="AE934" s="125">
        <v>793.36</v>
      </c>
      <c r="AF934" s="26">
        <v>840.03</v>
      </c>
      <c r="AG934" s="26"/>
      <c r="AH934" s="126">
        <v>786.69</v>
      </c>
      <c r="AI934" s="125">
        <v>790.02</v>
      </c>
      <c r="AJ934" s="125">
        <v>853.36</v>
      </c>
      <c r="AK934" s="26">
        <v>790.02</v>
      </c>
    </row>
    <row r="935" spans="1:37">
      <c r="A935" s="203">
        <v>389.19080000000002</v>
      </c>
      <c r="B935" s="1">
        <v>6.4865133333333338</v>
      </c>
      <c r="D935" s="126">
        <v>723.35</v>
      </c>
      <c r="E935" s="125">
        <v>1020.04</v>
      </c>
      <c r="F935" s="125">
        <v>746.69</v>
      </c>
      <c r="G935" s="26">
        <v>700.02</v>
      </c>
      <c r="I935" s="126">
        <v>763.36</v>
      </c>
      <c r="J935" s="125">
        <v>726.69</v>
      </c>
      <c r="K935" s="125">
        <v>746.69</v>
      </c>
      <c r="L935" s="26">
        <v>743.36</v>
      </c>
      <c r="M935" s="26"/>
      <c r="N935" s="126">
        <v>710.02</v>
      </c>
      <c r="O935" s="125">
        <v>680.02</v>
      </c>
      <c r="P935" s="125">
        <v>750.02</v>
      </c>
      <c r="Q935" s="26">
        <v>686.69</v>
      </c>
      <c r="R935" s="26"/>
      <c r="S935" s="206">
        <v>720.02</v>
      </c>
      <c r="T935" s="208">
        <v>703.35</v>
      </c>
      <c r="U935" s="208">
        <v>693.35</v>
      </c>
      <c r="V935" s="204">
        <v>770.02</v>
      </c>
      <c r="W935" s="26"/>
      <c r="X935" s="206">
        <v>796.69</v>
      </c>
      <c r="Y935" s="125">
        <v>883.36</v>
      </c>
      <c r="Z935" s="125">
        <v>910.03</v>
      </c>
      <c r="AA935" s="26">
        <v>743.36</v>
      </c>
      <c r="AB935" s="26"/>
      <c r="AC935" s="126">
        <v>690.02</v>
      </c>
      <c r="AD935" s="125">
        <v>836.69</v>
      </c>
      <c r="AE935" s="125">
        <v>730.02</v>
      </c>
      <c r="AF935" s="26">
        <v>726.69</v>
      </c>
      <c r="AG935" s="26"/>
      <c r="AH935" s="126">
        <v>836.69</v>
      </c>
      <c r="AI935" s="125">
        <v>773.36</v>
      </c>
      <c r="AJ935" s="125">
        <v>766.69</v>
      </c>
      <c r="AK935" s="26">
        <v>760.02</v>
      </c>
    </row>
    <row r="936" spans="1:37">
      <c r="A936" s="203">
        <v>389.60879999999997</v>
      </c>
      <c r="B936" s="1">
        <v>6.4934799999999999</v>
      </c>
      <c r="D936" s="126">
        <v>773.36</v>
      </c>
      <c r="E936" s="125">
        <v>780.02</v>
      </c>
      <c r="F936" s="125">
        <v>866.7</v>
      </c>
      <c r="G936" s="26">
        <v>693.35</v>
      </c>
      <c r="I936" s="126">
        <v>680.02</v>
      </c>
      <c r="J936" s="125">
        <v>766.69</v>
      </c>
      <c r="K936" s="125">
        <v>726.69</v>
      </c>
      <c r="L936" s="26">
        <v>726.69</v>
      </c>
      <c r="M936" s="26"/>
      <c r="N936" s="126">
        <v>653.35</v>
      </c>
      <c r="O936" s="125">
        <v>656.68</v>
      </c>
      <c r="P936" s="125">
        <v>660.02</v>
      </c>
      <c r="Q936" s="26">
        <v>746.69</v>
      </c>
      <c r="R936" s="26"/>
      <c r="S936" s="206">
        <v>730.02</v>
      </c>
      <c r="T936" s="208">
        <v>760.02</v>
      </c>
      <c r="U936" s="208">
        <v>756.69</v>
      </c>
      <c r="V936" s="204">
        <v>760.02</v>
      </c>
      <c r="W936" s="26"/>
      <c r="X936" s="206">
        <v>823.36</v>
      </c>
      <c r="Y936" s="125">
        <v>856.7</v>
      </c>
      <c r="Z936" s="125">
        <v>1020.04</v>
      </c>
      <c r="AA936" s="26">
        <v>736.69</v>
      </c>
      <c r="AB936" s="26"/>
      <c r="AC936" s="126">
        <v>803.36</v>
      </c>
      <c r="AD936" s="125">
        <v>810.03</v>
      </c>
      <c r="AE936" s="125">
        <v>780.02</v>
      </c>
      <c r="AF936" s="26">
        <v>763.36</v>
      </c>
      <c r="AG936" s="26"/>
      <c r="AH936" s="126">
        <v>826.69</v>
      </c>
      <c r="AI936" s="125">
        <v>720.02</v>
      </c>
      <c r="AJ936" s="125">
        <v>870.03</v>
      </c>
      <c r="AK936" s="26">
        <v>813.36</v>
      </c>
    </row>
    <row r="937" spans="1:37">
      <c r="A937" s="203">
        <v>390.02679999999998</v>
      </c>
      <c r="B937" s="1">
        <v>6.500446666666666</v>
      </c>
      <c r="D937" s="126">
        <v>740.02</v>
      </c>
      <c r="E937" s="125">
        <v>806.69</v>
      </c>
      <c r="F937" s="125">
        <v>786.69</v>
      </c>
      <c r="G937" s="26">
        <v>743.36</v>
      </c>
      <c r="I937" s="126">
        <v>750.02</v>
      </c>
      <c r="J937" s="125">
        <v>753.36</v>
      </c>
      <c r="K937" s="125">
        <v>853.36</v>
      </c>
      <c r="L937" s="26">
        <v>750.02</v>
      </c>
      <c r="M937" s="26"/>
      <c r="N937" s="126">
        <v>746.69</v>
      </c>
      <c r="O937" s="125">
        <v>770.02</v>
      </c>
      <c r="P937" s="125">
        <v>730.02</v>
      </c>
      <c r="Q937" s="26">
        <v>713.35</v>
      </c>
      <c r="R937" s="26"/>
      <c r="S937" s="206">
        <v>750.02</v>
      </c>
      <c r="T937" s="208">
        <v>753.36</v>
      </c>
      <c r="U937" s="208">
        <v>670.02</v>
      </c>
      <c r="V937" s="204">
        <v>700.02</v>
      </c>
      <c r="W937" s="26"/>
      <c r="X937" s="206">
        <v>723.35</v>
      </c>
      <c r="Y937" s="125">
        <v>833.36</v>
      </c>
      <c r="Z937" s="125">
        <v>903.37</v>
      </c>
      <c r="AA937" s="26">
        <v>786.69</v>
      </c>
      <c r="AB937" s="26"/>
      <c r="AC937" s="126">
        <v>693.35</v>
      </c>
      <c r="AD937" s="125">
        <v>793.36</v>
      </c>
      <c r="AE937" s="125">
        <v>816.69</v>
      </c>
      <c r="AF937" s="26">
        <v>846.7</v>
      </c>
      <c r="AG937" s="26"/>
      <c r="AH937" s="126">
        <v>820.03</v>
      </c>
      <c r="AI937" s="125">
        <v>766.69</v>
      </c>
      <c r="AJ937" s="125">
        <v>743.36</v>
      </c>
      <c r="AK937" s="26">
        <v>786.69</v>
      </c>
    </row>
    <row r="938" spans="1:37">
      <c r="A938" s="203">
        <v>390.44479999999999</v>
      </c>
      <c r="B938" s="1">
        <v>6.507413333333333</v>
      </c>
      <c r="D938" s="126">
        <v>673.35</v>
      </c>
      <c r="E938" s="125">
        <v>900.03</v>
      </c>
      <c r="F938" s="125">
        <v>646.67999999999995</v>
      </c>
      <c r="G938" s="26">
        <v>630.02</v>
      </c>
      <c r="I938" s="126">
        <v>706.69</v>
      </c>
      <c r="J938" s="125">
        <v>756.69</v>
      </c>
      <c r="K938" s="125">
        <v>743.36</v>
      </c>
      <c r="L938" s="26">
        <v>723.35</v>
      </c>
      <c r="M938" s="26"/>
      <c r="N938" s="126">
        <v>746.69</v>
      </c>
      <c r="O938" s="125">
        <v>780.02</v>
      </c>
      <c r="P938" s="125">
        <v>723.35</v>
      </c>
      <c r="Q938" s="26">
        <v>823.36</v>
      </c>
      <c r="R938" s="26"/>
      <c r="S938" s="206">
        <v>700.02</v>
      </c>
      <c r="T938" s="208">
        <v>740.02</v>
      </c>
      <c r="U938" s="208">
        <v>750.02</v>
      </c>
      <c r="V938" s="204">
        <v>706.69</v>
      </c>
      <c r="W938" s="26"/>
      <c r="X938" s="206">
        <v>736.69</v>
      </c>
      <c r="Y938" s="125">
        <v>866.7</v>
      </c>
      <c r="Z938" s="125">
        <v>990.04</v>
      </c>
      <c r="AA938" s="26">
        <v>786.69</v>
      </c>
      <c r="AB938" s="26"/>
      <c r="AC938" s="126">
        <v>723.35</v>
      </c>
      <c r="AD938" s="125">
        <v>823.36</v>
      </c>
      <c r="AE938" s="125">
        <v>766.69</v>
      </c>
      <c r="AF938" s="26">
        <v>836.69</v>
      </c>
      <c r="AG938" s="26"/>
      <c r="AH938" s="126">
        <v>773.36</v>
      </c>
      <c r="AI938" s="125">
        <v>786.69</v>
      </c>
      <c r="AJ938" s="125">
        <v>786.69</v>
      </c>
      <c r="AK938" s="26">
        <v>793.36</v>
      </c>
    </row>
    <row r="939" spans="1:37">
      <c r="A939" s="203">
        <v>390.86279999999999</v>
      </c>
      <c r="B939" s="1">
        <v>6.5143800000000001</v>
      </c>
      <c r="D939" s="126">
        <v>770.02</v>
      </c>
      <c r="E939" s="125">
        <v>866.7</v>
      </c>
      <c r="F939" s="125">
        <v>780.02</v>
      </c>
      <c r="G939" s="26">
        <v>650.02</v>
      </c>
      <c r="I939" s="126">
        <v>730.02</v>
      </c>
      <c r="J939" s="125">
        <v>786.69</v>
      </c>
      <c r="K939" s="125">
        <v>766.69</v>
      </c>
      <c r="L939" s="26">
        <v>653.35</v>
      </c>
      <c r="M939" s="26"/>
      <c r="N939" s="126">
        <v>770.02</v>
      </c>
      <c r="O939" s="125">
        <v>670.02</v>
      </c>
      <c r="P939" s="125">
        <v>760.02</v>
      </c>
      <c r="Q939" s="26">
        <v>743.36</v>
      </c>
      <c r="R939" s="26"/>
      <c r="S939" s="206">
        <v>706.69</v>
      </c>
      <c r="T939" s="208">
        <v>756.69</v>
      </c>
      <c r="U939" s="208">
        <v>673.35</v>
      </c>
      <c r="V939" s="204">
        <v>656.68</v>
      </c>
      <c r="W939" s="26"/>
      <c r="X939" s="206">
        <v>823.36</v>
      </c>
      <c r="Y939" s="125">
        <v>806.69</v>
      </c>
      <c r="Z939" s="125">
        <v>963.37</v>
      </c>
      <c r="AA939" s="26">
        <v>823.36</v>
      </c>
      <c r="AB939" s="26"/>
      <c r="AC939" s="126">
        <v>746.69</v>
      </c>
      <c r="AD939" s="125">
        <v>786.69</v>
      </c>
      <c r="AE939" s="125">
        <v>720.02</v>
      </c>
      <c r="AF939" s="26">
        <v>833.36</v>
      </c>
      <c r="AG939" s="26"/>
      <c r="AH939" s="126">
        <v>823.36</v>
      </c>
      <c r="AI939" s="125">
        <v>766.69</v>
      </c>
      <c r="AJ939" s="125">
        <v>836.69</v>
      </c>
      <c r="AK939" s="26">
        <v>716.69</v>
      </c>
    </row>
    <row r="940" spans="1:37">
      <c r="A940" s="203">
        <v>391.2808</v>
      </c>
      <c r="B940" s="1">
        <v>6.5213466666666671</v>
      </c>
      <c r="D940" s="126">
        <v>716.69</v>
      </c>
      <c r="E940" s="125">
        <v>870.03</v>
      </c>
      <c r="F940" s="125">
        <v>786.69</v>
      </c>
      <c r="G940" s="26">
        <v>780.02</v>
      </c>
      <c r="I940" s="126">
        <v>643.35</v>
      </c>
      <c r="J940" s="125">
        <v>696.69</v>
      </c>
      <c r="K940" s="125">
        <v>796.69</v>
      </c>
      <c r="L940" s="26">
        <v>763.36</v>
      </c>
      <c r="M940" s="26"/>
      <c r="N940" s="126">
        <v>743.36</v>
      </c>
      <c r="O940" s="125">
        <v>763.36</v>
      </c>
      <c r="P940" s="125">
        <v>826.69</v>
      </c>
      <c r="Q940" s="26">
        <v>786.69</v>
      </c>
      <c r="R940" s="26"/>
      <c r="S940" s="206">
        <v>696.69</v>
      </c>
      <c r="T940" s="208">
        <v>763.36</v>
      </c>
      <c r="U940" s="208">
        <v>860.03</v>
      </c>
      <c r="V940" s="204">
        <v>750.02</v>
      </c>
      <c r="W940" s="26"/>
      <c r="X940" s="206">
        <v>770.02</v>
      </c>
      <c r="Y940" s="125">
        <v>853.36</v>
      </c>
      <c r="Z940" s="125">
        <v>836.69</v>
      </c>
      <c r="AA940" s="26">
        <v>796.69</v>
      </c>
      <c r="AB940" s="26"/>
      <c r="AC940" s="126">
        <v>763.36</v>
      </c>
      <c r="AD940" s="125">
        <v>733.35</v>
      </c>
      <c r="AE940" s="125">
        <v>723.35</v>
      </c>
      <c r="AF940" s="26">
        <v>830.03</v>
      </c>
      <c r="AG940" s="26"/>
      <c r="AH940" s="126">
        <v>846.7</v>
      </c>
      <c r="AI940" s="125">
        <v>766.69</v>
      </c>
      <c r="AJ940" s="125">
        <v>796.69</v>
      </c>
      <c r="AK940" s="26">
        <v>813.36</v>
      </c>
    </row>
    <row r="941" spans="1:37">
      <c r="A941" s="203">
        <v>391.69880000000001</v>
      </c>
      <c r="B941" s="1">
        <v>6.5283133333333332</v>
      </c>
      <c r="D941" s="126">
        <v>720.02</v>
      </c>
      <c r="E941" s="125">
        <v>966.7</v>
      </c>
      <c r="F941" s="125">
        <v>793.36</v>
      </c>
      <c r="G941" s="26">
        <v>690.02</v>
      </c>
      <c r="I941" s="126">
        <v>733.35</v>
      </c>
      <c r="J941" s="125">
        <v>600.01</v>
      </c>
      <c r="K941" s="125">
        <v>680.02</v>
      </c>
      <c r="L941" s="26">
        <v>686.69</v>
      </c>
      <c r="M941" s="26"/>
      <c r="N941" s="126">
        <v>716.69</v>
      </c>
      <c r="O941" s="125">
        <v>770.02</v>
      </c>
      <c r="P941" s="125">
        <v>803.36</v>
      </c>
      <c r="Q941" s="26">
        <v>760.02</v>
      </c>
      <c r="R941" s="26"/>
      <c r="S941" s="206">
        <v>763.36</v>
      </c>
      <c r="T941" s="208">
        <v>770.02</v>
      </c>
      <c r="U941" s="208">
        <v>713.35</v>
      </c>
      <c r="V941" s="204">
        <v>643.35</v>
      </c>
      <c r="W941" s="26"/>
      <c r="X941" s="206">
        <v>736.69</v>
      </c>
      <c r="Y941" s="125">
        <v>983.37</v>
      </c>
      <c r="Z941" s="125">
        <v>936.7</v>
      </c>
      <c r="AA941" s="26">
        <v>843.36</v>
      </c>
      <c r="AB941" s="26"/>
      <c r="AC941" s="126">
        <v>790.02</v>
      </c>
      <c r="AD941" s="125">
        <v>786.69</v>
      </c>
      <c r="AE941" s="125">
        <v>776.69</v>
      </c>
      <c r="AF941" s="26">
        <v>683.35</v>
      </c>
      <c r="AG941" s="26"/>
      <c r="AH941" s="126">
        <v>880.03</v>
      </c>
      <c r="AI941" s="125">
        <v>733.35</v>
      </c>
      <c r="AJ941" s="125">
        <v>770.02</v>
      </c>
      <c r="AK941" s="26">
        <v>716.69</v>
      </c>
    </row>
    <row r="942" spans="1:37">
      <c r="A942" s="203">
        <v>392.11680000000001</v>
      </c>
      <c r="B942" s="1">
        <v>6.5352800000000002</v>
      </c>
      <c r="D942" s="126">
        <v>823.36</v>
      </c>
      <c r="E942" s="125">
        <v>986.71</v>
      </c>
      <c r="F942" s="125">
        <v>710.02</v>
      </c>
      <c r="G942" s="26">
        <v>716.69</v>
      </c>
      <c r="I942" s="126">
        <v>770.02</v>
      </c>
      <c r="J942" s="125">
        <v>700.02</v>
      </c>
      <c r="K942" s="125">
        <v>780.02</v>
      </c>
      <c r="L942" s="26">
        <v>686.69</v>
      </c>
      <c r="M942" s="26"/>
      <c r="N942" s="126">
        <v>660.02</v>
      </c>
      <c r="O942" s="125">
        <v>626.67999999999995</v>
      </c>
      <c r="P942" s="125">
        <v>843.36</v>
      </c>
      <c r="Q942" s="26">
        <v>763.36</v>
      </c>
      <c r="R942" s="26"/>
      <c r="S942" s="206">
        <v>616.67999999999995</v>
      </c>
      <c r="T942" s="208">
        <v>733.35</v>
      </c>
      <c r="U942" s="208">
        <v>660.02</v>
      </c>
      <c r="V942" s="204">
        <v>730.02</v>
      </c>
      <c r="W942" s="26"/>
      <c r="X942" s="206">
        <v>680.02</v>
      </c>
      <c r="Y942" s="125">
        <v>800.03</v>
      </c>
      <c r="Z942" s="125">
        <v>976.7</v>
      </c>
      <c r="AA942" s="26">
        <v>790.02</v>
      </c>
      <c r="AB942" s="26"/>
      <c r="AC942" s="126">
        <v>713.35</v>
      </c>
      <c r="AD942" s="125">
        <v>866.7</v>
      </c>
      <c r="AE942" s="125">
        <v>793.36</v>
      </c>
      <c r="AF942" s="26">
        <v>796.69</v>
      </c>
      <c r="AG942" s="26"/>
      <c r="AH942" s="126">
        <v>850.03</v>
      </c>
      <c r="AI942" s="125">
        <v>863.36</v>
      </c>
      <c r="AJ942" s="125">
        <v>740.02</v>
      </c>
      <c r="AK942" s="26">
        <v>823.36</v>
      </c>
    </row>
    <row r="943" spans="1:37">
      <c r="A943" s="203">
        <v>392.53480000000002</v>
      </c>
      <c r="B943" s="1">
        <v>6.5422466666666672</v>
      </c>
      <c r="D943" s="126">
        <v>806.69</v>
      </c>
      <c r="E943" s="125">
        <v>773.36</v>
      </c>
      <c r="F943" s="125">
        <v>653.35</v>
      </c>
      <c r="G943" s="26">
        <v>803.36</v>
      </c>
      <c r="I943" s="126">
        <v>660.02</v>
      </c>
      <c r="J943" s="125">
        <v>726.69</v>
      </c>
      <c r="K943" s="125">
        <v>693.35</v>
      </c>
      <c r="L943" s="26">
        <v>716.69</v>
      </c>
      <c r="M943" s="26"/>
      <c r="N943" s="126">
        <v>676.68</v>
      </c>
      <c r="O943" s="125">
        <v>700.02</v>
      </c>
      <c r="P943" s="125">
        <v>706.69</v>
      </c>
      <c r="Q943" s="26">
        <v>723.35</v>
      </c>
      <c r="R943" s="26"/>
      <c r="S943" s="206">
        <v>706.69</v>
      </c>
      <c r="T943" s="208">
        <v>726.69</v>
      </c>
      <c r="U943" s="208">
        <v>696.69</v>
      </c>
      <c r="V943" s="204">
        <v>633.35</v>
      </c>
      <c r="W943" s="26"/>
      <c r="X943" s="206">
        <v>806.69</v>
      </c>
      <c r="Y943" s="125">
        <v>870.03</v>
      </c>
      <c r="Z943" s="125">
        <v>986.71</v>
      </c>
      <c r="AA943" s="26">
        <v>726.69</v>
      </c>
      <c r="AB943" s="26"/>
      <c r="AC943" s="126">
        <v>803.36</v>
      </c>
      <c r="AD943" s="125">
        <v>833.36</v>
      </c>
      <c r="AE943" s="125">
        <v>773.36</v>
      </c>
      <c r="AF943" s="26">
        <v>840.03</v>
      </c>
      <c r="AG943" s="26"/>
      <c r="AH943" s="126">
        <v>746.69</v>
      </c>
      <c r="AI943" s="125">
        <v>856.7</v>
      </c>
      <c r="AJ943" s="125">
        <v>850.03</v>
      </c>
      <c r="AK943" s="26">
        <v>750.02</v>
      </c>
    </row>
    <row r="944" spans="1:37">
      <c r="A944" s="203">
        <v>392.95280000000002</v>
      </c>
      <c r="B944" s="1">
        <v>6.5492133333333333</v>
      </c>
      <c r="D944" s="126">
        <v>753.36</v>
      </c>
      <c r="E944" s="125">
        <v>933.37</v>
      </c>
      <c r="F944" s="125">
        <v>696.69</v>
      </c>
      <c r="G944" s="26">
        <v>640.02</v>
      </c>
      <c r="I944" s="126">
        <v>733.35</v>
      </c>
      <c r="J944" s="125">
        <v>670.02</v>
      </c>
      <c r="K944" s="125">
        <v>723.35</v>
      </c>
      <c r="L944" s="26">
        <v>750.02</v>
      </c>
      <c r="M944" s="26"/>
      <c r="N944" s="126">
        <v>606.67999999999995</v>
      </c>
      <c r="O944" s="125">
        <v>726.69</v>
      </c>
      <c r="P944" s="125">
        <v>733.35</v>
      </c>
      <c r="Q944" s="26">
        <v>713.35</v>
      </c>
      <c r="R944" s="26"/>
      <c r="S944" s="206">
        <v>713.35</v>
      </c>
      <c r="T944" s="208">
        <v>743.36</v>
      </c>
      <c r="U944" s="208">
        <v>703.35</v>
      </c>
      <c r="V944" s="204">
        <v>780.02</v>
      </c>
      <c r="W944" s="26"/>
      <c r="X944" s="206">
        <v>750.02</v>
      </c>
      <c r="Y944" s="125">
        <v>906.7</v>
      </c>
      <c r="Z944" s="125">
        <v>940.04</v>
      </c>
      <c r="AA944" s="26">
        <v>693.35</v>
      </c>
      <c r="AB944" s="26"/>
      <c r="AC944" s="126">
        <v>686.69</v>
      </c>
      <c r="AD944" s="125">
        <v>806.69</v>
      </c>
      <c r="AE944" s="125">
        <v>810.03</v>
      </c>
      <c r="AF944" s="26">
        <v>746.69</v>
      </c>
      <c r="AG944" s="26"/>
      <c r="AH944" s="126">
        <v>813.36</v>
      </c>
      <c r="AI944" s="125">
        <v>753.36</v>
      </c>
      <c r="AJ944" s="125">
        <v>736.69</v>
      </c>
      <c r="AK944" s="26">
        <v>783.36</v>
      </c>
    </row>
    <row r="945" spans="1:37">
      <c r="A945" s="203">
        <v>393.37079999999997</v>
      </c>
      <c r="B945" s="1">
        <v>6.5561799999999995</v>
      </c>
      <c r="D945" s="126">
        <v>770.02</v>
      </c>
      <c r="E945" s="125">
        <v>883.36</v>
      </c>
      <c r="F945" s="125">
        <v>806.69</v>
      </c>
      <c r="G945" s="26">
        <v>763.36</v>
      </c>
      <c r="I945" s="126">
        <v>713.35</v>
      </c>
      <c r="J945" s="125">
        <v>830.03</v>
      </c>
      <c r="K945" s="125">
        <v>700.02</v>
      </c>
      <c r="L945" s="26">
        <v>686.69</v>
      </c>
      <c r="M945" s="26"/>
      <c r="N945" s="126">
        <v>623.35</v>
      </c>
      <c r="O945" s="125">
        <v>733.35</v>
      </c>
      <c r="P945" s="125">
        <v>723.35</v>
      </c>
      <c r="Q945" s="26">
        <v>633.35</v>
      </c>
      <c r="R945" s="26"/>
      <c r="S945" s="206">
        <v>766.69</v>
      </c>
      <c r="T945" s="208">
        <v>613.35</v>
      </c>
      <c r="U945" s="208">
        <v>743.36</v>
      </c>
      <c r="V945" s="204">
        <v>760.02</v>
      </c>
      <c r="W945" s="26"/>
      <c r="X945" s="206">
        <v>770.02</v>
      </c>
      <c r="Y945" s="125">
        <v>830.03</v>
      </c>
      <c r="Z945" s="125">
        <v>916.7</v>
      </c>
      <c r="AA945" s="26">
        <v>806.69</v>
      </c>
      <c r="AB945" s="26"/>
      <c r="AC945" s="126">
        <v>696.69</v>
      </c>
      <c r="AD945" s="125">
        <v>830.03</v>
      </c>
      <c r="AE945" s="125">
        <v>743.36</v>
      </c>
      <c r="AF945" s="26">
        <v>766.69</v>
      </c>
      <c r="AG945" s="26"/>
      <c r="AH945" s="126">
        <v>760.02</v>
      </c>
      <c r="AI945" s="125">
        <v>723.35</v>
      </c>
      <c r="AJ945" s="125">
        <v>730.02</v>
      </c>
      <c r="AK945" s="26">
        <v>780.02</v>
      </c>
    </row>
    <row r="946" spans="1:37">
      <c r="A946" s="203">
        <v>393.78879999999998</v>
      </c>
      <c r="B946" s="1">
        <v>6.5631466666666665</v>
      </c>
      <c r="D946" s="126">
        <v>810.03</v>
      </c>
      <c r="E946" s="125">
        <v>833.36</v>
      </c>
      <c r="F946" s="125">
        <v>756.69</v>
      </c>
      <c r="G946" s="26">
        <v>693.35</v>
      </c>
      <c r="I946" s="126">
        <v>680.02</v>
      </c>
      <c r="J946" s="125">
        <v>730.02</v>
      </c>
      <c r="K946" s="125">
        <v>770.02</v>
      </c>
      <c r="L946" s="26">
        <v>686.69</v>
      </c>
      <c r="M946" s="26"/>
      <c r="N946" s="126">
        <v>693.35</v>
      </c>
      <c r="O946" s="125">
        <v>706.69</v>
      </c>
      <c r="P946" s="125">
        <v>716.69</v>
      </c>
      <c r="Q946" s="26">
        <v>803.36</v>
      </c>
      <c r="R946" s="26"/>
      <c r="S946" s="206">
        <v>770.02</v>
      </c>
      <c r="T946" s="208">
        <v>690.02</v>
      </c>
      <c r="U946" s="208">
        <v>776.69</v>
      </c>
      <c r="V946" s="204">
        <v>690.02</v>
      </c>
      <c r="W946" s="26"/>
      <c r="X946" s="206">
        <v>733.35</v>
      </c>
      <c r="Y946" s="125">
        <v>980.04</v>
      </c>
      <c r="Z946" s="125">
        <v>980.04</v>
      </c>
      <c r="AA946" s="26">
        <v>826.69</v>
      </c>
      <c r="AB946" s="26"/>
      <c r="AC946" s="126">
        <v>673.35</v>
      </c>
      <c r="AD946" s="125">
        <v>910.03</v>
      </c>
      <c r="AE946" s="125">
        <v>840.03</v>
      </c>
      <c r="AF946" s="26">
        <v>760.02</v>
      </c>
      <c r="AG946" s="26"/>
      <c r="AH946" s="126">
        <v>823.36</v>
      </c>
      <c r="AI946" s="125">
        <v>776.69</v>
      </c>
      <c r="AJ946" s="125">
        <v>796.69</v>
      </c>
      <c r="AK946" s="26">
        <v>853.36</v>
      </c>
    </row>
    <row r="947" spans="1:37">
      <c r="A947" s="203">
        <v>394.20679999999999</v>
      </c>
      <c r="B947" s="1">
        <v>6.5701133333333335</v>
      </c>
      <c r="D947" s="126">
        <v>806.69</v>
      </c>
      <c r="E947" s="125">
        <v>893.36</v>
      </c>
      <c r="F947" s="125">
        <v>736.69</v>
      </c>
      <c r="G947" s="26">
        <v>766.69</v>
      </c>
      <c r="I947" s="126">
        <v>606.67999999999995</v>
      </c>
      <c r="J947" s="125">
        <v>710.02</v>
      </c>
      <c r="K947" s="125">
        <v>743.36</v>
      </c>
      <c r="L947" s="26">
        <v>710.02</v>
      </c>
      <c r="M947" s="26"/>
      <c r="N947" s="126">
        <v>750.02</v>
      </c>
      <c r="O947" s="125">
        <v>733.35</v>
      </c>
      <c r="P947" s="125">
        <v>750.02</v>
      </c>
      <c r="Q947" s="26">
        <v>803.36</v>
      </c>
      <c r="R947" s="26"/>
      <c r="S947" s="206">
        <v>666.68</v>
      </c>
      <c r="T947" s="208">
        <v>666.68</v>
      </c>
      <c r="U947" s="208">
        <v>690.02</v>
      </c>
      <c r="V947" s="204">
        <v>740.02</v>
      </c>
      <c r="W947" s="26"/>
      <c r="X947" s="206">
        <v>763.36</v>
      </c>
      <c r="Y947" s="125">
        <v>1036.71</v>
      </c>
      <c r="Z947" s="125">
        <v>973.37</v>
      </c>
      <c r="AA947" s="26">
        <v>750.02</v>
      </c>
      <c r="AB947" s="26"/>
      <c r="AC947" s="126">
        <v>760.02</v>
      </c>
      <c r="AD947" s="125">
        <v>710.02</v>
      </c>
      <c r="AE947" s="125">
        <v>813.36</v>
      </c>
      <c r="AF947" s="26">
        <v>746.69</v>
      </c>
      <c r="AG947" s="26"/>
      <c r="AH947" s="126">
        <v>780.02</v>
      </c>
      <c r="AI947" s="125">
        <v>840.03</v>
      </c>
      <c r="AJ947" s="125">
        <v>806.69</v>
      </c>
      <c r="AK947" s="26">
        <v>856.7</v>
      </c>
    </row>
    <row r="948" spans="1:37">
      <c r="A948" s="203">
        <v>394.62479999999999</v>
      </c>
      <c r="B948" s="1">
        <v>6.5770799999999996</v>
      </c>
      <c r="D948" s="126">
        <v>723.35</v>
      </c>
      <c r="E948" s="125">
        <v>946.7</v>
      </c>
      <c r="F948" s="125">
        <v>643.35</v>
      </c>
      <c r="G948" s="26">
        <v>646.67999999999995</v>
      </c>
      <c r="I948" s="126">
        <v>683.35</v>
      </c>
      <c r="J948" s="125">
        <v>813.36</v>
      </c>
      <c r="K948" s="125">
        <v>726.69</v>
      </c>
      <c r="L948" s="26">
        <v>786.69</v>
      </c>
      <c r="M948" s="26"/>
      <c r="N948" s="126">
        <v>676.68</v>
      </c>
      <c r="O948" s="125">
        <v>693.35</v>
      </c>
      <c r="P948" s="125">
        <v>620.02</v>
      </c>
      <c r="Q948" s="26">
        <v>786.69</v>
      </c>
      <c r="R948" s="26"/>
      <c r="S948" s="206">
        <v>603.35</v>
      </c>
      <c r="T948" s="208">
        <v>706.69</v>
      </c>
      <c r="U948" s="208">
        <v>666.68</v>
      </c>
      <c r="V948" s="204">
        <v>666.68</v>
      </c>
      <c r="W948" s="26"/>
      <c r="X948" s="206">
        <v>760.02</v>
      </c>
      <c r="Y948" s="125">
        <v>1050.04</v>
      </c>
      <c r="Z948" s="125">
        <v>903.37</v>
      </c>
      <c r="AA948" s="26">
        <v>746.69</v>
      </c>
      <c r="AB948" s="26"/>
      <c r="AC948" s="126">
        <v>830.03</v>
      </c>
      <c r="AD948" s="125">
        <v>746.69</v>
      </c>
      <c r="AE948" s="125">
        <v>723.35</v>
      </c>
      <c r="AF948" s="26">
        <v>726.69</v>
      </c>
      <c r="AG948" s="26"/>
      <c r="AH948" s="126">
        <v>743.36</v>
      </c>
      <c r="AI948" s="125">
        <v>793.36</v>
      </c>
      <c r="AJ948" s="125">
        <v>770.02</v>
      </c>
      <c r="AK948" s="26">
        <v>776.69</v>
      </c>
    </row>
    <row r="949" spans="1:37">
      <c r="A949" s="203">
        <v>395.0428</v>
      </c>
      <c r="B949" s="1">
        <v>6.5840466666666666</v>
      </c>
      <c r="D949" s="126">
        <v>826.69</v>
      </c>
      <c r="E949" s="125">
        <v>863.36</v>
      </c>
      <c r="F949" s="125">
        <v>680.02</v>
      </c>
      <c r="G949" s="26">
        <v>756.69</v>
      </c>
      <c r="I949" s="126">
        <v>630.02</v>
      </c>
      <c r="J949" s="125">
        <v>676.68</v>
      </c>
      <c r="K949" s="125">
        <v>790.02</v>
      </c>
      <c r="L949" s="26">
        <v>773.36</v>
      </c>
      <c r="M949" s="26"/>
      <c r="N949" s="126">
        <v>653.35</v>
      </c>
      <c r="O949" s="125">
        <v>740.02</v>
      </c>
      <c r="P949" s="125">
        <v>640.02</v>
      </c>
      <c r="Q949" s="26">
        <v>746.69</v>
      </c>
      <c r="R949" s="26"/>
      <c r="S949" s="206">
        <v>663.35</v>
      </c>
      <c r="T949" s="208">
        <v>700.02</v>
      </c>
      <c r="U949" s="208">
        <v>693.35</v>
      </c>
      <c r="V949" s="204">
        <v>683.35</v>
      </c>
      <c r="W949" s="26"/>
      <c r="X949" s="206">
        <v>786.69</v>
      </c>
      <c r="Y949" s="125">
        <v>1033.3800000000001</v>
      </c>
      <c r="Z949" s="125">
        <v>850.03</v>
      </c>
      <c r="AA949" s="26">
        <v>866.7</v>
      </c>
      <c r="AB949" s="26"/>
      <c r="AC949" s="126">
        <v>670.02</v>
      </c>
      <c r="AD949" s="125">
        <v>796.69</v>
      </c>
      <c r="AE949" s="125">
        <v>843.36</v>
      </c>
      <c r="AF949" s="26">
        <v>840.03</v>
      </c>
      <c r="AG949" s="26"/>
      <c r="AH949" s="126">
        <v>636.67999999999995</v>
      </c>
      <c r="AI949" s="125">
        <v>766.69</v>
      </c>
      <c r="AJ949" s="125">
        <v>773.36</v>
      </c>
      <c r="AK949" s="26">
        <v>710.02</v>
      </c>
    </row>
    <row r="950" spans="1:37">
      <c r="A950" s="203">
        <v>395.46080000000001</v>
      </c>
      <c r="B950" s="1">
        <v>6.5910133333333336</v>
      </c>
      <c r="D950" s="126">
        <v>813.36</v>
      </c>
      <c r="E950" s="125">
        <v>893.36</v>
      </c>
      <c r="F950" s="125">
        <v>716.69</v>
      </c>
      <c r="G950" s="26">
        <v>746.69</v>
      </c>
      <c r="I950" s="126">
        <v>703.35</v>
      </c>
      <c r="J950" s="125">
        <v>676.68</v>
      </c>
      <c r="K950" s="125">
        <v>780.02</v>
      </c>
      <c r="L950" s="26">
        <v>726.69</v>
      </c>
      <c r="M950" s="26"/>
      <c r="N950" s="126">
        <v>700.02</v>
      </c>
      <c r="O950" s="125">
        <v>793.36</v>
      </c>
      <c r="P950" s="125">
        <v>716.69</v>
      </c>
      <c r="Q950" s="26">
        <v>793.36</v>
      </c>
      <c r="R950" s="26"/>
      <c r="S950" s="206">
        <v>646.67999999999995</v>
      </c>
      <c r="T950" s="208">
        <v>703.35</v>
      </c>
      <c r="U950" s="208">
        <v>680.02</v>
      </c>
      <c r="V950" s="204">
        <v>683.35</v>
      </c>
      <c r="W950" s="26"/>
      <c r="X950" s="206">
        <v>813.36</v>
      </c>
      <c r="Y950" s="125">
        <v>1276.73</v>
      </c>
      <c r="Z950" s="125">
        <v>943.37</v>
      </c>
      <c r="AA950" s="26">
        <v>763.36</v>
      </c>
      <c r="AB950" s="26"/>
      <c r="AC950" s="126">
        <v>750.02</v>
      </c>
      <c r="AD950" s="125">
        <v>770.02</v>
      </c>
      <c r="AE950" s="125">
        <v>776.69</v>
      </c>
      <c r="AF950" s="26">
        <v>796.69</v>
      </c>
      <c r="AG950" s="26"/>
      <c r="AH950" s="126">
        <v>683.35</v>
      </c>
      <c r="AI950" s="125">
        <v>760.02</v>
      </c>
      <c r="AJ950" s="125">
        <v>766.69</v>
      </c>
      <c r="AK950" s="26">
        <v>770.02</v>
      </c>
    </row>
    <row r="951" spans="1:37">
      <c r="A951" s="203">
        <v>395.87880000000001</v>
      </c>
      <c r="B951" s="1">
        <v>6.5979800000000006</v>
      </c>
      <c r="D951" s="126">
        <v>786.69</v>
      </c>
      <c r="E951" s="125">
        <v>936.7</v>
      </c>
      <c r="F951" s="125">
        <v>663.35</v>
      </c>
      <c r="G951" s="26">
        <v>740.02</v>
      </c>
      <c r="I951" s="126">
        <v>713.35</v>
      </c>
      <c r="J951" s="125">
        <v>686.69</v>
      </c>
      <c r="K951" s="125">
        <v>716.69</v>
      </c>
      <c r="L951" s="26">
        <v>756.69</v>
      </c>
      <c r="M951" s="26"/>
      <c r="N951" s="126">
        <v>670.02</v>
      </c>
      <c r="O951" s="125">
        <v>746.69</v>
      </c>
      <c r="P951" s="125">
        <v>606.67999999999995</v>
      </c>
      <c r="Q951" s="26">
        <v>643.35</v>
      </c>
      <c r="R951" s="26"/>
      <c r="S951" s="206">
        <v>756.69</v>
      </c>
      <c r="T951" s="208">
        <v>696.69</v>
      </c>
      <c r="U951" s="208">
        <v>683.35</v>
      </c>
      <c r="V951" s="204">
        <v>656.68</v>
      </c>
      <c r="W951" s="26"/>
      <c r="X951" s="206">
        <v>830.03</v>
      </c>
      <c r="Y951" s="125">
        <v>1153.3900000000001</v>
      </c>
      <c r="Z951" s="125">
        <v>876.7</v>
      </c>
      <c r="AA951" s="26">
        <v>860.03</v>
      </c>
      <c r="AB951" s="26"/>
      <c r="AC951" s="126">
        <v>756.69</v>
      </c>
      <c r="AD951" s="125">
        <v>766.69</v>
      </c>
      <c r="AE951" s="125">
        <v>776.69</v>
      </c>
      <c r="AF951" s="26">
        <v>736.69</v>
      </c>
      <c r="AG951" s="26"/>
      <c r="AH951" s="126">
        <v>803.36</v>
      </c>
      <c r="AI951" s="125">
        <v>700.02</v>
      </c>
      <c r="AJ951" s="125">
        <v>826.69</v>
      </c>
      <c r="AK951" s="26">
        <v>776.69</v>
      </c>
    </row>
    <row r="952" spans="1:37">
      <c r="A952" s="203">
        <v>396.29680000000002</v>
      </c>
      <c r="B952" s="1">
        <v>6.6049466666666667</v>
      </c>
      <c r="D952" s="126">
        <v>693.35</v>
      </c>
      <c r="E952" s="125">
        <v>840.03</v>
      </c>
      <c r="F952" s="125">
        <v>720.02</v>
      </c>
      <c r="G952" s="26">
        <v>716.69</v>
      </c>
      <c r="I952" s="126">
        <v>726.69</v>
      </c>
      <c r="J952" s="125">
        <v>680.02</v>
      </c>
      <c r="K952" s="125">
        <v>690.02</v>
      </c>
      <c r="L952" s="26">
        <v>713.35</v>
      </c>
      <c r="M952" s="26"/>
      <c r="N952" s="126">
        <v>683.35</v>
      </c>
      <c r="O952" s="125">
        <v>786.69</v>
      </c>
      <c r="P952" s="125">
        <v>753.36</v>
      </c>
      <c r="Q952" s="26">
        <v>773.36</v>
      </c>
      <c r="R952" s="26"/>
      <c r="S952" s="206">
        <v>690.02</v>
      </c>
      <c r="T952" s="208">
        <v>756.69</v>
      </c>
      <c r="U952" s="208">
        <v>633.35</v>
      </c>
      <c r="V952" s="204">
        <v>680.02</v>
      </c>
      <c r="W952" s="26"/>
      <c r="X952" s="206">
        <v>710.02</v>
      </c>
      <c r="Y952" s="125">
        <v>1310.07</v>
      </c>
      <c r="Z952" s="125">
        <v>906.7</v>
      </c>
      <c r="AA952" s="26">
        <v>886.7</v>
      </c>
      <c r="AB952" s="26"/>
      <c r="AC952" s="126">
        <v>660.02</v>
      </c>
      <c r="AD952" s="125">
        <v>813.36</v>
      </c>
      <c r="AE952" s="125">
        <v>833.36</v>
      </c>
      <c r="AF952" s="26">
        <v>880.03</v>
      </c>
      <c r="AG952" s="26"/>
      <c r="AH952" s="126">
        <v>830.03</v>
      </c>
      <c r="AI952" s="125">
        <v>863.36</v>
      </c>
      <c r="AJ952" s="125">
        <v>846.7</v>
      </c>
      <c r="AK952" s="26">
        <v>880.03</v>
      </c>
    </row>
    <row r="953" spans="1:37">
      <c r="A953" s="203">
        <v>396.71480000000003</v>
      </c>
      <c r="B953" s="1">
        <v>6.6119133333333338</v>
      </c>
      <c r="D953" s="126">
        <v>710.02</v>
      </c>
      <c r="E953" s="125">
        <v>933.37</v>
      </c>
      <c r="F953" s="125">
        <v>666.68</v>
      </c>
      <c r="G953" s="26">
        <v>686.69</v>
      </c>
      <c r="I953" s="126">
        <v>656.68</v>
      </c>
      <c r="J953" s="125">
        <v>646.67999999999995</v>
      </c>
      <c r="K953" s="125">
        <v>863.36</v>
      </c>
      <c r="L953" s="26">
        <v>713.35</v>
      </c>
      <c r="M953" s="26"/>
      <c r="N953" s="126">
        <v>650.02</v>
      </c>
      <c r="O953" s="125">
        <v>613.35</v>
      </c>
      <c r="P953" s="125">
        <v>753.36</v>
      </c>
      <c r="Q953" s="26">
        <v>763.36</v>
      </c>
      <c r="R953" s="26"/>
      <c r="S953" s="206">
        <v>800.03</v>
      </c>
      <c r="T953" s="208">
        <v>686.69</v>
      </c>
      <c r="U953" s="208">
        <v>660.02</v>
      </c>
      <c r="V953" s="204">
        <v>656.68</v>
      </c>
      <c r="W953" s="26"/>
      <c r="X953" s="206">
        <v>713.35</v>
      </c>
      <c r="Y953" s="125">
        <v>1323.4</v>
      </c>
      <c r="Z953" s="125">
        <v>896.7</v>
      </c>
      <c r="AA953" s="26">
        <v>833.36</v>
      </c>
      <c r="AB953" s="26"/>
      <c r="AC953" s="126">
        <v>673.35</v>
      </c>
      <c r="AD953" s="125">
        <v>910.03</v>
      </c>
      <c r="AE953" s="125">
        <v>643.35</v>
      </c>
      <c r="AF953" s="26">
        <v>733.35</v>
      </c>
      <c r="AG953" s="26"/>
      <c r="AH953" s="126">
        <v>846.7</v>
      </c>
      <c r="AI953" s="125">
        <v>790.02</v>
      </c>
      <c r="AJ953" s="125">
        <v>823.36</v>
      </c>
      <c r="AK953" s="26">
        <v>820.03</v>
      </c>
    </row>
    <row r="954" spans="1:37">
      <c r="A954" s="203">
        <v>397.13290000000001</v>
      </c>
      <c r="B954" s="1">
        <v>6.6188816666666668</v>
      </c>
      <c r="D954" s="126">
        <v>853.36</v>
      </c>
      <c r="E954" s="125">
        <v>983.37</v>
      </c>
      <c r="F954" s="125">
        <v>693.35</v>
      </c>
      <c r="G954" s="26">
        <v>666.68</v>
      </c>
      <c r="I954" s="126">
        <v>643.35</v>
      </c>
      <c r="J954" s="125">
        <v>666.68</v>
      </c>
      <c r="K954" s="125">
        <v>693.35</v>
      </c>
      <c r="L954" s="26">
        <v>666.68</v>
      </c>
      <c r="M954" s="26"/>
      <c r="N954" s="126">
        <v>683.35</v>
      </c>
      <c r="O954" s="125">
        <v>666.68</v>
      </c>
      <c r="P954" s="125">
        <v>776.69</v>
      </c>
      <c r="Q954" s="26">
        <v>676.68</v>
      </c>
      <c r="R954" s="26"/>
      <c r="S954" s="206">
        <v>743.36</v>
      </c>
      <c r="T954" s="208">
        <v>793.36</v>
      </c>
      <c r="U954" s="208">
        <v>673.35</v>
      </c>
      <c r="V954" s="204">
        <v>650.02</v>
      </c>
      <c r="W954" s="26"/>
      <c r="X954" s="206">
        <v>706.69</v>
      </c>
      <c r="Y954" s="125">
        <v>1440.08</v>
      </c>
      <c r="Z954" s="125">
        <v>960.04</v>
      </c>
      <c r="AA954" s="26">
        <v>913.37</v>
      </c>
      <c r="AB954" s="26"/>
      <c r="AC954" s="126">
        <v>790.02</v>
      </c>
      <c r="AD954" s="125">
        <v>763.36</v>
      </c>
      <c r="AE954" s="125">
        <v>786.69</v>
      </c>
      <c r="AF954" s="26">
        <v>716.69</v>
      </c>
      <c r="AG954" s="26"/>
      <c r="AH954" s="126">
        <v>753.36</v>
      </c>
      <c r="AI954" s="125">
        <v>726.69</v>
      </c>
      <c r="AJ954" s="125">
        <v>806.69</v>
      </c>
      <c r="AK954" s="26">
        <v>840.03</v>
      </c>
    </row>
    <row r="955" spans="1:37">
      <c r="A955" s="203">
        <v>397.55090000000001</v>
      </c>
      <c r="B955" s="1">
        <v>6.6258483333333338</v>
      </c>
      <c r="D955" s="126">
        <v>713.35</v>
      </c>
      <c r="E955" s="125">
        <v>806.69</v>
      </c>
      <c r="F955" s="125">
        <v>680.02</v>
      </c>
      <c r="G955" s="26">
        <v>693.35</v>
      </c>
      <c r="I955" s="126">
        <v>666.68</v>
      </c>
      <c r="J955" s="125">
        <v>753.36</v>
      </c>
      <c r="K955" s="125">
        <v>763.36</v>
      </c>
      <c r="L955" s="26">
        <v>706.69</v>
      </c>
      <c r="M955" s="26"/>
      <c r="N955" s="126">
        <v>686.69</v>
      </c>
      <c r="O955" s="125">
        <v>633.35</v>
      </c>
      <c r="P955" s="125">
        <v>786.69</v>
      </c>
      <c r="Q955" s="26">
        <v>673.35</v>
      </c>
      <c r="R955" s="26"/>
      <c r="S955" s="206">
        <v>713.35</v>
      </c>
      <c r="T955" s="208">
        <v>613.35</v>
      </c>
      <c r="U955" s="208">
        <v>693.35</v>
      </c>
      <c r="V955" s="204">
        <v>756.69</v>
      </c>
      <c r="W955" s="26"/>
      <c r="X955" s="206">
        <v>836.69</v>
      </c>
      <c r="Y955" s="125">
        <v>1640.11</v>
      </c>
      <c r="Z955" s="125">
        <v>860.03</v>
      </c>
      <c r="AA955" s="26">
        <v>800.03</v>
      </c>
      <c r="AB955" s="26"/>
      <c r="AC955" s="126">
        <v>690.02</v>
      </c>
      <c r="AD955" s="125">
        <v>803.36</v>
      </c>
      <c r="AE955" s="125">
        <v>766.69</v>
      </c>
      <c r="AF955" s="26">
        <v>840.03</v>
      </c>
      <c r="AG955" s="26"/>
      <c r="AH955" s="126">
        <v>770.02</v>
      </c>
      <c r="AI955" s="125">
        <v>780.02</v>
      </c>
      <c r="AJ955" s="125">
        <v>796.69</v>
      </c>
      <c r="AK955" s="26">
        <v>816.69</v>
      </c>
    </row>
    <row r="956" spans="1:37">
      <c r="A956" s="203">
        <v>397.96890000000002</v>
      </c>
      <c r="B956" s="1">
        <v>6.6328149999999999</v>
      </c>
      <c r="D956" s="126">
        <v>886.7</v>
      </c>
      <c r="E956" s="125">
        <v>950.04</v>
      </c>
      <c r="F956" s="125">
        <v>656.68</v>
      </c>
      <c r="G956" s="26">
        <v>673.35</v>
      </c>
      <c r="I956" s="126">
        <v>666.68</v>
      </c>
      <c r="J956" s="125">
        <v>743.36</v>
      </c>
      <c r="K956" s="125">
        <v>733.35</v>
      </c>
      <c r="L956" s="26">
        <v>746.69</v>
      </c>
      <c r="M956" s="26"/>
      <c r="N956" s="126">
        <v>676.68</v>
      </c>
      <c r="O956" s="125">
        <v>666.68</v>
      </c>
      <c r="P956" s="125">
        <v>746.69</v>
      </c>
      <c r="Q956" s="26">
        <v>723.35</v>
      </c>
      <c r="R956" s="26"/>
      <c r="S956" s="206">
        <v>673.35</v>
      </c>
      <c r="T956" s="208">
        <v>676.68</v>
      </c>
      <c r="U956" s="208">
        <v>640.02</v>
      </c>
      <c r="V956" s="204">
        <v>650.02</v>
      </c>
      <c r="W956" s="26"/>
      <c r="X956" s="206">
        <v>840.03</v>
      </c>
      <c r="Y956" s="125">
        <v>1743.45</v>
      </c>
      <c r="Z956" s="125">
        <v>803.36</v>
      </c>
      <c r="AA956" s="26">
        <v>870.03</v>
      </c>
      <c r="AB956" s="26"/>
      <c r="AC956" s="126">
        <v>756.69</v>
      </c>
      <c r="AD956" s="125">
        <v>726.69</v>
      </c>
      <c r="AE956" s="125">
        <v>760.02</v>
      </c>
      <c r="AF956" s="26">
        <v>796.69</v>
      </c>
      <c r="AG956" s="26"/>
      <c r="AH956" s="126">
        <v>806.69</v>
      </c>
      <c r="AI956" s="125">
        <v>746.69</v>
      </c>
      <c r="AJ956" s="125">
        <v>873.36</v>
      </c>
      <c r="AK956" s="26">
        <v>903.37</v>
      </c>
    </row>
    <row r="957" spans="1:37">
      <c r="A957" s="203">
        <v>398.38690000000003</v>
      </c>
      <c r="B957" s="1">
        <v>6.6397816666666669</v>
      </c>
      <c r="D957" s="126">
        <v>766.69</v>
      </c>
      <c r="E957" s="125">
        <v>886.7</v>
      </c>
      <c r="F957" s="125">
        <v>680.02</v>
      </c>
      <c r="G957" s="26">
        <v>663.35</v>
      </c>
      <c r="I957" s="126">
        <v>683.35</v>
      </c>
      <c r="J957" s="125">
        <v>736.69</v>
      </c>
      <c r="K957" s="125">
        <v>703.35</v>
      </c>
      <c r="L957" s="26">
        <v>750.02</v>
      </c>
      <c r="M957" s="26"/>
      <c r="N957" s="126">
        <v>686.69</v>
      </c>
      <c r="O957" s="125">
        <v>680.02</v>
      </c>
      <c r="P957" s="125">
        <v>683.35</v>
      </c>
      <c r="Q957" s="26">
        <v>713.35</v>
      </c>
      <c r="R957" s="26"/>
      <c r="S957" s="206">
        <v>726.69</v>
      </c>
      <c r="T957" s="208">
        <v>716.69</v>
      </c>
      <c r="U957" s="208">
        <v>630.02</v>
      </c>
      <c r="V957" s="204">
        <v>693.35</v>
      </c>
      <c r="W957" s="26"/>
      <c r="X957" s="206">
        <v>803.36</v>
      </c>
      <c r="Y957" s="125">
        <v>1893.48</v>
      </c>
      <c r="Z957" s="125">
        <v>806.69</v>
      </c>
      <c r="AA957" s="26">
        <v>833.36</v>
      </c>
      <c r="AB957" s="26"/>
      <c r="AC957" s="126">
        <v>740.02</v>
      </c>
      <c r="AD957" s="125">
        <v>870.03</v>
      </c>
      <c r="AE957" s="125">
        <v>836.69</v>
      </c>
      <c r="AF957" s="26">
        <v>800.03</v>
      </c>
      <c r="AG957" s="26"/>
      <c r="AH957" s="126">
        <v>886.7</v>
      </c>
      <c r="AI957" s="125">
        <v>766.69</v>
      </c>
      <c r="AJ957" s="125">
        <v>953.37</v>
      </c>
      <c r="AK957" s="26">
        <v>843.36</v>
      </c>
    </row>
    <row r="958" spans="1:37">
      <c r="A958" s="203">
        <v>398.80489999999998</v>
      </c>
      <c r="B958" s="1">
        <v>6.646748333333333</v>
      </c>
      <c r="D958" s="126">
        <v>773.36</v>
      </c>
      <c r="E958" s="125">
        <v>823.36</v>
      </c>
      <c r="F958" s="125">
        <v>700.02</v>
      </c>
      <c r="G958" s="26">
        <v>710.02</v>
      </c>
      <c r="I958" s="126">
        <v>623.35</v>
      </c>
      <c r="J958" s="125">
        <v>810.03</v>
      </c>
      <c r="K958" s="125">
        <v>690.02</v>
      </c>
      <c r="L958" s="26">
        <v>673.35</v>
      </c>
      <c r="M958" s="26"/>
      <c r="N958" s="126">
        <v>666.68</v>
      </c>
      <c r="O958" s="125">
        <v>630.02</v>
      </c>
      <c r="P958" s="125">
        <v>700.02</v>
      </c>
      <c r="Q958" s="26">
        <v>720.02</v>
      </c>
      <c r="R958" s="26"/>
      <c r="S958" s="206">
        <v>760.02</v>
      </c>
      <c r="T958" s="208">
        <v>603.35</v>
      </c>
      <c r="U958" s="208">
        <v>653.35</v>
      </c>
      <c r="V958" s="204">
        <v>680.02</v>
      </c>
      <c r="W958" s="26"/>
      <c r="X958" s="206">
        <v>913.37</v>
      </c>
      <c r="Y958" s="125">
        <v>2076.84</v>
      </c>
      <c r="Z958" s="125">
        <v>870.03</v>
      </c>
      <c r="AA958" s="26">
        <v>823.36</v>
      </c>
      <c r="AB958" s="26"/>
      <c r="AC958" s="126">
        <v>833.36</v>
      </c>
      <c r="AD958" s="125">
        <v>703.35</v>
      </c>
      <c r="AE958" s="125">
        <v>870.03</v>
      </c>
      <c r="AF958" s="26">
        <v>700.02</v>
      </c>
      <c r="AG958" s="26"/>
      <c r="AH958" s="126">
        <v>973.37</v>
      </c>
      <c r="AI958" s="125">
        <v>766.69</v>
      </c>
      <c r="AJ958" s="125">
        <v>993.37</v>
      </c>
      <c r="AK958" s="26">
        <v>880.03</v>
      </c>
    </row>
    <row r="959" spans="1:37">
      <c r="A959" s="203">
        <v>399.22289999999998</v>
      </c>
      <c r="B959" s="1">
        <v>6.653715</v>
      </c>
      <c r="D959" s="126">
        <v>743.36</v>
      </c>
      <c r="E959" s="125">
        <v>836.69</v>
      </c>
      <c r="F959" s="125">
        <v>626.67999999999995</v>
      </c>
      <c r="G959" s="26">
        <v>766.69</v>
      </c>
      <c r="I959" s="126">
        <v>716.69</v>
      </c>
      <c r="J959" s="125">
        <v>676.68</v>
      </c>
      <c r="K959" s="125">
        <v>850.03</v>
      </c>
      <c r="L959" s="26">
        <v>723.35</v>
      </c>
      <c r="M959" s="26"/>
      <c r="N959" s="126">
        <v>656.68</v>
      </c>
      <c r="O959" s="125">
        <v>753.36</v>
      </c>
      <c r="P959" s="125">
        <v>690.02</v>
      </c>
      <c r="Q959" s="26">
        <v>703.35</v>
      </c>
      <c r="R959" s="26"/>
      <c r="S959" s="206">
        <v>766.69</v>
      </c>
      <c r="T959" s="208">
        <v>746.69</v>
      </c>
      <c r="U959" s="208">
        <v>696.69</v>
      </c>
      <c r="V959" s="204">
        <v>790.02</v>
      </c>
      <c r="W959" s="26"/>
      <c r="X959" s="206">
        <v>843.36</v>
      </c>
      <c r="Y959" s="125">
        <v>2246.87</v>
      </c>
      <c r="Z959" s="125">
        <v>813.36</v>
      </c>
      <c r="AA959" s="26">
        <v>923.37</v>
      </c>
      <c r="AB959" s="26"/>
      <c r="AC959" s="126">
        <v>896.7</v>
      </c>
      <c r="AD959" s="125">
        <v>723.35</v>
      </c>
      <c r="AE959" s="125">
        <v>736.69</v>
      </c>
      <c r="AF959" s="26">
        <v>813.36</v>
      </c>
      <c r="AG959" s="26"/>
      <c r="AH959" s="126">
        <v>723.35</v>
      </c>
      <c r="AI959" s="125">
        <v>830.03</v>
      </c>
      <c r="AJ959" s="125">
        <v>903.37</v>
      </c>
      <c r="AK959" s="26">
        <v>940.04</v>
      </c>
    </row>
    <row r="960" spans="1:37">
      <c r="A960" s="203">
        <v>399.64089999999999</v>
      </c>
      <c r="B960" s="1">
        <v>6.6606816666666662</v>
      </c>
      <c r="D960" s="126">
        <v>840.03</v>
      </c>
      <c r="E960" s="125">
        <v>923.37</v>
      </c>
      <c r="F960" s="125">
        <v>663.35</v>
      </c>
      <c r="G960" s="26">
        <v>673.35</v>
      </c>
      <c r="I960" s="126">
        <v>676.68</v>
      </c>
      <c r="J960" s="125">
        <v>713.35</v>
      </c>
      <c r="K960" s="125">
        <v>646.67999999999995</v>
      </c>
      <c r="L960" s="26">
        <v>656.68</v>
      </c>
      <c r="M960" s="26"/>
      <c r="N960" s="126">
        <v>670.02</v>
      </c>
      <c r="O960" s="125">
        <v>720.02</v>
      </c>
      <c r="P960" s="125">
        <v>690.02</v>
      </c>
      <c r="Q960" s="26">
        <v>760.02</v>
      </c>
      <c r="R960" s="26"/>
      <c r="S960" s="206">
        <v>700.02</v>
      </c>
      <c r="T960" s="208">
        <v>643.35</v>
      </c>
      <c r="U960" s="208">
        <v>716.69</v>
      </c>
      <c r="V960" s="204">
        <v>790.02</v>
      </c>
      <c r="W960" s="26"/>
      <c r="X960" s="206">
        <v>1003.37</v>
      </c>
      <c r="Y960" s="125">
        <v>2420.23</v>
      </c>
      <c r="Z960" s="125">
        <v>773.36</v>
      </c>
      <c r="AA960" s="26">
        <v>913.37</v>
      </c>
      <c r="AB960" s="26"/>
      <c r="AC960" s="126">
        <v>960.04</v>
      </c>
      <c r="AD960" s="125">
        <v>796.69</v>
      </c>
      <c r="AE960" s="125">
        <v>790.02</v>
      </c>
      <c r="AF960" s="26">
        <v>860.03</v>
      </c>
      <c r="AG960" s="26"/>
      <c r="AH960" s="126">
        <v>953.37</v>
      </c>
      <c r="AI960" s="125">
        <v>693.35</v>
      </c>
      <c r="AJ960" s="125">
        <v>900.03</v>
      </c>
      <c r="AK960" s="26">
        <v>986.71</v>
      </c>
    </row>
    <row r="961" spans="1:37">
      <c r="A961" s="203">
        <v>400.05889999999999</v>
      </c>
      <c r="B961" s="1">
        <v>6.6676483333333332</v>
      </c>
      <c r="D961" s="126">
        <v>803.36</v>
      </c>
      <c r="E961" s="125">
        <v>876.7</v>
      </c>
      <c r="F961" s="125">
        <v>713.35</v>
      </c>
      <c r="G961" s="26">
        <v>690.02</v>
      </c>
      <c r="I961" s="126">
        <v>640.02</v>
      </c>
      <c r="J961" s="125">
        <v>780.02</v>
      </c>
      <c r="K961" s="125">
        <v>723.35</v>
      </c>
      <c r="L961" s="26">
        <v>763.36</v>
      </c>
      <c r="M961" s="26"/>
      <c r="N961" s="126">
        <v>670.02</v>
      </c>
      <c r="O961" s="125">
        <v>623.35</v>
      </c>
      <c r="P961" s="125">
        <v>656.68</v>
      </c>
      <c r="Q961" s="26">
        <v>793.36</v>
      </c>
      <c r="R961" s="26"/>
      <c r="S961" s="206">
        <v>706.69</v>
      </c>
      <c r="T961" s="208">
        <v>710.02</v>
      </c>
      <c r="U961" s="208">
        <v>730.02</v>
      </c>
      <c r="V961" s="204">
        <v>653.35</v>
      </c>
      <c r="W961" s="26"/>
      <c r="X961" s="206">
        <v>1010.04</v>
      </c>
      <c r="Y961" s="125">
        <v>2786.97</v>
      </c>
      <c r="Z961" s="125">
        <v>886.7</v>
      </c>
      <c r="AA961" s="26">
        <v>856.7</v>
      </c>
      <c r="AB961" s="26"/>
      <c r="AC961" s="126">
        <v>916.7</v>
      </c>
      <c r="AD961" s="125">
        <v>866.7</v>
      </c>
      <c r="AE961" s="125">
        <v>886.7</v>
      </c>
      <c r="AF961" s="26">
        <v>780.02</v>
      </c>
      <c r="AG961" s="26"/>
      <c r="AH961" s="126">
        <v>920.03</v>
      </c>
      <c r="AI961" s="125">
        <v>816.69</v>
      </c>
      <c r="AJ961" s="125">
        <v>833.36</v>
      </c>
      <c r="AK961" s="26">
        <v>1006.71</v>
      </c>
    </row>
    <row r="962" spans="1:37">
      <c r="A962" s="203">
        <v>400.4769</v>
      </c>
      <c r="B962" s="1">
        <v>6.6746150000000002</v>
      </c>
      <c r="D962" s="126">
        <v>796.69</v>
      </c>
      <c r="E962" s="125">
        <v>843.36</v>
      </c>
      <c r="F962" s="125">
        <v>700.02</v>
      </c>
      <c r="G962" s="26">
        <v>716.69</v>
      </c>
      <c r="I962" s="126">
        <v>636.67999999999995</v>
      </c>
      <c r="J962" s="125">
        <v>696.69</v>
      </c>
      <c r="K962" s="125">
        <v>720.02</v>
      </c>
      <c r="L962" s="26">
        <v>716.69</v>
      </c>
      <c r="M962" s="26"/>
      <c r="N962" s="126">
        <v>686.69</v>
      </c>
      <c r="O962" s="125">
        <v>723.35</v>
      </c>
      <c r="P962" s="125">
        <v>750.02</v>
      </c>
      <c r="Q962" s="26">
        <v>706.69</v>
      </c>
      <c r="R962" s="26"/>
      <c r="S962" s="206">
        <v>756.69</v>
      </c>
      <c r="T962" s="208">
        <v>690.02</v>
      </c>
      <c r="U962" s="208">
        <v>676.68</v>
      </c>
      <c r="V962" s="204">
        <v>796.69</v>
      </c>
      <c r="W962" s="26"/>
      <c r="X962" s="206">
        <v>980.04</v>
      </c>
      <c r="Y962" s="125">
        <v>3133.72</v>
      </c>
      <c r="Z962" s="125">
        <v>670.02</v>
      </c>
      <c r="AA962" s="26">
        <v>1043.3800000000001</v>
      </c>
      <c r="AB962" s="26"/>
      <c r="AC962" s="126">
        <v>1100.05</v>
      </c>
      <c r="AD962" s="125">
        <v>853.36</v>
      </c>
      <c r="AE962" s="125">
        <v>866.7</v>
      </c>
      <c r="AF962" s="26">
        <v>786.69</v>
      </c>
      <c r="AG962" s="26"/>
      <c r="AH962" s="126">
        <v>1000.04</v>
      </c>
      <c r="AI962" s="125">
        <v>673.35</v>
      </c>
      <c r="AJ962" s="125">
        <v>1096.71</v>
      </c>
      <c r="AK962" s="26">
        <v>1026.71</v>
      </c>
    </row>
    <row r="963" spans="1:37">
      <c r="A963" s="203">
        <v>400.89490000000001</v>
      </c>
      <c r="B963" s="1">
        <v>6.6815816666666672</v>
      </c>
      <c r="D963" s="126">
        <v>676.68</v>
      </c>
      <c r="E963" s="125">
        <v>903.37</v>
      </c>
      <c r="F963" s="125">
        <v>786.69</v>
      </c>
      <c r="G963" s="26">
        <v>690.02</v>
      </c>
      <c r="I963" s="126">
        <v>700.02</v>
      </c>
      <c r="J963" s="125">
        <v>766.69</v>
      </c>
      <c r="K963" s="125">
        <v>716.69</v>
      </c>
      <c r="L963" s="26">
        <v>743.36</v>
      </c>
      <c r="M963" s="26"/>
      <c r="N963" s="126">
        <v>590.01</v>
      </c>
      <c r="O963" s="125">
        <v>783.36</v>
      </c>
      <c r="P963" s="125">
        <v>746.69</v>
      </c>
      <c r="Q963" s="26">
        <v>676.68</v>
      </c>
      <c r="R963" s="26"/>
      <c r="S963" s="206">
        <v>760.02</v>
      </c>
      <c r="T963" s="208">
        <v>680.02</v>
      </c>
      <c r="U963" s="208">
        <v>696.69</v>
      </c>
      <c r="V963" s="204">
        <v>680.02</v>
      </c>
      <c r="W963" s="26"/>
      <c r="X963" s="206">
        <v>996.71</v>
      </c>
      <c r="Y963" s="125">
        <v>3637.19</v>
      </c>
      <c r="Z963" s="125">
        <v>846.7</v>
      </c>
      <c r="AA963" s="26">
        <v>860.03</v>
      </c>
      <c r="AB963" s="26"/>
      <c r="AC963" s="126">
        <v>1110.05</v>
      </c>
      <c r="AD963" s="125">
        <v>843.36</v>
      </c>
      <c r="AE963" s="125">
        <v>910.03</v>
      </c>
      <c r="AF963" s="26">
        <v>796.69</v>
      </c>
      <c r="AG963" s="26"/>
      <c r="AH963" s="126">
        <v>980.04</v>
      </c>
      <c r="AI963" s="125">
        <v>766.69</v>
      </c>
      <c r="AJ963" s="125">
        <v>996.71</v>
      </c>
      <c r="AK963" s="26">
        <v>1040.04</v>
      </c>
    </row>
    <row r="964" spans="1:37">
      <c r="A964" s="203">
        <v>401.31290000000001</v>
      </c>
      <c r="B964" s="1">
        <v>6.6885483333333333</v>
      </c>
      <c r="D964" s="126">
        <v>783.36</v>
      </c>
      <c r="E964" s="125">
        <v>906.7</v>
      </c>
      <c r="F964" s="125">
        <v>733.35</v>
      </c>
      <c r="G964" s="26">
        <v>673.35</v>
      </c>
      <c r="I964" s="126">
        <v>706.69</v>
      </c>
      <c r="J964" s="125">
        <v>703.35</v>
      </c>
      <c r="K964" s="125">
        <v>693.35</v>
      </c>
      <c r="L964" s="26">
        <v>770.02</v>
      </c>
      <c r="M964" s="26"/>
      <c r="N964" s="126">
        <v>766.69</v>
      </c>
      <c r="O964" s="125">
        <v>730.02</v>
      </c>
      <c r="P964" s="125">
        <v>706.69</v>
      </c>
      <c r="Q964" s="26">
        <v>706.69</v>
      </c>
      <c r="R964" s="26"/>
      <c r="S964" s="206">
        <v>816.69</v>
      </c>
      <c r="T964" s="208">
        <v>646.67999999999995</v>
      </c>
      <c r="U964" s="208">
        <v>690.02</v>
      </c>
      <c r="V964" s="204">
        <v>743.36</v>
      </c>
      <c r="W964" s="26"/>
      <c r="X964" s="206">
        <v>1173.3900000000001</v>
      </c>
      <c r="Y964" s="125">
        <v>4013.97</v>
      </c>
      <c r="Z964" s="125">
        <v>813.36</v>
      </c>
      <c r="AA964" s="26">
        <v>1046.71</v>
      </c>
      <c r="AB964" s="26"/>
      <c r="AC964" s="126">
        <v>1180.06</v>
      </c>
      <c r="AD964" s="125">
        <v>790.02</v>
      </c>
      <c r="AE964" s="125">
        <v>936.7</v>
      </c>
      <c r="AF964" s="26">
        <v>890.03</v>
      </c>
      <c r="AG964" s="26"/>
      <c r="AH964" s="126">
        <v>1113.3800000000001</v>
      </c>
      <c r="AI964" s="125">
        <v>736.69</v>
      </c>
      <c r="AJ964" s="125">
        <v>1026.71</v>
      </c>
      <c r="AK964" s="26">
        <v>1136.72</v>
      </c>
    </row>
    <row r="965" spans="1:37">
      <c r="A965" s="203">
        <v>401.73090000000002</v>
      </c>
      <c r="B965" s="1">
        <v>6.6955150000000003</v>
      </c>
      <c r="D965" s="126">
        <v>866.7</v>
      </c>
      <c r="E965" s="125">
        <v>856.7</v>
      </c>
      <c r="F965" s="125">
        <v>676.68</v>
      </c>
      <c r="G965" s="26">
        <v>643.35</v>
      </c>
      <c r="I965" s="126">
        <v>606.67999999999995</v>
      </c>
      <c r="J965" s="125">
        <v>836.69</v>
      </c>
      <c r="K965" s="125">
        <v>693.35</v>
      </c>
      <c r="L965" s="26">
        <v>780.02</v>
      </c>
      <c r="M965" s="26"/>
      <c r="N965" s="126">
        <v>736.69</v>
      </c>
      <c r="O965" s="125">
        <v>686.69</v>
      </c>
      <c r="P965" s="125">
        <v>716.69</v>
      </c>
      <c r="Q965" s="26">
        <v>660.02</v>
      </c>
      <c r="R965" s="26"/>
      <c r="S965" s="206">
        <v>780.02</v>
      </c>
      <c r="T965" s="208">
        <v>630.02</v>
      </c>
      <c r="U965" s="208">
        <v>703.35</v>
      </c>
      <c r="V965" s="204">
        <v>773.36</v>
      </c>
      <c r="W965" s="26"/>
      <c r="X965" s="206">
        <v>1230.06</v>
      </c>
      <c r="Y965" s="125">
        <v>4724.22</v>
      </c>
      <c r="Z965" s="125">
        <v>756.69</v>
      </c>
      <c r="AA965" s="26">
        <v>1223.3900000000001</v>
      </c>
      <c r="AB965" s="26"/>
      <c r="AC965" s="126">
        <v>1353.41</v>
      </c>
      <c r="AD965" s="125">
        <v>940.04</v>
      </c>
      <c r="AE965" s="125">
        <v>756.69</v>
      </c>
      <c r="AF965" s="26">
        <v>886.7</v>
      </c>
      <c r="AG965" s="26"/>
      <c r="AH965" s="126">
        <v>1083.3800000000001</v>
      </c>
      <c r="AI965" s="125">
        <v>746.69</v>
      </c>
      <c r="AJ965" s="125">
        <v>1076.71</v>
      </c>
      <c r="AK965" s="26">
        <v>1173.3900000000001</v>
      </c>
    </row>
    <row r="966" spans="1:37">
      <c r="A966" s="203">
        <v>402.14890000000003</v>
      </c>
      <c r="B966" s="1">
        <v>6.7024816666666673</v>
      </c>
      <c r="D966" s="126">
        <v>873.36</v>
      </c>
      <c r="E966" s="125">
        <v>823.36</v>
      </c>
      <c r="F966" s="125">
        <v>726.69</v>
      </c>
      <c r="G966" s="26">
        <v>706.69</v>
      </c>
      <c r="I966" s="126">
        <v>643.35</v>
      </c>
      <c r="J966" s="125">
        <v>723.35</v>
      </c>
      <c r="K966" s="125">
        <v>730.02</v>
      </c>
      <c r="L966" s="26">
        <v>766.69</v>
      </c>
      <c r="M966" s="26"/>
      <c r="N966" s="126">
        <v>806.69</v>
      </c>
      <c r="O966" s="125">
        <v>766.69</v>
      </c>
      <c r="P966" s="125">
        <v>656.68</v>
      </c>
      <c r="Q966" s="26">
        <v>683.35</v>
      </c>
      <c r="R966" s="26"/>
      <c r="S966" s="206">
        <v>933.37</v>
      </c>
      <c r="T966" s="208">
        <v>676.68</v>
      </c>
      <c r="U966" s="208">
        <v>686.69</v>
      </c>
      <c r="V966" s="204">
        <v>740.02</v>
      </c>
      <c r="W966" s="26"/>
      <c r="X966" s="206">
        <v>1323.4</v>
      </c>
      <c r="Y966" s="125">
        <v>5091.03</v>
      </c>
      <c r="Z966" s="125">
        <v>860.03</v>
      </c>
      <c r="AA966" s="26">
        <v>1193.3900000000001</v>
      </c>
      <c r="AB966" s="26"/>
      <c r="AC966" s="126">
        <v>1343.4</v>
      </c>
      <c r="AD966" s="125">
        <v>993.37</v>
      </c>
      <c r="AE966" s="125">
        <v>1010.04</v>
      </c>
      <c r="AF966" s="26">
        <v>843.36</v>
      </c>
      <c r="AG966" s="26"/>
      <c r="AH966" s="126">
        <v>1226.73</v>
      </c>
      <c r="AI966" s="125">
        <v>756.69</v>
      </c>
      <c r="AJ966" s="125">
        <v>1256.73</v>
      </c>
      <c r="AK966" s="26">
        <v>1286.73</v>
      </c>
    </row>
    <row r="967" spans="1:37">
      <c r="A967" s="203">
        <v>402.56689999999998</v>
      </c>
      <c r="B967" s="1">
        <v>6.7094483333333326</v>
      </c>
      <c r="D967" s="126">
        <v>750.02</v>
      </c>
      <c r="E967" s="125">
        <v>906.7</v>
      </c>
      <c r="F967" s="125">
        <v>726.69</v>
      </c>
      <c r="G967" s="26">
        <v>693.35</v>
      </c>
      <c r="I967" s="126">
        <v>686.69</v>
      </c>
      <c r="J967" s="125">
        <v>840.03</v>
      </c>
      <c r="K967" s="125">
        <v>753.36</v>
      </c>
      <c r="L967" s="26">
        <v>736.69</v>
      </c>
      <c r="M967" s="26"/>
      <c r="N967" s="126">
        <v>720.02</v>
      </c>
      <c r="O967" s="125">
        <v>710.02</v>
      </c>
      <c r="P967" s="125">
        <v>673.35</v>
      </c>
      <c r="Q967" s="26">
        <v>733.35</v>
      </c>
      <c r="R967" s="26"/>
      <c r="S967" s="206">
        <v>866.7</v>
      </c>
      <c r="T967" s="208">
        <v>720.02</v>
      </c>
      <c r="U967" s="208">
        <v>740.02</v>
      </c>
      <c r="V967" s="204">
        <v>700.02</v>
      </c>
      <c r="W967" s="26"/>
      <c r="X967" s="206">
        <v>1390.08</v>
      </c>
      <c r="Y967" s="125">
        <v>5998.09</v>
      </c>
      <c r="Z967" s="125">
        <v>803.36</v>
      </c>
      <c r="AA967" s="26">
        <v>1223.3900000000001</v>
      </c>
      <c r="AB967" s="26"/>
      <c r="AC967" s="126">
        <v>1606.77</v>
      </c>
      <c r="AD967" s="125">
        <v>833.36</v>
      </c>
      <c r="AE967" s="125">
        <v>920.03</v>
      </c>
      <c r="AF967" s="26">
        <v>1046.71</v>
      </c>
      <c r="AG967" s="26"/>
      <c r="AH967" s="126">
        <v>1383.41</v>
      </c>
      <c r="AI967" s="125">
        <v>753.36</v>
      </c>
      <c r="AJ967" s="125">
        <v>1350.07</v>
      </c>
      <c r="AK967" s="26">
        <v>1436.75</v>
      </c>
    </row>
    <row r="968" spans="1:37">
      <c r="A968" s="203">
        <v>402.98489999999998</v>
      </c>
      <c r="B968" s="1">
        <v>6.7164149999999996</v>
      </c>
      <c r="D968" s="126">
        <v>806.69</v>
      </c>
      <c r="E968" s="125">
        <v>1000.04</v>
      </c>
      <c r="F968" s="125">
        <v>710.02</v>
      </c>
      <c r="G968" s="26">
        <v>776.69</v>
      </c>
      <c r="I968" s="126">
        <v>690.02</v>
      </c>
      <c r="J968" s="125">
        <v>766.69</v>
      </c>
      <c r="K968" s="125">
        <v>653.35</v>
      </c>
      <c r="L968" s="26">
        <v>810.03</v>
      </c>
      <c r="M968" s="26"/>
      <c r="N968" s="126">
        <v>723.35</v>
      </c>
      <c r="O968" s="125">
        <v>776.69</v>
      </c>
      <c r="P968" s="125">
        <v>713.35</v>
      </c>
      <c r="Q968" s="26">
        <v>666.68</v>
      </c>
      <c r="R968" s="26"/>
      <c r="S968" s="206">
        <v>893.36</v>
      </c>
      <c r="T968" s="208">
        <v>673.35</v>
      </c>
      <c r="U968" s="208">
        <v>740.02</v>
      </c>
      <c r="V968" s="204">
        <v>813.36</v>
      </c>
      <c r="W968" s="26"/>
      <c r="X968" s="206">
        <v>1603.44</v>
      </c>
      <c r="Y968" s="125">
        <v>6675.1</v>
      </c>
      <c r="Z968" s="125">
        <v>716.69</v>
      </c>
      <c r="AA968" s="26">
        <v>1406.75</v>
      </c>
      <c r="AB968" s="26"/>
      <c r="AC968" s="126">
        <v>1810.13</v>
      </c>
      <c r="AD968" s="125">
        <v>983.37</v>
      </c>
      <c r="AE968" s="125">
        <v>1100.05</v>
      </c>
      <c r="AF968" s="26">
        <v>1156.72</v>
      </c>
      <c r="AG968" s="26"/>
      <c r="AH968" s="126">
        <v>1626.77</v>
      </c>
      <c r="AI968" s="125">
        <v>846.7</v>
      </c>
      <c r="AJ968" s="125">
        <v>1486.75</v>
      </c>
      <c r="AK968" s="26">
        <v>1550.1</v>
      </c>
    </row>
    <row r="969" spans="1:37">
      <c r="A969" s="203">
        <v>403.40289999999999</v>
      </c>
      <c r="B969" s="1">
        <v>6.7233816666666666</v>
      </c>
      <c r="D969" s="126">
        <v>786.69</v>
      </c>
      <c r="E969" s="125">
        <v>863.36</v>
      </c>
      <c r="F969" s="125">
        <v>643.35</v>
      </c>
      <c r="G969" s="26">
        <v>720.02</v>
      </c>
      <c r="I969" s="126">
        <v>763.36</v>
      </c>
      <c r="J969" s="125">
        <v>816.69</v>
      </c>
      <c r="K969" s="125">
        <v>653.35</v>
      </c>
      <c r="L969" s="26">
        <v>873.36</v>
      </c>
      <c r="M969" s="26"/>
      <c r="N969" s="126">
        <v>750.02</v>
      </c>
      <c r="O969" s="125">
        <v>646.67999999999995</v>
      </c>
      <c r="P969" s="125">
        <v>696.69</v>
      </c>
      <c r="Q969" s="26">
        <v>633.35</v>
      </c>
      <c r="R969" s="26"/>
      <c r="S969" s="206">
        <v>790.02</v>
      </c>
      <c r="T969" s="208">
        <v>790.02</v>
      </c>
      <c r="U969" s="208">
        <v>726.69</v>
      </c>
      <c r="V969" s="204">
        <v>863.36</v>
      </c>
      <c r="W969" s="26"/>
      <c r="X969" s="206">
        <v>1773.46</v>
      </c>
      <c r="Y969" s="125">
        <v>7362.15</v>
      </c>
      <c r="Z969" s="125">
        <v>826.69</v>
      </c>
      <c r="AA969" s="26">
        <v>1233.3900000000001</v>
      </c>
      <c r="AB969" s="26"/>
      <c r="AC969" s="126">
        <v>1950.15</v>
      </c>
      <c r="AD969" s="125">
        <v>1156.72</v>
      </c>
      <c r="AE969" s="125">
        <v>963.37</v>
      </c>
      <c r="AF969" s="26">
        <v>1230.06</v>
      </c>
      <c r="AG969" s="26"/>
      <c r="AH969" s="126">
        <v>1513.42</v>
      </c>
      <c r="AI969" s="125">
        <v>870.03</v>
      </c>
      <c r="AJ969" s="125">
        <v>1650.11</v>
      </c>
      <c r="AK969" s="26">
        <v>1826.8</v>
      </c>
    </row>
    <row r="970" spans="1:37">
      <c r="A970" s="203">
        <v>403.82100000000003</v>
      </c>
      <c r="B970" s="1">
        <v>6.7303500000000005</v>
      </c>
      <c r="D970" s="126">
        <v>780.02</v>
      </c>
      <c r="E970" s="125">
        <v>766.69</v>
      </c>
      <c r="F970" s="125">
        <v>626.67999999999995</v>
      </c>
      <c r="G970" s="26">
        <v>650.02</v>
      </c>
      <c r="I970" s="126">
        <v>673.35</v>
      </c>
      <c r="J970" s="125">
        <v>806.69</v>
      </c>
      <c r="K970" s="125">
        <v>660.02</v>
      </c>
      <c r="L970" s="26">
        <v>733.35</v>
      </c>
      <c r="M970" s="26"/>
      <c r="N970" s="126">
        <v>786.69</v>
      </c>
      <c r="O970" s="125">
        <v>766.69</v>
      </c>
      <c r="P970" s="125">
        <v>670.02</v>
      </c>
      <c r="Q970" s="26">
        <v>656.68</v>
      </c>
      <c r="R970" s="26"/>
      <c r="S970" s="206">
        <v>990.04</v>
      </c>
      <c r="T970" s="208">
        <v>776.69</v>
      </c>
      <c r="U970" s="208">
        <v>950.04</v>
      </c>
      <c r="V970" s="204">
        <v>823.36</v>
      </c>
      <c r="W970" s="26"/>
      <c r="X970" s="206">
        <v>1893.48</v>
      </c>
      <c r="Y970" s="125">
        <v>8299.4</v>
      </c>
      <c r="Z970" s="125">
        <v>853.36</v>
      </c>
      <c r="AA970" s="26">
        <v>1563.43</v>
      </c>
      <c r="AB970" s="26"/>
      <c r="AC970" s="126">
        <v>2256.87</v>
      </c>
      <c r="AD970" s="125">
        <v>1083.3800000000001</v>
      </c>
      <c r="AE970" s="125">
        <v>1146.72</v>
      </c>
      <c r="AF970" s="26">
        <v>1170.05</v>
      </c>
      <c r="AG970" s="26"/>
      <c r="AH970" s="126">
        <v>1783.46</v>
      </c>
      <c r="AI970" s="125">
        <v>733.35</v>
      </c>
      <c r="AJ970" s="125">
        <v>1766.79</v>
      </c>
      <c r="AK970" s="26">
        <v>1980.16</v>
      </c>
    </row>
    <row r="971" spans="1:37">
      <c r="A971" s="203">
        <v>404.23899999999998</v>
      </c>
      <c r="B971" s="1">
        <v>6.7373166666666666</v>
      </c>
      <c r="D971" s="126">
        <v>776.69</v>
      </c>
      <c r="E971" s="125">
        <v>833.36</v>
      </c>
      <c r="F971" s="125">
        <v>730.02</v>
      </c>
      <c r="G971" s="26">
        <v>546.67999999999995</v>
      </c>
      <c r="I971" s="126">
        <v>743.36</v>
      </c>
      <c r="J971" s="125">
        <v>913.37</v>
      </c>
      <c r="K971" s="125">
        <v>726.69</v>
      </c>
      <c r="L971" s="26">
        <v>850.03</v>
      </c>
      <c r="M971" s="26"/>
      <c r="N971" s="126">
        <v>696.69</v>
      </c>
      <c r="O971" s="125">
        <v>750.02</v>
      </c>
      <c r="P971" s="125">
        <v>756.69</v>
      </c>
      <c r="Q971" s="26">
        <v>596.67999999999995</v>
      </c>
      <c r="R971" s="26"/>
      <c r="S971" s="206">
        <v>1016.71</v>
      </c>
      <c r="T971" s="208">
        <v>763.36</v>
      </c>
      <c r="U971" s="208">
        <v>803.36</v>
      </c>
      <c r="V971" s="204">
        <v>926.7</v>
      </c>
      <c r="W971" s="26"/>
      <c r="X971" s="206">
        <v>2133.5100000000002</v>
      </c>
      <c r="Y971" s="125">
        <v>9056.59</v>
      </c>
      <c r="Z971" s="125">
        <v>750.02</v>
      </c>
      <c r="AA971" s="26">
        <v>1760.12</v>
      </c>
      <c r="AB971" s="26"/>
      <c r="AC971" s="126">
        <v>2483.58</v>
      </c>
      <c r="AD971" s="125">
        <v>1156.72</v>
      </c>
      <c r="AE971" s="125">
        <v>1260.06</v>
      </c>
      <c r="AF971" s="26">
        <v>1440.08</v>
      </c>
      <c r="AG971" s="26"/>
      <c r="AH971" s="126">
        <v>1963.49</v>
      </c>
      <c r="AI971" s="125">
        <v>803.36</v>
      </c>
      <c r="AJ971" s="125">
        <v>1920.15</v>
      </c>
      <c r="AK971" s="26">
        <v>2276.87</v>
      </c>
    </row>
    <row r="972" spans="1:37">
      <c r="A972" s="203">
        <v>404.65699999999998</v>
      </c>
      <c r="B972" s="1">
        <v>6.7442833333333327</v>
      </c>
      <c r="D972" s="126">
        <v>760.02</v>
      </c>
      <c r="E972" s="125">
        <v>886.7</v>
      </c>
      <c r="F972" s="125">
        <v>776.69</v>
      </c>
      <c r="G972" s="26">
        <v>650.02</v>
      </c>
      <c r="I972" s="126">
        <v>863.36</v>
      </c>
      <c r="J972" s="125">
        <v>893.36</v>
      </c>
      <c r="K972" s="125">
        <v>683.35</v>
      </c>
      <c r="L972" s="26">
        <v>843.36</v>
      </c>
      <c r="M972" s="26"/>
      <c r="N972" s="126">
        <v>793.36</v>
      </c>
      <c r="O972" s="125">
        <v>806.69</v>
      </c>
      <c r="P972" s="125">
        <v>650.02</v>
      </c>
      <c r="Q972" s="26">
        <v>776.69</v>
      </c>
      <c r="R972" s="26"/>
      <c r="S972" s="206">
        <v>1003.37</v>
      </c>
      <c r="T972" s="208">
        <v>686.69</v>
      </c>
      <c r="U972" s="208">
        <v>806.69</v>
      </c>
      <c r="V972" s="204">
        <v>806.69</v>
      </c>
      <c r="W972" s="26"/>
      <c r="X972" s="206">
        <v>2346.89</v>
      </c>
      <c r="Y972" s="125">
        <v>10297.540000000001</v>
      </c>
      <c r="Z972" s="125">
        <v>813.36</v>
      </c>
      <c r="AA972" s="26">
        <v>1920.15</v>
      </c>
      <c r="AB972" s="26"/>
      <c r="AC972" s="126">
        <v>2830.32</v>
      </c>
      <c r="AD972" s="125">
        <v>1250.06</v>
      </c>
      <c r="AE972" s="125">
        <v>1296.73</v>
      </c>
      <c r="AF972" s="26">
        <v>1483.42</v>
      </c>
      <c r="AG972" s="26"/>
      <c r="AH972" s="126">
        <v>2283.54</v>
      </c>
      <c r="AI972" s="125">
        <v>866.7</v>
      </c>
      <c r="AJ972" s="125">
        <v>2120.1799999999998</v>
      </c>
      <c r="AK972" s="26">
        <v>2410.23</v>
      </c>
    </row>
    <row r="973" spans="1:37">
      <c r="A973" s="203">
        <v>405.07499999999999</v>
      </c>
      <c r="B973" s="1">
        <v>6.7512499999999998</v>
      </c>
      <c r="D973" s="126">
        <v>743.36</v>
      </c>
      <c r="E973" s="125">
        <v>796.69</v>
      </c>
      <c r="F973" s="125">
        <v>773.36</v>
      </c>
      <c r="G973" s="26">
        <v>696.69</v>
      </c>
      <c r="I973" s="126">
        <v>833.36</v>
      </c>
      <c r="J973" s="125">
        <v>906.7</v>
      </c>
      <c r="K973" s="125">
        <v>670.02</v>
      </c>
      <c r="L973" s="26">
        <v>850.03</v>
      </c>
      <c r="M973" s="26"/>
      <c r="N973" s="126">
        <v>886.7</v>
      </c>
      <c r="O973" s="125">
        <v>906.7</v>
      </c>
      <c r="P973" s="125">
        <v>743.36</v>
      </c>
      <c r="Q973" s="26">
        <v>746.69</v>
      </c>
      <c r="R973" s="26"/>
      <c r="S973" s="206">
        <v>1060.04</v>
      </c>
      <c r="T973" s="208">
        <v>810.03</v>
      </c>
      <c r="U973" s="208">
        <v>876.7</v>
      </c>
      <c r="V973" s="204">
        <v>763.36</v>
      </c>
      <c r="W973" s="26"/>
      <c r="X973" s="206">
        <v>2720.29</v>
      </c>
      <c r="Y973" s="125">
        <v>11338.43</v>
      </c>
      <c r="Z973" s="125">
        <v>880.03</v>
      </c>
      <c r="AA973" s="26">
        <v>2080.17</v>
      </c>
      <c r="AB973" s="26"/>
      <c r="AC973" s="126">
        <v>3457.14</v>
      </c>
      <c r="AD973" s="125">
        <v>1470.09</v>
      </c>
      <c r="AE973" s="125">
        <v>1350.07</v>
      </c>
      <c r="AF973" s="26">
        <v>1560.1</v>
      </c>
      <c r="AG973" s="26"/>
      <c r="AH973" s="126">
        <v>2593.6</v>
      </c>
      <c r="AI973" s="125">
        <v>803.36</v>
      </c>
      <c r="AJ973" s="125">
        <v>2233.5300000000002</v>
      </c>
      <c r="AK973" s="26">
        <v>2663.61</v>
      </c>
    </row>
    <row r="974" spans="1:37">
      <c r="A974" s="203">
        <v>405.49299999999999</v>
      </c>
      <c r="B974" s="1">
        <v>6.7582166666666668</v>
      </c>
      <c r="D974" s="126">
        <v>793.36</v>
      </c>
      <c r="E974" s="125">
        <v>763.36</v>
      </c>
      <c r="F974" s="125">
        <v>723.35</v>
      </c>
      <c r="G974" s="26">
        <v>723.35</v>
      </c>
      <c r="I974" s="126">
        <v>816.69</v>
      </c>
      <c r="J974" s="125">
        <v>863.36</v>
      </c>
      <c r="K974" s="125">
        <v>740.02</v>
      </c>
      <c r="L974" s="26">
        <v>910.03</v>
      </c>
      <c r="M974" s="26"/>
      <c r="N974" s="126">
        <v>853.36</v>
      </c>
      <c r="O974" s="125">
        <v>846.7</v>
      </c>
      <c r="P974" s="125">
        <v>760.02</v>
      </c>
      <c r="Q974" s="26">
        <v>723.35</v>
      </c>
      <c r="R974" s="26"/>
      <c r="S974" s="206">
        <v>1220.06</v>
      </c>
      <c r="T974" s="208">
        <v>780.02</v>
      </c>
      <c r="U974" s="208">
        <v>880.03</v>
      </c>
      <c r="V974" s="204">
        <v>803.36</v>
      </c>
      <c r="W974" s="26"/>
      <c r="X974" s="206">
        <v>2953.68</v>
      </c>
      <c r="Y974" s="125">
        <v>13096.8</v>
      </c>
      <c r="Z974" s="125">
        <v>643.35</v>
      </c>
      <c r="AA974" s="26">
        <v>2333.5500000000002</v>
      </c>
      <c r="AB974" s="26"/>
      <c r="AC974" s="126">
        <v>3533.83</v>
      </c>
      <c r="AD974" s="125">
        <v>1483.42</v>
      </c>
      <c r="AE974" s="125">
        <v>1483.42</v>
      </c>
      <c r="AF974" s="26">
        <v>1680.11</v>
      </c>
      <c r="AG974" s="26"/>
      <c r="AH974" s="126">
        <v>2880.33</v>
      </c>
      <c r="AI974" s="125">
        <v>823.36</v>
      </c>
      <c r="AJ974" s="125">
        <v>2606.94</v>
      </c>
      <c r="AK974" s="26">
        <v>2943.68</v>
      </c>
    </row>
    <row r="975" spans="1:37">
      <c r="A975" s="203">
        <v>405.91090000000003</v>
      </c>
      <c r="B975" s="1">
        <v>6.7651816666666669</v>
      </c>
      <c r="D975" s="126">
        <v>766.69</v>
      </c>
      <c r="E975" s="125">
        <v>780.02</v>
      </c>
      <c r="F975" s="125">
        <v>653.35</v>
      </c>
      <c r="G975" s="26">
        <v>693.35</v>
      </c>
      <c r="I975" s="126">
        <v>786.69</v>
      </c>
      <c r="J975" s="125">
        <v>900.03</v>
      </c>
      <c r="K975" s="125">
        <v>706.69</v>
      </c>
      <c r="L975" s="26">
        <v>930.03</v>
      </c>
      <c r="M975" s="26"/>
      <c r="N975" s="126">
        <v>933.37</v>
      </c>
      <c r="O975" s="125">
        <v>900.03</v>
      </c>
      <c r="P975" s="125">
        <v>796.69</v>
      </c>
      <c r="Q975" s="26">
        <v>666.68</v>
      </c>
      <c r="R975" s="26"/>
      <c r="S975" s="206">
        <v>1086.71</v>
      </c>
      <c r="T975" s="208">
        <v>786.69</v>
      </c>
      <c r="U975" s="208">
        <v>913.37</v>
      </c>
      <c r="V975" s="204">
        <v>836.69</v>
      </c>
      <c r="W975" s="26"/>
      <c r="X975" s="206">
        <v>3060.37</v>
      </c>
      <c r="Y975" s="125">
        <v>13867.62</v>
      </c>
      <c r="Z975" s="125">
        <v>833.36</v>
      </c>
      <c r="AA975" s="26">
        <v>2356.89</v>
      </c>
      <c r="AB975" s="26"/>
      <c r="AC975" s="126">
        <v>4204.03</v>
      </c>
      <c r="AD975" s="125">
        <v>1636.77</v>
      </c>
      <c r="AE975" s="125">
        <v>1630.11</v>
      </c>
      <c r="AF975" s="26">
        <v>1870.14</v>
      </c>
      <c r="AG975" s="26"/>
      <c r="AH975" s="126">
        <v>3107.05</v>
      </c>
      <c r="AI975" s="125">
        <v>786.69</v>
      </c>
      <c r="AJ975" s="125">
        <v>2790.31</v>
      </c>
      <c r="AK975" s="26">
        <v>3330.44</v>
      </c>
    </row>
    <row r="976" spans="1:37">
      <c r="A976" s="203">
        <v>406.32889999999998</v>
      </c>
      <c r="B976" s="1">
        <v>6.772148333333333</v>
      </c>
      <c r="D976" s="126">
        <v>740.02</v>
      </c>
      <c r="E976" s="125">
        <v>860.03</v>
      </c>
      <c r="F976" s="125">
        <v>720.02</v>
      </c>
      <c r="G976" s="26">
        <v>756.69</v>
      </c>
      <c r="I976" s="126">
        <v>846.7</v>
      </c>
      <c r="J976" s="125">
        <v>970.04</v>
      </c>
      <c r="K976" s="125">
        <v>683.35</v>
      </c>
      <c r="L976" s="26">
        <v>986.71</v>
      </c>
      <c r="M976" s="26"/>
      <c r="N976" s="126">
        <v>880.03</v>
      </c>
      <c r="O976" s="125">
        <v>873.36</v>
      </c>
      <c r="P976" s="125">
        <v>720.02</v>
      </c>
      <c r="Q976" s="26">
        <v>780.02</v>
      </c>
      <c r="R976" s="26"/>
      <c r="S976" s="206">
        <v>1200.06</v>
      </c>
      <c r="T976" s="208">
        <v>780.02</v>
      </c>
      <c r="U976" s="208">
        <v>930.03</v>
      </c>
      <c r="V976" s="204">
        <v>940.04</v>
      </c>
      <c r="W976" s="26"/>
      <c r="X976" s="206">
        <v>3280.43</v>
      </c>
      <c r="Y976" s="125">
        <v>16126.98</v>
      </c>
      <c r="Z976" s="125">
        <v>776.69</v>
      </c>
      <c r="AA976" s="26">
        <v>2643.61</v>
      </c>
      <c r="AB976" s="26"/>
      <c r="AC976" s="126">
        <v>4890.95</v>
      </c>
      <c r="AD976" s="125">
        <v>2020.16</v>
      </c>
      <c r="AE976" s="125">
        <v>1963.49</v>
      </c>
      <c r="AF976" s="26">
        <v>2183.52</v>
      </c>
      <c r="AG976" s="26"/>
      <c r="AH976" s="126">
        <v>3413.8</v>
      </c>
      <c r="AI976" s="125">
        <v>983.37</v>
      </c>
      <c r="AJ976" s="125">
        <v>3487.15</v>
      </c>
      <c r="AK976" s="26">
        <v>4013.97</v>
      </c>
    </row>
    <row r="977" spans="1:37">
      <c r="A977" s="203">
        <v>406.74689999999998</v>
      </c>
      <c r="B977" s="1">
        <v>6.779115</v>
      </c>
      <c r="D977" s="126">
        <v>723.35</v>
      </c>
      <c r="E977" s="125">
        <v>826.69</v>
      </c>
      <c r="F977" s="125">
        <v>703.35</v>
      </c>
      <c r="G977" s="26">
        <v>746.69</v>
      </c>
      <c r="I977" s="126">
        <v>833.36</v>
      </c>
      <c r="J977" s="125">
        <v>956.7</v>
      </c>
      <c r="K977" s="125">
        <v>710.02</v>
      </c>
      <c r="L977" s="26">
        <v>916.7</v>
      </c>
      <c r="M977" s="26"/>
      <c r="N977" s="126">
        <v>886.7</v>
      </c>
      <c r="O977" s="125">
        <v>960.04</v>
      </c>
      <c r="P977" s="125">
        <v>823.36</v>
      </c>
      <c r="Q977" s="26">
        <v>696.69</v>
      </c>
      <c r="R977" s="26"/>
      <c r="S977" s="206">
        <v>1346.74</v>
      </c>
      <c r="T977" s="208">
        <v>920.03</v>
      </c>
      <c r="U977" s="208">
        <v>893.36</v>
      </c>
      <c r="V977" s="204">
        <v>980.04</v>
      </c>
      <c r="W977" s="26"/>
      <c r="X977" s="206">
        <v>4154.0200000000004</v>
      </c>
      <c r="Y977" s="125">
        <v>17568.900000000001</v>
      </c>
      <c r="Z977" s="125">
        <v>776.69</v>
      </c>
      <c r="AA977" s="26">
        <v>3200.41</v>
      </c>
      <c r="AB977" s="26"/>
      <c r="AC977" s="126">
        <v>5464.52</v>
      </c>
      <c r="AD977" s="125">
        <v>2126.85</v>
      </c>
      <c r="AE977" s="125">
        <v>2113.5100000000002</v>
      </c>
      <c r="AF977" s="26">
        <v>2473.58</v>
      </c>
      <c r="AG977" s="26"/>
      <c r="AH977" s="126">
        <v>4027.31</v>
      </c>
      <c r="AI977" s="125">
        <v>950.04</v>
      </c>
      <c r="AJ977" s="125">
        <v>3890.6</v>
      </c>
      <c r="AK977" s="26">
        <v>4447.45</v>
      </c>
    </row>
    <row r="978" spans="1:37">
      <c r="A978" s="203">
        <v>407.16489999999999</v>
      </c>
      <c r="B978" s="1">
        <v>6.7860816666666661</v>
      </c>
      <c r="D978" s="126">
        <v>743.36</v>
      </c>
      <c r="E978" s="125">
        <v>783.36</v>
      </c>
      <c r="F978" s="125">
        <v>763.36</v>
      </c>
      <c r="G978" s="26">
        <v>790.02</v>
      </c>
      <c r="I978" s="126">
        <v>856.7</v>
      </c>
      <c r="J978" s="125">
        <v>1116.72</v>
      </c>
      <c r="K978" s="125">
        <v>766.69</v>
      </c>
      <c r="L978" s="26">
        <v>926.7</v>
      </c>
      <c r="M978" s="26"/>
      <c r="N978" s="126">
        <v>953.37</v>
      </c>
      <c r="O978" s="125">
        <v>863.36</v>
      </c>
      <c r="P978" s="125">
        <v>693.35</v>
      </c>
      <c r="Q978" s="26">
        <v>633.35</v>
      </c>
      <c r="R978" s="26"/>
      <c r="S978" s="206">
        <v>1320.07</v>
      </c>
      <c r="T978" s="208">
        <v>950.04</v>
      </c>
      <c r="U978" s="208">
        <v>993.37</v>
      </c>
      <c r="V978" s="204">
        <v>990.04</v>
      </c>
      <c r="W978" s="26"/>
      <c r="X978" s="206">
        <v>4357.42</v>
      </c>
      <c r="Y978" s="125">
        <v>20022.560000000001</v>
      </c>
      <c r="Z978" s="125">
        <v>780.02</v>
      </c>
      <c r="AA978" s="26">
        <v>3460.47</v>
      </c>
      <c r="AB978" s="26"/>
      <c r="AC978" s="126">
        <v>6458.32</v>
      </c>
      <c r="AD978" s="125">
        <v>2490.25</v>
      </c>
      <c r="AE978" s="125">
        <v>2413.56</v>
      </c>
      <c r="AF978" s="26">
        <v>2696.96</v>
      </c>
      <c r="AG978" s="26"/>
      <c r="AH978" s="126">
        <v>4674.2</v>
      </c>
      <c r="AI978" s="125">
        <v>993.37</v>
      </c>
      <c r="AJ978" s="125">
        <v>4247.38</v>
      </c>
      <c r="AK978" s="26">
        <v>4990.99</v>
      </c>
    </row>
    <row r="979" spans="1:37">
      <c r="A979" s="203">
        <v>407.5829</v>
      </c>
      <c r="B979" s="1">
        <v>6.7930483333333331</v>
      </c>
      <c r="D979" s="126">
        <v>770.02</v>
      </c>
      <c r="E979" s="125">
        <v>866.7</v>
      </c>
      <c r="F979" s="125">
        <v>673.35</v>
      </c>
      <c r="G979" s="26">
        <v>743.36</v>
      </c>
      <c r="I979" s="126">
        <v>883.36</v>
      </c>
      <c r="J979" s="125">
        <v>1180.06</v>
      </c>
      <c r="K979" s="125">
        <v>720.02</v>
      </c>
      <c r="L979" s="26">
        <v>1060.04</v>
      </c>
      <c r="M979" s="26"/>
      <c r="N979" s="126">
        <v>903.37</v>
      </c>
      <c r="O979" s="125">
        <v>936.7</v>
      </c>
      <c r="P979" s="125">
        <v>756.69</v>
      </c>
      <c r="Q979" s="26">
        <v>686.69</v>
      </c>
      <c r="R979" s="26"/>
      <c r="S979" s="206">
        <v>1383.41</v>
      </c>
      <c r="T979" s="208">
        <v>890.03</v>
      </c>
      <c r="U979" s="208">
        <v>1013.37</v>
      </c>
      <c r="V979" s="204">
        <v>1013.37</v>
      </c>
      <c r="W979" s="26"/>
      <c r="X979" s="206">
        <v>4710.88</v>
      </c>
      <c r="Y979" s="125">
        <v>22099.360000000001</v>
      </c>
      <c r="Z979" s="125">
        <v>790.02</v>
      </c>
      <c r="AA979" s="26">
        <v>3773.9</v>
      </c>
      <c r="AB979" s="26"/>
      <c r="AC979" s="126">
        <v>7535.59</v>
      </c>
      <c r="AD979" s="125">
        <v>2750.3</v>
      </c>
      <c r="AE979" s="125">
        <v>2783.64</v>
      </c>
      <c r="AF979" s="26">
        <v>3023.7</v>
      </c>
      <c r="AG979" s="26"/>
      <c r="AH979" s="126">
        <v>5021</v>
      </c>
      <c r="AI979" s="125">
        <v>1063.3800000000001</v>
      </c>
      <c r="AJ979" s="125">
        <v>4664.2</v>
      </c>
      <c r="AK979" s="26">
        <v>5781.33</v>
      </c>
    </row>
    <row r="980" spans="1:37">
      <c r="A980" s="203">
        <v>408.00099999999998</v>
      </c>
      <c r="B980" s="1">
        <v>6.8000166666666662</v>
      </c>
      <c r="D980" s="126">
        <v>710.02</v>
      </c>
      <c r="E980" s="125">
        <v>763.36</v>
      </c>
      <c r="F980" s="125">
        <v>750.02</v>
      </c>
      <c r="G980" s="26">
        <v>700.02</v>
      </c>
      <c r="I980" s="126">
        <v>856.7</v>
      </c>
      <c r="J980" s="125">
        <v>1156.72</v>
      </c>
      <c r="K980" s="125">
        <v>603.35</v>
      </c>
      <c r="L980" s="26">
        <v>1160.05</v>
      </c>
      <c r="M980" s="26"/>
      <c r="N980" s="126">
        <v>1020.04</v>
      </c>
      <c r="O980" s="125">
        <v>953.37</v>
      </c>
      <c r="P980" s="125">
        <v>756.69</v>
      </c>
      <c r="Q980" s="26">
        <v>713.35</v>
      </c>
      <c r="R980" s="26"/>
      <c r="S980" s="206">
        <v>1450.08</v>
      </c>
      <c r="T980" s="208">
        <v>966.7</v>
      </c>
      <c r="U980" s="208">
        <v>1080.05</v>
      </c>
      <c r="V980" s="204">
        <v>1126.72</v>
      </c>
      <c r="W980" s="26"/>
      <c r="X980" s="206">
        <v>5487.86</v>
      </c>
      <c r="Y980" s="125">
        <v>24714.21</v>
      </c>
      <c r="Z980" s="125">
        <v>760.02</v>
      </c>
      <c r="AA980" s="26">
        <v>4444.12</v>
      </c>
      <c r="AB980" s="26"/>
      <c r="AC980" s="126">
        <v>8556.24</v>
      </c>
      <c r="AD980" s="125">
        <v>3080.38</v>
      </c>
      <c r="AE980" s="125">
        <v>3060.37</v>
      </c>
      <c r="AF980" s="26">
        <v>3433.8</v>
      </c>
      <c r="AG980" s="26"/>
      <c r="AH980" s="126">
        <v>5894.71</v>
      </c>
      <c r="AI980" s="125">
        <v>1070.05</v>
      </c>
      <c r="AJ980" s="125">
        <v>5431.17</v>
      </c>
      <c r="AK980" s="26">
        <v>6515.02</v>
      </c>
    </row>
    <row r="981" spans="1:37">
      <c r="A981" s="203">
        <v>408.41899999999998</v>
      </c>
      <c r="B981" s="1">
        <v>6.8069833333333332</v>
      </c>
      <c r="D981" s="126">
        <v>783.36</v>
      </c>
      <c r="E981" s="125">
        <v>826.69</v>
      </c>
      <c r="F981" s="125">
        <v>753.36</v>
      </c>
      <c r="G981" s="26">
        <v>783.36</v>
      </c>
      <c r="I981" s="126">
        <v>1030.04</v>
      </c>
      <c r="J981" s="125">
        <v>1076.71</v>
      </c>
      <c r="K981" s="125">
        <v>756.69</v>
      </c>
      <c r="L981" s="26">
        <v>956.7</v>
      </c>
      <c r="M981" s="26"/>
      <c r="N981" s="126">
        <v>1043.3800000000001</v>
      </c>
      <c r="O981" s="125">
        <v>983.37</v>
      </c>
      <c r="P981" s="125">
        <v>783.36</v>
      </c>
      <c r="Q981" s="26">
        <v>783.36</v>
      </c>
      <c r="R981" s="26"/>
      <c r="S981" s="206">
        <v>1503.42</v>
      </c>
      <c r="T981" s="208">
        <v>1040.04</v>
      </c>
      <c r="U981" s="208">
        <v>1110.05</v>
      </c>
      <c r="V981" s="204">
        <v>1056.71</v>
      </c>
      <c r="W981" s="26"/>
      <c r="X981" s="206">
        <v>6264.89</v>
      </c>
      <c r="Y981" s="125">
        <v>28047.84</v>
      </c>
      <c r="Z981" s="125">
        <v>690.02</v>
      </c>
      <c r="AA981" s="26">
        <v>4700.88</v>
      </c>
      <c r="AB981" s="26"/>
      <c r="AC981" s="126">
        <v>9683.7199999999993</v>
      </c>
      <c r="AD981" s="125">
        <v>3607.18</v>
      </c>
      <c r="AE981" s="125">
        <v>3350.45</v>
      </c>
      <c r="AF981" s="26">
        <v>3800.57</v>
      </c>
      <c r="AG981" s="26"/>
      <c r="AH981" s="126">
        <v>6681.77</v>
      </c>
      <c r="AI981" s="125">
        <v>1100.05</v>
      </c>
      <c r="AJ981" s="125">
        <v>6618.4</v>
      </c>
      <c r="AK981" s="26">
        <v>7272.1</v>
      </c>
    </row>
    <row r="982" spans="1:37">
      <c r="A982" s="203">
        <v>408.83699999999999</v>
      </c>
      <c r="B982" s="1">
        <v>6.8139500000000002</v>
      </c>
      <c r="D982" s="126">
        <v>733.35</v>
      </c>
      <c r="E982" s="125">
        <v>786.69</v>
      </c>
      <c r="F982" s="125">
        <v>690.02</v>
      </c>
      <c r="G982" s="26">
        <v>676.68</v>
      </c>
      <c r="I982" s="126">
        <v>1010.04</v>
      </c>
      <c r="J982" s="125">
        <v>1246.73</v>
      </c>
      <c r="K982" s="125">
        <v>746.69</v>
      </c>
      <c r="L982" s="26">
        <v>1156.72</v>
      </c>
      <c r="M982" s="26"/>
      <c r="N982" s="126">
        <v>1123.3800000000001</v>
      </c>
      <c r="O982" s="125">
        <v>953.37</v>
      </c>
      <c r="P982" s="125">
        <v>846.7</v>
      </c>
      <c r="Q982" s="26">
        <v>856.7</v>
      </c>
      <c r="R982" s="26"/>
      <c r="S982" s="206">
        <v>1570.1</v>
      </c>
      <c r="T982" s="208">
        <v>973.37</v>
      </c>
      <c r="U982" s="208">
        <v>1153.3900000000001</v>
      </c>
      <c r="V982" s="204">
        <v>1216.73</v>
      </c>
      <c r="W982" s="26"/>
      <c r="X982" s="206">
        <v>6371.61</v>
      </c>
      <c r="Y982" s="125">
        <v>31586.2</v>
      </c>
      <c r="Z982" s="125">
        <v>836.69</v>
      </c>
      <c r="AA982" s="26">
        <v>5037.67</v>
      </c>
      <c r="AB982" s="26"/>
      <c r="AC982" s="126">
        <v>11164.94</v>
      </c>
      <c r="AD982" s="125">
        <v>4053.99</v>
      </c>
      <c r="AE982" s="125">
        <v>3957.29</v>
      </c>
      <c r="AF982" s="26">
        <v>4457.45</v>
      </c>
      <c r="AG982" s="26"/>
      <c r="AH982" s="126">
        <v>7759.05</v>
      </c>
      <c r="AI982" s="125">
        <v>1283.4000000000001</v>
      </c>
      <c r="AJ982" s="125">
        <v>7165.37</v>
      </c>
      <c r="AK982" s="26">
        <v>8462.84</v>
      </c>
    </row>
    <row r="983" spans="1:37">
      <c r="A983" s="203">
        <v>409.255</v>
      </c>
      <c r="B983" s="1">
        <v>6.8209166666666663</v>
      </c>
      <c r="D983" s="126">
        <v>830.03</v>
      </c>
      <c r="E983" s="125">
        <v>796.69</v>
      </c>
      <c r="F983" s="125">
        <v>746.69</v>
      </c>
      <c r="G983" s="26">
        <v>656.68</v>
      </c>
      <c r="I983" s="126">
        <v>1056.71</v>
      </c>
      <c r="J983" s="125">
        <v>1166.72</v>
      </c>
      <c r="K983" s="125">
        <v>746.69</v>
      </c>
      <c r="L983" s="26">
        <v>1153.3900000000001</v>
      </c>
      <c r="M983" s="26"/>
      <c r="N983" s="126">
        <v>1166.72</v>
      </c>
      <c r="O983" s="125">
        <v>1150.05</v>
      </c>
      <c r="P983" s="125">
        <v>770.02</v>
      </c>
      <c r="Q983" s="26">
        <v>830.03</v>
      </c>
      <c r="R983" s="26"/>
      <c r="S983" s="206">
        <v>1716.78</v>
      </c>
      <c r="T983" s="208">
        <v>1033.3800000000001</v>
      </c>
      <c r="U983" s="208">
        <v>1283.4000000000001</v>
      </c>
      <c r="V983" s="204">
        <v>1190.06</v>
      </c>
      <c r="W983" s="26"/>
      <c r="X983" s="206">
        <v>6975.26</v>
      </c>
      <c r="Y983" s="125">
        <v>33063.32</v>
      </c>
      <c r="Z983" s="125">
        <v>720.02</v>
      </c>
      <c r="AA983" s="26">
        <v>5764.65</v>
      </c>
      <c r="AB983" s="26"/>
      <c r="AC983" s="126">
        <v>12973.34</v>
      </c>
      <c r="AD983" s="125">
        <v>4904.29</v>
      </c>
      <c r="AE983" s="125">
        <v>4537.4799999999996</v>
      </c>
      <c r="AF983" s="26">
        <v>4870.9399999999996</v>
      </c>
      <c r="AG983" s="26"/>
      <c r="AH983" s="126">
        <v>8826.42</v>
      </c>
      <c r="AI983" s="125">
        <v>1440.08</v>
      </c>
      <c r="AJ983" s="125">
        <v>7658.99</v>
      </c>
      <c r="AK983" s="26">
        <v>9510.25</v>
      </c>
    </row>
    <row r="984" spans="1:37">
      <c r="A984" s="203">
        <v>409.673</v>
      </c>
      <c r="B984" s="1">
        <v>6.8278833333333333</v>
      </c>
      <c r="D984" s="126">
        <v>740.02</v>
      </c>
      <c r="E984" s="125">
        <v>873.36</v>
      </c>
      <c r="F984" s="125">
        <v>746.69</v>
      </c>
      <c r="G984" s="26">
        <v>796.69</v>
      </c>
      <c r="I984" s="126">
        <v>1010.04</v>
      </c>
      <c r="J984" s="125">
        <v>1220.06</v>
      </c>
      <c r="K984" s="125">
        <v>743.36</v>
      </c>
      <c r="L984" s="26">
        <v>1316.74</v>
      </c>
      <c r="M984" s="26"/>
      <c r="N984" s="126">
        <v>1293.4000000000001</v>
      </c>
      <c r="O984" s="125">
        <v>1126.72</v>
      </c>
      <c r="P984" s="125">
        <v>1020.04</v>
      </c>
      <c r="Q984" s="26">
        <v>940.04</v>
      </c>
      <c r="R984" s="26"/>
      <c r="S984" s="206">
        <v>1846.8</v>
      </c>
      <c r="T984" s="208">
        <v>1276.73</v>
      </c>
      <c r="U984" s="208">
        <v>1300.07</v>
      </c>
      <c r="V984" s="204">
        <v>1376.74</v>
      </c>
      <c r="W984" s="26"/>
      <c r="X984" s="206">
        <v>8522.8799999999992</v>
      </c>
      <c r="Y984" s="125">
        <v>36242.04</v>
      </c>
      <c r="Z984" s="125">
        <v>800.03</v>
      </c>
      <c r="AA984" s="26">
        <v>6498.34</v>
      </c>
      <c r="AB984" s="26"/>
      <c r="AC984" s="126">
        <v>14828.72</v>
      </c>
      <c r="AD984" s="125">
        <v>5117.71</v>
      </c>
      <c r="AE984" s="125">
        <v>5144.38</v>
      </c>
      <c r="AF984" s="26">
        <v>5874.7</v>
      </c>
      <c r="AG984" s="26"/>
      <c r="AH984" s="126">
        <v>10144.08</v>
      </c>
      <c r="AI984" s="125">
        <v>1566.76</v>
      </c>
      <c r="AJ984" s="125">
        <v>8893.14</v>
      </c>
      <c r="AK984" s="26">
        <v>10477.69</v>
      </c>
    </row>
    <row r="985" spans="1:37">
      <c r="A985" s="203">
        <v>410.09100000000001</v>
      </c>
      <c r="B985" s="1">
        <v>6.8348500000000003</v>
      </c>
      <c r="D985" s="126">
        <v>720.02</v>
      </c>
      <c r="E985" s="125">
        <v>880.03</v>
      </c>
      <c r="F985" s="125">
        <v>726.69</v>
      </c>
      <c r="G985" s="26">
        <v>796.69</v>
      </c>
      <c r="I985" s="126">
        <v>1193.3900000000001</v>
      </c>
      <c r="J985" s="125">
        <v>1253.4000000000001</v>
      </c>
      <c r="K985" s="125">
        <v>673.35</v>
      </c>
      <c r="L985" s="26">
        <v>1270.06</v>
      </c>
      <c r="M985" s="26"/>
      <c r="N985" s="126">
        <v>1200.06</v>
      </c>
      <c r="O985" s="125">
        <v>1160.05</v>
      </c>
      <c r="P985" s="125">
        <v>863.36</v>
      </c>
      <c r="Q985" s="26">
        <v>883.36</v>
      </c>
      <c r="R985" s="26"/>
      <c r="S985" s="206">
        <v>1826.8</v>
      </c>
      <c r="T985" s="208">
        <v>1106.72</v>
      </c>
      <c r="U985" s="208">
        <v>1376.74</v>
      </c>
      <c r="V985" s="204">
        <v>1410.08</v>
      </c>
      <c r="W985" s="26"/>
      <c r="X985" s="206">
        <v>9603.66</v>
      </c>
      <c r="Y985" s="125">
        <v>41247.39</v>
      </c>
      <c r="Z985" s="125">
        <v>756.69</v>
      </c>
      <c r="AA985" s="26">
        <v>7365.48</v>
      </c>
      <c r="AB985" s="26"/>
      <c r="AC985" s="126">
        <v>16774.490000000002</v>
      </c>
      <c r="AD985" s="125">
        <v>6064.79</v>
      </c>
      <c r="AE985" s="125">
        <v>5731.3</v>
      </c>
      <c r="AF985" s="26">
        <v>6558.37</v>
      </c>
      <c r="AG985" s="26"/>
      <c r="AH985" s="126">
        <v>10891.37</v>
      </c>
      <c r="AI985" s="125">
        <v>1720.12</v>
      </c>
      <c r="AJ985" s="125">
        <v>10561.09</v>
      </c>
      <c r="AK985" s="26">
        <v>12606.3</v>
      </c>
    </row>
    <row r="986" spans="1:37">
      <c r="A986" s="203">
        <v>410.50900000000001</v>
      </c>
      <c r="B986" s="1">
        <v>6.8418166666666673</v>
      </c>
      <c r="D986" s="126">
        <v>646.67999999999995</v>
      </c>
      <c r="E986" s="125">
        <v>763.36</v>
      </c>
      <c r="F986" s="125">
        <v>716.69</v>
      </c>
      <c r="G986" s="26">
        <v>726.69</v>
      </c>
      <c r="I986" s="126">
        <v>1206.72</v>
      </c>
      <c r="J986" s="125">
        <v>1406.75</v>
      </c>
      <c r="K986" s="125">
        <v>793.36</v>
      </c>
      <c r="L986" s="26">
        <v>1246.73</v>
      </c>
      <c r="M986" s="26"/>
      <c r="N986" s="126">
        <v>1366.74</v>
      </c>
      <c r="O986" s="125">
        <v>1273.4000000000001</v>
      </c>
      <c r="P986" s="125">
        <v>923.37</v>
      </c>
      <c r="Q986" s="26">
        <v>906.7</v>
      </c>
      <c r="R986" s="26"/>
      <c r="S986" s="206">
        <v>2316.88</v>
      </c>
      <c r="T986" s="208">
        <v>1236.73</v>
      </c>
      <c r="U986" s="208">
        <v>1460.08</v>
      </c>
      <c r="V986" s="204">
        <v>1460.08</v>
      </c>
      <c r="W986" s="26"/>
      <c r="X986" s="206">
        <v>10290.870000000001</v>
      </c>
      <c r="Y986" s="125">
        <v>44936.639999999999</v>
      </c>
      <c r="Z986" s="125">
        <v>726.69</v>
      </c>
      <c r="AA986" s="26">
        <v>8309.41</v>
      </c>
      <c r="AB986" s="26"/>
      <c r="AC986" s="126">
        <v>20005.87</v>
      </c>
      <c r="AD986" s="125">
        <v>7071.98</v>
      </c>
      <c r="AE986" s="125">
        <v>6661.76</v>
      </c>
      <c r="AF986" s="26">
        <v>7789.07</v>
      </c>
      <c r="AG986" s="26"/>
      <c r="AH986" s="126">
        <v>12919.95</v>
      </c>
      <c r="AI986" s="125">
        <v>1956.82</v>
      </c>
      <c r="AJ986" s="125">
        <v>11365.12</v>
      </c>
      <c r="AK986" s="26">
        <v>14104.56</v>
      </c>
    </row>
    <row r="987" spans="1:37">
      <c r="A987" s="203">
        <v>410.92700000000002</v>
      </c>
      <c r="B987" s="1">
        <v>6.8487833333333334</v>
      </c>
      <c r="D987" s="126">
        <v>796.69</v>
      </c>
      <c r="E987" s="125">
        <v>853.36</v>
      </c>
      <c r="F987" s="125">
        <v>736.69</v>
      </c>
      <c r="G987" s="26">
        <v>883.36</v>
      </c>
      <c r="I987" s="126">
        <v>1190.06</v>
      </c>
      <c r="J987" s="125">
        <v>1416.75</v>
      </c>
      <c r="K987" s="125">
        <v>690.02</v>
      </c>
      <c r="L987" s="26">
        <v>1363.41</v>
      </c>
      <c r="M987" s="26"/>
      <c r="N987" s="126">
        <v>1323.4</v>
      </c>
      <c r="O987" s="125">
        <v>1300.07</v>
      </c>
      <c r="P987" s="125">
        <v>966.7</v>
      </c>
      <c r="Q987" s="26">
        <v>1010.04</v>
      </c>
      <c r="R987" s="26"/>
      <c r="S987" s="206">
        <v>2186.86</v>
      </c>
      <c r="T987" s="208">
        <v>1380.08</v>
      </c>
      <c r="U987" s="208">
        <v>1640.11</v>
      </c>
      <c r="V987" s="204">
        <v>1486.75</v>
      </c>
      <c r="W987" s="26"/>
      <c r="X987" s="206">
        <v>11321.75</v>
      </c>
      <c r="Y987" s="125">
        <v>49955.48</v>
      </c>
      <c r="Z987" s="125">
        <v>703.35</v>
      </c>
      <c r="AA987" s="26">
        <v>9370.15</v>
      </c>
      <c r="AB987" s="26"/>
      <c r="AC987" s="126">
        <v>22316.41</v>
      </c>
      <c r="AD987" s="125">
        <v>7895.81</v>
      </c>
      <c r="AE987" s="125">
        <v>7392.17</v>
      </c>
      <c r="AF987" s="26">
        <v>8482.85</v>
      </c>
      <c r="AG987" s="26"/>
      <c r="AH987" s="126">
        <v>14041.15</v>
      </c>
      <c r="AI987" s="125">
        <v>2103.5100000000002</v>
      </c>
      <c r="AJ987" s="125">
        <v>13400.45</v>
      </c>
      <c r="AK987" s="26">
        <v>15863.31</v>
      </c>
    </row>
    <row r="988" spans="1:37">
      <c r="A988" s="203">
        <v>411.34500000000003</v>
      </c>
      <c r="B988" s="1">
        <v>6.8557500000000005</v>
      </c>
      <c r="D988" s="126">
        <v>780.02</v>
      </c>
      <c r="E988" s="125">
        <v>823.36</v>
      </c>
      <c r="F988" s="125">
        <v>683.35</v>
      </c>
      <c r="G988" s="26">
        <v>733.35</v>
      </c>
      <c r="I988" s="126">
        <v>1320.07</v>
      </c>
      <c r="J988" s="125">
        <v>1426.75</v>
      </c>
      <c r="K988" s="125">
        <v>853.36</v>
      </c>
      <c r="L988" s="26">
        <v>1566.76</v>
      </c>
      <c r="M988" s="26"/>
      <c r="N988" s="126">
        <v>1390.08</v>
      </c>
      <c r="O988" s="125">
        <v>1373.41</v>
      </c>
      <c r="P988" s="125">
        <v>923.37</v>
      </c>
      <c r="Q988" s="26">
        <v>963.37</v>
      </c>
      <c r="R988" s="26"/>
      <c r="S988" s="206">
        <v>2233.5300000000002</v>
      </c>
      <c r="T988" s="208">
        <v>1320.07</v>
      </c>
      <c r="U988" s="208">
        <v>1696.78</v>
      </c>
      <c r="V988" s="204">
        <v>1786.79</v>
      </c>
      <c r="W988" s="26"/>
      <c r="X988" s="206">
        <v>12849.88</v>
      </c>
      <c r="Y988" s="125">
        <v>54557.84</v>
      </c>
      <c r="Z988" s="125">
        <v>783.36</v>
      </c>
      <c r="AA988" s="26">
        <v>9930.58</v>
      </c>
      <c r="AB988" s="26"/>
      <c r="AC988" s="126">
        <v>25158.42</v>
      </c>
      <c r="AD988" s="125">
        <v>9390.16</v>
      </c>
      <c r="AE988" s="125">
        <v>8739.7000000000007</v>
      </c>
      <c r="AF988" s="26">
        <v>9673.7099999999991</v>
      </c>
      <c r="AG988" s="26"/>
      <c r="AH988" s="126">
        <v>17041.509999999998</v>
      </c>
      <c r="AI988" s="125">
        <v>2350.2199999999998</v>
      </c>
      <c r="AJ988" s="125">
        <v>15122.4</v>
      </c>
      <c r="AK988" s="26">
        <v>18126.36</v>
      </c>
    </row>
    <row r="989" spans="1:37">
      <c r="A989" s="203">
        <v>411.76299999999998</v>
      </c>
      <c r="B989" s="1">
        <v>6.8627166666666666</v>
      </c>
      <c r="D989" s="126">
        <v>743.36</v>
      </c>
      <c r="E989" s="125">
        <v>780.02</v>
      </c>
      <c r="F989" s="125">
        <v>766.69</v>
      </c>
      <c r="G989" s="26">
        <v>736.69</v>
      </c>
      <c r="I989" s="126">
        <v>1456.75</v>
      </c>
      <c r="J989" s="125">
        <v>1550.1</v>
      </c>
      <c r="K989" s="125">
        <v>826.69</v>
      </c>
      <c r="L989" s="26">
        <v>1676.78</v>
      </c>
      <c r="M989" s="26"/>
      <c r="N989" s="126">
        <v>1530.09</v>
      </c>
      <c r="O989" s="125">
        <v>1480.09</v>
      </c>
      <c r="P989" s="125">
        <v>1063.3800000000001</v>
      </c>
      <c r="Q989" s="26">
        <v>1176.72</v>
      </c>
      <c r="R989" s="26"/>
      <c r="S989" s="206">
        <v>2530.25</v>
      </c>
      <c r="T989" s="208">
        <v>1400.08</v>
      </c>
      <c r="U989" s="208">
        <v>1646.77</v>
      </c>
      <c r="V989" s="204">
        <v>1703.45</v>
      </c>
      <c r="W989" s="26"/>
      <c r="X989" s="206">
        <v>13850.94</v>
      </c>
      <c r="Y989" s="125">
        <v>61995.45</v>
      </c>
      <c r="Z989" s="125">
        <v>786.69</v>
      </c>
      <c r="AA989" s="26">
        <v>11031.49</v>
      </c>
      <c r="AB989" s="26"/>
      <c r="AC989" s="126">
        <v>28969.93</v>
      </c>
      <c r="AD989" s="125">
        <v>10644.49</v>
      </c>
      <c r="AE989" s="125">
        <v>9970.61</v>
      </c>
      <c r="AF989" s="26">
        <v>11458.54</v>
      </c>
      <c r="AG989" s="26"/>
      <c r="AH989" s="126">
        <v>18964.259999999998</v>
      </c>
      <c r="AI989" s="125">
        <v>2830.32</v>
      </c>
      <c r="AJ989" s="125">
        <v>17258.48</v>
      </c>
      <c r="AK989" s="26">
        <v>20863.919999999998</v>
      </c>
    </row>
    <row r="990" spans="1:37">
      <c r="A990" s="203">
        <v>412.18099999999998</v>
      </c>
      <c r="B990" s="1">
        <v>6.8696833333333327</v>
      </c>
      <c r="D990" s="126">
        <v>683.35</v>
      </c>
      <c r="E990" s="125">
        <v>733.35</v>
      </c>
      <c r="F990" s="125">
        <v>716.69</v>
      </c>
      <c r="G990" s="26">
        <v>750.02</v>
      </c>
      <c r="I990" s="126">
        <v>1320.07</v>
      </c>
      <c r="J990" s="125">
        <v>1810.13</v>
      </c>
      <c r="K990" s="125">
        <v>840.03</v>
      </c>
      <c r="L990" s="26">
        <v>1643.44</v>
      </c>
      <c r="M990" s="26"/>
      <c r="N990" s="126">
        <v>1700.11</v>
      </c>
      <c r="O990" s="125">
        <v>1523.43</v>
      </c>
      <c r="P990" s="125">
        <v>1023.37</v>
      </c>
      <c r="Q990" s="26">
        <v>1033.3800000000001</v>
      </c>
      <c r="R990" s="26"/>
      <c r="S990" s="206">
        <v>2386.89</v>
      </c>
      <c r="T990" s="208">
        <v>1460.08</v>
      </c>
      <c r="U990" s="208">
        <v>1833.47</v>
      </c>
      <c r="V990" s="204">
        <v>2030.16</v>
      </c>
      <c r="W990" s="26"/>
      <c r="X990" s="206">
        <v>14955.53</v>
      </c>
      <c r="Y990" s="125">
        <v>68981.62</v>
      </c>
      <c r="Z990" s="125">
        <v>720.02</v>
      </c>
      <c r="AA990" s="26">
        <v>12449.48</v>
      </c>
      <c r="AB990" s="26"/>
      <c r="AC990" s="126">
        <v>32281.29</v>
      </c>
      <c r="AD990" s="125">
        <v>11712.11</v>
      </c>
      <c r="AE990" s="125">
        <v>11575.31</v>
      </c>
      <c r="AF990" s="26">
        <v>13690.77</v>
      </c>
      <c r="AG990" s="26"/>
      <c r="AH990" s="126">
        <v>20883.96</v>
      </c>
      <c r="AI990" s="125">
        <v>3027.03</v>
      </c>
      <c r="AJ990" s="125">
        <v>19344.830000000002</v>
      </c>
      <c r="AK990" s="26">
        <v>22767.21</v>
      </c>
    </row>
    <row r="991" spans="1:37">
      <c r="A991" s="203">
        <v>412.59899999999999</v>
      </c>
      <c r="B991" s="1">
        <v>6.8766499999999997</v>
      </c>
      <c r="D991" s="126">
        <v>860.03</v>
      </c>
      <c r="E991" s="125">
        <v>883.36</v>
      </c>
      <c r="F991" s="125">
        <v>763.36</v>
      </c>
      <c r="G991" s="26">
        <v>696.69</v>
      </c>
      <c r="I991" s="126">
        <v>1553.43</v>
      </c>
      <c r="J991" s="125">
        <v>1806.8</v>
      </c>
      <c r="K991" s="125">
        <v>830.03</v>
      </c>
      <c r="L991" s="26">
        <v>1610.1</v>
      </c>
      <c r="M991" s="26"/>
      <c r="N991" s="126">
        <v>1636.77</v>
      </c>
      <c r="O991" s="125">
        <v>1783.46</v>
      </c>
      <c r="P991" s="125">
        <v>1066.71</v>
      </c>
      <c r="Q991" s="26">
        <v>1230.06</v>
      </c>
      <c r="R991" s="26"/>
      <c r="S991" s="206">
        <v>2693.62</v>
      </c>
      <c r="T991" s="208">
        <v>1623.44</v>
      </c>
      <c r="U991" s="208">
        <v>2173.52</v>
      </c>
      <c r="V991" s="204">
        <v>2043.5</v>
      </c>
      <c r="W991" s="26"/>
      <c r="X991" s="206">
        <v>17131.64</v>
      </c>
      <c r="Y991" s="125">
        <v>74405.679999999993</v>
      </c>
      <c r="Z991" s="125">
        <v>786.69</v>
      </c>
      <c r="AA991" s="26">
        <v>14488.32</v>
      </c>
      <c r="AB991" s="26"/>
      <c r="AC991" s="126">
        <v>36556.28</v>
      </c>
      <c r="AD991" s="125">
        <v>13697.44</v>
      </c>
      <c r="AE991" s="125">
        <v>12589.62</v>
      </c>
      <c r="AF991" s="26">
        <v>14751.96</v>
      </c>
      <c r="AG991" s="26"/>
      <c r="AH991" s="126">
        <v>23598.74</v>
      </c>
      <c r="AI991" s="125">
        <v>3437.14</v>
      </c>
      <c r="AJ991" s="125">
        <v>21665.27</v>
      </c>
      <c r="AK991" s="26">
        <v>25165.1</v>
      </c>
    </row>
    <row r="992" spans="1:37">
      <c r="A992" s="203">
        <v>413.017</v>
      </c>
      <c r="B992" s="1">
        <v>6.8836166666666667</v>
      </c>
      <c r="D992" s="126">
        <v>713.35</v>
      </c>
      <c r="E992" s="125">
        <v>893.36</v>
      </c>
      <c r="F992" s="125">
        <v>796.69</v>
      </c>
      <c r="G992" s="26">
        <v>830.03</v>
      </c>
      <c r="I992" s="126">
        <v>1523.43</v>
      </c>
      <c r="J992" s="125">
        <v>1876.81</v>
      </c>
      <c r="K992" s="125">
        <v>836.69</v>
      </c>
      <c r="L992" s="26">
        <v>1746.79</v>
      </c>
      <c r="M992" s="26"/>
      <c r="N992" s="126">
        <v>1926.81</v>
      </c>
      <c r="O992" s="125">
        <v>1886.81</v>
      </c>
      <c r="P992" s="125">
        <v>1213.3900000000001</v>
      </c>
      <c r="Q992" s="26">
        <v>1223.3900000000001</v>
      </c>
      <c r="R992" s="26"/>
      <c r="S992" s="206">
        <v>3140.39</v>
      </c>
      <c r="T992" s="208">
        <v>1676.78</v>
      </c>
      <c r="U992" s="208">
        <v>2090.17</v>
      </c>
      <c r="V992" s="204">
        <v>2190.19</v>
      </c>
      <c r="W992" s="26"/>
      <c r="X992" s="206">
        <v>18954.240000000002</v>
      </c>
      <c r="Y992" s="125">
        <v>81958.990000000005</v>
      </c>
      <c r="Z992" s="125">
        <v>806.69</v>
      </c>
      <c r="AA992" s="26">
        <v>15803.24</v>
      </c>
      <c r="AB992" s="26"/>
      <c r="AC992" s="126">
        <v>42856.08</v>
      </c>
      <c r="AD992" s="125">
        <v>16343.93</v>
      </c>
      <c r="AE992" s="125">
        <v>15399.4</v>
      </c>
      <c r="AF992" s="26">
        <v>17335.25</v>
      </c>
      <c r="AG992" s="26"/>
      <c r="AH992" s="126">
        <v>26604.720000000001</v>
      </c>
      <c r="AI992" s="125">
        <v>3767.23</v>
      </c>
      <c r="AJ992" s="125">
        <v>24841.13</v>
      </c>
      <c r="AK992" s="26">
        <v>29310.71</v>
      </c>
    </row>
    <row r="993" spans="1:37">
      <c r="A993" s="203">
        <v>413.435</v>
      </c>
      <c r="B993" s="1">
        <v>6.8905833333333337</v>
      </c>
      <c r="D993" s="126">
        <v>703.35</v>
      </c>
      <c r="E993" s="125">
        <v>700.02</v>
      </c>
      <c r="F993" s="125">
        <v>753.36</v>
      </c>
      <c r="G993" s="26">
        <v>830.03</v>
      </c>
      <c r="I993" s="126">
        <v>1623.44</v>
      </c>
      <c r="J993" s="125">
        <v>1886.81</v>
      </c>
      <c r="K993" s="125">
        <v>873.36</v>
      </c>
      <c r="L993" s="26">
        <v>1810.13</v>
      </c>
      <c r="M993" s="26"/>
      <c r="N993" s="126">
        <v>1853.47</v>
      </c>
      <c r="O993" s="125">
        <v>1896.81</v>
      </c>
      <c r="P993" s="125">
        <v>1266.73</v>
      </c>
      <c r="Q993" s="26">
        <v>1176.72</v>
      </c>
      <c r="R993" s="26"/>
      <c r="S993" s="206">
        <v>3007.03</v>
      </c>
      <c r="T993" s="208">
        <v>1943.48</v>
      </c>
      <c r="U993" s="208">
        <v>2473.58</v>
      </c>
      <c r="V993" s="204">
        <v>2340.2199999999998</v>
      </c>
      <c r="W993" s="26"/>
      <c r="X993" s="206">
        <v>21525.03</v>
      </c>
      <c r="Y993" s="125">
        <v>87932.39</v>
      </c>
      <c r="Z993" s="125">
        <v>750.02</v>
      </c>
      <c r="AA993" s="26">
        <v>17268.490000000002</v>
      </c>
      <c r="AB993" s="26"/>
      <c r="AC993" s="126">
        <v>49818.28</v>
      </c>
      <c r="AD993" s="125">
        <v>18510.25</v>
      </c>
      <c r="AE993" s="125">
        <v>16687.71</v>
      </c>
      <c r="AF993" s="26">
        <v>20439.900000000001</v>
      </c>
      <c r="AG993" s="26"/>
      <c r="AH993" s="126">
        <v>29624.78</v>
      </c>
      <c r="AI993" s="125">
        <v>4204.03</v>
      </c>
      <c r="AJ993" s="125">
        <v>28625.81</v>
      </c>
      <c r="AK993" s="26">
        <v>32816</v>
      </c>
    </row>
    <row r="994" spans="1:37">
      <c r="A994" s="203">
        <v>413.85300000000001</v>
      </c>
      <c r="B994" s="1">
        <v>6.8975499999999998</v>
      </c>
      <c r="D994" s="126">
        <v>700.02</v>
      </c>
      <c r="E994" s="125">
        <v>696.69</v>
      </c>
      <c r="F994" s="125">
        <v>853.36</v>
      </c>
      <c r="G994" s="26">
        <v>840.03</v>
      </c>
      <c r="I994" s="126">
        <v>1716.78</v>
      </c>
      <c r="J994" s="125">
        <v>2206.86</v>
      </c>
      <c r="K994" s="125">
        <v>793.36</v>
      </c>
      <c r="L994" s="26">
        <v>1963.49</v>
      </c>
      <c r="M994" s="26"/>
      <c r="N994" s="126">
        <v>2103.5100000000002</v>
      </c>
      <c r="O994" s="125">
        <v>2030.16</v>
      </c>
      <c r="P994" s="125">
        <v>1423.41</v>
      </c>
      <c r="Q994" s="26">
        <v>1353.41</v>
      </c>
      <c r="R994" s="26"/>
      <c r="S994" s="206">
        <v>3707.21</v>
      </c>
      <c r="T994" s="208">
        <v>1956.82</v>
      </c>
      <c r="U994" s="208">
        <v>2593.6</v>
      </c>
      <c r="V994" s="204">
        <v>2656.95</v>
      </c>
      <c r="W994" s="26"/>
      <c r="X994" s="206">
        <v>23311.54</v>
      </c>
      <c r="Y994" s="125">
        <v>95033.66</v>
      </c>
      <c r="Z994" s="125">
        <v>790.02</v>
      </c>
      <c r="AA994" s="26">
        <v>19147.87</v>
      </c>
      <c r="AB994" s="26"/>
      <c r="AC994" s="126">
        <v>55160.46</v>
      </c>
      <c r="AD994" s="125">
        <v>20977.45</v>
      </c>
      <c r="AE994" s="125">
        <v>19064.41</v>
      </c>
      <c r="AF994" s="26">
        <v>21888.99</v>
      </c>
      <c r="AG994" s="26"/>
      <c r="AH994" s="126">
        <v>32207.77</v>
      </c>
      <c r="AI994" s="125">
        <v>4730.8900000000003</v>
      </c>
      <c r="AJ994" s="125">
        <v>31759.97</v>
      </c>
      <c r="AK994" s="26">
        <v>36255.410000000003</v>
      </c>
    </row>
    <row r="995" spans="1:37">
      <c r="A995" s="203">
        <v>414.27100000000002</v>
      </c>
      <c r="B995" s="1">
        <v>6.9045166666666669</v>
      </c>
      <c r="D995" s="126">
        <v>690.02</v>
      </c>
      <c r="E995" s="125">
        <v>730.02</v>
      </c>
      <c r="F995" s="125">
        <v>893.36</v>
      </c>
      <c r="G995" s="26">
        <v>846.7</v>
      </c>
      <c r="I995" s="126">
        <v>1886.81</v>
      </c>
      <c r="J995" s="125">
        <v>2266.87</v>
      </c>
      <c r="K995" s="125">
        <v>796.69</v>
      </c>
      <c r="L995" s="26">
        <v>2153.52</v>
      </c>
      <c r="M995" s="26"/>
      <c r="N995" s="126">
        <v>2006.83</v>
      </c>
      <c r="O995" s="125">
        <v>2130.1799999999998</v>
      </c>
      <c r="P995" s="125">
        <v>1313.4</v>
      </c>
      <c r="Q995" s="26">
        <v>1346.74</v>
      </c>
      <c r="R995" s="26"/>
      <c r="S995" s="206">
        <v>3743.89</v>
      </c>
      <c r="T995" s="208">
        <v>2156.85</v>
      </c>
      <c r="U995" s="208">
        <v>2833.65</v>
      </c>
      <c r="V995" s="204">
        <v>2776.97</v>
      </c>
      <c r="W995" s="26"/>
      <c r="X995" s="206">
        <v>24106.37</v>
      </c>
      <c r="Y995" s="125">
        <v>109322.14</v>
      </c>
      <c r="Z995" s="125">
        <v>833.36</v>
      </c>
      <c r="AA995" s="26">
        <v>21174.44</v>
      </c>
      <c r="AB995" s="26"/>
      <c r="AC995" s="126">
        <v>62950.17</v>
      </c>
      <c r="AD995" s="125">
        <v>24186.52</v>
      </c>
      <c r="AE995" s="125">
        <v>22316.41</v>
      </c>
      <c r="AF995" s="26">
        <v>25502.44</v>
      </c>
      <c r="AG995" s="26"/>
      <c r="AH995" s="126">
        <v>37291.760000000002</v>
      </c>
      <c r="AI995" s="125">
        <v>5687.95</v>
      </c>
      <c r="AJ995" s="125">
        <v>35035.300000000003</v>
      </c>
      <c r="AK995" s="26">
        <v>40083.65</v>
      </c>
    </row>
    <row r="996" spans="1:37">
      <c r="A996" s="203">
        <v>414.6891</v>
      </c>
      <c r="B996" s="1">
        <v>6.9114849999999999</v>
      </c>
      <c r="D996" s="126">
        <v>706.69</v>
      </c>
      <c r="E996" s="125">
        <v>823.36</v>
      </c>
      <c r="F996" s="125">
        <v>806.69</v>
      </c>
      <c r="G996" s="26">
        <v>960.04</v>
      </c>
      <c r="I996" s="126">
        <v>1953.48</v>
      </c>
      <c r="J996" s="125">
        <v>2453.5700000000002</v>
      </c>
      <c r="K996" s="125">
        <v>860.03</v>
      </c>
      <c r="L996" s="26">
        <v>2490.25</v>
      </c>
      <c r="M996" s="26"/>
      <c r="N996" s="126">
        <v>2320.21</v>
      </c>
      <c r="O996" s="125">
        <v>2226.86</v>
      </c>
      <c r="P996" s="125">
        <v>1530.09</v>
      </c>
      <c r="Q996" s="26">
        <v>1543.43</v>
      </c>
      <c r="R996" s="26"/>
      <c r="S996" s="206">
        <v>3950.62</v>
      </c>
      <c r="T996" s="208">
        <v>2230.1999999999998</v>
      </c>
      <c r="U996" s="208">
        <v>2683.62</v>
      </c>
      <c r="V996" s="204">
        <v>2953.68</v>
      </c>
      <c r="W996" s="26"/>
      <c r="X996" s="206">
        <v>27807.31</v>
      </c>
      <c r="Y996" s="125">
        <v>113233.12</v>
      </c>
      <c r="Z996" s="125">
        <v>646.67999999999995</v>
      </c>
      <c r="AA996" s="26">
        <v>23491.87</v>
      </c>
      <c r="AB996" s="26"/>
      <c r="AC996" s="126">
        <v>71264.27</v>
      </c>
      <c r="AD996" s="125">
        <v>27286.17</v>
      </c>
      <c r="AE996" s="125">
        <v>25565.91</v>
      </c>
      <c r="AF996" s="26">
        <v>28124.68</v>
      </c>
      <c r="AG996" s="26"/>
      <c r="AH996" s="126">
        <v>41200.57</v>
      </c>
      <c r="AI996" s="125">
        <v>5974.75</v>
      </c>
      <c r="AJ996" s="125">
        <v>38933.379999999997</v>
      </c>
      <c r="AK996" s="26">
        <v>45756.25</v>
      </c>
    </row>
    <row r="997" spans="1:37">
      <c r="A997" s="203">
        <v>415.1071</v>
      </c>
      <c r="B997" s="1">
        <v>6.9184516666666669</v>
      </c>
      <c r="D997" s="126">
        <v>736.69</v>
      </c>
      <c r="E997" s="125">
        <v>813.36</v>
      </c>
      <c r="F997" s="125">
        <v>886.7</v>
      </c>
      <c r="G997" s="26">
        <v>906.7</v>
      </c>
      <c r="I997" s="126">
        <v>2120.1799999999998</v>
      </c>
      <c r="J997" s="125">
        <v>2596.9299999999998</v>
      </c>
      <c r="K997" s="125">
        <v>886.7</v>
      </c>
      <c r="L997" s="26">
        <v>2413.56</v>
      </c>
      <c r="M997" s="26"/>
      <c r="N997" s="126">
        <v>2626.94</v>
      </c>
      <c r="O997" s="125">
        <v>2523.59</v>
      </c>
      <c r="P997" s="125">
        <v>1590.1</v>
      </c>
      <c r="Q997" s="26">
        <v>1473.42</v>
      </c>
      <c r="R997" s="26"/>
      <c r="S997" s="206">
        <v>4150.68</v>
      </c>
      <c r="T997" s="208">
        <v>2400.23</v>
      </c>
      <c r="U997" s="208">
        <v>3177.07</v>
      </c>
      <c r="V997" s="204">
        <v>3060.37</v>
      </c>
      <c r="W997" s="26"/>
      <c r="X997" s="206">
        <v>29060.13</v>
      </c>
      <c r="Y997" s="125">
        <v>128542.26</v>
      </c>
      <c r="Z997" s="125">
        <v>730.02</v>
      </c>
      <c r="AA997" s="26">
        <v>25525.83</v>
      </c>
      <c r="AB997" s="26"/>
      <c r="AC997" s="126">
        <v>79090.75</v>
      </c>
      <c r="AD997" s="125">
        <v>30998.07</v>
      </c>
      <c r="AE997" s="125">
        <v>29120.27</v>
      </c>
      <c r="AF997" s="26">
        <v>32381.55</v>
      </c>
      <c r="AG997" s="26"/>
      <c r="AH997" s="126">
        <v>45819.82</v>
      </c>
      <c r="AI997" s="125">
        <v>6878.54</v>
      </c>
      <c r="AJ997" s="125">
        <v>44050.19</v>
      </c>
      <c r="AK997" s="26">
        <v>48744.09</v>
      </c>
    </row>
    <row r="998" spans="1:37">
      <c r="A998" s="203">
        <v>415.52510000000001</v>
      </c>
      <c r="B998" s="1">
        <v>6.9254183333333339</v>
      </c>
      <c r="D998" s="126">
        <v>713.35</v>
      </c>
      <c r="E998" s="125">
        <v>830.03</v>
      </c>
      <c r="F998" s="125">
        <v>1020.04</v>
      </c>
      <c r="G998" s="26">
        <v>963.37</v>
      </c>
      <c r="I998" s="126">
        <v>2146.85</v>
      </c>
      <c r="J998" s="125">
        <v>2816.98</v>
      </c>
      <c r="K998" s="125">
        <v>1013.37</v>
      </c>
      <c r="L998" s="26">
        <v>2476.91</v>
      </c>
      <c r="M998" s="26"/>
      <c r="N998" s="126">
        <v>2706.96</v>
      </c>
      <c r="O998" s="125">
        <v>2560.2600000000002</v>
      </c>
      <c r="P998" s="125">
        <v>1783.46</v>
      </c>
      <c r="Q998" s="26">
        <v>1526.76</v>
      </c>
      <c r="R998" s="26"/>
      <c r="S998" s="206">
        <v>4270.72</v>
      </c>
      <c r="T998" s="208">
        <v>2533.59</v>
      </c>
      <c r="U998" s="208">
        <v>3333.77</v>
      </c>
      <c r="V998" s="204">
        <v>3343.78</v>
      </c>
      <c r="W998" s="26"/>
      <c r="X998" s="206">
        <v>31997.24</v>
      </c>
      <c r="Y998" s="125">
        <v>137310.70000000001</v>
      </c>
      <c r="Z998" s="125">
        <v>726.69</v>
      </c>
      <c r="AA998" s="26">
        <v>28081.25</v>
      </c>
      <c r="AB998" s="26"/>
      <c r="AC998" s="126">
        <v>92488.16</v>
      </c>
      <c r="AD998" s="125">
        <v>34065.980000000003</v>
      </c>
      <c r="AE998" s="125">
        <v>32836.06</v>
      </c>
      <c r="AF998" s="26">
        <v>35733.919999999998</v>
      </c>
      <c r="AG998" s="26"/>
      <c r="AH998" s="126">
        <v>50818.93</v>
      </c>
      <c r="AI998" s="125">
        <v>7355.48</v>
      </c>
      <c r="AJ998" s="125">
        <v>46783.34</v>
      </c>
      <c r="AK998" s="26">
        <v>55445.04</v>
      </c>
    </row>
    <row r="999" spans="1:37">
      <c r="A999" s="203">
        <v>415.94310000000002</v>
      </c>
      <c r="B999" s="1">
        <v>6.932385</v>
      </c>
      <c r="D999" s="126">
        <v>780.02</v>
      </c>
      <c r="E999" s="125">
        <v>720.02</v>
      </c>
      <c r="F999" s="125">
        <v>1046.71</v>
      </c>
      <c r="G999" s="26">
        <v>926.7</v>
      </c>
      <c r="I999" s="126">
        <v>2306.88</v>
      </c>
      <c r="J999" s="125">
        <v>2760.3</v>
      </c>
      <c r="K999" s="125">
        <v>1076.71</v>
      </c>
      <c r="L999" s="26">
        <v>2566.9299999999998</v>
      </c>
      <c r="M999" s="26"/>
      <c r="N999" s="126">
        <v>2830.32</v>
      </c>
      <c r="O999" s="125">
        <v>2997.02</v>
      </c>
      <c r="P999" s="125">
        <v>1780.13</v>
      </c>
      <c r="Q999" s="26">
        <v>1780.13</v>
      </c>
      <c r="R999" s="26"/>
      <c r="S999" s="206">
        <v>4474.13</v>
      </c>
      <c r="T999" s="208">
        <v>2980.35</v>
      </c>
      <c r="U999" s="208">
        <v>3817.24</v>
      </c>
      <c r="V999" s="204">
        <v>3953.95</v>
      </c>
      <c r="W999" s="26"/>
      <c r="X999" s="206">
        <v>35807.47</v>
      </c>
      <c r="Y999" s="125">
        <v>148192.92000000001</v>
      </c>
      <c r="Z999" s="125">
        <v>686.69</v>
      </c>
      <c r="AA999" s="26">
        <v>31622.959999999999</v>
      </c>
      <c r="AB999" s="26"/>
      <c r="AC999" s="126">
        <v>100284.11</v>
      </c>
      <c r="AD999" s="125">
        <v>39929.83</v>
      </c>
      <c r="AE999" s="125">
        <v>37402.089999999997</v>
      </c>
      <c r="AF999" s="26">
        <v>40702.29</v>
      </c>
      <c r="AG999" s="26"/>
      <c r="AH999" s="126">
        <v>57115.81</v>
      </c>
      <c r="AI999" s="125">
        <v>8446.16</v>
      </c>
      <c r="AJ999" s="125">
        <v>54012.17</v>
      </c>
      <c r="AK999" s="26">
        <v>62276.83</v>
      </c>
    </row>
    <row r="1000" spans="1:37">
      <c r="A1000" s="203">
        <v>416.36110000000002</v>
      </c>
      <c r="B1000" s="1">
        <v>6.939351666666667</v>
      </c>
      <c r="D1000" s="126">
        <v>643.35</v>
      </c>
      <c r="E1000" s="125">
        <v>766.69</v>
      </c>
      <c r="F1000" s="125">
        <v>1000.04</v>
      </c>
      <c r="G1000" s="26">
        <v>1070.05</v>
      </c>
      <c r="I1000" s="126">
        <v>2430.23</v>
      </c>
      <c r="J1000" s="125">
        <v>3127.05</v>
      </c>
      <c r="K1000" s="125">
        <v>1000.04</v>
      </c>
      <c r="L1000" s="26">
        <v>2730.3</v>
      </c>
      <c r="M1000" s="26"/>
      <c r="N1000" s="126">
        <v>3173.73</v>
      </c>
      <c r="O1000" s="125">
        <v>2833.65</v>
      </c>
      <c r="P1000" s="125">
        <v>1900.14</v>
      </c>
      <c r="Q1000" s="26">
        <v>1890.14</v>
      </c>
      <c r="R1000" s="26"/>
      <c r="S1000" s="206">
        <v>4820.92</v>
      </c>
      <c r="T1000" s="208">
        <v>3137.06</v>
      </c>
      <c r="U1000" s="208">
        <v>4037.31</v>
      </c>
      <c r="V1000" s="204">
        <v>4140.68</v>
      </c>
      <c r="W1000" s="26"/>
      <c r="X1000" s="206">
        <v>38876.54</v>
      </c>
      <c r="Y1000" s="125">
        <v>163199.97</v>
      </c>
      <c r="Z1000" s="125">
        <v>683.35</v>
      </c>
      <c r="AA1000" s="26">
        <v>33601.4</v>
      </c>
      <c r="AB1000" s="26"/>
      <c r="AC1000" s="126">
        <v>112365.4</v>
      </c>
      <c r="AD1000" s="125">
        <v>45602.36</v>
      </c>
      <c r="AE1000" s="125">
        <v>40668.85</v>
      </c>
      <c r="AF1000" s="26">
        <v>46037.27</v>
      </c>
      <c r="AG1000" s="26"/>
      <c r="AH1000" s="126">
        <v>67124.960000000006</v>
      </c>
      <c r="AI1000" s="125">
        <v>9700.4</v>
      </c>
      <c r="AJ1000" s="125">
        <v>60042.7</v>
      </c>
      <c r="AK1000" s="26">
        <v>71787.22</v>
      </c>
    </row>
    <row r="1001" spans="1:37">
      <c r="A1001" s="203">
        <v>416.77910000000003</v>
      </c>
      <c r="B1001" s="1">
        <v>6.946318333333334</v>
      </c>
      <c r="D1001" s="126">
        <v>743.36</v>
      </c>
      <c r="E1001" s="125">
        <v>746.69</v>
      </c>
      <c r="F1001" s="125">
        <v>926.7</v>
      </c>
      <c r="G1001" s="26">
        <v>1040.04</v>
      </c>
      <c r="I1001" s="126">
        <v>2550.2600000000002</v>
      </c>
      <c r="J1001" s="125">
        <v>3240.42</v>
      </c>
      <c r="K1001" s="125">
        <v>980.04</v>
      </c>
      <c r="L1001" s="26">
        <v>3090.38</v>
      </c>
      <c r="M1001" s="26"/>
      <c r="N1001" s="126">
        <v>3410.46</v>
      </c>
      <c r="O1001" s="125">
        <v>3327.11</v>
      </c>
      <c r="P1001" s="125">
        <v>1993.49</v>
      </c>
      <c r="Q1001" s="26">
        <v>1890.14</v>
      </c>
      <c r="R1001" s="26"/>
      <c r="S1001" s="206">
        <v>5254.43</v>
      </c>
      <c r="T1001" s="208">
        <v>3430.47</v>
      </c>
      <c r="U1001" s="208">
        <v>4300.7299999999996</v>
      </c>
      <c r="V1001" s="204">
        <v>4347.42</v>
      </c>
      <c r="W1001" s="26"/>
      <c r="X1001" s="206">
        <v>42200.54</v>
      </c>
      <c r="Y1001" s="125">
        <v>173925.33</v>
      </c>
      <c r="Z1001" s="125">
        <v>756.69</v>
      </c>
      <c r="AA1001" s="26">
        <v>37010.94</v>
      </c>
      <c r="AB1001" s="26"/>
      <c r="AC1001" s="126">
        <v>126855.29</v>
      </c>
      <c r="AD1001" s="125">
        <v>48978.33</v>
      </c>
      <c r="AE1001" s="125">
        <v>45167.47</v>
      </c>
      <c r="AF1001" s="26">
        <v>50012.38</v>
      </c>
      <c r="AG1001" s="26"/>
      <c r="AH1001" s="126">
        <v>72434.240000000005</v>
      </c>
      <c r="AI1001" s="125">
        <v>11241.68</v>
      </c>
      <c r="AJ1001" s="125">
        <v>68126.990000000005</v>
      </c>
      <c r="AK1001" s="26">
        <v>79624.09</v>
      </c>
    </row>
    <row r="1002" spans="1:37">
      <c r="A1002" s="203">
        <v>417.19709999999998</v>
      </c>
      <c r="B1002" s="1">
        <v>6.9532849999999993</v>
      </c>
      <c r="D1002" s="126">
        <v>663.35</v>
      </c>
      <c r="E1002" s="125">
        <v>800.03</v>
      </c>
      <c r="F1002" s="125">
        <v>970.04</v>
      </c>
      <c r="G1002" s="26">
        <v>1130.05</v>
      </c>
      <c r="I1002" s="126">
        <v>2656.95</v>
      </c>
      <c r="J1002" s="125">
        <v>3387.12</v>
      </c>
      <c r="K1002" s="125">
        <v>1060.04</v>
      </c>
      <c r="L1002" s="26">
        <v>3267.09</v>
      </c>
      <c r="M1002" s="26"/>
      <c r="N1002" s="126">
        <v>3707.21</v>
      </c>
      <c r="O1002" s="125">
        <v>3420.46</v>
      </c>
      <c r="P1002" s="125">
        <v>2170.19</v>
      </c>
      <c r="Q1002" s="26">
        <v>2126.85</v>
      </c>
      <c r="R1002" s="26"/>
      <c r="S1002" s="206">
        <v>5227.75</v>
      </c>
      <c r="T1002" s="208">
        <v>3607.18</v>
      </c>
      <c r="U1002" s="208">
        <v>4834.26</v>
      </c>
      <c r="V1002" s="204">
        <v>4874.28</v>
      </c>
      <c r="W1002" s="26"/>
      <c r="X1002" s="206">
        <v>44304.41</v>
      </c>
      <c r="Y1002" s="125">
        <v>195785.85</v>
      </c>
      <c r="Z1002" s="125">
        <v>750.02</v>
      </c>
      <c r="AA1002" s="26">
        <v>40294.32</v>
      </c>
      <c r="AB1002" s="26"/>
      <c r="AC1002" s="126">
        <v>141742.69</v>
      </c>
      <c r="AD1002" s="125">
        <v>55173.85</v>
      </c>
      <c r="AE1002" s="125">
        <v>51203.81</v>
      </c>
      <c r="AF1002" s="26">
        <v>57460.7</v>
      </c>
      <c r="AG1002" s="26"/>
      <c r="AH1002" s="126">
        <v>81888.53</v>
      </c>
      <c r="AI1002" s="125">
        <v>12025.73</v>
      </c>
      <c r="AJ1002" s="125">
        <v>77427.13</v>
      </c>
      <c r="AK1002" s="26">
        <v>85186.96</v>
      </c>
    </row>
    <row r="1003" spans="1:37">
      <c r="A1003" s="203">
        <v>417.61509999999998</v>
      </c>
      <c r="B1003" s="1">
        <v>6.9602516666666663</v>
      </c>
      <c r="D1003" s="126">
        <v>623.35</v>
      </c>
      <c r="E1003" s="125">
        <v>713.35</v>
      </c>
      <c r="F1003" s="125">
        <v>1000.04</v>
      </c>
      <c r="G1003" s="26">
        <v>1146.72</v>
      </c>
      <c r="I1003" s="126">
        <v>2953.68</v>
      </c>
      <c r="J1003" s="125">
        <v>3650.53</v>
      </c>
      <c r="K1003" s="125">
        <v>1276.73</v>
      </c>
      <c r="L1003" s="26">
        <v>3433.8</v>
      </c>
      <c r="M1003" s="26"/>
      <c r="N1003" s="126">
        <v>4047.32</v>
      </c>
      <c r="O1003" s="125">
        <v>3530.49</v>
      </c>
      <c r="P1003" s="125">
        <v>2396.89</v>
      </c>
      <c r="Q1003" s="26">
        <v>2210.19</v>
      </c>
      <c r="R1003" s="26"/>
      <c r="S1003" s="206">
        <v>5841.35</v>
      </c>
      <c r="T1003" s="208">
        <v>3847.25</v>
      </c>
      <c r="U1003" s="208">
        <v>5164.3900000000003</v>
      </c>
      <c r="V1003" s="204">
        <v>5377.81</v>
      </c>
      <c r="W1003" s="26"/>
      <c r="X1003" s="206">
        <v>50246.64</v>
      </c>
      <c r="Y1003" s="125">
        <v>208598.99</v>
      </c>
      <c r="Z1003" s="125">
        <v>733.35</v>
      </c>
      <c r="AA1003" s="26">
        <v>45348.11</v>
      </c>
      <c r="AB1003" s="26"/>
      <c r="AC1003" s="126">
        <v>154548.59</v>
      </c>
      <c r="AD1003" s="125">
        <v>60581.94</v>
      </c>
      <c r="AE1003" s="125">
        <v>57132.55</v>
      </c>
      <c r="AF1003" s="26">
        <v>62504.63</v>
      </c>
      <c r="AG1003" s="26"/>
      <c r="AH1003" s="126">
        <v>90158.03</v>
      </c>
      <c r="AI1003" s="125">
        <v>14047.82</v>
      </c>
      <c r="AJ1003" s="125">
        <v>86831.45</v>
      </c>
      <c r="AK1003" s="26">
        <v>99047.72</v>
      </c>
    </row>
    <row r="1004" spans="1:37">
      <c r="A1004" s="203">
        <v>418.03309999999999</v>
      </c>
      <c r="B1004" s="1">
        <v>6.9672183333333333</v>
      </c>
      <c r="D1004" s="126">
        <v>720.02</v>
      </c>
      <c r="E1004" s="125">
        <v>780.02</v>
      </c>
      <c r="F1004" s="125">
        <v>1203.3900000000001</v>
      </c>
      <c r="G1004" s="26">
        <v>1136.72</v>
      </c>
      <c r="I1004" s="126">
        <v>3073.71</v>
      </c>
      <c r="J1004" s="125">
        <v>3957.29</v>
      </c>
      <c r="K1004" s="125">
        <v>1193.3900000000001</v>
      </c>
      <c r="L1004" s="26">
        <v>3697.21</v>
      </c>
      <c r="M1004" s="26"/>
      <c r="N1004" s="126">
        <v>4200.7</v>
      </c>
      <c r="O1004" s="125">
        <v>3753.89</v>
      </c>
      <c r="P1004" s="125">
        <v>2490.25</v>
      </c>
      <c r="Q1004" s="26">
        <v>2366.89</v>
      </c>
      <c r="R1004" s="26"/>
      <c r="S1004" s="206">
        <v>6041.45</v>
      </c>
      <c r="T1004" s="208">
        <v>3983.96</v>
      </c>
      <c r="U1004" s="208">
        <v>5304.45</v>
      </c>
      <c r="V1004" s="204">
        <v>5591.24</v>
      </c>
      <c r="W1004" s="26"/>
      <c r="X1004" s="206">
        <v>55210.68</v>
      </c>
      <c r="Y1004" s="125">
        <v>224410.51</v>
      </c>
      <c r="Z1004" s="125">
        <v>670.02</v>
      </c>
      <c r="AA1004" s="26">
        <v>49517.09</v>
      </c>
      <c r="AB1004" s="26"/>
      <c r="AC1004" s="126">
        <v>172654.72</v>
      </c>
      <c r="AD1004" s="125">
        <v>68442.02</v>
      </c>
      <c r="AE1004" s="125">
        <v>63194.720000000001</v>
      </c>
      <c r="AF1004" s="26">
        <v>69749.16</v>
      </c>
      <c r="AG1004" s="26"/>
      <c r="AH1004" s="126">
        <v>102669.87</v>
      </c>
      <c r="AI1004" s="125">
        <v>15062.33</v>
      </c>
      <c r="AJ1004" s="125">
        <v>93337.72</v>
      </c>
      <c r="AK1004" s="26">
        <v>106561.99</v>
      </c>
    </row>
    <row r="1005" spans="1:37">
      <c r="A1005" s="203">
        <v>418.4511</v>
      </c>
      <c r="B1005" s="1">
        <v>6.9741850000000003</v>
      </c>
      <c r="D1005" s="126">
        <v>676.68</v>
      </c>
      <c r="E1005" s="125">
        <v>676.68</v>
      </c>
      <c r="F1005" s="125">
        <v>1120.05</v>
      </c>
      <c r="G1005" s="26">
        <v>1213.3900000000001</v>
      </c>
      <c r="I1005" s="126">
        <v>3073.71</v>
      </c>
      <c r="J1005" s="125">
        <v>4167.3599999999997</v>
      </c>
      <c r="K1005" s="125">
        <v>1263.4000000000001</v>
      </c>
      <c r="L1005" s="26">
        <v>3760.56</v>
      </c>
      <c r="M1005" s="26"/>
      <c r="N1005" s="126">
        <v>4870.9399999999996</v>
      </c>
      <c r="O1005" s="125">
        <v>4107.34</v>
      </c>
      <c r="P1005" s="125">
        <v>2473.58</v>
      </c>
      <c r="Q1005" s="26">
        <v>2526.92</v>
      </c>
      <c r="R1005" s="26"/>
      <c r="S1005" s="206">
        <v>6815.18</v>
      </c>
      <c r="T1005" s="208">
        <v>4270.72</v>
      </c>
      <c r="U1005" s="208">
        <v>5808</v>
      </c>
      <c r="V1005" s="204">
        <v>5714.63</v>
      </c>
      <c r="W1005" s="26"/>
      <c r="X1005" s="206">
        <v>59392.959999999999</v>
      </c>
      <c r="Y1005" s="125">
        <v>247024.29</v>
      </c>
      <c r="Z1005" s="125">
        <v>746.69</v>
      </c>
      <c r="AA1005" s="26">
        <v>52760.22</v>
      </c>
      <c r="AB1005" s="26"/>
      <c r="AC1005" s="126">
        <v>187308.44</v>
      </c>
      <c r="AD1005" s="125">
        <v>75015.95</v>
      </c>
      <c r="AE1005" s="125">
        <v>71619.61</v>
      </c>
      <c r="AF1005" s="26">
        <v>79033.73</v>
      </c>
      <c r="AG1005" s="26"/>
      <c r="AH1005" s="126">
        <v>109342.31</v>
      </c>
      <c r="AI1005" s="125">
        <v>16687.71</v>
      </c>
      <c r="AJ1005" s="125">
        <v>105620.78</v>
      </c>
      <c r="AK1005" s="26">
        <v>119214.57</v>
      </c>
    </row>
    <row r="1006" spans="1:37">
      <c r="A1006" s="203">
        <v>418.8691</v>
      </c>
      <c r="B1006" s="1">
        <v>6.9811516666666664</v>
      </c>
      <c r="D1006" s="126">
        <v>646.67999999999995</v>
      </c>
      <c r="E1006" s="125">
        <v>703.35</v>
      </c>
      <c r="F1006" s="125">
        <v>1130.05</v>
      </c>
      <c r="G1006" s="26">
        <v>1290.07</v>
      </c>
      <c r="I1006" s="126">
        <v>3467.14</v>
      </c>
      <c r="J1006" s="125">
        <v>4147.3500000000004</v>
      </c>
      <c r="K1006" s="125">
        <v>1316.74</v>
      </c>
      <c r="L1006" s="26">
        <v>4080.66</v>
      </c>
      <c r="M1006" s="26"/>
      <c r="N1006" s="126">
        <v>5367.81</v>
      </c>
      <c r="O1006" s="125">
        <v>4924.3</v>
      </c>
      <c r="P1006" s="125">
        <v>2800.31</v>
      </c>
      <c r="Q1006" s="26">
        <v>2726.96</v>
      </c>
      <c r="R1006" s="26"/>
      <c r="S1006" s="206">
        <v>6781.82</v>
      </c>
      <c r="T1006" s="208">
        <v>4617.51</v>
      </c>
      <c r="U1006" s="208">
        <v>6174.85</v>
      </c>
      <c r="V1006" s="204">
        <v>6058.12</v>
      </c>
      <c r="W1006" s="26"/>
      <c r="X1006" s="206">
        <v>65395.91</v>
      </c>
      <c r="Y1006" s="125">
        <v>269365.09000000003</v>
      </c>
      <c r="Z1006" s="125">
        <v>713.35</v>
      </c>
      <c r="AA1006" s="26">
        <v>58455.26</v>
      </c>
      <c r="AB1006" s="26"/>
      <c r="AC1006" s="126">
        <v>205495.27</v>
      </c>
      <c r="AD1006" s="125">
        <v>82190.490000000005</v>
      </c>
      <c r="AE1006" s="125">
        <v>77500.91</v>
      </c>
      <c r="AF1006" s="26">
        <v>85707.13</v>
      </c>
      <c r="AG1006" s="26"/>
      <c r="AH1006" s="126">
        <v>125380.65</v>
      </c>
      <c r="AI1006" s="125">
        <v>18880.8</v>
      </c>
      <c r="AJ1006" s="125">
        <v>115577.60000000001</v>
      </c>
      <c r="AK1006" s="26">
        <v>132297.49</v>
      </c>
    </row>
    <row r="1007" spans="1:37">
      <c r="A1007" s="203">
        <v>419.28710000000001</v>
      </c>
      <c r="B1007" s="1">
        <v>6.9881183333333334</v>
      </c>
      <c r="D1007" s="126">
        <v>696.69</v>
      </c>
      <c r="E1007" s="125">
        <v>713.35</v>
      </c>
      <c r="F1007" s="125">
        <v>1246.73</v>
      </c>
      <c r="G1007" s="26">
        <v>1323.4</v>
      </c>
      <c r="I1007" s="126">
        <v>3463.81</v>
      </c>
      <c r="J1007" s="125">
        <v>5007.66</v>
      </c>
      <c r="K1007" s="125">
        <v>1410.08</v>
      </c>
      <c r="L1007" s="26">
        <v>4527.4799999999996</v>
      </c>
      <c r="M1007" s="26"/>
      <c r="N1007" s="126">
        <v>5454.51</v>
      </c>
      <c r="O1007" s="125">
        <v>4914.29</v>
      </c>
      <c r="P1007" s="125">
        <v>3067.04</v>
      </c>
      <c r="Q1007" s="26">
        <v>2773.64</v>
      </c>
      <c r="R1007" s="26"/>
      <c r="S1007" s="206">
        <v>7542.26</v>
      </c>
      <c r="T1007" s="208">
        <v>5174.3999999999996</v>
      </c>
      <c r="U1007" s="208">
        <v>6391.62</v>
      </c>
      <c r="V1007" s="204">
        <v>6668.43</v>
      </c>
      <c r="W1007" s="26"/>
      <c r="X1007" s="206">
        <v>70453.06</v>
      </c>
      <c r="Y1007" s="125">
        <v>283922.83</v>
      </c>
      <c r="Z1007" s="125">
        <v>773.36</v>
      </c>
      <c r="AA1007" s="26">
        <v>64219.89</v>
      </c>
      <c r="AB1007" s="26"/>
      <c r="AC1007" s="126">
        <v>227708.87</v>
      </c>
      <c r="AD1007" s="125">
        <v>92978.41</v>
      </c>
      <c r="AE1007" s="125">
        <v>86818.03</v>
      </c>
      <c r="AF1007" s="26">
        <v>96346.9</v>
      </c>
      <c r="AG1007" s="26"/>
      <c r="AH1007" s="126">
        <v>139565.25</v>
      </c>
      <c r="AI1007" s="125">
        <v>21625.200000000001</v>
      </c>
      <c r="AJ1007" s="125">
        <v>126824.99</v>
      </c>
      <c r="AK1007" s="26">
        <v>144301.49</v>
      </c>
    </row>
    <row r="1008" spans="1:37">
      <c r="A1008" s="203">
        <v>419.70510000000002</v>
      </c>
      <c r="B1008" s="1">
        <v>6.9950850000000004</v>
      </c>
      <c r="D1008" s="126">
        <v>690.02</v>
      </c>
      <c r="E1008" s="125">
        <v>740.02</v>
      </c>
      <c r="F1008" s="125">
        <v>1290.07</v>
      </c>
      <c r="G1008" s="26">
        <v>1286.73</v>
      </c>
      <c r="I1008" s="126">
        <v>3687.21</v>
      </c>
      <c r="J1008" s="125">
        <v>4800.91</v>
      </c>
      <c r="K1008" s="125">
        <v>1410.08</v>
      </c>
      <c r="L1008" s="26">
        <v>4677.53</v>
      </c>
      <c r="M1008" s="26"/>
      <c r="N1008" s="126">
        <v>6418.3</v>
      </c>
      <c r="O1008" s="125">
        <v>4970.9799999999996</v>
      </c>
      <c r="P1008" s="125">
        <v>2983.69</v>
      </c>
      <c r="Q1008" s="26">
        <v>3133.72</v>
      </c>
      <c r="R1008" s="26"/>
      <c r="S1008" s="206">
        <v>7759.05</v>
      </c>
      <c r="T1008" s="208">
        <v>4810.92</v>
      </c>
      <c r="U1008" s="208">
        <v>7041.97</v>
      </c>
      <c r="V1008" s="204">
        <v>7245.42</v>
      </c>
      <c r="W1008" s="26"/>
      <c r="X1008" s="206">
        <v>78262.27</v>
      </c>
      <c r="Y1008" s="125">
        <v>306902.18</v>
      </c>
      <c r="Z1008" s="125">
        <v>726.69</v>
      </c>
      <c r="AA1008" s="26">
        <v>70047.48</v>
      </c>
      <c r="AB1008" s="26"/>
      <c r="AC1008" s="126">
        <v>248112.02</v>
      </c>
      <c r="AD1008" s="125">
        <v>100542.83</v>
      </c>
      <c r="AE1008" s="125">
        <v>95997.59</v>
      </c>
      <c r="AF1008" s="26">
        <v>102192.68</v>
      </c>
      <c r="AG1008" s="26"/>
      <c r="AH1008" s="126">
        <v>149859.12</v>
      </c>
      <c r="AI1008" s="125">
        <v>22677.05</v>
      </c>
      <c r="AJ1008" s="125">
        <v>139120.37</v>
      </c>
      <c r="AK1008" s="26">
        <v>161315.94</v>
      </c>
    </row>
    <row r="1009" spans="1:37">
      <c r="A1009" s="203">
        <v>420.12310000000002</v>
      </c>
      <c r="B1009" s="1">
        <v>7.0020516666666675</v>
      </c>
      <c r="D1009" s="126">
        <v>646.67999999999995</v>
      </c>
      <c r="E1009" s="125">
        <v>756.69</v>
      </c>
      <c r="F1009" s="125">
        <v>1220.06</v>
      </c>
      <c r="G1009" s="26">
        <v>1320.07</v>
      </c>
      <c r="I1009" s="126">
        <v>3807.24</v>
      </c>
      <c r="J1009" s="125">
        <v>5224.42</v>
      </c>
      <c r="K1009" s="125">
        <v>1433.41</v>
      </c>
      <c r="L1009" s="26">
        <v>4740.8900000000003</v>
      </c>
      <c r="M1009" s="26"/>
      <c r="N1009" s="126">
        <v>7068.65</v>
      </c>
      <c r="O1009" s="125">
        <v>5407.83</v>
      </c>
      <c r="P1009" s="125">
        <v>3470.48</v>
      </c>
      <c r="Q1009" s="26">
        <v>3197.07</v>
      </c>
      <c r="R1009" s="26"/>
      <c r="S1009" s="206">
        <v>8479.52</v>
      </c>
      <c r="T1009" s="208">
        <v>5751.31</v>
      </c>
      <c r="U1009" s="208">
        <v>7162.03</v>
      </c>
      <c r="V1009" s="204">
        <v>7248.75</v>
      </c>
      <c r="W1009" s="26"/>
      <c r="X1009" s="206">
        <v>82861.53</v>
      </c>
      <c r="Y1009" s="125">
        <v>331401.05</v>
      </c>
      <c r="Z1009" s="125">
        <v>760.02</v>
      </c>
      <c r="AA1009" s="26">
        <v>75103.14</v>
      </c>
      <c r="AB1009" s="26"/>
      <c r="AC1009" s="126">
        <v>260685.41</v>
      </c>
      <c r="AD1009" s="125">
        <v>109443.19</v>
      </c>
      <c r="AE1009" s="125">
        <v>105526.66</v>
      </c>
      <c r="AF1009" s="26">
        <v>114803.9</v>
      </c>
      <c r="AG1009" s="26"/>
      <c r="AH1009" s="126">
        <v>168370.66</v>
      </c>
      <c r="AI1009" s="125">
        <v>25692.83</v>
      </c>
      <c r="AJ1009" s="125">
        <v>156057.01</v>
      </c>
      <c r="AK1009" s="26">
        <v>175993.76</v>
      </c>
    </row>
    <row r="1010" spans="1:37">
      <c r="A1010" s="203">
        <v>420.54109999999997</v>
      </c>
      <c r="B1010" s="1">
        <v>7.0090183333333327</v>
      </c>
      <c r="D1010" s="126">
        <v>726.69</v>
      </c>
      <c r="E1010" s="125">
        <v>736.69</v>
      </c>
      <c r="F1010" s="125">
        <v>1423.41</v>
      </c>
      <c r="G1010" s="26">
        <v>1463.42</v>
      </c>
      <c r="I1010" s="126">
        <v>4100.67</v>
      </c>
      <c r="J1010" s="125">
        <v>5597.91</v>
      </c>
      <c r="K1010" s="125">
        <v>1530.09</v>
      </c>
      <c r="L1010" s="26">
        <v>5097.7</v>
      </c>
      <c r="M1010" s="26"/>
      <c r="N1010" s="126">
        <v>7582.28</v>
      </c>
      <c r="O1010" s="125">
        <v>5714.63</v>
      </c>
      <c r="P1010" s="125">
        <v>3717.21</v>
      </c>
      <c r="Q1010" s="26">
        <v>3353.78</v>
      </c>
      <c r="R1010" s="26"/>
      <c r="S1010" s="206">
        <v>8723.02</v>
      </c>
      <c r="T1010" s="208">
        <v>5908.05</v>
      </c>
      <c r="U1010" s="208">
        <v>7542.26</v>
      </c>
      <c r="V1010" s="204">
        <v>7919.15</v>
      </c>
      <c r="W1010" s="26"/>
      <c r="X1010" s="206">
        <v>89792.1</v>
      </c>
      <c r="Y1010" s="125">
        <v>357599.49</v>
      </c>
      <c r="Z1010" s="125">
        <v>730.02</v>
      </c>
      <c r="AA1010" s="26">
        <v>81784.53</v>
      </c>
      <c r="AB1010" s="26"/>
      <c r="AC1010" s="126">
        <v>286742.25</v>
      </c>
      <c r="AD1010" s="125">
        <v>119692.4</v>
      </c>
      <c r="AE1010" s="125">
        <v>114060.53</v>
      </c>
      <c r="AF1010" s="26">
        <v>124394.28</v>
      </c>
      <c r="AG1010" s="26"/>
      <c r="AH1010" s="126">
        <v>182261.92</v>
      </c>
      <c r="AI1010" s="125">
        <v>28311.77</v>
      </c>
      <c r="AJ1010" s="125">
        <v>172911.53</v>
      </c>
      <c r="AK1010" s="26">
        <v>192451.74</v>
      </c>
    </row>
    <row r="1011" spans="1:37">
      <c r="A1011" s="203">
        <v>420.95909999999998</v>
      </c>
      <c r="B1011" s="1">
        <v>7.0159849999999997</v>
      </c>
      <c r="D1011" s="126">
        <v>656.68</v>
      </c>
      <c r="E1011" s="125">
        <v>800.03</v>
      </c>
      <c r="F1011" s="125">
        <v>1373.41</v>
      </c>
      <c r="G1011" s="26">
        <v>1576.77</v>
      </c>
      <c r="I1011" s="126">
        <v>4247.38</v>
      </c>
      <c r="J1011" s="125">
        <v>6091.47</v>
      </c>
      <c r="K1011" s="125">
        <v>1600.1</v>
      </c>
      <c r="L1011" s="26">
        <v>5417.83</v>
      </c>
      <c r="M1011" s="26"/>
      <c r="N1011" s="126">
        <v>8266.0400000000009</v>
      </c>
      <c r="O1011" s="125">
        <v>6014.77</v>
      </c>
      <c r="P1011" s="125">
        <v>4073.99</v>
      </c>
      <c r="Q1011" s="26">
        <v>3590.51</v>
      </c>
      <c r="R1011" s="26"/>
      <c r="S1011" s="206">
        <v>9603.66</v>
      </c>
      <c r="T1011" s="208">
        <v>6171.51</v>
      </c>
      <c r="U1011" s="208">
        <v>7989.2</v>
      </c>
      <c r="V1011" s="204">
        <v>8012.55</v>
      </c>
      <c r="W1011" s="26"/>
      <c r="X1011" s="206">
        <v>96095</v>
      </c>
      <c r="Y1011" s="125">
        <v>373044.36</v>
      </c>
      <c r="Z1011" s="125">
        <v>706.69</v>
      </c>
      <c r="AA1011" s="26">
        <v>91400.26</v>
      </c>
      <c r="AB1011" s="26"/>
      <c r="AC1011" s="126">
        <v>302412.23</v>
      </c>
      <c r="AD1011" s="125">
        <v>133951.49</v>
      </c>
      <c r="AE1011" s="125">
        <v>126400.76</v>
      </c>
      <c r="AF1011" s="26">
        <v>131462.16</v>
      </c>
      <c r="AG1011" s="26"/>
      <c r="AH1011" s="126">
        <v>206532.01</v>
      </c>
      <c r="AI1011" s="125">
        <v>31081.62</v>
      </c>
      <c r="AJ1011" s="125">
        <v>187846.36</v>
      </c>
      <c r="AK1011" s="26">
        <v>214873.09</v>
      </c>
    </row>
    <row r="1012" spans="1:37">
      <c r="A1012" s="203">
        <v>421.37709999999998</v>
      </c>
      <c r="B1012" s="1">
        <v>7.0229516666666667</v>
      </c>
      <c r="D1012" s="126">
        <v>666.68</v>
      </c>
      <c r="E1012" s="125">
        <v>730.02</v>
      </c>
      <c r="F1012" s="125">
        <v>1513.42</v>
      </c>
      <c r="G1012" s="26">
        <v>1576.77</v>
      </c>
      <c r="I1012" s="126">
        <v>4374.09</v>
      </c>
      <c r="J1012" s="125">
        <v>5941.4</v>
      </c>
      <c r="K1012" s="125">
        <v>1550.1</v>
      </c>
      <c r="L1012" s="26">
        <v>5674.61</v>
      </c>
      <c r="M1012" s="26"/>
      <c r="N1012" s="126">
        <v>9129.9699999999993</v>
      </c>
      <c r="O1012" s="125">
        <v>6575.05</v>
      </c>
      <c r="P1012" s="125">
        <v>4237.38</v>
      </c>
      <c r="Q1012" s="26">
        <v>3963.96</v>
      </c>
      <c r="R1012" s="26"/>
      <c r="S1012" s="206">
        <v>9500.25</v>
      </c>
      <c r="T1012" s="208">
        <v>6598.39</v>
      </c>
      <c r="U1012" s="208">
        <v>8602.94</v>
      </c>
      <c r="V1012" s="204">
        <v>8546.23</v>
      </c>
      <c r="W1012" s="26"/>
      <c r="X1012" s="206">
        <v>104474.62</v>
      </c>
      <c r="Y1012" s="125">
        <v>399238.92</v>
      </c>
      <c r="Z1012" s="125">
        <v>743.36</v>
      </c>
      <c r="AA1012" s="26">
        <v>98295.2</v>
      </c>
      <c r="AB1012" s="26"/>
      <c r="AC1012" s="126">
        <v>322938.89</v>
      </c>
      <c r="AD1012" s="125">
        <v>142582.07999999999</v>
      </c>
      <c r="AE1012" s="125">
        <v>135740.49</v>
      </c>
      <c r="AF1012" s="26">
        <v>148553.81</v>
      </c>
      <c r="AG1012" s="26"/>
      <c r="AH1012" s="126">
        <v>221740.51</v>
      </c>
      <c r="AI1012" s="125">
        <v>34453.699999999997</v>
      </c>
      <c r="AJ1012" s="125">
        <v>207751.83</v>
      </c>
      <c r="AK1012" s="26">
        <v>231948.51</v>
      </c>
    </row>
    <row r="1013" spans="1:37">
      <c r="A1013" s="203">
        <v>421.79509999999999</v>
      </c>
      <c r="B1013" s="1">
        <v>7.0299183333333328</v>
      </c>
      <c r="D1013" s="126">
        <v>663.35</v>
      </c>
      <c r="E1013" s="125">
        <v>666.68</v>
      </c>
      <c r="F1013" s="125">
        <v>1550.1</v>
      </c>
      <c r="G1013" s="26">
        <v>1663.44</v>
      </c>
      <c r="I1013" s="126">
        <v>4817.59</v>
      </c>
      <c r="J1013" s="125">
        <v>6341.59</v>
      </c>
      <c r="K1013" s="125">
        <v>1796.79</v>
      </c>
      <c r="L1013" s="26">
        <v>5921.39</v>
      </c>
      <c r="M1013" s="26"/>
      <c r="N1013" s="126">
        <v>10347.58</v>
      </c>
      <c r="O1013" s="125">
        <v>7122.01</v>
      </c>
      <c r="P1013" s="125">
        <v>4410.7700000000004</v>
      </c>
      <c r="Q1013" s="26">
        <v>4354.09</v>
      </c>
      <c r="R1013" s="26"/>
      <c r="S1013" s="206">
        <v>10487.69</v>
      </c>
      <c r="T1013" s="208">
        <v>7175.37</v>
      </c>
      <c r="U1013" s="208">
        <v>8749.7000000000007</v>
      </c>
      <c r="V1013" s="204">
        <v>8616.2800000000007</v>
      </c>
      <c r="W1013" s="26"/>
      <c r="X1013" s="206">
        <v>114692.9</v>
      </c>
      <c r="Y1013" s="125">
        <v>428331.15</v>
      </c>
      <c r="Z1013" s="125">
        <v>713.35</v>
      </c>
      <c r="AA1013" s="26">
        <v>108155.48</v>
      </c>
      <c r="AB1013" s="26"/>
      <c r="AC1013" s="126">
        <v>365295.56</v>
      </c>
      <c r="AD1013" s="125">
        <v>155567.67999999999</v>
      </c>
      <c r="AE1013" s="125">
        <v>150860.97</v>
      </c>
      <c r="AF1013" s="26">
        <v>162592.19</v>
      </c>
      <c r="AG1013" s="26"/>
      <c r="AH1013" s="126">
        <v>240635.8</v>
      </c>
      <c r="AI1013" s="125">
        <v>38702.67</v>
      </c>
      <c r="AJ1013" s="125">
        <v>228194.21</v>
      </c>
      <c r="AK1013" s="26">
        <v>251090.15</v>
      </c>
    </row>
    <row r="1014" spans="1:37">
      <c r="A1014" s="203">
        <v>422.2131</v>
      </c>
      <c r="B1014" s="1">
        <v>7.0368849999999998</v>
      </c>
      <c r="D1014" s="126">
        <v>566.67999999999995</v>
      </c>
      <c r="E1014" s="125">
        <v>700.02</v>
      </c>
      <c r="F1014" s="125">
        <v>1620.1</v>
      </c>
      <c r="G1014" s="26">
        <v>1790.13</v>
      </c>
      <c r="I1014" s="126">
        <v>4947.6400000000003</v>
      </c>
      <c r="J1014" s="125">
        <v>6798.5</v>
      </c>
      <c r="K1014" s="125">
        <v>1823.47</v>
      </c>
      <c r="L1014" s="26">
        <v>6555.04</v>
      </c>
      <c r="M1014" s="26"/>
      <c r="N1014" s="126">
        <v>10534.4</v>
      </c>
      <c r="O1014" s="125">
        <v>6971.93</v>
      </c>
      <c r="P1014" s="125">
        <v>5037.67</v>
      </c>
      <c r="Q1014" s="26">
        <v>4447.45</v>
      </c>
      <c r="R1014" s="26"/>
      <c r="S1014" s="206">
        <v>10978.11</v>
      </c>
      <c r="T1014" s="208">
        <v>7665.66</v>
      </c>
      <c r="U1014" s="208">
        <v>9463.5499999999993</v>
      </c>
      <c r="V1014" s="204">
        <v>9310.1</v>
      </c>
      <c r="W1014" s="26"/>
      <c r="X1014" s="206">
        <v>125421.05</v>
      </c>
      <c r="Y1014" s="125">
        <v>468721.23</v>
      </c>
      <c r="Z1014" s="125">
        <v>886.7</v>
      </c>
      <c r="AA1014" s="26">
        <v>113445.01</v>
      </c>
      <c r="AB1014" s="26"/>
      <c r="AC1014" s="126">
        <v>374266.47</v>
      </c>
      <c r="AD1014" s="125">
        <v>164290.67000000001</v>
      </c>
      <c r="AE1014" s="125">
        <v>163000.75</v>
      </c>
      <c r="AF1014" s="26">
        <v>175212.99</v>
      </c>
      <c r="AG1014" s="26"/>
      <c r="AH1014" s="126">
        <v>271541.06</v>
      </c>
      <c r="AI1014" s="125">
        <v>41611.919999999998</v>
      </c>
      <c r="AJ1014" s="125">
        <v>245865.3</v>
      </c>
      <c r="AK1014" s="26">
        <v>272205.17</v>
      </c>
    </row>
    <row r="1015" spans="1:37">
      <c r="A1015" s="203">
        <v>422.63119999999998</v>
      </c>
      <c r="B1015" s="1">
        <v>7.0438533333333329</v>
      </c>
      <c r="D1015" s="126">
        <v>733.35</v>
      </c>
      <c r="E1015" s="125">
        <v>740.02</v>
      </c>
      <c r="F1015" s="125">
        <v>1696.78</v>
      </c>
      <c r="G1015" s="26">
        <v>1910.14</v>
      </c>
      <c r="I1015" s="126">
        <v>5164.3900000000003</v>
      </c>
      <c r="J1015" s="125">
        <v>6915.23</v>
      </c>
      <c r="K1015" s="125">
        <v>1826.8</v>
      </c>
      <c r="L1015" s="26">
        <v>6364.94</v>
      </c>
      <c r="M1015" s="26"/>
      <c r="N1015" s="126">
        <v>11275.04</v>
      </c>
      <c r="O1015" s="125">
        <v>7652.32</v>
      </c>
      <c r="P1015" s="125">
        <v>5064.3500000000004</v>
      </c>
      <c r="Q1015" s="26">
        <v>4850.93</v>
      </c>
      <c r="R1015" s="26"/>
      <c r="S1015" s="206">
        <v>11762.15</v>
      </c>
      <c r="T1015" s="208">
        <v>8175.98</v>
      </c>
      <c r="U1015" s="208">
        <v>9983.9500000000007</v>
      </c>
      <c r="V1015" s="204">
        <v>10000.629999999999</v>
      </c>
      <c r="W1015" s="26"/>
      <c r="X1015" s="206">
        <v>131068.08</v>
      </c>
      <c r="Y1015" s="125">
        <v>486212.27</v>
      </c>
      <c r="Z1015" s="125">
        <v>753.36</v>
      </c>
      <c r="AA1015" s="26">
        <v>125791.38</v>
      </c>
      <c r="AB1015" s="26"/>
      <c r="AC1015" s="126">
        <v>396618.08</v>
      </c>
      <c r="AD1015" s="125">
        <v>182731.98</v>
      </c>
      <c r="AE1015" s="125">
        <v>179776.59</v>
      </c>
      <c r="AF1015" s="26">
        <v>187250.93</v>
      </c>
      <c r="AG1015" s="26"/>
      <c r="AH1015" s="126">
        <v>285313.71000000002</v>
      </c>
      <c r="AI1015" s="125">
        <v>46114.22</v>
      </c>
      <c r="AJ1015" s="125">
        <v>266062.71999999997</v>
      </c>
      <c r="AK1015" s="26">
        <v>300026.21000000002</v>
      </c>
    </row>
    <row r="1016" spans="1:37">
      <c r="A1016" s="203">
        <v>423.04919999999998</v>
      </c>
      <c r="B1016" s="1">
        <v>7.0508199999999999</v>
      </c>
      <c r="D1016" s="126">
        <v>576.67999999999995</v>
      </c>
      <c r="E1016" s="125">
        <v>783.36</v>
      </c>
      <c r="F1016" s="125">
        <v>1696.78</v>
      </c>
      <c r="G1016" s="26">
        <v>1956.82</v>
      </c>
      <c r="I1016" s="126">
        <v>5851.36</v>
      </c>
      <c r="J1016" s="125">
        <v>7285.44</v>
      </c>
      <c r="K1016" s="125">
        <v>1886.81</v>
      </c>
      <c r="L1016" s="26">
        <v>6905.22</v>
      </c>
      <c r="M1016" s="26"/>
      <c r="N1016" s="126">
        <v>11985.7</v>
      </c>
      <c r="O1016" s="125">
        <v>7979.19</v>
      </c>
      <c r="P1016" s="125">
        <v>5717.96</v>
      </c>
      <c r="Q1016" s="26">
        <v>5367.81</v>
      </c>
      <c r="R1016" s="26"/>
      <c r="S1016" s="206">
        <v>11822.21</v>
      </c>
      <c r="T1016" s="208">
        <v>8402.7999999999993</v>
      </c>
      <c r="U1016" s="208">
        <v>10240.83</v>
      </c>
      <c r="V1016" s="204">
        <v>10724.56</v>
      </c>
      <c r="W1016" s="26"/>
      <c r="X1016" s="206">
        <v>149204.76</v>
      </c>
      <c r="Y1016" s="125">
        <v>500876.79999999999</v>
      </c>
      <c r="Z1016" s="125">
        <v>756.69</v>
      </c>
      <c r="AA1016" s="26">
        <v>137253.41</v>
      </c>
      <c r="AB1016" s="26"/>
      <c r="AC1016" s="126">
        <v>419215.5</v>
      </c>
      <c r="AD1016" s="125">
        <v>192956.03</v>
      </c>
      <c r="AE1016" s="125">
        <v>187937.71</v>
      </c>
      <c r="AF1016" s="26">
        <v>200949.52</v>
      </c>
      <c r="AG1016" s="26"/>
      <c r="AH1016" s="126">
        <v>311093.09000000003</v>
      </c>
      <c r="AI1016" s="125">
        <v>50996.31</v>
      </c>
      <c r="AJ1016" s="125">
        <v>284178.5</v>
      </c>
      <c r="AK1016" s="26">
        <v>324094.67</v>
      </c>
    </row>
    <row r="1017" spans="1:37">
      <c r="A1017" s="203">
        <v>423.46719999999999</v>
      </c>
      <c r="B1017" s="1">
        <v>7.0577866666666669</v>
      </c>
      <c r="D1017" s="126">
        <v>643.35</v>
      </c>
      <c r="E1017" s="125">
        <v>673.35</v>
      </c>
      <c r="F1017" s="125">
        <v>2006.83</v>
      </c>
      <c r="G1017" s="26">
        <v>2123.5100000000002</v>
      </c>
      <c r="I1017" s="126">
        <v>5911.39</v>
      </c>
      <c r="J1017" s="125">
        <v>7935.83</v>
      </c>
      <c r="K1017" s="125">
        <v>2046.83</v>
      </c>
      <c r="L1017" s="26">
        <v>7138.69</v>
      </c>
      <c r="M1017" s="26"/>
      <c r="N1017" s="126">
        <v>13290.34</v>
      </c>
      <c r="O1017" s="125">
        <v>8696.33</v>
      </c>
      <c r="P1017" s="125">
        <v>5841.35</v>
      </c>
      <c r="Q1017" s="26">
        <v>5704.62</v>
      </c>
      <c r="R1017" s="26"/>
      <c r="S1017" s="206">
        <v>12059.1</v>
      </c>
      <c r="T1017" s="208">
        <v>8522.8799999999992</v>
      </c>
      <c r="U1017" s="208">
        <v>10174.11</v>
      </c>
      <c r="V1017" s="204">
        <v>11084.87</v>
      </c>
      <c r="W1017" s="26"/>
      <c r="X1017" s="206">
        <v>156050.25</v>
      </c>
      <c r="Y1017" s="125">
        <v>548551.54</v>
      </c>
      <c r="Z1017" s="125">
        <v>803.36</v>
      </c>
      <c r="AA1017" s="26">
        <v>147316.07</v>
      </c>
      <c r="AB1017" s="26"/>
      <c r="AC1017" s="126">
        <v>444068.73</v>
      </c>
      <c r="AD1017" s="125">
        <v>209971.5</v>
      </c>
      <c r="AE1017" s="125">
        <v>208612.54</v>
      </c>
      <c r="AF1017" s="26">
        <v>218589.52</v>
      </c>
      <c r="AG1017" s="26"/>
      <c r="AH1017" s="126">
        <v>342779.41</v>
      </c>
      <c r="AI1017" s="125">
        <v>56416</v>
      </c>
      <c r="AJ1017" s="125">
        <v>311386.86</v>
      </c>
      <c r="AK1017" s="26">
        <v>346225.06</v>
      </c>
    </row>
    <row r="1018" spans="1:37">
      <c r="A1018" s="203">
        <v>423.8852</v>
      </c>
      <c r="B1018" s="1">
        <v>7.064753333333333</v>
      </c>
      <c r="D1018" s="126">
        <v>570.01</v>
      </c>
      <c r="E1018" s="125">
        <v>670.02</v>
      </c>
      <c r="F1018" s="125">
        <v>1900.14</v>
      </c>
      <c r="G1018" s="26">
        <v>2320.21</v>
      </c>
      <c r="I1018" s="126">
        <v>5838.02</v>
      </c>
      <c r="J1018" s="125">
        <v>7929.16</v>
      </c>
      <c r="K1018" s="125">
        <v>2063.5</v>
      </c>
      <c r="L1018" s="26">
        <v>7879.13</v>
      </c>
      <c r="M1018" s="26"/>
      <c r="N1018" s="126">
        <v>14578.43</v>
      </c>
      <c r="O1018" s="125">
        <v>8759.7099999999991</v>
      </c>
      <c r="P1018" s="125">
        <v>6721.79</v>
      </c>
      <c r="Q1018" s="26">
        <v>6258.22</v>
      </c>
      <c r="R1018" s="26"/>
      <c r="S1018" s="206">
        <v>12879.91</v>
      </c>
      <c r="T1018" s="208">
        <v>8966.52</v>
      </c>
      <c r="U1018" s="208">
        <v>10811.3</v>
      </c>
      <c r="V1018" s="204">
        <v>11405.16</v>
      </c>
      <c r="W1018" s="26"/>
      <c r="X1018" s="206">
        <v>168860.49</v>
      </c>
      <c r="Y1018" s="125">
        <v>568563.26</v>
      </c>
      <c r="Z1018" s="125">
        <v>763.36</v>
      </c>
      <c r="AA1018" s="26">
        <v>163085.16</v>
      </c>
      <c r="AB1018" s="26"/>
      <c r="AC1018" s="126">
        <v>455858.73</v>
      </c>
      <c r="AD1018" s="125">
        <v>217911.25</v>
      </c>
      <c r="AE1018" s="125">
        <v>229188.69</v>
      </c>
      <c r="AF1018" s="26">
        <v>239096.92</v>
      </c>
      <c r="AG1018" s="26"/>
      <c r="AH1018" s="126">
        <v>367443.34</v>
      </c>
      <c r="AI1018" s="125">
        <v>59915.43</v>
      </c>
      <c r="AJ1018" s="125">
        <v>337215.64</v>
      </c>
      <c r="AK1018" s="26">
        <v>377181.47</v>
      </c>
    </row>
    <row r="1019" spans="1:37">
      <c r="A1019" s="203">
        <v>424.3032</v>
      </c>
      <c r="B1019" s="1">
        <v>7.07172</v>
      </c>
      <c r="D1019" s="126">
        <v>630.02</v>
      </c>
      <c r="E1019" s="125">
        <v>736.69</v>
      </c>
      <c r="F1019" s="125">
        <v>2130.1799999999998</v>
      </c>
      <c r="G1019" s="26">
        <v>2410.23</v>
      </c>
      <c r="I1019" s="126">
        <v>6508.35</v>
      </c>
      <c r="J1019" s="125">
        <v>8619.61</v>
      </c>
      <c r="K1019" s="125">
        <v>2216.86</v>
      </c>
      <c r="L1019" s="26">
        <v>7989.2</v>
      </c>
      <c r="M1019" s="26"/>
      <c r="N1019" s="126">
        <v>15182.47</v>
      </c>
      <c r="O1019" s="125">
        <v>9917.23</v>
      </c>
      <c r="P1019" s="125">
        <v>7125.35</v>
      </c>
      <c r="Q1019" s="26">
        <v>6858.53</v>
      </c>
      <c r="R1019" s="26"/>
      <c r="S1019" s="206">
        <v>13757.5</v>
      </c>
      <c r="T1019" s="208">
        <v>9106.6200000000008</v>
      </c>
      <c r="U1019" s="208">
        <v>11415.17</v>
      </c>
      <c r="V1019" s="204">
        <v>11391.81</v>
      </c>
      <c r="W1019" s="26"/>
      <c r="X1019" s="206">
        <v>186347.69</v>
      </c>
      <c r="Y1019" s="125">
        <v>604922.11</v>
      </c>
      <c r="Z1019" s="125">
        <v>753.36</v>
      </c>
      <c r="AA1019" s="26">
        <v>180151.89</v>
      </c>
      <c r="AB1019" s="26"/>
      <c r="AC1019" s="126">
        <v>480360.81</v>
      </c>
      <c r="AD1019" s="125">
        <v>237836.74</v>
      </c>
      <c r="AE1019" s="125">
        <v>237999.78</v>
      </c>
      <c r="AF1019" s="26">
        <v>257939.76</v>
      </c>
      <c r="AG1019" s="26"/>
      <c r="AH1019" s="126">
        <v>387445.95</v>
      </c>
      <c r="AI1019" s="125">
        <v>66696.03</v>
      </c>
      <c r="AJ1019" s="125">
        <v>365161.78</v>
      </c>
      <c r="AK1019" s="26">
        <v>404248.21</v>
      </c>
    </row>
    <row r="1020" spans="1:37">
      <c r="A1020" s="203">
        <v>424.72120000000001</v>
      </c>
      <c r="B1020" s="1">
        <v>7.078686666666667</v>
      </c>
      <c r="D1020" s="126">
        <v>656.68</v>
      </c>
      <c r="E1020" s="125">
        <v>736.69</v>
      </c>
      <c r="F1020" s="125">
        <v>2210.19</v>
      </c>
      <c r="G1020" s="26">
        <v>2446.9</v>
      </c>
      <c r="I1020" s="126">
        <v>6971.93</v>
      </c>
      <c r="J1020" s="125">
        <v>9079.94</v>
      </c>
      <c r="K1020" s="125">
        <v>2536.92</v>
      </c>
      <c r="L1020" s="26">
        <v>8212.67</v>
      </c>
      <c r="M1020" s="26"/>
      <c r="N1020" s="126">
        <v>15749.83</v>
      </c>
      <c r="O1020" s="125">
        <v>9693.73</v>
      </c>
      <c r="P1020" s="125">
        <v>7542.26</v>
      </c>
      <c r="Q1020" s="26">
        <v>7061.98</v>
      </c>
      <c r="R1020" s="26"/>
      <c r="S1020" s="206">
        <v>14298.11</v>
      </c>
      <c r="T1020" s="208">
        <v>9533.6</v>
      </c>
      <c r="U1020" s="208">
        <v>11228.33</v>
      </c>
      <c r="V1020" s="204">
        <v>11895.61</v>
      </c>
      <c r="W1020" s="26"/>
      <c r="X1020" s="206">
        <v>197055.41</v>
      </c>
      <c r="Y1020" s="125">
        <v>643879.61</v>
      </c>
      <c r="Z1020" s="125">
        <v>826.69</v>
      </c>
      <c r="AA1020" s="26">
        <v>191219.86</v>
      </c>
      <c r="AB1020" s="26"/>
      <c r="AC1020" s="126">
        <v>515790.66</v>
      </c>
      <c r="AD1020" s="125">
        <v>254524.68</v>
      </c>
      <c r="AE1020" s="125">
        <v>255983.79</v>
      </c>
      <c r="AF1020" s="26">
        <v>272855.67</v>
      </c>
      <c r="AG1020" s="26"/>
      <c r="AH1020" s="126">
        <v>424677.22</v>
      </c>
      <c r="AI1020" s="125">
        <v>72836.55</v>
      </c>
      <c r="AJ1020" s="125">
        <v>405287.46</v>
      </c>
      <c r="AK1020" s="26">
        <v>429082.77</v>
      </c>
    </row>
    <row r="1021" spans="1:37">
      <c r="A1021" s="203">
        <v>425.13920000000002</v>
      </c>
      <c r="B1021" s="1">
        <v>7.085653333333334</v>
      </c>
      <c r="D1021" s="126">
        <v>633.35</v>
      </c>
      <c r="E1021" s="125">
        <v>676.68</v>
      </c>
      <c r="F1021" s="125">
        <v>2323.5500000000002</v>
      </c>
      <c r="G1021" s="26">
        <v>3010.36</v>
      </c>
      <c r="I1021" s="126">
        <v>6958.59</v>
      </c>
      <c r="J1021" s="125">
        <v>9183.34</v>
      </c>
      <c r="K1021" s="125">
        <v>2703.62</v>
      </c>
      <c r="L1021" s="26">
        <v>8099.27</v>
      </c>
      <c r="M1021" s="26"/>
      <c r="N1021" s="126">
        <v>16353.94</v>
      </c>
      <c r="O1021" s="125">
        <v>10551.08</v>
      </c>
      <c r="P1021" s="125">
        <v>8432.82</v>
      </c>
      <c r="Q1021" s="26">
        <v>7762.39</v>
      </c>
      <c r="R1021" s="26"/>
      <c r="S1021" s="206">
        <v>14771.99</v>
      </c>
      <c r="T1021" s="208">
        <v>10370.93</v>
      </c>
      <c r="U1021" s="208">
        <v>11411.83</v>
      </c>
      <c r="V1021" s="204">
        <v>12222.59</v>
      </c>
      <c r="W1021" s="26"/>
      <c r="X1021" s="206">
        <v>211944.11</v>
      </c>
      <c r="Y1021" s="125">
        <v>666691.12</v>
      </c>
      <c r="Z1021" s="125">
        <v>740.02</v>
      </c>
      <c r="AA1021" s="26">
        <v>207870.42</v>
      </c>
      <c r="AB1021" s="26"/>
      <c r="AC1021" s="126">
        <v>541715.13</v>
      </c>
      <c r="AD1021" s="125">
        <v>280020.28000000003</v>
      </c>
      <c r="AE1021" s="125">
        <v>277123.96999999997</v>
      </c>
      <c r="AF1021" s="26">
        <v>289446.37</v>
      </c>
      <c r="AG1021" s="26"/>
      <c r="AH1021" s="126">
        <v>448377.38</v>
      </c>
      <c r="AI1021" s="125">
        <v>78372.95</v>
      </c>
      <c r="AJ1021" s="125">
        <v>426073.16</v>
      </c>
      <c r="AK1021" s="26">
        <v>442135.87</v>
      </c>
    </row>
    <row r="1022" spans="1:37">
      <c r="A1022" s="203">
        <v>425.55720000000002</v>
      </c>
      <c r="B1022" s="1">
        <v>7.0926200000000001</v>
      </c>
      <c r="D1022" s="126">
        <v>620.02</v>
      </c>
      <c r="E1022" s="125">
        <v>663.35</v>
      </c>
      <c r="F1022" s="125">
        <v>2273.54</v>
      </c>
      <c r="G1022" s="26">
        <v>2937.01</v>
      </c>
      <c r="I1022" s="126">
        <v>7725.7</v>
      </c>
      <c r="J1022" s="125">
        <v>9043.24</v>
      </c>
      <c r="K1022" s="125">
        <v>2550.2600000000002</v>
      </c>
      <c r="L1022" s="26">
        <v>9323.4500000000007</v>
      </c>
      <c r="M1022" s="26"/>
      <c r="N1022" s="126">
        <v>17141.650000000001</v>
      </c>
      <c r="O1022" s="125">
        <v>10757.92</v>
      </c>
      <c r="P1022" s="125">
        <v>8422.81</v>
      </c>
      <c r="Q1022" s="26">
        <v>8035.89</v>
      </c>
      <c r="R1022" s="26"/>
      <c r="S1022" s="206">
        <v>15155.77</v>
      </c>
      <c r="T1022" s="208">
        <v>10304.209999999999</v>
      </c>
      <c r="U1022" s="208">
        <v>12255.96</v>
      </c>
      <c r="V1022" s="204">
        <v>13337.05</v>
      </c>
      <c r="W1022" s="26"/>
      <c r="X1022" s="206">
        <v>224315.51</v>
      </c>
      <c r="Y1022" s="125">
        <v>692896.17</v>
      </c>
      <c r="Z1022" s="125">
        <v>836.69</v>
      </c>
      <c r="AA1022" s="26">
        <v>225740.62</v>
      </c>
      <c r="AB1022" s="26"/>
      <c r="AC1022" s="126">
        <v>560695.55000000005</v>
      </c>
      <c r="AD1022" s="125">
        <v>288972.36</v>
      </c>
      <c r="AE1022" s="125">
        <v>293123.24</v>
      </c>
      <c r="AF1022" s="26">
        <v>309508.11</v>
      </c>
      <c r="AG1022" s="26"/>
      <c r="AH1022" s="126">
        <v>488349.2</v>
      </c>
      <c r="AI1022" s="125">
        <v>87355.06</v>
      </c>
      <c r="AJ1022" s="125">
        <v>449440.92</v>
      </c>
      <c r="AK1022" s="26">
        <v>478110.97</v>
      </c>
    </row>
    <row r="1023" spans="1:37">
      <c r="A1023" s="203">
        <v>425.97519999999997</v>
      </c>
      <c r="B1023" s="1">
        <v>7.0995866666666663</v>
      </c>
      <c r="D1023" s="126">
        <v>656.68</v>
      </c>
      <c r="E1023" s="125">
        <v>720.02</v>
      </c>
      <c r="F1023" s="125">
        <v>2543.59</v>
      </c>
      <c r="G1023" s="26">
        <v>2970.35</v>
      </c>
      <c r="I1023" s="126">
        <v>7815.76</v>
      </c>
      <c r="J1023" s="125">
        <v>9566.9599999999991</v>
      </c>
      <c r="K1023" s="125">
        <v>2723.63</v>
      </c>
      <c r="L1023" s="26">
        <v>8919.82</v>
      </c>
      <c r="M1023" s="26"/>
      <c r="N1023" s="126">
        <v>17118.28</v>
      </c>
      <c r="O1023" s="125">
        <v>11358.45</v>
      </c>
      <c r="P1023" s="125">
        <v>9263.4</v>
      </c>
      <c r="Q1023" s="26">
        <v>8866.4500000000007</v>
      </c>
      <c r="R1023" s="26"/>
      <c r="S1023" s="206">
        <v>15876.66</v>
      </c>
      <c r="T1023" s="208">
        <v>10284.19</v>
      </c>
      <c r="U1023" s="208">
        <v>12893.26</v>
      </c>
      <c r="V1023" s="204">
        <v>12346.04</v>
      </c>
      <c r="W1023" s="26"/>
      <c r="X1023" s="206">
        <v>244682.62</v>
      </c>
      <c r="Y1023" s="125">
        <v>717902.63</v>
      </c>
      <c r="Z1023" s="125">
        <v>800.03</v>
      </c>
      <c r="AA1023" s="26">
        <v>246847.54</v>
      </c>
      <c r="AB1023" s="26"/>
      <c r="AC1023" s="126">
        <v>589894.25</v>
      </c>
      <c r="AD1023" s="125">
        <v>321636.21000000002</v>
      </c>
      <c r="AE1023" s="125">
        <v>307578.37</v>
      </c>
      <c r="AF1023" s="26">
        <v>322685.87</v>
      </c>
      <c r="AG1023" s="26"/>
      <c r="AH1023" s="126">
        <v>507282.22</v>
      </c>
      <c r="AI1023" s="125">
        <v>96484.62</v>
      </c>
      <c r="AJ1023" s="125">
        <v>475442.79</v>
      </c>
      <c r="AK1023" s="26">
        <v>512906.44</v>
      </c>
    </row>
    <row r="1024" spans="1:37">
      <c r="A1024" s="203">
        <v>426.39319999999998</v>
      </c>
      <c r="B1024" s="1">
        <v>7.1065533333333333</v>
      </c>
      <c r="D1024" s="126">
        <v>643.35</v>
      </c>
      <c r="E1024" s="125">
        <v>630.02</v>
      </c>
      <c r="F1024" s="125">
        <v>2663.61</v>
      </c>
      <c r="G1024" s="26">
        <v>3137.06</v>
      </c>
      <c r="I1024" s="126">
        <v>7809.08</v>
      </c>
      <c r="J1024" s="125">
        <v>10037.33</v>
      </c>
      <c r="K1024" s="125">
        <v>3053.7</v>
      </c>
      <c r="L1024" s="26">
        <v>9513.59</v>
      </c>
      <c r="M1024" s="26"/>
      <c r="N1024" s="126">
        <v>18376.72</v>
      </c>
      <c r="O1024" s="125">
        <v>12072.45</v>
      </c>
      <c r="P1024" s="125">
        <v>10124.07</v>
      </c>
      <c r="Q1024" s="26">
        <v>9223.3700000000008</v>
      </c>
      <c r="R1024" s="26"/>
      <c r="S1024" s="206">
        <v>15703.11</v>
      </c>
      <c r="T1024" s="208">
        <v>11261.7</v>
      </c>
      <c r="U1024" s="208">
        <v>13226.94</v>
      </c>
      <c r="V1024" s="204">
        <v>13290.34</v>
      </c>
      <c r="W1024" s="26"/>
      <c r="X1024" s="206">
        <v>263506.5</v>
      </c>
      <c r="Y1024" s="125">
        <v>739714.76</v>
      </c>
      <c r="Z1024" s="125">
        <v>830.03</v>
      </c>
      <c r="AA1024" s="26">
        <v>260464.23</v>
      </c>
      <c r="AB1024" s="26"/>
      <c r="AC1024" s="126">
        <v>603866.59</v>
      </c>
      <c r="AD1024" s="125">
        <v>335014.75</v>
      </c>
      <c r="AE1024" s="125">
        <v>325637.02</v>
      </c>
      <c r="AF1024" s="26">
        <v>343313.68</v>
      </c>
      <c r="AG1024" s="26"/>
      <c r="AH1024" s="126">
        <v>533391.12</v>
      </c>
      <c r="AI1024" s="125">
        <v>105516.58</v>
      </c>
      <c r="AJ1024" s="125">
        <v>509526.75</v>
      </c>
      <c r="AK1024" s="26">
        <v>563708.99</v>
      </c>
    </row>
    <row r="1025" spans="1:37">
      <c r="A1025" s="203">
        <v>426.81119999999999</v>
      </c>
      <c r="B1025" s="1">
        <v>7.1135199999999994</v>
      </c>
      <c r="D1025" s="126">
        <v>643.35</v>
      </c>
      <c r="E1025" s="125">
        <v>716.69</v>
      </c>
      <c r="F1025" s="125">
        <v>3103.72</v>
      </c>
      <c r="G1025" s="26">
        <v>3370.45</v>
      </c>
      <c r="I1025" s="126">
        <v>8105.94</v>
      </c>
      <c r="J1025" s="125">
        <v>10337.57</v>
      </c>
      <c r="K1025" s="125">
        <v>3197.07</v>
      </c>
      <c r="L1025" s="26">
        <v>10180.780000000001</v>
      </c>
      <c r="M1025" s="26"/>
      <c r="N1025" s="126">
        <v>19491.73</v>
      </c>
      <c r="O1025" s="125">
        <v>12629.66</v>
      </c>
      <c r="P1025" s="125">
        <v>10701.21</v>
      </c>
      <c r="Q1025" s="26">
        <v>10020.65</v>
      </c>
      <c r="R1025" s="26"/>
      <c r="S1025" s="206">
        <v>17074.89</v>
      </c>
      <c r="T1025" s="208">
        <v>11311.74</v>
      </c>
      <c r="U1025" s="208">
        <v>13570.64</v>
      </c>
      <c r="V1025" s="204">
        <v>13800.89</v>
      </c>
      <c r="W1025" s="26"/>
      <c r="X1025" s="206">
        <v>285883.06</v>
      </c>
      <c r="Y1025" s="125">
        <v>782184.29</v>
      </c>
      <c r="Z1025" s="125">
        <v>790.02</v>
      </c>
      <c r="AA1025" s="26">
        <v>284134.18</v>
      </c>
      <c r="AB1025" s="26"/>
      <c r="AC1025" s="126">
        <v>641555.43999999994</v>
      </c>
      <c r="AD1025" s="125">
        <v>353499.54</v>
      </c>
      <c r="AE1025" s="125">
        <v>353163.66</v>
      </c>
      <c r="AF1025" s="26">
        <v>362513.61</v>
      </c>
      <c r="AG1025" s="26"/>
      <c r="AH1025" s="126">
        <v>576142.79</v>
      </c>
      <c r="AI1025" s="125">
        <v>111887.85</v>
      </c>
      <c r="AJ1025" s="125">
        <v>551175.76</v>
      </c>
      <c r="AK1025" s="26">
        <v>585171.54</v>
      </c>
    </row>
    <row r="1026" spans="1:37">
      <c r="A1026" s="203">
        <v>427.22919999999999</v>
      </c>
      <c r="B1026" s="1">
        <v>7.1204866666666664</v>
      </c>
      <c r="D1026" s="126">
        <v>636.67999999999995</v>
      </c>
      <c r="E1026" s="125">
        <v>716.69</v>
      </c>
      <c r="F1026" s="125">
        <v>2960.35</v>
      </c>
      <c r="G1026" s="26">
        <v>3527.16</v>
      </c>
      <c r="I1026" s="126">
        <v>8075.92</v>
      </c>
      <c r="J1026" s="125">
        <v>10267.51</v>
      </c>
      <c r="K1026" s="125">
        <v>3297.1</v>
      </c>
      <c r="L1026" s="26">
        <v>9950.59</v>
      </c>
      <c r="M1026" s="26"/>
      <c r="N1026" s="126">
        <v>20987.46</v>
      </c>
      <c r="O1026" s="125">
        <v>13567.3</v>
      </c>
      <c r="P1026" s="125">
        <v>11652.05</v>
      </c>
      <c r="Q1026" s="26">
        <v>10187.450000000001</v>
      </c>
      <c r="R1026" s="26"/>
      <c r="S1026" s="206">
        <v>16570.89</v>
      </c>
      <c r="T1026" s="208">
        <v>12132.5</v>
      </c>
      <c r="U1026" s="208">
        <v>13897.66</v>
      </c>
      <c r="V1026" s="204">
        <v>14191.32</v>
      </c>
      <c r="W1026" s="26"/>
      <c r="X1026" s="206">
        <v>300152.49</v>
      </c>
      <c r="Y1026" s="125">
        <v>816011.48</v>
      </c>
      <c r="Z1026" s="125">
        <v>723.35</v>
      </c>
      <c r="AA1026" s="26">
        <v>302040.14</v>
      </c>
      <c r="AB1026" s="26"/>
      <c r="AC1026" s="126">
        <v>676753.41</v>
      </c>
      <c r="AD1026" s="125">
        <v>375955.64</v>
      </c>
      <c r="AE1026" s="125">
        <v>368314.91</v>
      </c>
      <c r="AF1026" s="26">
        <v>376068.97</v>
      </c>
      <c r="AG1026" s="26"/>
      <c r="AH1026" s="126">
        <v>618536.32999999996</v>
      </c>
      <c r="AI1026" s="125">
        <v>126447.9</v>
      </c>
      <c r="AJ1026" s="125">
        <v>555597.01</v>
      </c>
      <c r="AK1026" s="26">
        <v>615800.43999999994</v>
      </c>
    </row>
    <row r="1027" spans="1:37">
      <c r="A1027" s="203">
        <v>427.6472</v>
      </c>
      <c r="B1027" s="1">
        <v>7.1274533333333334</v>
      </c>
      <c r="D1027" s="126">
        <v>593.35</v>
      </c>
      <c r="E1027" s="125">
        <v>796.69</v>
      </c>
      <c r="F1027" s="125">
        <v>3317.1</v>
      </c>
      <c r="G1027" s="26">
        <v>3677.2</v>
      </c>
      <c r="I1027" s="126">
        <v>8976.5300000000007</v>
      </c>
      <c r="J1027" s="125">
        <v>10494.37</v>
      </c>
      <c r="K1027" s="125">
        <v>3540.5</v>
      </c>
      <c r="L1027" s="26">
        <v>10370.93</v>
      </c>
      <c r="M1027" s="26"/>
      <c r="N1027" s="126">
        <v>20870.599999999999</v>
      </c>
      <c r="O1027" s="125">
        <v>13614.02</v>
      </c>
      <c r="P1027" s="125">
        <v>12229.26</v>
      </c>
      <c r="Q1027" s="26">
        <v>11361.79</v>
      </c>
      <c r="R1027" s="26"/>
      <c r="S1027" s="206">
        <v>17321.900000000001</v>
      </c>
      <c r="T1027" s="208">
        <v>11865.58</v>
      </c>
      <c r="U1027" s="208">
        <v>13954.39</v>
      </c>
      <c r="V1027" s="204">
        <v>14671.87</v>
      </c>
      <c r="W1027" s="26"/>
      <c r="X1027" s="206">
        <v>327743.92</v>
      </c>
      <c r="Y1027" s="125">
        <v>831474.76</v>
      </c>
      <c r="Z1027" s="125">
        <v>890.03</v>
      </c>
      <c r="AA1027" s="26">
        <v>319817.44</v>
      </c>
      <c r="AB1027" s="26"/>
      <c r="AC1027" s="126">
        <v>671429.71</v>
      </c>
      <c r="AD1027" s="125">
        <v>390872.69</v>
      </c>
      <c r="AE1027" s="125">
        <v>382384.8</v>
      </c>
      <c r="AF1027" s="26">
        <v>405425.11</v>
      </c>
      <c r="AG1027" s="26"/>
      <c r="AH1027" s="126">
        <v>626439.4</v>
      </c>
      <c r="AI1027" s="125">
        <v>132870.14000000001</v>
      </c>
      <c r="AJ1027" s="125">
        <v>594573.31000000006</v>
      </c>
      <c r="AK1027" s="26">
        <v>638548.36</v>
      </c>
    </row>
    <row r="1028" spans="1:37">
      <c r="A1028" s="203">
        <v>428.0652</v>
      </c>
      <c r="B1028" s="1">
        <v>7.1344200000000004</v>
      </c>
      <c r="D1028" s="126">
        <v>630.02</v>
      </c>
      <c r="E1028" s="125">
        <v>756.69</v>
      </c>
      <c r="F1028" s="125">
        <v>3577.17</v>
      </c>
      <c r="G1028" s="26">
        <v>3750.56</v>
      </c>
      <c r="I1028" s="126">
        <v>9136.64</v>
      </c>
      <c r="J1028" s="125">
        <v>11325.09</v>
      </c>
      <c r="K1028" s="125">
        <v>3837.25</v>
      </c>
      <c r="L1028" s="26">
        <v>10747.91</v>
      </c>
      <c r="M1028" s="26"/>
      <c r="N1028" s="126">
        <v>21257.91</v>
      </c>
      <c r="O1028" s="125">
        <v>14498.33</v>
      </c>
      <c r="P1028" s="125">
        <v>12622.99</v>
      </c>
      <c r="Q1028" s="26">
        <v>11949</v>
      </c>
      <c r="R1028" s="26"/>
      <c r="S1028" s="206">
        <v>18253.21</v>
      </c>
      <c r="T1028" s="208">
        <v>12382.75</v>
      </c>
      <c r="U1028" s="208">
        <v>14555.07</v>
      </c>
      <c r="V1028" s="204">
        <v>14912.15</v>
      </c>
      <c r="W1028" s="26"/>
      <c r="X1028" s="206">
        <v>360774.78</v>
      </c>
      <c r="Y1028" s="125">
        <v>849100.49</v>
      </c>
      <c r="Z1028" s="125">
        <v>823.36</v>
      </c>
      <c r="AA1028" s="26">
        <v>351964.13</v>
      </c>
      <c r="AB1028" s="26"/>
      <c r="AC1028" s="126">
        <v>706934.56</v>
      </c>
      <c r="AD1028" s="125">
        <v>430399.88</v>
      </c>
      <c r="AE1028" s="125">
        <v>415877.61</v>
      </c>
      <c r="AF1028" s="26">
        <v>428403.55</v>
      </c>
      <c r="AG1028" s="26"/>
      <c r="AH1028" s="126">
        <v>668471.80000000005</v>
      </c>
      <c r="AI1028" s="125">
        <v>145818.79999999999</v>
      </c>
      <c r="AJ1028" s="125">
        <v>645997.31999999995</v>
      </c>
      <c r="AK1028" s="26">
        <v>680817.16</v>
      </c>
    </row>
    <row r="1029" spans="1:37">
      <c r="A1029" s="203">
        <v>428.48320000000001</v>
      </c>
      <c r="B1029" s="1">
        <v>7.1413866666666665</v>
      </c>
      <c r="D1029" s="126">
        <v>753.36</v>
      </c>
      <c r="E1029" s="125">
        <v>700.02</v>
      </c>
      <c r="F1029" s="125">
        <v>3580.51</v>
      </c>
      <c r="G1029" s="26">
        <v>4364.09</v>
      </c>
      <c r="I1029" s="126">
        <v>9440.2000000000007</v>
      </c>
      <c r="J1029" s="125">
        <v>10858.01</v>
      </c>
      <c r="K1029" s="125">
        <v>4083.99</v>
      </c>
      <c r="L1029" s="26">
        <v>10300.870000000001</v>
      </c>
      <c r="M1029" s="26"/>
      <c r="N1029" s="126">
        <v>22486.71</v>
      </c>
      <c r="O1029" s="125">
        <v>15562.94</v>
      </c>
      <c r="P1029" s="125">
        <v>13317.03</v>
      </c>
      <c r="Q1029" s="26">
        <v>12612.98</v>
      </c>
      <c r="R1029" s="26"/>
      <c r="S1029" s="206">
        <v>18720.560000000001</v>
      </c>
      <c r="T1029" s="208">
        <v>12633</v>
      </c>
      <c r="U1029" s="208">
        <v>14725.26</v>
      </c>
      <c r="V1029" s="204">
        <v>14812.03</v>
      </c>
      <c r="W1029" s="26"/>
      <c r="X1029" s="206">
        <v>382147.77</v>
      </c>
      <c r="Y1029" s="125">
        <v>890492.67</v>
      </c>
      <c r="Z1029" s="125">
        <v>870.03</v>
      </c>
      <c r="AA1029" s="26">
        <v>367446.78</v>
      </c>
      <c r="AB1029" s="26"/>
      <c r="AC1029" s="126">
        <v>744967.73</v>
      </c>
      <c r="AD1029" s="125">
        <v>431110.22</v>
      </c>
      <c r="AE1029" s="125">
        <v>435007.46</v>
      </c>
      <c r="AF1029" s="26">
        <v>454967.33</v>
      </c>
      <c r="AG1029" s="26"/>
      <c r="AH1029" s="126">
        <v>682803.72</v>
      </c>
      <c r="AI1029" s="125">
        <v>154980.51</v>
      </c>
      <c r="AJ1029" s="125">
        <v>664527.89</v>
      </c>
      <c r="AK1029" s="26">
        <v>711219.19</v>
      </c>
    </row>
    <row r="1030" spans="1:37">
      <c r="A1030" s="203">
        <v>428.90120000000002</v>
      </c>
      <c r="B1030" s="1">
        <v>7.1483533333333336</v>
      </c>
      <c r="D1030" s="126">
        <v>760.02</v>
      </c>
      <c r="E1030" s="125">
        <v>773.36</v>
      </c>
      <c r="F1030" s="125">
        <v>4053.99</v>
      </c>
      <c r="G1030" s="26">
        <v>4650.8599999999997</v>
      </c>
      <c r="I1030" s="126">
        <v>9730.42</v>
      </c>
      <c r="J1030" s="125">
        <v>11285.05</v>
      </c>
      <c r="K1030" s="125">
        <v>4140.68</v>
      </c>
      <c r="L1030" s="26">
        <v>10734.57</v>
      </c>
      <c r="M1030" s="26"/>
      <c r="N1030" s="126">
        <v>22970.92</v>
      </c>
      <c r="O1030" s="125">
        <v>15576.29</v>
      </c>
      <c r="P1030" s="125">
        <v>14688.55</v>
      </c>
      <c r="Q1030" s="26">
        <v>13533.93</v>
      </c>
      <c r="R1030" s="26"/>
      <c r="S1030" s="206">
        <v>18340</v>
      </c>
      <c r="T1030" s="208">
        <v>13070.11</v>
      </c>
      <c r="U1030" s="208">
        <v>14865.43</v>
      </c>
      <c r="V1030" s="204">
        <v>15442.79</v>
      </c>
      <c r="W1030" s="26"/>
      <c r="X1030" s="206">
        <v>402231.89</v>
      </c>
      <c r="Y1030" s="125">
        <v>914815.69</v>
      </c>
      <c r="Z1030" s="125">
        <v>803.36</v>
      </c>
      <c r="AA1030" s="26">
        <v>398100.4</v>
      </c>
      <c r="AB1030" s="26"/>
      <c r="AC1030" s="126">
        <v>733408.36</v>
      </c>
      <c r="AD1030" s="125">
        <v>467835.87</v>
      </c>
      <c r="AE1030" s="125">
        <v>438119.15</v>
      </c>
      <c r="AF1030" s="26">
        <v>476235.24</v>
      </c>
      <c r="AG1030" s="26"/>
      <c r="AH1030" s="126">
        <v>727860.18</v>
      </c>
      <c r="AI1030" s="125">
        <v>170934.84</v>
      </c>
      <c r="AJ1030" s="125">
        <v>686580.86</v>
      </c>
      <c r="AK1030" s="26">
        <v>729056.48</v>
      </c>
    </row>
    <row r="1031" spans="1:37">
      <c r="A1031" s="203">
        <v>429.31920000000002</v>
      </c>
      <c r="B1031" s="1">
        <v>7.1553200000000006</v>
      </c>
      <c r="D1031" s="126">
        <v>750.02</v>
      </c>
      <c r="E1031" s="125">
        <v>793.36</v>
      </c>
      <c r="F1031" s="125">
        <v>3640.53</v>
      </c>
      <c r="G1031" s="26">
        <v>4664.2</v>
      </c>
      <c r="I1031" s="126">
        <v>10384.280000000001</v>
      </c>
      <c r="J1031" s="125">
        <v>11515.26</v>
      </c>
      <c r="K1031" s="125">
        <v>4250.72</v>
      </c>
      <c r="L1031" s="26">
        <v>11658.72</v>
      </c>
      <c r="M1031" s="26"/>
      <c r="N1031" s="126">
        <v>23625.46</v>
      </c>
      <c r="O1031" s="125">
        <v>16958.07</v>
      </c>
      <c r="P1031" s="125">
        <v>15312.63</v>
      </c>
      <c r="Q1031" s="26">
        <v>14037.81</v>
      </c>
      <c r="R1031" s="26"/>
      <c r="S1031" s="206">
        <v>19087.78</v>
      </c>
      <c r="T1031" s="208">
        <v>13954.39</v>
      </c>
      <c r="U1031" s="208">
        <v>15439.45</v>
      </c>
      <c r="V1031" s="204">
        <v>15372.7</v>
      </c>
      <c r="W1031" s="26"/>
      <c r="X1031" s="206">
        <v>427851.94</v>
      </c>
      <c r="Y1031" s="125">
        <v>922646.73</v>
      </c>
      <c r="Z1031" s="125">
        <v>853.36</v>
      </c>
      <c r="AA1031" s="26">
        <v>428524.23</v>
      </c>
      <c r="AB1031" s="26"/>
      <c r="AC1031" s="126">
        <v>764854.24</v>
      </c>
      <c r="AD1031" s="125">
        <v>481184.67</v>
      </c>
      <c r="AE1031" s="125">
        <v>477214.56</v>
      </c>
      <c r="AF1031" s="26">
        <v>494897.38</v>
      </c>
      <c r="AG1031" s="26"/>
      <c r="AH1031" s="126">
        <v>764380.07</v>
      </c>
      <c r="AI1031" s="125">
        <v>188252.36</v>
      </c>
      <c r="AJ1031" s="125">
        <v>726522.89</v>
      </c>
      <c r="AK1031" s="26">
        <v>758740.8</v>
      </c>
    </row>
    <row r="1032" spans="1:37">
      <c r="A1032" s="203">
        <v>429.73719999999997</v>
      </c>
      <c r="B1032" s="1">
        <v>7.1622866666666658</v>
      </c>
      <c r="D1032" s="126">
        <v>676.68</v>
      </c>
      <c r="E1032" s="125">
        <v>760.02</v>
      </c>
      <c r="F1032" s="125">
        <v>4204.03</v>
      </c>
      <c r="G1032" s="26">
        <v>4557.49</v>
      </c>
      <c r="I1032" s="126">
        <v>10264.18</v>
      </c>
      <c r="J1032" s="125">
        <v>11445.19</v>
      </c>
      <c r="K1032" s="125">
        <v>4634.1899999999996</v>
      </c>
      <c r="L1032" s="26">
        <v>11702.1</v>
      </c>
      <c r="M1032" s="26"/>
      <c r="N1032" s="126">
        <v>23942.720000000001</v>
      </c>
      <c r="O1032" s="125">
        <v>16921.349999999999</v>
      </c>
      <c r="P1032" s="125">
        <v>15923.39</v>
      </c>
      <c r="Q1032" s="26">
        <v>15169.12</v>
      </c>
      <c r="R1032" s="26"/>
      <c r="S1032" s="206">
        <v>19979.16</v>
      </c>
      <c r="T1032" s="208">
        <v>13810.9</v>
      </c>
      <c r="U1032" s="208">
        <v>15549.59</v>
      </c>
      <c r="V1032" s="204">
        <v>15799.9</v>
      </c>
      <c r="W1032" s="26"/>
      <c r="X1032" s="206">
        <v>453485.35</v>
      </c>
      <c r="Y1032" s="125">
        <v>932364.34</v>
      </c>
      <c r="Z1032" s="125">
        <v>853.36</v>
      </c>
      <c r="AA1032" s="26">
        <v>447358.73</v>
      </c>
      <c r="AB1032" s="26"/>
      <c r="AC1032" s="126">
        <v>793886.48</v>
      </c>
      <c r="AD1032" s="125">
        <v>513152.9</v>
      </c>
      <c r="AE1032" s="125">
        <v>503740.97</v>
      </c>
      <c r="AF1032" s="26">
        <v>517286.85</v>
      </c>
      <c r="AG1032" s="26"/>
      <c r="AH1032" s="126">
        <v>777819.5</v>
      </c>
      <c r="AI1032" s="125">
        <v>207955.13</v>
      </c>
      <c r="AJ1032" s="125">
        <v>752071.64</v>
      </c>
      <c r="AK1032" s="26">
        <v>803242.31</v>
      </c>
    </row>
    <row r="1033" spans="1:37">
      <c r="A1033" s="203">
        <v>430.15519999999998</v>
      </c>
      <c r="B1033" s="1">
        <v>7.1692533333333328</v>
      </c>
      <c r="D1033" s="126">
        <v>576.67999999999995</v>
      </c>
      <c r="E1033" s="125">
        <v>796.69</v>
      </c>
      <c r="F1033" s="125">
        <v>4257.3900000000003</v>
      </c>
      <c r="G1033" s="26">
        <v>5094.3599999999997</v>
      </c>
      <c r="I1033" s="126">
        <v>10247.5</v>
      </c>
      <c r="J1033" s="125">
        <v>11922.3</v>
      </c>
      <c r="K1033" s="125">
        <v>5054.3500000000004</v>
      </c>
      <c r="L1033" s="26">
        <v>11762.15</v>
      </c>
      <c r="M1033" s="26"/>
      <c r="N1033" s="126">
        <v>23388.35</v>
      </c>
      <c r="O1033" s="125">
        <v>17772.52</v>
      </c>
      <c r="P1033" s="125">
        <v>16066.9</v>
      </c>
      <c r="Q1033" s="26">
        <v>15419.43</v>
      </c>
      <c r="R1033" s="26"/>
      <c r="S1033" s="206">
        <v>19151.21</v>
      </c>
      <c r="T1033" s="208">
        <v>14451.62</v>
      </c>
      <c r="U1033" s="208">
        <v>15669.74</v>
      </c>
      <c r="V1033" s="204">
        <v>15910.04</v>
      </c>
      <c r="W1033" s="26"/>
      <c r="X1033" s="206">
        <v>488820.29</v>
      </c>
      <c r="Y1033" s="125">
        <v>964823.09</v>
      </c>
      <c r="Z1033" s="125">
        <v>956.7</v>
      </c>
      <c r="AA1033" s="26">
        <v>476332.12</v>
      </c>
      <c r="AB1033" s="26"/>
      <c r="AC1033" s="126">
        <v>795521.58</v>
      </c>
      <c r="AD1033" s="125">
        <v>527761.32999999996</v>
      </c>
      <c r="AE1033" s="125">
        <v>525121.06999999995</v>
      </c>
      <c r="AF1033" s="26">
        <v>557104.77</v>
      </c>
      <c r="AG1033" s="26"/>
      <c r="AH1033" s="126">
        <v>814938.56</v>
      </c>
      <c r="AI1033" s="125">
        <v>223867.65</v>
      </c>
      <c r="AJ1033" s="125">
        <v>775984.71</v>
      </c>
      <c r="AK1033" s="26">
        <v>812484.13</v>
      </c>
    </row>
    <row r="1034" spans="1:37">
      <c r="A1034" s="203">
        <v>430.57330000000002</v>
      </c>
      <c r="B1034" s="1">
        <v>7.1762216666666667</v>
      </c>
      <c r="D1034" s="126">
        <v>790.02</v>
      </c>
      <c r="E1034" s="125">
        <v>706.69</v>
      </c>
      <c r="F1034" s="125">
        <v>4530.8100000000004</v>
      </c>
      <c r="G1034" s="26">
        <v>5194.3999999999996</v>
      </c>
      <c r="I1034" s="126">
        <v>10851.34</v>
      </c>
      <c r="J1034" s="125">
        <v>11885.6</v>
      </c>
      <c r="K1034" s="125">
        <v>5277.77</v>
      </c>
      <c r="L1034" s="26">
        <v>11445.19</v>
      </c>
      <c r="M1034" s="26"/>
      <c r="N1034" s="126">
        <v>23652.18</v>
      </c>
      <c r="O1034" s="125">
        <v>18042.91</v>
      </c>
      <c r="P1034" s="125">
        <v>16941.38</v>
      </c>
      <c r="Q1034" s="26">
        <v>16390.650000000001</v>
      </c>
      <c r="R1034" s="26"/>
      <c r="S1034" s="206">
        <v>19288.080000000002</v>
      </c>
      <c r="T1034" s="208">
        <v>14234.7</v>
      </c>
      <c r="U1034" s="208">
        <v>16270.5</v>
      </c>
      <c r="V1034" s="204">
        <v>15953.42</v>
      </c>
      <c r="W1034" s="26"/>
      <c r="X1034" s="206">
        <v>514461.33</v>
      </c>
      <c r="Y1034" s="125">
        <v>985012.15</v>
      </c>
      <c r="Z1034" s="125">
        <v>933.37</v>
      </c>
      <c r="AA1034" s="26">
        <v>505041.49</v>
      </c>
      <c r="AB1034" s="26"/>
      <c r="AC1034" s="126">
        <v>820950.59</v>
      </c>
      <c r="AD1034" s="125">
        <v>547382.31999999995</v>
      </c>
      <c r="AE1034" s="125">
        <v>543826.59</v>
      </c>
      <c r="AF1034" s="26">
        <v>568172.89</v>
      </c>
      <c r="AG1034" s="26"/>
      <c r="AH1034" s="126">
        <v>846465.07</v>
      </c>
      <c r="AI1034" s="125">
        <v>233146.97</v>
      </c>
      <c r="AJ1034" s="125">
        <v>811471.95</v>
      </c>
      <c r="AK1034" s="26">
        <v>863148.3</v>
      </c>
    </row>
    <row r="1035" spans="1:37">
      <c r="A1035" s="203">
        <v>430.99130000000002</v>
      </c>
      <c r="B1035" s="1">
        <v>7.1831883333333337</v>
      </c>
      <c r="D1035" s="126">
        <v>696.69</v>
      </c>
      <c r="E1035" s="125">
        <v>773.36</v>
      </c>
      <c r="F1035" s="125">
        <v>4540.82</v>
      </c>
      <c r="G1035" s="26">
        <v>5331.13</v>
      </c>
      <c r="I1035" s="126">
        <v>10854.67</v>
      </c>
      <c r="J1035" s="125">
        <v>12509.54</v>
      </c>
      <c r="K1035" s="125">
        <v>5287.78</v>
      </c>
      <c r="L1035" s="26">
        <v>11835.56</v>
      </c>
      <c r="M1035" s="26"/>
      <c r="N1035" s="126">
        <v>25098.3</v>
      </c>
      <c r="O1035" s="125">
        <v>18163.080000000002</v>
      </c>
      <c r="P1035" s="125">
        <v>17465.43</v>
      </c>
      <c r="Q1035" s="26">
        <v>16170.37</v>
      </c>
      <c r="R1035" s="26"/>
      <c r="S1035" s="206">
        <v>19748.79</v>
      </c>
      <c r="T1035" s="208">
        <v>14598.45</v>
      </c>
      <c r="U1035" s="208">
        <v>16414.009999999998</v>
      </c>
      <c r="V1035" s="204">
        <v>16410.68</v>
      </c>
      <c r="W1035" s="26"/>
      <c r="X1035" s="206">
        <v>535900.97</v>
      </c>
      <c r="Y1035" s="125">
        <v>1007917.98</v>
      </c>
      <c r="Z1035" s="125">
        <v>1006.71</v>
      </c>
      <c r="AA1035" s="26">
        <v>542431.65</v>
      </c>
      <c r="AB1035" s="26"/>
      <c r="AC1035" s="126">
        <v>849552.83</v>
      </c>
      <c r="AD1035" s="125">
        <v>582358.99</v>
      </c>
      <c r="AE1035" s="125">
        <v>566409.4</v>
      </c>
      <c r="AF1035" s="26">
        <v>586923.56999999995</v>
      </c>
      <c r="AG1035" s="26"/>
      <c r="AH1035" s="126">
        <v>855976.37</v>
      </c>
      <c r="AI1035" s="125">
        <v>256228.71</v>
      </c>
      <c r="AJ1035" s="125">
        <v>851415.75</v>
      </c>
      <c r="AK1035" s="26">
        <v>896010.69</v>
      </c>
    </row>
    <row r="1036" spans="1:37">
      <c r="A1036" s="203">
        <v>431.40929999999997</v>
      </c>
      <c r="B1036" s="1">
        <v>7.1901549999999999</v>
      </c>
      <c r="D1036" s="126">
        <v>703.35</v>
      </c>
      <c r="E1036" s="125">
        <v>703.35</v>
      </c>
      <c r="F1036" s="125">
        <v>5077.6899999999996</v>
      </c>
      <c r="G1036" s="26">
        <v>5444.51</v>
      </c>
      <c r="I1036" s="126">
        <v>10844.66</v>
      </c>
      <c r="J1036" s="125">
        <v>12326.02</v>
      </c>
      <c r="K1036" s="125">
        <v>5818.01</v>
      </c>
      <c r="L1036" s="26">
        <v>11722.12</v>
      </c>
      <c r="M1036" s="26"/>
      <c r="N1036" s="126">
        <v>25352.14</v>
      </c>
      <c r="O1036" s="125">
        <v>18857.43</v>
      </c>
      <c r="P1036" s="125">
        <v>18523.599999999999</v>
      </c>
      <c r="Q1036" s="26">
        <v>17134.97</v>
      </c>
      <c r="R1036" s="26"/>
      <c r="S1036" s="206">
        <v>20065.96</v>
      </c>
      <c r="T1036" s="208">
        <v>14741.95</v>
      </c>
      <c r="U1036" s="208">
        <v>16454.07</v>
      </c>
      <c r="V1036" s="204">
        <v>17141.650000000001</v>
      </c>
      <c r="W1036" s="26"/>
      <c r="X1036" s="206">
        <v>574472.37</v>
      </c>
      <c r="Y1036" s="125">
        <v>1014228.71</v>
      </c>
      <c r="Z1036" s="125">
        <v>1123.3800000000001</v>
      </c>
      <c r="AA1036" s="26">
        <v>569671.64</v>
      </c>
      <c r="AB1036" s="26"/>
      <c r="AC1036" s="126">
        <v>849670.33</v>
      </c>
      <c r="AD1036" s="125">
        <v>618977.21</v>
      </c>
      <c r="AE1036" s="125">
        <v>601112.84</v>
      </c>
      <c r="AF1036" s="26">
        <v>607299.09</v>
      </c>
      <c r="AG1036" s="26"/>
      <c r="AH1036" s="126">
        <v>887627.46</v>
      </c>
      <c r="AI1036" s="125">
        <v>275021.99</v>
      </c>
      <c r="AJ1036" s="125">
        <v>860046.63</v>
      </c>
      <c r="AK1036" s="26">
        <v>927472.46</v>
      </c>
    </row>
    <row r="1037" spans="1:37">
      <c r="A1037" s="203">
        <v>431.82729999999998</v>
      </c>
      <c r="B1037" s="1">
        <v>7.197121666666666</v>
      </c>
      <c r="D1037" s="126">
        <v>653.35</v>
      </c>
      <c r="E1037" s="125">
        <v>923.37</v>
      </c>
      <c r="F1037" s="125">
        <v>4754.2299999999996</v>
      </c>
      <c r="G1037" s="26">
        <v>5567.9</v>
      </c>
      <c r="I1037" s="126">
        <v>11291.72</v>
      </c>
      <c r="J1037" s="125">
        <v>12072.45</v>
      </c>
      <c r="K1037" s="125">
        <v>6124.82</v>
      </c>
      <c r="L1037" s="26">
        <v>11962.34</v>
      </c>
      <c r="M1037" s="26"/>
      <c r="N1037" s="126">
        <v>25135.040000000001</v>
      </c>
      <c r="O1037" s="125">
        <v>19475.04</v>
      </c>
      <c r="P1037" s="125">
        <v>18860.77</v>
      </c>
      <c r="Q1037" s="26">
        <v>17739.14</v>
      </c>
      <c r="R1037" s="26"/>
      <c r="S1037" s="206">
        <v>20456.59</v>
      </c>
      <c r="T1037" s="208">
        <v>15456.14</v>
      </c>
      <c r="U1037" s="208">
        <v>16807.87</v>
      </c>
      <c r="V1037" s="204">
        <v>17058.2</v>
      </c>
      <c r="W1037" s="26"/>
      <c r="X1037" s="206">
        <v>601242.16</v>
      </c>
      <c r="Y1037" s="125">
        <v>1035596.1</v>
      </c>
      <c r="Z1037" s="125">
        <v>1100.05</v>
      </c>
      <c r="AA1037" s="26">
        <v>583506.96</v>
      </c>
      <c r="AB1037" s="26"/>
      <c r="AC1037" s="126">
        <v>884934.24</v>
      </c>
      <c r="AD1037" s="125">
        <v>637244.81999999995</v>
      </c>
      <c r="AE1037" s="125">
        <v>614649.61</v>
      </c>
      <c r="AF1037" s="26">
        <v>633093.19999999995</v>
      </c>
      <c r="AG1037" s="26"/>
      <c r="AH1037" s="126">
        <v>893333.61</v>
      </c>
      <c r="AI1037" s="125">
        <v>296630.56</v>
      </c>
      <c r="AJ1037" s="125">
        <v>921303.61</v>
      </c>
      <c r="AK1037" s="26">
        <v>935164.23</v>
      </c>
    </row>
    <row r="1038" spans="1:37">
      <c r="A1038" s="203">
        <v>432.24529999999999</v>
      </c>
      <c r="B1038" s="1">
        <v>7.204088333333333</v>
      </c>
      <c r="D1038" s="126">
        <v>670.02</v>
      </c>
      <c r="E1038" s="125">
        <v>776.69</v>
      </c>
      <c r="F1038" s="125">
        <v>5304.45</v>
      </c>
      <c r="G1038" s="26">
        <v>6134.83</v>
      </c>
      <c r="I1038" s="126">
        <v>10878.03</v>
      </c>
      <c r="J1038" s="125">
        <v>12789.82</v>
      </c>
      <c r="K1038" s="125">
        <v>6138.16</v>
      </c>
      <c r="L1038" s="26">
        <v>12389.42</v>
      </c>
      <c r="M1038" s="26"/>
      <c r="N1038" s="126">
        <v>24827.77</v>
      </c>
      <c r="O1038" s="125">
        <v>20429.88</v>
      </c>
      <c r="P1038" s="125">
        <v>19371.54</v>
      </c>
      <c r="Q1038" s="26">
        <v>17712.439999999999</v>
      </c>
      <c r="R1038" s="26"/>
      <c r="S1038" s="206">
        <v>20366.439999999999</v>
      </c>
      <c r="T1038" s="208">
        <v>15856.64</v>
      </c>
      <c r="U1038" s="208">
        <v>16110.29</v>
      </c>
      <c r="V1038" s="204">
        <v>17195.060000000001</v>
      </c>
      <c r="W1038" s="26"/>
      <c r="X1038" s="206">
        <v>619992.01</v>
      </c>
      <c r="Y1038" s="125">
        <v>1037514.65</v>
      </c>
      <c r="Z1038" s="125">
        <v>1043.3800000000001</v>
      </c>
      <c r="AA1038" s="26">
        <v>640072.89</v>
      </c>
      <c r="AB1038" s="26"/>
      <c r="AC1038" s="126">
        <v>912678.71</v>
      </c>
      <c r="AD1038" s="125">
        <v>658426.43000000005</v>
      </c>
      <c r="AE1038" s="125">
        <v>629405.18000000005</v>
      </c>
      <c r="AF1038" s="26">
        <v>645685.23</v>
      </c>
      <c r="AG1038" s="26"/>
      <c r="AH1038" s="126">
        <v>948651.84</v>
      </c>
      <c r="AI1038" s="125">
        <v>328448.58</v>
      </c>
      <c r="AJ1038" s="125">
        <v>930213.92</v>
      </c>
      <c r="AK1038" s="26">
        <v>966282.04</v>
      </c>
    </row>
    <row r="1039" spans="1:37">
      <c r="A1039" s="203">
        <v>432.66329999999999</v>
      </c>
      <c r="B1039" s="1">
        <v>7.211055</v>
      </c>
      <c r="D1039" s="126">
        <v>810.03</v>
      </c>
      <c r="E1039" s="125">
        <v>836.69</v>
      </c>
      <c r="F1039" s="125">
        <v>5301.11</v>
      </c>
      <c r="G1039" s="26">
        <v>5844.69</v>
      </c>
      <c r="I1039" s="126">
        <v>11765.49</v>
      </c>
      <c r="J1039" s="125">
        <v>12733.1</v>
      </c>
      <c r="K1039" s="125">
        <v>6298.24</v>
      </c>
      <c r="L1039" s="26">
        <v>12746.44</v>
      </c>
      <c r="M1039" s="26"/>
      <c r="N1039" s="126">
        <v>25385.54</v>
      </c>
      <c r="O1039" s="125">
        <v>19685.36</v>
      </c>
      <c r="P1039" s="125">
        <v>20126.060000000001</v>
      </c>
      <c r="Q1039" s="26">
        <v>19207.96</v>
      </c>
      <c r="R1039" s="26"/>
      <c r="S1039" s="206">
        <v>21421.52</v>
      </c>
      <c r="T1039" s="208">
        <v>15542.91</v>
      </c>
      <c r="U1039" s="208">
        <v>16370.63</v>
      </c>
      <c r="V1039" s="204">
        <v>17692.41</v>
      </c>
      <c r="W1039" s="26"/>
      <c r="X1039" s="206">
        <v>673291.85</v>
      </c>
      <c r="Y1039" s="125">
        <v>1046196.94</v>
      </c>
      <c r="Z1039" s="125">
        <v>1010.04</v>
      </c>
      <c r="AA1039" s="26">
        <v>656534.81999999995</v>
      </c>
      <c r="AB1039" s="26"/>
      <c r="AC1039" s="126">
        <v>898037.57</v>
      </c>
      <c r="AD1039" s="125">
        <v>681791.01</v>
      </c>
      <c r="AE1039" s="125">
        <v>637675.81000000006</v>
      </c>
      <c r="AF1039" s="26">
        <v>666160.81000000006</v>
      </c>
      <c r="AG1039" s="26"/>
      <c r="AH1039" s="126">
        <v>967809.54</v>
      </c>
      <c r="AI1039" s="125">
        <v>341745.22</v>
      </c>
      <c r="AJ1039" s="125">
        <v>952657.77</v>
      </c>
      <c r="AK1039" s="26">
        <v>973058.19</v>
      </c>
    </row>
    <row r="1040" spans="1:37">
      <c r="A1040" s="203">
        <v>433.0813</v>
      </c>
      <c r="B1040" s="1">
        <v>7.218021666666667</v>
      </c>
      <c r="D1040" s="126">
        <v>773.36</v>
      </c>
      <c r="E1040" s="125">
        <v>856.7</v>
      </c>
      <c r="F1040" s="125">
        <v>5204.41</v>
      </c>
      <c r="G1040" s="26">
        <v>6048.12</v>
      </c>
      <c r="I1040" s="126">
        <v>11471.89</v>
      </c>
      <c r="J1040" s="125">
        <v>12789.82</v>
      </c>
      <c r="K1040" s="125">
        <v>6961.92</v>
      </c>
      <c r="L1040" s="26">
        <v>12582.95</v>
      </c>
      <c r="M1040" s="26"/>
      <c r="N1040" s="126">
        <v>25612.67</v>
      </c>
      <c r="O1040" s="125">
        <v>20600.16</v>
      </c>
      <c r="P1040" s="125">
        <v>20526.7</v>
      </c>
      <c r="Q1040" s="26">
        <v>18877.46</v>
      </c>
      <c r="R1040" s="26"/>
      <c r="S1040" s="206">
        <v>20479.96</v>
      </c>
      <c r="T1040" s="208">
        <v>15980.12</v>
      </c>
      <c r="U1040" s="208">
        <v>16894.650000000001</v>
      </c>
      <c r="V1040" s="204">
        <v>16704.400000000001</v>
      </c>
      <c r="W1040" s="26"/>
      <c r="X1040" s="206">
        <v>684952.42</v>
      </c>
      <c r="Y1040" s="125">
        <v>1028126.73</v>
      </c>
      <c r="Z1040" s="125">
        <v>1190.06</v>
      </c>
      <c r="AA1040" s="26">
        <v>696271.48</v>
      </c>
      <c r="AB1040" s="26"/>
      <c r="AC1040" s="126">
        <v>909282.57</v>
      </c>
      <c r="AD1040" s="125">
        <v>705691.07</v>
      </c>
      <c r="AE1040" s="125">
        <v>664510.34</v>
      </c>
      <c r="AF1040" s="26">
        <v>687414.5</v>
      </c>
      <c r="AG1040" s="26"/>
      <c r="AH1040" s="126">
        <v>975298.5</v>
      </c>
      <c r="AI1040" s="125">
        <v>364112.04</v>
      </c>
      <c r="AJ1040" s="125">
        <v>964262.46</v>
      </c>
      <c r="AK1040" s="26">
        <v>1021950.06</v>
      </c>
    </row>
    <row r="1041" spans="1:37">
      <c r="A1041" s="203">
        <v>433.49930000000001</v>
      </c>
      <c r="B1041" s="1">
        <v>7.2249883333333331</v>
      </c>
      <c r="D1041" s="126">
        <v>800.03</v>
      </c>
      <c r="E1041" s="125">
        <v>856.7</v>
      </c>
      <c r="F1041" s="125">
        <v>5664.61</v>
      </c>
      <c r="G1041" s="26">
        <v>6154.84</v>
      </c>
      <c r="I1041" s="126">
        <v>12022.4</v>
      </c>
      <c r="J1041" s="125">
        <v>12656.35</v>
      </c>
      <c r="K1041" s="125">
        <v>6931.91</v>
      </c>
      <c r="L1041" s="26">
        <v>12639.67</v>
      </c>
      <c r="M1041" s="26"/>
      <c r="N1041" s="126">
        <v>25592.63</v>
      </c>
      <c r="O1041" s="125">
        <v>21601.83</v>
      </c>
      <c r="P1041" s="125">
        <v>20676.95</v>
      </c>
      <c r="Q1041" s="26">
        <v>20059.28</v>
      </c>
      <c r="R1041" s="26"/>
      <c r="S1041" s="206">
        <v>21184.46</v>
      </c>
      <c r="T1041" s="208">
        <v>15496.19</v>
      </c>
      <c r="U1041" s="208">
        <v>16530.830000000002</v>
      </c>
      <c r="V1041" s="204">
        <v>17231.77</v>
      </c>
      <c r="W1041" s="26"/>
      <c r="X1041" s="206">
        <v>716517</v>
      </c>
      <c r="Y1041" s="125">
        <v>1056035.58</v>
      </c>
      <c r="Z1041" s="125">
        <v>1230.06</v>
      </c>
      <c r="AA1041" s="26">
        <v>711885.28</v>
      </c>
      <c r="AB1041" s="26"/>
      <c r="AC1041" s="126">
        <v>946211.52</v>
      </c>
      <c r="AD1041" s="125">
        <v>721369.09</v>
      </c>
      <c r="AE1041" s="125">
        <v>689834.92</v>
      </c>
      <c r="AF1041" s="26">
        <v>730422.21</v>
      </c>
      <c r="AG1041" s="26"/>
      <c r="AH1041" s="126">
        <v>975593.4</v>
      </c>
      <c r="AI1041" s="125">
        <v>396508.03</v>
      </c>
      <c r="AJ1041" s="125">
        <v>1006933.81</v>
      </c>
      <c r="AK1041" s="26">
        <v>996418.61</v>
      </c>
    </row>
    <row r="1042" spans="1:37">
      <c r="A1042" s="203">
        <v>433.91730000000001</v>
      </c>
      <c r="B1042" s="1">
        <v>7.2319550000000001</v>
      </c>
      <c r="D1042" s="126">
        <v>740.02</v>
      </c>
      <c r="E1042" s="125">
        <v>910.03</v>
      </c>
      <c r="F1042" s="125">
        <v>6078.13</v>
      </c>
      <c r="G1042" s="26">
        <v>6421.64</v>
      </c>
      <c r="I1042" s="126">
        <v>11642.04</v>
      </c>
      <c r="J1042" s="125">
        <v>13110.15</v>
      </c>
      <c r="K1042" s="125">
        <v>7335.47</v>
      </c>
      <c r="L1042" s="26">
        <v>12165.87</v>
      </c>
      <c r="M1042" s="26"/>
      <c r="N1042" s="126">
        <v>25479.06</v>
      </c>
      <c r="O1042" s="125">
        <v>21227.86</v>
      </c>
      <c r="P1042" s="125">
        <v>21221.19</v>
      </c>
      <c r="Q1042" s="26">
        <v>19748.79</v>
      </c>
      <c r="R1042" s="26"/>
      <c r="S1042" s="206">
        <v>20676.95</v>
      </c>
      <c r="T1042" s="208">
        <v>16417.349999999999</v>
      </c>
      <c r="U1042" s="208">
        <v>17452.07</v>
      </c>
      <c r="V1042" s="204">
        <v>17679.060000000001</v>
      </c>
      <c r="W1042" s="26"/>
      <c r="X1042" s="206">
        <v>739848.98</v>
      </c>
      <c r="Y1042" s="125">
        <v>1066091.73</v>
      </c>
      <c r="Z1042" s="125">
        <v>1376.74</v>
      </c>
      <c r="AA1042" s="26">
        <v>745472.99</v>
      </c>
      <c r="AB1042" s="26"/>
      <c r="AC1042" s="126">
        <v>951713.61</v>
      </c>
      <c r="AD1042" s="125">
        <v>749795.13</v>
      </c>
      <c r="AE1042" s="125">
        <v>719101.53</v>
      </c>
      <c r="AF1042" s="26">
        <v>732748.25</v>
      </c>
      <c r="AG1042" s="26"/>
      <c r="AH1042" s="126">
        <v>1006865.27</v>
      </c>
      <c r="AI1042" s="125">
        <v>426638.5</v>
      </c>
      <c r="AJ1042" s="125">
        <v>1004972.88</v>
      </c>
      <c r="AK1042" s="26">
        <v>1050847.67</v>
      </c>
    </row>
    <row r="1043" spans="1:37">
      <c r="A1043" s="203">
        <v>434.33530000000002</v>
      </c>
      <c r="B1043" s="1">
        <v>7.2389216666666671</v>
      </c>
      <c r="D1043" s="126">
        <v>800.03</v>
      </c>
      <c r="E1043" s="125">
        <v>726.69</v>
      </c>
      <c r="F1043" s="125">
        <v>5971.41</v>
      </c>
      <c r="G1043" s="26">
        <v>6745.14</v>
      </c>
      <c r="I1043" s="126">
        <v>12172.54</v>
      </c>
      <c r="J1043" s="125">
        <v>13003.37</v>
      </c>
      <c r="K1043" s="125">
        <v>7872.46</v>
      </c>
      <c r="L1043" s="26">
        <v>12753.12</v>
      </c>
      <c r="M1043" s="26"/>
      <c r="N1043" s="126">
        <v>24794.37</v>
      </c>
      <c r="O1043" s="125">
        <v>22299.71</v>
      </c>
      <c r="P1043" s="125">
        <v>21271.27</v>
      </c>
      <c r="Q1043" s="26">
        <v>20873.939999999999</v>
      </c>
      <c r="R1043" s="26"/>
      <c r="S1043" s="206">
        <v>20853.91</v>
      </c>
      <c r="T1043" s="208">
        <v>16090.26</v>
      </c>
      <c r="U1043" s="208">
        <v>17295.189999999999</v>
      </c>
      <c r="V1043" s="204">
        <v>17455.41</v>
      </c>
      <c r="W1043" s="26"/>
      <c r="X1043" s="206">
        <v>758726.64</v>
      </c>
      <c r="Y1043" s="125">
        <v>1096070.48</v>
      </c>
      <c r="Z1043" s="125">
        <v>1443.42</v>
      </c>
      <c r="AA1043" s="26">
        <v>775255.13</v>
      </c>
      <c r="AB1043" s="26"/>
      <c r="AC1043" s="126">
        <v>929034.86</v>
      </c>
      <c r="AD1043" s="125">
        <v>771041.43</v>
      </c>
      <c r="AE1043" s="125">
        <v>727020.39</v>
      </c>
      <c r="AF1043" s="26">
        <v>747130.28</v>
      </c>
      <c r="AG1043" s="26"/>
      <c r="AH1043" s="126">
        <v>1027534.54</v>
      </c>
      <c r="AI1043" s="125">
        <v>446616.44</v>
      </c>
      <c r="AJ1043" s="125">
        <v>1048326.83</v>
      </c>
      <c r="AK1043" s="26">
        <v>1059061</v>
      </c>
    </row>
    <row r="1044" spans="1:37">
      <c r="A1044" s="203">
        <v>434.75330000000002</v>
      </c>
      <c r="B1044" s="1">
        <v>7.2458883333333342</v>
      </c>
      <c r="D1044" s="126">
        <v>773.36</v>
      </c>
      <c r="E1044" s="125">
        <v>896.7</v>
      </c>
      <c r="F1044" s="125">
        <v>6024.77</v>
      </c>
      <c r="G1044" s="26">
        <v>6598.39</v>
      </c>
      <c r="I1044" s="126">
        <v>12282.65</v>
      </c>
      <c r="J1044" s="125">
        <v>12596.29</v>
      </c>
      <c r="K1044" s="125">
        <v>7919.15</v>
      </c>
      <c r="L1044" s="26">
        <v>12559.59</v>
      </c>
      <c r="M1044" s="26"/>
      <c r="N1044" s="126">
        <v>25819.759999999998</v>
      </c>
      <c r="O1044" s="125">
        <v>22480.03</v>
      </c>
      <c r="P1044" s="125">
        <v>22149.45</v>
      </c>
      <c r="Q1044" s="26">
        <v>20192.830000000002</v>
      </c>
      <c r="R1044" s="26"/>
      <c r="S1044" s="206">
        <v>21718.7</v>
      </c>
      <c r="T1044" s="208">
        <v>16494.12</v>
      </c>
      <c r="U1044" s="208">
        <v>17058.2</v>
      </c>
      <c r="V1044" s="204">
        <v>17522.169999999998</v>
      </c>
      <c r="W1044" s="26"/>
      <c r="X1044" s="206">
        <v>810807.83</v>
      </c>
      <c r="Y1044" s="125">
        <v>1087239.02</v>
      </c>
      <c r="Z1044" s="125">
        <v>1423.41</v>
      </c>
      <c r="AA1044" s="26">
        <v>800271.95</v>
      </c>
      <c r="AB1044" s="26"/>
      <c r="AC1044" s="126">
        <v>981082.67</v>
      </c>
      <c r="AD1044" s="125">
        <v>794563.87</v>
      </c>
      <c r="AE1044" s="125">
        <v>741346.64</v>
      </c>
      <c r="AF1044" s="26">
        <v>776611.64</v>
      </c>
      <c r="AG1044" s="26"/>
      <c r="AH1044" s="126">
        <v>1053748.92</v>
      </c>
      <c r="AI1044" s="125">
        <v>481333.52</v>
      </c>
      <c r="AJ1044" s="125">
        <v>1043951.73</v>
      </c>
      <c r="AK1044" s="26">
        <v>1107185.1599999999</v>
      </c>
    </row>
    <row r="1045" spans="1:37">
      <c r="A1045" s="203">
        <v>435.17129999999997</v>
      </c>
      <c r="B1045" s="1">
        <v>7.2528549999999994</v>
      </c>
      <c r="D1045" s="126">
        <v>896.7</v>
      </c>
      <c r="E1045" s="125">
        <v>1063.3800000000001</v>
      </c>
      <c r="F1045" s="125">
        <v>6361.61</v>
      </c>
      <c r="G1045" s="26">
        <v>6848.53</v>
      </c>
      <c r="I1045" s="126">
        <v>11915.63</v>
      </c>
      <c r="J1045" s="125">
        <v>12576.27</v>
      </c>
      <c r="K1045" s="125">
        <v>8069.25</v>
      </c>
      <c r="L1045" s="26">
        <v>12696.39</v>
      </c>
      <c r="M1045" s="26"/>
      <c r="N1045" s="126">
        <v>25165.1</v>
      </c>
      <c r="O1045" s="125">
        <v>21899.01</v>
      </c>
      <c r="P1045" s="125">
        <v>22139.43</v>
      </c>
      <c r="Q1045" s="26">
        <v>20803.82</v>
      </c>
      <c r="R1045" s="26"/>
      <c r="S1045" s="206">
        <v>21247.9</v>
      </c>
      <c r="T1045" s="208">
        <v>16510.810000000001</v>
      </c>
      <c r="U1045" s="208">
        <v>16514.150000000001</v>
      </c>
      <c r="V1045" s="204">
        <v>17064.88</v>
      </c>
      <c r="W1045" s="26"/>
      <c r="X1045" s="206">
        <v>821011.06</v>
      </c>
      <c r="Y1045" s="125">
        <v>1071408.92</v>
      </c>
      <c r="Z1045" s="125">
        <v>1646.77</v>
      </c>
      <c r="AA1045" s="26">
        <v>813471.53</v>
      </c>
      <c r="AB1045" s="26"/>
      <c r="AC1045" s="126">
        <v>952266.42</v>
      </c>
      <c r="AD1045" s="125">
        <v>795798.25</v>
      </c>
      <c r="AE1045" s="125">
        <v>782180.75</v>
      </c>
      <c r="AF1045" s="26">
        <v>799367.16</v>
      </c>
      <c r="AG1045" s="26"/>
      <c r="AH1045" s="126">
        <v>1051853.29</v>
      </c>
      <c r="AI1045" s="125">
        <v>498266.28</v>
      </c>
      <c r="AJ1045" s="125">
        <v>1062264.54</v>
      </c>
      <c r="AK1045" s="26">
        <v>1083184.54</v>
      </c>
    </row>
    <row r="1046" spans="1:37">
      <c r="A1046" s="203">
        <v>435.58929999999998</v>
      </c>
      <c r="B1046" s="1">
        <v>7.2598216666666664</v>
      </c>
      <c r="D1046" s="126">
        <v>823.36</v>
      </c>
      <c r="E1046" s="125">
        <v>950.04</v>
      </c>
      <c r="F1046" s="125">
        <v>6555.04</v>
      </c>
      <c r="G1046" s="26">
        <v>6978.6</v>
      </c>
      <c r="I1046" s="126">
        <v>11728.79</v>
      </c>
      <c r="J1046" s="125">
        <v>13110.15</v>
      </c>
      <c r="K1046" s="125">
        <v>8266.0400000000009</v>
      </c>
      <c r="L1046" s="26">
        <v>12316.01</v>
      </c>
      <c r="M1046" s="26"/>
      <c r="N1046" s="126">
        <v>25549.21</v>
      </c>
      <c r="O1046" s="125">
        <v>22690.41</v>
      </c>
      <c r="P1046" s="125">
        <v>22720.46</v>
      </c>
      <c r="Q1046" s="26">
        <v>21835.57</v>
      </c>
      <c r="R1046" s="26"/>
      <c r="S1046" s="206">
        <v>20997.48</v>
      </c>
      <c r="T1046" s="208">
        <v>16203.74</v>
      </c>
      <c r="U1046" s="208">
        <v>17452.07</v>
      </c>
      <c r="V1046" s="204">
        <v>17094.919999999998</v>
      </c>
      <c r="W1046" s="26"/>
      <c r="X1046" s="206">
        <v>837124.34</v>
      </c>
      <c r="Y1046" s="125">
        <v>1055116.6200000001</v>
      </c>
      <c r="Z1046" s="125">
        <v>1690.11</v>
      </c>
      <c r="AA1046" s="26">
        <v>842779.91</v>
      </c>
      <c r="AB1046" s="26"/>
      <c r="AC1046" s="126">
        <v>959333.4</v>
      </c>
      <c r="AD1046" s="125">
        <v>828145.96</v>
      </c>
      <c r="AE1046" s="125">
        <v>757131.53</v>
      </c>
      <c r="AF1046" s="26">
        <v>781387.05</v>
      </c>
      <c r="AG1046" s="26"/>
      <c r="AH1046" s="126">
        <v>1080624.75</v>
      </c>
      <c r="AI1046" s="125">
        <v>537284.72</v>
      </c>
      <c r="AJ1046" s="125">
        <v>1061352.3500000001</v>
      </c>
      <c r="AK1046" s="26">
        <v>1103462.25</v>
      </c>
    </row>
    <row r="1047" spans="1:37">
      <c r="A1047" s="203">
        <v>436.00729999999999</v>
      </c>
      <c r="B1047" s="1">
        <v>7.2667883333333334</v>
      </c>
      <c r="D1047" s="126">
        <v>830.03</v>
      </c>
      <c r="E1047" s="125">
        <v>1036.71</v>
      </c>
      <c r="F1047" s="125">
        <v>6581.72</v>
      </c>
      <c r="G1047" s="26">
        <v>6818.51</v>
      </c>
      <c r="I1047" s="126">
        <v>11802.19</v>
      </c>
      <c r="J1047" s="125">
        <v>12713.08</v>
      </c>
      <c r="K1047" s="125">
        <v>8676.32</v>
      </c>
      <c r="L1047" s="26">
        <v>12522.89</v>
      </c>
      <c r="M1047" s="26"/>
      <c r="N1047" s="126">
        <v>25128.36</v>
      </c>
      <c r="O1047" s="125">
        <v>22977.599999999999</v>
      </c>
      <c r="P1047" s="125">
        <v>22439.96</v>
      </c>
      <c r="Q1047" s="26">
        <v>22172.82</v>
      </c>
      <c r="R1047" s="26"/>
      <c r="S1047" s="206">
        <v>20800.490000000002</v>
      </c>
      <c r="T1047" s="208">
        <v>16393.990000000002</v>
      </c>
      <c r="U1047" s="208">
        <v>16971.419999999998</v>
      </c>
      <c r="V1047" s="204">
        <v>17131.64</v>
      </c>
      <c r="W1047" s="26"/>
      <c r="X1047" s="206">
        <v>879913.61</v>
      </c>
      <c r="Y1047" s="125">
        <v>1073198.6000000001</v>
      </c>
      <c r="Z1047" s="125">
        <v>1816.8</v>
      </c>
      <c r="AA1047" s="26">
        <v>884316.32</v>
      </c>
      <c r="AB1047" s="26"/>
      <c r="AC1047" s="126">
        <v>990469.34</v>
      </c>
      <c r="AD1047" s="125">
        <v>835725.96</v>
      </c>
      <c r="AE1047" s="125">
        <v>821448.14</v>
      </c>
      <c r="AF1047" s="26">
        <v>811603.35</v>
      </c>
      <c r="AG1047" s="26"/>
      <c r="AH1047" s="126">
        <v>1090902.8700000001</v>
      </c>
      <c r="AI1047" s="125">
        <v>573025.34</v>
      </c>
      <c r="AJ1047" s="125">
        <v>1097896.21</v>
      </c>
      <c r="AK1047" s="26">
        <v>1133286.1000000001</v>
      </c>
    </row>
    <row r="1048" spans="1:37">
      <c r="A1048" s="203">
        <v>436.42529999999999</v>
      </c>
      <c r="B1048" s="1">
        <v>7.2737549999999995</v>
      </c>
      <c r="D1048" s="126">
        <v>930.03</v>
      </c>
      <c r="E1048" s="125">
        <v>903.37</v>
      </c>
      <c r="F1048" s="125">
        <v>6691.78</v>
      </c>
      <c r="G1048" s="26">
        <v>7152.03</v>
      </c>
      <c r="I1048" s="126">
        <v>12319.35</v>
      </c>
      <c r="J1048" s="125">
        <v>12766.46</v>
      </c>
      <c r="K1048" s="125">
        <v>9373.48</v>
      </c>
      <c r="L1048" s="26">
        <v>12522.89</v>
      </c>
      <c r="M1048" s="26"/>
      <c r="N1048" s="126">
        <v>24897.9</v>
      </c>
      <c r="O1048" s="125">
        <v>22252.959999999999</v>
      </c>
      <c r="P1048" s="125">
        <v>23087.8</v>
      </c>
      <c r="Q1048" s="26">
        <v>21748.75</v>
      </c>
      <c r="R1048" s="26"/>
      <c r="S1048" s="206">
        <v>20930.7</v>
      </c>
      <c r="T1048" s="208">
        <v>16193.73</v>
      </c>
      <c r="U1048" s="208">
        <v>16951.39</v>
      </c>
      <c r="V1048" s="204">
        <v>16944.72</v>
      </c>
      <c r="W1048" s="26"/>
      <c r="X1048" s="206">
        <v>895431.53</v>
      </c>
      <c r="Y1048" s="125">
        <v>1068873.19</v>
      </c>
      <c r="Z1048" s="125">
        <v>1916.81</v>
      </c>
      <c r="AA1048" s="26">
        <v>915624.65</v>
      </c>
      <c r="AB1048" s="26"/>
      <c r="AC1048" s="126">
        <v>985649.13</v>
      </c>
      <c r="AD1048" s="125">
        <v>856560.8</v>
      </c>
      <c r="AE1048" s="125">
        <v>800066.17</v>
      </c>
      <c r="AF1048" s="26">
        <v>835452</v>
      </c>
      <c r="AG1048" s="26"/>
      <c r="AH1048" s="126">
        <v>1072872.56</v>
      </c>
      <c r="AI1048" s="125">
        <v>595554.72</v>
      </c>
      <c r="AJ1048" s="125">
        <v>1099282.98</v>
      </c>
      <c r="AK1048" s="26">
        <v>1136697.04</v>
      </c>
    </row>
    <row r="1049" spans="1:37">
      <c r="A1049" s="203">
        <v>436.8433</v>
      </c>
      <c r="B1049" s="1">
        <v>7.2807216666666665</v>
      </c>
      <c r="D1049" s="126">
        <v>926.7</v>
      </c>
      <c r="E1049" s="125">
        <v>990.04</v>
      </c>
      <c r="F1049" s="125">
        <v>6981.93</v>
      </c>
      <c r="G1049" s="26">
        <v>6831.85</v>
      </c>
      <c r="I1049" s="126">
        <v>12029.07</v>
      </c>
      <c r="J1049" s="125">
        <v>12085.79</v>
      </c>
      <c r="K1049" s="125">
        <v>9109.9599999999991</v>
      </c>
      <c r="L1049" s="26">
        <v>12222.59</v>
      </c>
      <c r="M1049" s="26"/>
      <c r="N1049" s="126">
        <v>24687.49</v>
      </c>
      <c r="O1049" s="125">
        <v>22616.94</v>
      </c>
      <c r="P1049" s="125">
        <v>23632.14</v>
      </c>
      <c r="Q1049" s="26">
        <v>21945.759999999998</v>
      </c>
      <c r="R1049" s="26"/>
      <c r="S1049" s="206">
        <v>20106.03</v>
      </c>
      <c r="T1049" s="208">
        <v>16814.54</v>
      </c>
      <c r="U1049" s="208">
        <v>16634.3</v>
      </c>
      <c r="V1049" s="204">
        <v>17004.8</v>
      </c>
      <c r="W1049" s="26"/>
      <c r="X1049" s="206">
        <v>940866</v>
      </c>
      <c r="Y1049" s="125">
        <v>1087315.17</v>
      </c>
      <c r="Z1049" s="125">
        <v>2033.5</v>
      </c>
      <c r="AA1049" s="26">
        <v>922460.48</v>
      </c>
      <c r="AB1049" s="26"/>
      <c r="AC1049" s="126">
        <v>973576</v>
      </c>
      <c r="AD1049" s="125">
        <v>880956.11</v>
      </c>
      <c r="AE1049" s="125">
        <v>821085.64</v>
      </c>
      <c r="AF1049" s="26">
        <v>834267.26</v>
      </c>
      <c r="AG1049" s="26"/>
      <c r="AH1049" s="126">
        <v>1091454.44</v>
      </c>
      <c r="AI1049" s="125">
        <v>631247.31999999995</v>
      </c>
      <c r="AJ1049" s="125">
        <v>1116059.02</v>
      </c>
      <c r="AK1049" s="26">
        <v>1107272.3500000001</v>
      </c>
    </row>
    <row r="1050" spans="1:37">
      <c r="A1050" s="203">
        <v>437.26139999999998</v>
      </c>
      <c r="B1050" s="1">
        <v>7.2876899999999996</v>
      </c>
      <c r="D1050" s="126">
        <v>830.03</v>
      </c>
      <c r="E1050" s="125">
        <v>1083.3800000000001</v>
      </c>
      <c r="F1050" s="125">
        <v>7025.29</v>
      </c>
      <c r="G1050" s="26">
        <v>7212.06</v>
      </c>
      <c r="I1050" s="126">
        <v>11965.68</v>
      </c>
      <c r="J1050" s="125">
        <v>12339.37</v>
      </c>
      <c r="K1050" s="125">
        <v>9720.41</v>
      </c>
      <c r="L1050" s="26">
        <v>12045.75</v>
      </c>
      <c r="M1050" s="26"/>
      <c r="N1050" s="126">
        <v>24480.42</v>
      </c>
      <c r="O1050" s="125">
        <v>22767.21</v>
      </c>
      <c r="P1050" s="125">
        <v>22854.04</v>
      </c>
      <c r="Q1050" s="26">
        <v>22126.07</v>
      </c>
      <c r="R1050" s="26"/>
      <c r="S1050" s="206">
        <v>20840.55</v>
      </c>
      <c r="T1050" s="208">
        <v>16380.64</v>
      </c>
      <c r="U1050" s="208">
        <v>16410.68</v>
      </c>
      <c r="V1050" s="204">
        <v>16978.099999999999</v>
      </c>
      <c r="W1050" s="26"/>
      <c r="X1050" s="206">
        <v>928633.4</v>
      </c>
      <c r="Y1050" s="125">
        <v>1063035.79</v>
      </c>
      <c r="Z1050" s="125">
        <v>2126.85</v>
      </c>
      <c r="AA1050" s="26">
        <v>947995.07</v>
      </c>
      <c r="AB1050" s="26"/>
      <c r="AC1050" s="126">
        <v>959099.96</v>
      </c>
      <c r="AD1050" s="125">
        <v>895585.28000000003</v>
      </c>
      <c r="AE1050" s="125">
        <v>840338.04</v>
      </c>
      <c r="AF1050" s="26">
        <v>861711.48</v>
      </c>
      <c r="AG1050" s="26"/>
      <c r="AH1050" s="126">
        <v>1124422.46</v>
      </c>
      <c r="AI1050" s="125">
        <v>658875.69999999995</v>
      </c>
      <c r="AJ1050" s="125">
        <v>1142556.4099999999</v>
      </c>
      <c r="AK1050" s="26">
        <v>1116211.73</v>
      </c>
    </row>
    <row r="1051" spans="1:37">
      <c r="A1051" s="203">
        <v>437.67939999999999</v>
      </c>
      <c r="B1051" s="1">
        <v>7.2946566666666666</v>
      </c>
      <c r="D1051" s="126">
        <v>850.03</v>
      </c>
      <c r="E1051" s="125">
        <v>1070.05</v>
      </c>
      <c r="F1051" s="125">
        <v>7065.31</v>
      </c>
      <c r="G1051" s="26">
        <v>7488.89</v>
      </c>
      <c r="I1051" s="126">
        <v>12052.43</v>
      </c>
      <c r="J1051" s="125">
        <v>12232.6</v>
      </c>
      <c r="K1051" s="125">
        <v>9687.0499999999993</v>
      </c>
      <c r="L1051" s="26">
        <v>12192.56</v>
      </c>
      <c r="M1051" s="26"/>
      <c r="N1051" s="126">
        <v>23231.39</v>
      </c>
      <c r="O1051" s="125">
        <v>23348.28</v>
      </c>
      <c r="P1051" s="125">
        <v>23775.74</v>
      </c>
      <c r="Q1051" s="26">
        <v>22486.71</v>
      </c>
      <c r="R1051" s="26"/>
      <c r="S1051" s="206">
        <v>21124.36</v>
      </c>
      <c r="T1051" s="208">
        <v>16163.69</v>
      </c>
      <c r="U1051" s="208">
        <v>16480.77</v>
      </c>
      <c r="V1051" s="204">
        <v>16637.64</v>
      </c>
      <c r="W1051" s="26"/>
      <c r="X1051" s="206">
        <v>967960.48</v>
      </c>
      <c r="Y1051" s="125">
        <v>1049599.8500000001</v>
      </c>
      <c r="Z1051" s="125">
        <v>2276.87</v>
      </c>
      <c r="AA1051" s="26">
        <v>967227.25</v>
      </c>
      <c r="AB1051" s="26"/>
      <c r="AC1051" s="126">
        <v>965387.25</v>
      </c>
      <c r="AD1051" s="125">
        <v>897590.69</v>
      </c>
      <c r="AE1051" s="125">
        <v>838056.69</v>
      </c>
      <c r="AF1051" s="26">
        <v>867684.5</v>
      </c>
      <c r="AG1051" s="26"/>
      <c r="AH1051" s="126">
        <v>1100531.94</v>
      </c>
      <c r="AI1051" s="125">
        <v>677572.37</v>
      </c>
      <c r="AJ1051" s="125">
        <v>1116237.1399999999</v>
      </c>
      <c r="AK1051" s="26">
        <v>1150699.75</v>
      </c>
    </row>
    <row r="1052" spans="1:37">
      <c r="A1052" s="203">
        <v>438.09739999999999</v>
      </c>
      <c r="B1052" s="1">
        <v>7.3016233333333336</v>
      </c>
      <c r="D1052" s="126">
        <v>986.71</v>
      </c>
      <c r="E1052" s="125">
        <v>1026.71</v>
      </c>
      <c r="F1052" s="125">
        <v>6935.24</v>
      </c>
      <c r="G1052" s="26">
        <v>7502.23</v>
      </c>
      <c r="I1052" s="126">
        <v>11912.29</v>
      </c>
      <c r="J1052" s="125">
        <v>12045.75</v>
      </c>
      <c r="K1052" s="125">
        <v>10013.98</v>
      </c>
      <c r="L1052" s="26">
        <v>12145.85</v>
      </c>
      <c r="M1052" s="26"/>
      <c r="N1052" s="126">
        <v>23608.76</v>
      </c>
      <c r="O1052" s="125">
        <v>22576.87</v>
      </c>
      <c r="P1052" s="125">
        <v>23271.47</v>
      </c>
      <c r="Q1052" s="26">
        <v>23094.47</v>
      </c>
      <c r="R1052" s="26"/>
      <c r="S1052" s="206">
        <v>20069.3</v>
      </c>
      <c r="T1052" s="208">
        <v>16357.28</v>
      </c>
      <c r="U1052" s="208">
        <v>16116.97</v>
      </c>
      <c r="V1052" s="204">
        <v>16607.599999999999</v>
      </c>
      <c r="W1052" s="26"/>
      <c r="X1052" s="206">
        <v>958658.19</v>
      </c>
      <c r="Y1052" s="125">
        <v>1050182.1499999999</v>
      </c>
      <c r="Z1052" s="125">
        <v>2480.2399999999998</v>
      </c>
      <c r="AA1052" s="26">
        <v>979312.57</v>
      </c>
      <c r="AB1052" s="26"/>
      <c r="AC1052" s="126">
        <v>952916.21</v>
      </c>
      <c r="AD1052" s="125">
        <v>922442.67</v>
      </c>
      <c r="AE1052" s="125">
        <v>863629.65</v>
      </c>
      <c r="AF1052" s="26">
        <v>888145.38</v>
      </c>
      <c r="AG1052" s="26"/>
      <c r="AH1052" s="126">
        <v>1099508.08</v>
      </c>
      <c r="AI1052" s="125">
        <v>707322.11</v>
      </c>
      <c r="AJ1052" s="125">
        <v>1126827.04</v>
      </c>
      <c r="AK1052" s="26">
        <v>1153991.2</v>
      </c>
    </row>
    <row r="1053" spans="1:37">
      <c r="A1053" s="203">
        <v>438.5154</v>
      </c>
      <c r="B1053" s="1">
        <v>7.3085899999999997</v>
      </c>
      <c r="D1053" s="126">
        <v>1010.04</v>
      </c>
      <c r="E1053" s="125">
        <v>1113.3800000000001</v>
      </c>
      <c r="F1053" s="125">
        <v>7208.73</v>
      </c>
      <c r="G1053" s="26">
        <v>7472.21</v>
      </c>
      <c r="I1053" s="126">
        <v>11712.11</v>
      </c>
      <c r="J1053" s="125">
        <v>12119.16</v>
      </c>
      <c r="K1053" s="125">
        <v>10367.6</v>
      </c>
      <c r="L1053" s="26">
        <v>12332.7</v>
      </c>
      <c r="M1053" s="26"/>
      <c r="N1053" s="126">
        <v>23692.25</v>
      </c>
      <c r="O1053" s="125">
        <v>22997.63</v>
      </c>
      <c r="P1053" s="125">
        <v>23859.23</v>
      </c>
      <c r="Q1053" s="26">
        <v>22680.39</v>
      </c>
      <c r="R1053" s="26"/>
      <c r="S1053" s="206">
        <v>19875.66</v>
      </c>
      <c r="T1053" s="208">
        <v>16050.21</v>
      </c>
      <c r="U1053" s="208">
        <v>15666.4</v>
      </c>
      <c r="V1053" s="204">
        <v>16650.990000000002</v>
      </c>
      <c r="W1053" s="26"/>
      <c r="X1053" s="206">
        <v>1001909.44</v>
      </c>
      <c r="Y1053" s="125">
        <v>1033890.9</v>
      </c>
      <c r="Z1053" s="125">
        <v>2530.25</v>
      </c>
      <c r="AA1053" s="26">
        <v>1011444.44</v>
      </c>
      <c r="AB1053" s="26"/>
      <c r="AC1053" s="126">
        <v>962843.19</v>
      </c>
      <c r="AD1053" s="125">
        <v>918582.05</v>
      </c>
      <c r="AE1053" s="125">
        <v>874131.32</v>
      </c>
      <c r="AF1053" s="26">
        <v>869810.49</v>
      </c>
      <c r="AG1053" s="26"/>
      <c r="AH1053" s="126">
        <v>1118018.5</v>
      </c>
      <c r="AI1053" s="125">
        <v>733673.15</v>
      </c>
      <c r="AJ1053" s="125">
        <v>1116339.02</v>
      </c>
      <c r="AK1053" s="26">
        <v>1162885.79</v>
      </c>
    </row>
    <row r="1054" spans="1:37">
      <c r="A1054" s="203">
        <v>438.93329999999997</v>
      </c>
      <c r="B1054" s="1">
        <v>7.3155549999999998</v>
      </c>
      <c r="D1054" s="126">
        <v>1073.3800000000001</v>
      </c>
      <c r="E1054" s="125">
        <v>1126.72</v>
      </c>
      <c r="F1054" s="125">
        <v>6825.18</v>
      </c>
      <c r="G1054" s="26">
        <v>7702.35</v>
      </c>
      <c r="I1054" s="126">
        <v>11581.99</v>
      </c>
      <c r="J1054" s="125">
        <v>11435.19</v>
      </c>
      <c r="K1054" s="125">
        <v>10330.9</v>
      </c>
      <c r="L1054" s="26">
        <v>11598.67</v>
      </c>
      <c r="M1054" s="26"/>
      <c r="N1054" s="126">
        <v>22787.25</v>
      </c>
      <c r="O1054" s="125">
        <v>23198</v>
      </c>
      <c r="P1054" s="125">
        <v>23642.16</v>
      </c>
      <c r="Q1054" s="26">
        <v>23014.33</v>
      </c>
      <c r="R1054" s="26"/>
      <c r="S1054" s="206">
        <v>19164.560000000001</v>
      </c>
      <c r="T1054" s="208">
        <v>15916.71</v>
      </c>
      <c r="U1054" s="208">
        <v>15986.8</v>
      </c>
      <c r="V1054" s="204">
        <v>15636.36</v>
      </c>
      <c r="W1054" s="26"/>
      <c r="X1054" s="206">
        <v>1028960.9</v>
      </c>
      <c r="Y1054" s="125">
        <v>1022191.83</v>
      </c>
      <c r="Z1054" s="125">
        <v>3003.69</v>
      </c>
      <c r="AA1054" s="26">
        <v>1025931.52</v>
      </c>
      <c r="AB1054" s="26"/>
      <c r="AC1054" s="126">
        <v>970634.96</v>
      </c>
      <c r="AD1054" s="125">
        <v>944596.94</v>
      </c>
      <c r="AE1054" s="125">
        <v>854590.23</v>
      </c>
      <c r="AF1054" s="26">
        <v>901702.57</v>
      </c>
      <c r="AG1054" s="26"/>
      <c r="AH1054" s="126">
        <v>1113369.33</v>
      </c>
      <c r="AI1054" s="125">
        <v>765692.94</v>
      </c>
      <c r="AJ1054" s="125">
        <v>1133864.8500000001</v>
      </c>
      <c r="AK1054" s="26">
        <v>1147995.58</v>
      </c>
    </row>
    <row r="1055" spans="1:37">
      <c r="A1055" s="203">
        <v>439.35129999999998</v>
      </c>
      <c r="B1055" s="1">
        <v>7.3225216666666659</v>
      </c>
      <c r="D1055" s="126">
        <v>930.03</v>
      </c>
      <c r="E1055" s="125">
        <v>1146.72</v>
      </c>
      <c r="F1055" s="125">
        <v>7165.37</v>
      </c>
      <c r="G1055" s="26">
        <v>7368.82</v>
      </c>
      <c r="I1055" s="126">
        <v>11418.5</v>
      </c>
      <c r="J1055" s="125">
        <v>11521.93</v>
      </c>
      <c r="K1055" s="125">
        <v>11164.94</v>
      </c>
      <c r="L1055" s="26">
        <v>11592</v>
      </c>
      <c r="M1055" s="26"/>
      <c r="N1055" s="126">
        <v>22590.23</v>
      </c>
      <c r="O1055" s="125">
        <v>21845.58</v>
      </c>
      <c r="P1055" s="125">
        <v>23518.59</v>
      </c>
      <c r="Q1055" s="26">
        <v>22466.68</v>
      </c>
      <c r="R1055" s="26"/>
      <c r="S1055" s="206">
        <v>18790.66</v>
      </c>
      <c r="T1055" s="208">
        <v>16247.13</v>
      </c>
      <c r="U1055" s="208">
        <v>15032.29</v>
      </c>
      <c r="V1055" s="204">
        <v>16157.02</v>
      </c>
      <c r="W1055" s="26"/>
      <c r="X1055" s="206">
        <v>1034212.35</v>
      </c>
      <c r="Y1055" s="125">
        <v>1004497.04</v>
      </c>
      <c r="Z1055" s="125">
        <v>3283.76</v>
      </c>
      <c r="AA1055" s="26">
        <v>1041985.17</v>
      </c>
      <c r="AB1055" s="26"/>
      <c r="AC1055" s="126">
        <v>947858.71</v>
      </c>
      <c r="AD1055" s="125">
        <v>927608.61</v>
      </c>
      <c r="AE1055" s="125">
        <v>867113.82</v>
      </c>
      <c r="AF1055" s="26">
        <v>894455.8</v>
      </c>
      <c r="AG1055" s="26"/>
      <c r="AH1055" s="126">
        <v>1095235.58</v>
      </c>
      <c r="AI1055" s="125">
        <v>796837.57</v>
      </c>
      <c r="AJ1055" s="125">
        <v>1109746.4099999999</v>
      </c>
      <c r="AK1055" s="26">
        <v>1165658.6000000001</v>
      </c>
    </row>
    <row r="1056" spans="1:37">
      <c r="A1056" s="203">
        <v>439.76929999999999</v>
      </c>
      <c r="B1056" s="1">
        <v>7.3294883333333329</v>
      </c>
      <c r="D1056" s="126">
        <v>1120.05</v>
      </c>
      <c r="E1056" s="125">
        <v>1320.07</v>
      </c>
      <c r="F1056" s="125">
        <v>7018.62</v>
      </c>
      <c r="G1056" s="26">
        <v>6878.54</v>
      </c>
      <c r="I1056" s="126">
        <v>11648.71</v>
      </c>
      <c r="J1056" s="125">
        <v>11468.55</v>
      </c>
      <c r="K1056" s="125">
        <v>10724.56</v>
      </c>
      <c r="L1056" s="26">
        <v>11535.28</v>
      </c>
      <c r="M1056" s="26"/>
      <c r="N1056" s="126">
        <v>21154.41</v>
      </c>
      <c r="O1056" s="125">
        <v>22396.55</v>
      </c>
      <c r="P1056" s="125">
        <v>23578.7</v>
      </c>
      <c r="Q1056" s="26">
        <v>22356.48</v>
      </c>
      <c r="R1056" s="26"/>
      <c r="S1056" s="206">
        <v>18800.68</v>
      </c>
      <c r="T1056" s="208">
        <v>16173.71</v>
      </c>
      <c r="U1056" s="208">
        <v>15549.59</v>
      </c>
      <c r="V1056" s="204">
        <v>15709.79</v>
      </c>
      <c r="W1056" s="26"/>
      <c r="X1056" s="206">
        <v>1017825.38</v>
      </c>
      <c r="Y1056" s="125">
        <v>987726</v>
      </c>
      <c r="Z1056" s="125">
        <v>3373.78</v>
      </c>
      <c r="AA1056" s="26">
        <v>1033695.79</v>
      </c>
      <c r="AB1056" s="26"/>
      <c r="AC1056" s="126">
        <v>948217.57</v>
      </c>
      <c r="AD1056" s="125">
        <v>961050.48</v>
      </c>
      <c r="AE1056" s="125">
        <v>893905.38</v>
      </c>
      <c r="AF1056" s="26">
        <v>913738.19</v>
      </c>
      <c r="AG1056" s="26"/>
      <c r="AH1056" s="126">
        <v>1094756.52</v>
      </c>
      <c r="AI1056" s="125">
        <v>819287.42</v>
      </c>
      <c r="AJ1056" s="125">
        <v>1116866.1000000001</v>
      </c>
      <c r="AK1056" s="26">
        <v>1137989.6399999999</v>
      </c>
    </row>
    <row r="1057" spans="1:37">
      <c r="A1057" s="203">
        <v>440.18729999999999</v>
      </c>
      <c r="B1057" s="1">
        <v>7.3364549999999999</v>
      </c>
      <c r="D1057" s="126">
        <v>1043.3800000000001</v>
      </c>
      <c r="E1057" s="125">
        <v>1230.06</v>
      </c>
      <c r="F1057" s="125">
        <v>7041.97</v>
      </c>
      <c r="G1057" s="26">
        <v>7212.06</v>
      </c>
      <c r="I1057" s="126">
        <v>11191.63</v>
      </c>
      <c r="J1057" s="125">
        <v>11251.69</v>
      </c>
      <c r="K1057" s="125">
        <v>11158.27</v>
      </c>
      <c r="L1057" s="26">
        <v>10958.1</v>
      </c>
      <c r="M1057" s="26"/>
      <c r="N1057" s="126">
        <v>21615.19</v>
      </c>
      <c r="O1057" s="125">
        <v>22246.28</v>
      </c>
      <c r="P1057" s="125">
        <v>23598.74</v>
      </c>
      <c r="Q1057" s="26">
        <v>23087.8</v>
      </c>
      <c r="R1057" s="26"/>
      <c r="S1057" s="206">
        <v>18717.22</v>
      </c>
      <c r="T1057" s="208">
        <v>16387.32</v>
      </c>
      <c r="U1057" s="208">
        <v>15115.73</v>
      </c>
      <c r="V1057" s="204">
        <v>15159.11</v>
      </c>
      <c r="W1057" s="26"/>
      <c r="X1057" s="206">
        <v>1046912.88</v>
      </c>
      <c r="Y1057" s="125">
        <v>1013287.36</v>
      </c>
      <c r="Z1057" s="125">
        <v>3570.51</v>
      </c>
      <c r="AA1057" s="26">
        <v>1040720.17</v>
      </c>
      <c r="AB1057" s="26"/>
      <c r="AC1057" s="126">
        <v>927325.48</v>
      </c>
      <c r="AD1057" s="125">
        <v>945163.82</v>
      </c>
      <c r="AE1057" s="125">
        <v>904263.3</v>
      </c>
      <c r="AF1057" s="26">
        <v>904953.61</v>
      </c>
      <c r="AG1057" s="26"/>
      <c r="AH1057" s="126">
        <v>1076634.02</v>
      </c>
      <c r="AI1057" s="125">
        <v>816999.13</v>
      </c>
      <c r="AJ1057" s="125">
        <v>1127485.48</v>
      </c>
      <c r="AK1057" s="26">
        <v>1105227.3500000001</v>
      </c>
    </row>
    <row r="1058" spans="1:37">
      <c r="A1058" s="203">
        <v>440.6053</v>
      </c>
      <c r="B1058" s="1">
        <v>7.343421666666667</v>
      </c>
      <c r="D1058" s="126">
        <v>1150.05</v>
      </c>
      <c r="E1058" s="125">
        <v>1360.07</v>
      </c>
      <c r="F1058" s="125">
        <v>7115.34</v>
      </c>
      <c r="G1058" s="26">
        <v>7452.2</v>
      </c>
      <c r="I1058" s="126">
        <v>11068.19</v>
      </c>
      <c r="J1058" s="125">
        <v>11655.39</v>
      </c>
      <c r="K1058" s="125">
        <v>11665.4</v>
      </c>
      <c r="L1058" s="26">
        <v>11091.54</v>
      </c>
      <c r="M1058" s="26"/>
      <c r="N1058" s="126">
        <v>20870.599999999999</v>
      </c>
      <c r="O1058" s="125">
        <v>22216.23</v>
      </c>
      <c r="P1058" s="125">
        <v>23572.03</v>
      </c>
      <c r="Q1058" s="26">
        <v>23555.33</v>
      </c>
      <c r="R1058" s="26"/>
      <c r="S1058" s="206">
        <v>18223.169999999998</v>
      </c>
      <c r="T1058" s="208">
        <v>15916.71</v>
      </c>
      <c r="U1058" s="208">
        <v>14938.85</v>
      </c>
      <c r="V1058" s="204">
        <v>15028.96</v>
      </c>
      <c r="W1058" s="26"/>
      <c r="X1058" s="206">
        <v>1040817.67</v>
      </c>
      <c r="Y1058" s="125">
        <v>979049.96</v>
      </c>
      <c r="Z1058" s="125">
        <v>3973.96</v>
      </c>
      <c r="AA1058" s="26">
        <v>1047191.31</v>
      </c>
      <c r="AB1058" s="26"/>
      <c r="AC1058" s="126">
        <v>908466.73</v>
      </c>
      <c r="AD1058" s="125">
        <v>967141</v>
      </c>
      <c r="AE1058" s="125">
        <v>880920.49</v>
      </c>
      <c r="AF1058" s="26">
        <v>925645.17</v>
      </c>
      <c r="AG1058" s="26"/>
      <c r="AH1058" s="126">
        <v>1090199.02</v>
      </c>
      <c r="AI1058" s="125">
        <v>878974.76</v>
      </c>
      <c r="AJ1058" s="125">
        <v>1067623.6000000001</v>
      </c>
      <c r="AK1058" s="26">
        <v>1100448.3899999999</v>
      </c>
    </row>
    <row r="1059" spans="1:37">
      <c r="A1059" s="203">
        <v>441.02330000000001</v>
      </c>
      <c r="B1059" s="1">
        <v>7.3503883333333331</v>
      </c>
      <c r="D1059" s="126">
        <v>1153.3900000000001</v>
      </c>
      <c r="E1059" s="125">
        <v>1470.09</v>
      </c>
      <c r="F1059" s="125">
        <v>7665.66</v>
      </c>
      <c r="G1059" s="26">
        <v>7208.73</v>
      </c>
      <c r="I1059" s="126">
        <v>11078.2</v>
      </c>
      <c r="J1059" s="125">
        <v>10634.48</v>
      </c>
      <c r="K1059" s="125">
        <v>11428.51</v>
      </c>
      <c r="L1059" s="26">
        <v>10941.41</v>
      </c>
      <c r="M1059" s="26"/>
      <c r="N1059" s="126">
        <v>20262.939999999999</v>
      </c>
      <c r="O1059" s="125">
        <v>22443.3</v>
      </c>
      <c r="P1059" s="125">
        <v>23855.89</v>
      </c>
      <c r="Q1059" s="26">
        <v>22573.53</v>
      </c>
      <c r="R1059" s="26"/>
      <c r="S1059" s="206">
        <v>18206.48</v>
      </c>
      <c r="T1059" s="208">
        <v>15222.52</v>
      </c>
      <c r="U1059" s="208">
        <v>14975.56</v>
      </c>
      <c r="V1059" s="204">
        <v>14895.46</v>
      </c>
      <c r="W1059" s="26"/>
      <c r="X1059" s="206">
        <v>1075068.3899999999</v>
      </c>
      <c r="Y1059" s="125">
        <v>943757.36</v>
      </c>
      <c r="Z1059" s="125">
        <v>4350.75</v>
      </c>
      <c r="AA1059" s="26">
        <v>1092365.1599999999</v>
      </c>
      <c r="AB1059" s="26"/>
      <c r="AC1059" s="126">
        <v>875669.44</v>
      </c>
      <c r="AD1059" s="125">
        <v>967097.88</v>
      </c>
      <c r="AE1059" s="125">
        <v>888959.96</v>
      </c>
      <c r="AF1059" s="26">
        <v>907586.63</v>
      </c>
      <c r="AG1059" s="26"/>
      <c r="AH1059" s="126">
        <v>1066435.79</v>
      </c>
      <c r="AI1059" s="125">
        <v>882980.8</v>
      </c>
      <c r="AJ1059" s="125">
        <v>1101392.46</v>
      </c>
      <c r="AK1059" s="26">
        <v>1127281.73</v>
      </c>
    </row>
    <row r="1060" spans="1:37">
      <c r="A1060" s="203">
        <v>441.44139999999999</v>
      </c>
      <c r="B1060" s="1">
        <v>7.3573566666666661</v>
      </c>
      <c r="D1060" s="126">
        <v>1166.72</v>
      </c>
      <c r="E1060" s="125">
        <v>1670.11</v>
      </c>
      <c r="F1060" s="125">
        <v>7332.13</v>
      </c>
      <c r="G1060" s="26">
        <v>7202.06</v>
      </c>
      <c r="I1060" s="126">
        <v>11014.81</v>
      </c>
      <c r="J1060" s="125">
        <v>10741.24</v>
      </c>
      <c r="K1060" s="125">
        <v>11391.81</v>
      </c>
      <c r="L1060" s="26">
        <v>10617.8</v>
      </c>
      <c r="M1060" s="26"/>
      <c r="N1060" s="126">
        <v>19224.650000000001</v>
      </c>
      <c r="O1060" s="125">
        <v>22283.02</v>
      </c>
      <c r="P1060" s="125">
        <v>23775.74</v>
      </c>
      <c r="Q1060" s="26">
        <v>22566.85</v>
      </c>
      <c r="R1060" s="26"/>
      <c r="S1060" s="206">
        <v>17038.18</v>
      </c>
      <c r="T1060" s="208">
        <v>15185.81</v>
      </c>
      <c r="U1060" s="208">
        <v>13850.94</v>
      </c>
      <c r="V1060" s="204">
        <v>14528.37</v>
      </c>
      <c r="W1060" s="26"/>
      <c r="X1060" s="206">
        <v>1080001.31</v>
      </c>
      <c r="Y1060" s="125">
        <v>922066.53</v>
      </c>
      <c r="Z1060" s="125">
        <v>5101.03</v>
      </c>
      <c r="AA1060" s="26">
        <v>1096988.71</v>
      </c>
      <c r="AB1060" s="26"/>
      <c r="AC1060" s="126">
        <v>883362.88</v>
      </c>
      <c r="AD1060" s="125">
        <v>973342.25</v>
      </c>
      <c r="AE1060" s="125">
        <v>904066.63</v>
      </c>
      <c r="AF1060" s="26">
        <v>906846.01</v>
      </c>
      <c r="AG1060" s="26"/>
      <c r="AH1060" s="126">
        <v>1073249.33</v>
      </c>
      <c r="AI1060" s="125">
        <v>896607.57</v>
      </c>
      <c r="AJ1060" s="125">
        <v>1122458.3899999999</v>
      </c>
      <c r="AK1060" s="26">
        <v>1098821.94</v>
      </c>
    </row>
    <row r="1061" spans="1:37">
      <c r="A1061" s="203">
        <v>441.85939999999999</v>
      </c>
      <c r="B1061" s="1">
        <v>7.3643233333333331</v>
      </c>
      <c r="D1061" s="126">
        <v>1383.41</v>
      </c>
      <c r="E1061" s="125">
        <v>1613.44</v>
      </c>
      <c r="F1061" s="125">
        <v>7598.96</v>
      </c>
      <c r="G1061" s="26">
        <v>7398.84</v>
      </c>
      <c r="I1061" s="126">
        <v>10240.83</v>
      </c>
      <c r="J1061" s="125">
        <v>10434.32</v>
      </c>
      <c r="K1061" s="125">
        <v>11401.82</v>
      </c>
      <c r="L1061" s="26">
        <v>10871.35</v>
      </c>
      <c r="M1061" s="26"/>
      <c r="N1061" s="126">
        <v>19134.52</v>
      </c>
      <c r="O1061" s="125">
        <v>21798.84</v>
      </c>
      <c r="P1061" s="125">
        <v>23087.8</v>
      </c>
      <c r="Q1061" s="26">
        <v>23057.74</v>
      </c>
      <c r="R1061" s="26"/>
      <c r="S1061" s="206">
        <v>17445.400000000001</v>
      </c>
      <c r="T1061" s="208">
        <v>15255.89</v>
      </c>
      <c r="U1061" s="208">
        <v>13991.09</v>
      </c>
      <c r="V1061" s="204">
        <v>14228.03</v>
      </c>
      <c r="W1061" s="26"/>
      <c r="X1061" s="206">
        <v>1091247.6599999999</v>
      </c>
      <c r="Y1061" s="125">
        <v>942609.44</v>
      </c>
      <c r="Z1061" s="125">
        <v>5117.71</v>
      </c>
      <c r="AA1061" s="26">
        <v>1080236.94</v>
      </c>
      <c r="AB1061" s="26"/>
      <c r="AC1061" s="126">
        <v>884809.24</v>
      </c>
      <c r="AD1061" s="125">
        <v>966954.13</v>
      </c>
      <c r="AE1061" s="125">
        <v>901198.4</v>
      </c>
      <c r="AF1061" s="26">
        <v>913380.28</v>
      </c>
      <c r="AG1061" s="26"/>
      <c r="AH1061" s="126">
        <v>1035975.38</v>
      </c>
      <c r="AI1061" s="125">
        <v>933651.32</v>
      </c>
      <c r="AJ1061" s="125">
        <v>1067435.3700000001</v>
      </c>
      <c r="AK1061" s="26">
        <v>1079511.83</v>
      </c>
    </row>
    <row r="1062" spans="1:37">
      <c r="A1062" s="203">
        <v>442.2774</v>
      </c>
      <c r="B1062" s="1">
        <v>7.3712900000000001</v>
      </c>
      <c r="D1062" s="126">
        <v>1453.42</v>
      </c>
      <c r="E1062" s="125">
        <v>1693.45</v>
      </c>
      <c r="F1062" s="125">
        <v>7168.7</v>
      </c>
      <c r="G1062" s="26">
        <v>7512.24</v>
      </c>
      <c r="I1062" s="126">
        <v>10260.84</v>
      </c>
      <c r="J1062" s="125">
        <v>10370.93</v>
      </c>
      <c r="K1062" s="125">
        <v>11815.54</v>
      </c>
      <c r="L1062" s="26">
        <v>10440.99</v>
      </c>
      <c r="M1062" s="26"/>
      <c r="N1062" s="126">
        <v>18466.849999999999</v>
      </c>
      <c r="O1062" s="125">
        <v>22490.05</v>
      </c>
      <c r="P1062" s="125">
        <v>23024.35</v>
      </c>
      <c r="Q1062" s="26">
        <v>21992.51</v>
      </c>
      <c r="R1062" s="26"/>
      <c r="S1062" s="206">
        <v>16460.740000000002</v>
      </c>
      <c r="T1062" s="208">
        <v>14531.71</v>
      </c>
      <c r="U1062" s="208">
        <v>13897.66</v>
      </c>
      <c r="V1062" s="204">
        <v>13890.98</v>
      </c>
      <c r="W1062" s="26"/>
      <c r="X1062" s="206">
        <v>1075579.33</v>
      </c>
      <c r="Y1062" s="125">
        <v>891939.86</v>
      </c>
      <c r="Z1062" s="125">
        <v>5711.29</v>
      </c>
      <c r="AA1062" s="26">
        <v>1077808.19</v>
      </c>
      <c r="AB1062" s="26"/>
      <c r="AC1062" s="126">
        <v>877236.32</v>
      </c>
      <c r="AD1062" s="125">
        <v>990865.38</v>
      </c>
      <c r="AE1062" s="125">
        <v>885498.61</v>
      </c>
      <c r="AF1062" s="26">
        <v>915266.63</v>
      </c>
      <c r="AG1062" s="26"/>
      <c r="AH1062" s="126">
        <v>1015015.17</v>
      </c>
      <c r="AI1062" s="125">
        <v>963946.32</v>
      </c>
      <c r="AJ1062" s="125">
        <v>1063962.56</v>
      </c>
      <c r="AK1062" s="26">
        <v>1073195.06</v>
      </c>
    </row>
    <row r="1063" spans="1:37">
      <c r="A1063" s="203">
        <v>442.69540000000001</v>
      </c>
      <c r="B1063" s="1">
        <v>7.3782566666666671</v>
      </c>
      <c r="D1063" s="126">
        <v>1416.75</v>
      </c>
      <c r="E1063" s="125">
        <v>1773.46</v>
      </c>
      <c r="F1063" s="125">
        <v>7208.73</v>
      </c>
      <c r="G1063" s="26">
        <v>6821.85</v>
      </c>
      <c r="I1063" s="126">
        <v>10631.15</v>
      </c>
      <c r="J1063" s="125">
        <v>9867.19</v>
      </c>
      <c r="K1063" s="125">
        <v>11495.24</v>
      </c>
      <c r="L1063" s="26">
        <v>9923.91</v>
      </c>
      <c r="M1063" s="26"/>
      <c r="N1063" s="126">
        <v>17865.990000000002</v>
      </c>
      <c r="O1063" s="125">
        <v>21287.96</v>
      </c>
      <c r="P1063" s="125">
        <v>23548.65</v>
      </c>
      <c r="Q1063" s="26">
        <v>22416.59</v>
      </c>
      <c r="R1063" s="26"/>
      <c r="S1063" s="206">
        <v>16357.28</v>
      </c>
      <c r="T1063" s="208">
        <v>14151.27</v>
      </c>
      <c r="U1063" s="208">
        <v>13600.67</v>
      </c>
      <c r="V1063" s="204">
        <v>13493.89</v>
      </c>
      <c r="W1063" s="26"/>
      <c r="X1063" s="206">
        <v>1079055.17</v>
      </c>
      <c r="Y1063" s="125">
        <v>888877.78</v>
      </c>
      <c r="Z1063" s="125">
        <v>6495.01</v>
      </c>
      <c r="AA1063" s="26">
        <v>1099845.69</v>
      </c>
      <c r="AB1063" s="26"/>
      <c r="AC1063" s="126">
        <v>872004.6</v>
      </c>
      <c r="AD1063" s="125">
        <v>1003567.15</v>
      </c>
      <c r="AE1063" s="125">
        <v>900075.59</v>
      </c>
      <c r="AF1063" s="26">
        <v>893472.99</v>
      </c>
      <c r="AG1063" s="26"/>
      <c r="AH1063" s="126">
        <v>1016645.69</v>
      </c>
      <c r="AI1063" s="125">
        <v>965696.32</v>
      </c>
      <c r="AJ1063" s="125">
        <v>1069239.02</v>
      </c>
      <c r="AK1063" s="26">
        <v>1080813.29</v>
      </c>
    </row>
    <row r="1064" spans="1:37">
      <c r="A1064" s="203">
        <v>443.11340000000001</v>
      </c>
      <c r="B1064" s="1">
        <v>7.3852233333333333</v>
      </c>
      <c r="D1064" s="126">
        <v>1626.77</v>
      </c>
      <c r="E1064" s="125">
        <v>1756.79</v>
      </c>
      <c r="F1064" s="125">
        <v>7168.7</v>
      </c>
      <c r="G1064" s="26">
        <v>6865.2</v>
      </c>
      <c r="I1064" s="126">
        <v>10390.950000000001</v>
      </c>
      <c r="J1064" s="125">
        <v>9820.49</v>
      </c>
      <c r="K1064" s="125">
        <v>11645.38</v>
      </c>
      <c r="L1064" s="26">
        <v>10044</v>
      </c>
      <c r="M1064" s="26"/>
      <c r="N1064" s="126">
        <v>17181.71</v>
      </c>
      <c r="O1064" s="125">
        <v>21318.02</v>
      </c>
      <c r="P1064" s="125">
        <v>22022.560000000001</v>
      </c>
      <c r="Q1064" s="26">
        <v>21862.28</v>
      </c>
      <c r="R1064" s="26"/>
      <c r="S1064" s="206">
        <v>15209.17</v>
      </c>
      <c r="T1064" s="208">
        <v>14575.09</v>
      </c>
      <c r="U1064" s="208">
        <v>13156.86</v>
      </c>
      <c r="V1064" s="204">
        <v>13103.48</v>
      </c>
      <c r="W1064" s="26"/>
      <c r="X1064" s="206">
        <v>1081045.3700000001</v>
      </c>
      <c r="Y1064" s="125">
        <v>862103.66</v>
      </c>
      <c r="Z1064" s="125">
        <v>7158.7</v>
      </c>
      <c r="AA1064" s="26">
        <v>1074959.6399999999</v>
      </c>
      <c r="AB1064" s="26"/>
      <c r="AC1064" s="126">
        <v>829682.21</v>
      </c>
      <c r="AD1064" s="125">
        <v>975169.02</v>
      </c>
      <c r="AE1064" s="125">
        <v>880581.22</v>
      </c>
      <c r="AF1064" s="26">
        <v>896171.53</v>
      </c>
      <c r="AG1064" s="26"/>
      <c r="AH1064" s="126">
        <v>992910.59</v>
      </c>
      <c r="AI1064" s="125">
        <v>988928.4</v>
      </c>
      <c r="AJ1064" s="125">
        <v>1059415.79</v>
      </c>
      <c r="AK1064" s="26">
        <v>1048804.23</v>
      </c>
    </row>
    <row r="1065" spans="1:37">
      <c r="A1065" s="203">
        <v>443.53140000000002</v>
      </c>
      <c r="B1065" s="1">
        <v>7.3921900000000003</v>
      </c>
      <c r="D1065" s="126">
        <v>1530.09</v>
      </c>
      <c r="E1065" s="125">
        <v>1883.47</v>
      </c>
      <c r="F1065" s="125">
        <v>7345.47</v>
      </c>
      <c r="G1065" s="26">
        <v>6801.84</v>
      </c>
      <c r="I1065" s="126">
        <v>10207.469999999999</v>
      </c>
      <c r="J1065" s="125">
        <v>9503.58</v>
      </c>
      <c r="K1065" s="125">
        <v>11618.69</v>
      </c>
      <c r="L1065" s="26">
        <v>9903.89</v>
      </c>
      <c r="M1065" s="26"/>
      <c r="N1065" s="126">
        <v>16417.349999999999</v>
      </c>
      <c r="O1065" s="125">
        <v>21134.37</v>
      </c>
      <c r="P1065" s="125">
        <v>23137.89</v>
      </c>
      <c r="Q1065" s="26">
        <v>21318.02</v>
      </c>
      <c r="R1065" s="26"/>
      <c r="S1065" s="206">
        <v>15976.79</v>
      </c>
      <c r="T1065" s="208">
        <v>13787.54</v>
      </c>
      <c r="U1065" s="208">
        <v>13123.5</v>
      </c>
      <c r="V1065" s="204">
        <v>13523.92</v>
      </c>
      <c r="W1065" s="26"/>
      <c r="X1065" s="206">
        <v>1075814.8500000001</v>
      </c>
      <c r="Y1065" s="125">
        <v>851836.16</v>
      </c>
      <c r="Z1065" s="125">
        <v>7849.11</v>
      </c>
      <c r="AA1065" s="26">
        <v>1080331.21</v>
      </c>
      <c r="AB1065" s="26"/>
      <c r="AC1065" s="126">
        <v>814661.48</v>
      </c>
      <c r="AD1065" s="125">
        <v>998681</v>
      </c>
      <c r="AE1065" s="125">
        <v>871390.95</v>
      </c>
      <c r="AF1065" s="26">
        <v>904613.92</v>
      </c>
      <c r="AG1065" s="26"/>
      <c r="AH1065" s="126">
        <v>978291</v>
      </c>
      <c r="AI1065" s="125">
        <v>994981.42</v>
      </c>
      <c r="AJ1065" s="125">
        <v>1045871.52</v>
      </c>
      <c r="AK1065" s="26">
        <v>1020102.25</v>
      </c>
    </row>
    <row r="1066" spans="1:37">
      <c r="A1066" s="203">
        <v>443.94940000000003</v>
      </c>
      <c r="B1066" s="1">
        <v>7.3991566666666673</v>
      </c>
      <c r="D1066" s="126">
        <v>1510.09</v>
      </c>
      <c r="E1066" s="125">
        <v>2190.19</v>
      </c>
      <c r="F1066" s="125">
        <v>7242.08</v>
      </c>
      <c r="G1066" s="26">
        <v>7258.76</v>
      </c>
      <c r="I1066" s="126">
        <v>9596.99</v>
      </c>
      <c r="J1066" s="125">
        <v>9033.24</v>
      </c>
      <c r="K1066" s="125">
        <v>11862.25</v>
      </c>
      <c r="L1066" s="26">
        <v>9710.41</v>
      </c>
      <c r="M1066" s="26"/>
      <c r="N1066" s="126">
        <v>16257.15</v>
      </c>
      <c r="O1066" s="125">
        <v>20396.490000000002</v>
      </c>
      <c r="P1066" s="125">
        <v>22289.69</v>
      </c>
      <c r="Q1066" s="26">
        <v>20797.150000000001</v>
      </c>
      <c r="R1066" s="26"/>
      <c r="S1066" s="206">
        <v>15532.9</v>
      </c>
      <c r="T1066" s="208">
        <v>13367.09</v>
      </c>
      <c r="U1066" s="208">
        <v>12552.92</v>
      </c>
      <c r="V1066" s="204">
        <v>12536.23</v>
      </c>
      <c r="W1066" s="26"/>
      <c r="X1066" s="206">
        <v>1084058.3899999999</v>
      </c>
      <c r="Y1066" s="125">
        <v>812949.39</v>
      </c>
      <c r="Z1066" s="125">
        <v>8402.7999999999993</v>
      </c>
      <c r="AA1066" s="26">
        <v>1085697.56</v>
      </c>
      <c r="AB1066" s="26"/>
      <c r="AC1066" s="126">
        <v>814697.05</v>
      </c>
      <c r="AD1066" s="125">
        <v>948802.57</v>
      </c>
      <c r="AE1066" s="125">
        <v>878731.94</v>
      </c>
      <c r="AF1066" s="26">
        <v>890782.15</v>
      </c>
      <c r="AG1066" s="26"/>
      <c r="AH1066" s="126">
        <v>969617.57</v>
      </c>
      <c r="AI1066" s="125">
        <v>1015902.56</v>
      </c>
      <c r="AJ1066" s="125">
        <v>1014650.79</v>
      </c>
      <c r="AK1066" s="26">
        <v>1006861.73</v>
      </c>
    </row>
    <row r="1067" spans="1:37">
      <c r="A1067" s="203">
        <v>444.36739999999998</v>
      </c>
      <c r="B1067" s="1">
        <v>7.4061233333333325</v>
      </c>
      <c r="D1067" s="126">
        <v>1840.13</v>
      </c>
      <c r="E1067" s="125">
        <v>2210.19</v>
      </c>
      <c r="F1067" s="125">
        <v>6885.21</v>
      </c>
      <c r="G1067" s="26">
        <v>6851.86</v>
      </c>
      <c r="I1067" s="126">
        <v>9573.6299999999992</v>
      </c>
      <c r="J1067" s="125">
        <v>8682.99</v>
      </c>
      <c r="K1067" s="125">
        <v>11778.83</v>
      </c>
      <c r="L1067" s="26">
        <v>9069.93</v>
      </c>
      <c r="M1067" s="26"/>
      <c r="N1067" s="126">
        <v>16106.95</v>
      </c>
      <c r="O1067" s="125">
        <v>19581.87</v>
      </c>
      <c r="P1067" s="125">
        <v>22156.13</v>
      </c>
      <c r="Q1067" s="26">
        <v>20797.150000000001</v>
      </c>
      <c r="R1067" s="26"/>
      <c r="S1067" s="206">
        <v>14918.82</v>
      </c>
      <c r="T1067" s="208">
        <v>13133.51</v>
      </c>
      <c r="U1067" s="208">
        <v>12602.96</v>
      </c>
      <c r="V1067" s="204">
        <v>12142.51</v>
      </c>
      <c r="W1067" s="26"/>
      <c r="X1067" s="206">
        <v>1087953.6000000001</v>
      </c>
      <c r="Y1067" s="125">
        <v>791290.59</v>
      </c>
      <c r="Z1067" s="125">
        <v>9053.25</v>
      </c>
      <c r="AA1067" s="26">
        <v>1079446.6200000001</v>
      </c>
      <c r="AB1067" s="26"/>
      <c r="AC1067" s="126">
        <v>814800.07</v>
      </c>
      <c r="AD1067" s="125">
        <v>967335.07</v>
      </c>
      <c r="AE1067" s="125">
        <v>878864.03</v>
      </c>
      <c r="AF1067" s="26">
        <v>882605.8</v>
      </c>
      <c r="AG1067" s="26"/>
      <c r="AH1067" s="126">
        <v>960371.52</v>
      </c>
      <c r="AI1067" s="125">
        <v>1029646.94</v>
      </c>
      <c r="AJ1067" s="125">
        <v>1012667.04</v>
      </c>
      <c r="AK1067" s="26">
        <v>1000024.86</v>
      </c>
    </row>
    <row r="1068" spans="1:37">
      <c r="A1068" s="203">
        <v>444.78539999999998</v>
      </c>
      <c r="B1068" s="1">
        <v>7.4130899999999995</v>
      </c>
      <c r="D1068" s="126">
        <v>1943.48</v>
      </c>
      <c r="E1068" s="125">
        <v>2333.5500000000002</v>
      </c>
      <c r="F1068" s="125">
        <v>6888.55</v>
      </c>
      <c r="G1068" s="26">
        <v>6868.54</v>
      </c>
      <c r="I1068" s="126">
        <v>9353.4699999999993</v>
      </c>
      <c r="J1068" s="125">
        <v>8269.3799999999992</v>
      </c>
      <c r="K1068" s="125">
        <v>11561.97</v>
      </c>
      <c r="L1068" s="26">
        <v>8793.07</v>
      </c>
      <c r="M1068" s="26"/>
      <c r="N1068" s="126">
        <v>14695.23</v>
      </c>
      <c r="O1068" s="125">
        <v>20099.349999999999</v>
      </c>
      <c r="P1068" s="125">
        <v>22012.54</v>
      </c>
      <c r="Q1068" s="26">
        <v>21104.32</v>
      </c>
      <c r="R1068" s="26"/>
      <c r="S1068" s="206">
        <v>14541.72</v>
      </c>
      <c r="T1068" s="208">
        <v>13317.03</v>
      </c>
      <c r="U1068" s="208">
        <v>12029.07</v>
      </c>
      <c r="V1068" s="204">
        <v>12122.49</v>
      </c>
      <c r="W1068" s="26"/>
      <c r="X1068" s="206">
        <v>1080574.02</v>
      </c>
      <c r="Y1068" s="125">
        <v>761086.06</v>
      </c>
      <c r="Z1068" s="125">
        <v>10160.76</v>
      </c>
      <c r="AA1068" s="26">
        <v>1066030.17</v>
      </c>
      <c r="AB1068" s="26"/>
      <c r="AC1068" s="126">
        <v>784094.34</v>
      </c>
      <c r="AD1068" s="125">
        <v>938979.55</v>
      </c>
      <c r="AE1068" s="125">
        <v>863401.48</v>
      </c>
      <c r="AF1068" s="26">
        <v>880384.86</v>
      </c>
      <c r="AG1068" s="26"/>
      <c r="AH1068" s="126">
        <v>943843.5</v>
      </c>
      <c r="AI1068" s="125">
        <v>1044465.06</v>
      </c>
      <c r="AJ1068" s="125">
        <v>1005322.46</v>
      </c>
      <c r="AK1068" s="26">
        <v>984259.96</v>
      </c>
    </row>
    <row r="1069" spans="1:37">
      <c r="A1069" s="203">
        <v>445.20339999999999</v>
      </c>
      <c r="B1069" s="1">
        <v>7.4200566666666665</v>
      </c>
      <c r="D1069" s="126">
        <v>2110.1799999999998</v>
      </c>
      <c r="E1069" s="125">
        <v>2330.2199999999998</v>
      </c>
      <c r="F1069" s="125">
        <v>6595.06</v>
      </c>
      <c r="G1069" s="26">
        <v>6591.72</v>
      </c>
      <c r="I1069" s="126">
        <v>9270.08</v>
      </c>
      <c r="J1069" s="125">
        <v>8242.69</v>
      </c>
      <c r="K1069" s="125">
        <v>11435.19</v>
      </c>
      <c r="L1069" s="26">
        <v>8733.02</v>
      </c>
      <c r="M1069" s="26"/>
      <c r="N1069" s="126">
        <v>14187.98</v>
      </c>
      <c r="O1069" s="125">
        <v>18860.77</v>
      </c>
      <c r="P1069" s="125">
        <v>21211.17</v>
      </c>
      <c r="Q1069" s="26">
        <v>19975.82</v>
      </c>
      <c r="R1069" s="26"/>
      <c r="S1069" s="206">
        <v>13503.9</v>
      </c>
      <c r="T1069" s="208">
        <v>12689.72</v>
      </c>
      <c r="U1069" s="208">
        <v>11375.13</v>
      </c>
      <c r="V1069" s="204">
        <v>11792.18</v>
      </c>
      <c r="W1069" s="26"/>
      <c r="X1069" s="206">
        <v>1072647.98</v>
      </c>
      <c r="Y1069" s="125">
        <v>765869.92</v>
      </c>
      <c r="Z1069" s="125">
        <v>11044.84</v>
      </c>
      <c r="AA1069" s="26">
        <v>1065280.58</v>
      </c>
      <c r="AB1069" s="26"/>
      <c r="AC1069" s="126">
        <v>772602.78</v>
      </c>
      <c r="AD1069" s="125">
        <v>945188.92</v>
      </c>
      <c r="AE1069" s="125">
        <v>860139.34</v>
      </c>
      <c r="AF1069" s="26">
        <v>871779.86</v>
      </c>
      <c r="AG1069" s="26"/>
      <c r="AH1069" s="126">
        <v>929110.07</v>
      </c>
      <c r="AI1069" s="125">
        <v>1054885.06</v>
      </c>
      <c r="AJ1069" s="125">
        <v>954079.55</v>
      </c>
      <c r="AK1069" s="26">
        <v>965707.04</v>
      </c>
    </row>
    <row r="1070" spans="1:37">
      <c r="A1070" s="203">
        <v>445.62139999999999</v>
      </c>
      <c r="B1070" s="1">
        <v>7.4270233333333335</v>
      </c>
      <c r="D1070" s="126">
        <v>2166.85</v>
      </c>
      <c r="E1070" s="125">
        <v>2563.59</v>
      </c>
      <c r="F1070" s="125">
        <v>6515.02</v>
      </c>
      <c r="G1070" s="26">
        <v>6261.55</v>
      </c>
      <c r="I1070" s="126">
        <v>9176.67</v>
      </c>
      <c r="J1070" s="125">
        <v>8302.73</v>
      </c>
      <c r="K1070" s="125">
        <v>11798.85</v>
      </c>
      <c r="L1070" s="26">
        <v>8459.5</v>
      </c>
      <c r="M1070" s="26"/>
      <c r="N1070" s="126">
        <v>13690.77</v>
      </c>
      <c r="O1070" s="125">
        <v>18937.55</v>
      </c>
      <c r="P1070" s="125">
        <v>20750.400000000001</v>
      </c>
      <c r="Q1070" s="26">
        <v>19668.669999999998</v>
      </c>
      <c r="R1070" s="26"/>
      <c r="S1070" s="206">
        <v>13400.45</v>
      </c>
      <c r="T1070" s="208">
        <v>12376.07</v>
      </c>
      <c r="U1070" s="208">
        <v>11335.09</v>
      </c>
      <c r="V1070" s="204">
        <v>11131.58</v>
      </c>
      <c r="W1070" s="26"/>
      <c r="X1070" s="206">
        <v>1060798.5</v>
      </c>
      <c r="Y1070" s="125">
        <v>732790.65</v>
      </c>
      <c r="Z1070" s="125">
        <v>12235.94</v>
      </c>
      <c r="AA1070" s="26">
        <v>1055062.25</v>
      </c>
      <c r="AB1070" s="26"/>
      <c r="AC1070" s="126">
        <v>739322.73</v>
      </c>
      <c r="AD1070" s="125">
        <v>922446.21</v>
      </c>
      <c r="AE1070" s="125">
        <v>853891.84</v>
      </c>
      <c r="AF1070" s="26">
        <v>851928.77</v>
      </c>
      <c r="AG1070" s="26"/>
      <c r="AH1070" s="126">
        <v>897383.4</v>
      </c>
      <c r="AI1070" s="125">
        <v>1091193.19</v>
      </c>
      <c r="AJ1070" s="125">
        <v>941924.23</v>
      </c>
      <c r="AK1070" s="26">
        <v>924513.09</v>
      </c>
    </row>
    <row r="1071" spans="1:37">
      <c r="A1071" s="203">
        <v>446.0394</v>
      </c>
      <c r="B1071" s="1">
        <v>7.4339899999999997</v>
      </c>
      <c r="D1071" s="126">
        <v>2326.88</v>
      </c>
      <c r="E1071" s="125">
        <v>2370.2199999999998</v>
      </c>
      <c r="F1071" s="125">
        <v>6808.51</v>
      </c>
      <c r="G1071" s="26">
        <v>6361.61</v>
      </c>
      <c r="I1071" s="126">
        <v>8706.34</v>
      </c>
      <c r="J1071" s="125">
        <v>8019.22</v>
      </c>
      <c r="K1071" s="125">
        <v>11441.86</v>
      </c>
      <c r="L1071" s="26">
        <v>8129.29</v>
      </c>
      <c r="M1071" s="26"/>
      <c r="N1071" s="126">
        <v>13590.66</v>
      </c>
      <c r="O1071" s="125">
        <v>18637.099999999999</v>
      </c>
      <c r="P1071" s="125">
        <v>19254.7</v>
      </c>
      <c r="Q1071" s="26">
        <v>18854.09</v>
      </c>
      <c r="R1071" s="26"/>
      <c r="S1071" s="206">
        <v>13003.37</v>
      </c>
      <c r="T1071" s="208">
        <v>12653.02</v>
      </c>
      <c r="U1071" s="208">
        <v>10761.26</v>
      </c>
      <c r="V1071" s="204">
        <v>11228.33</v>
      </c>
      <c r="W1071" s="26"/>
      <c r="X1071" s="206">
        <v>1061819.33</v>
      </c>
      <c r="Y1071" s="125">
        <v>717980.23</v>
      </c>
      <c r="Z1071" s="125">
        <v>14321.47</v>
      </c>
      <c r="AA1071" s="26">
        <v>1053032.67</v>
      </c>
      <c r="AB1071" s="26"/>
      <c r="AC1071" s="126">
        <v>719965.44</v>
      </c>
      <c r="AD1071" s="125">
        <v>957221.63</v>
      </c>
      <c r="AE1071" s="125">
        <v>825507.62</v>
      </c>
      <c r="AF1071" s="26">
        <v>836690.23</v>
      </c>
      <c r="AG1071" s="26"/>
      <c r="AH1071" s="126">
        <v>859023.66</v>
      </c>
      <c r="AI1071" s="125">
        <v>1053669.33</v>
      </c>
      <c r="AJ1071" s="125">
        <v>943542.15</v>
      </c>
      <c r="AK1071" s="26">
        <v>900451.01</v>
      </c>
    </row>
    <row r="1072" spans="1:37">
      <c r="A1072" s="203">
        <v>446.45740000000001</v>
      </c>
      <c r="B1072" s="1">
        <v>7.4409566666666667</v>
      </c>
      <c r="D1072" s="126">
        <v>2296.88</v>
      </c>
      <c r="E1072" s="125">
        <v>2690.29</v>
      </c>
      <c r="F1072" s="125">
        <v>6625.07</v>
      </c>
      <c r="G1072" s="26">
        <v>6191.52</v>
      </c>
      <c r="I1072" s="126">
        <v>8179.32</v>
      </c>
      <c r="J1072" s="125">
        <v>7562.27</v>
      </c>
      <c r="K1072" s="125">
        <v>11762.15</v>
      </c>
      <c r="L1072" s="26">
        <v>7732.37</v>
      </c>
      <c r="M1072" s="26"/>
      <c r="N1072" s="126">
        <v>12656.35</v>
      </c>
      <c r="O1072" s="125">
        <v>17812.580000000002</v>
      </c>
      <c r="P1072" s="125">
        <v>19104.47</v>
      </c>
      <c r="Q1072" s="26">
        <v>19358.189999999999</v>
      </c>
      <c r="R1072" s="26"/>
      <c r="S1072" s="206">
        <v>12706.4</v>
      </c>
      <c r="T1072" s="208">
        <v>11765.49</v>
      </c>
      <c r="U1072" s="208">
        <v>10544.41</v>
      </c>
      <c r="V1072" s="204">
        <v>10971.44</v>
      </c>
      <c r="W1072" s="26"/>
      <c r="X1072" s="206">
        <v>1054385.69</v>
      </c>
      <c r="Y1072" s="125">
        <v>698897.68</v>
      </c>
      <c r="Z1072" s="125">
        <v>15366.03</v>
      </c>
      <c r="AA1072" s="26">
        <v>1046265.69</v>
      </c>
      <c r="AB1072" s="26"/>
      <c r="AC1072" s="126">
        <v>714215.02</v>
      </c>
      <c r="AD1072" s="125">
        <v>938954.44</v>
      </c>
      <c r="AE1072" s="125">
        <v>827943.25</v>
      </c>
      <c r="AF1072" s="26">
        <v>839334.29</v>
      </c>
      <c r="AG1072" s="26"/>
      <c r="AH1072" s="126">
        <v>843125.23</v>
      </c>
      <c r="AI1072" s="125">
        <v>1054056.52</v>
      </c>
      <c r="AJ1072" s="125">
        <v>904606.73</v>
      </c>
      <c r="AK1072" s="26">
        <v>903916.42</v>
      </c>
    </row>
    <row r="1073" spans="1:37">
      <c r="A1073" s="203">
        <v>446.87540000000001</v>
      </c>
      <c r="B1073" s="1">
        <v>7.4479233333333337</v>
      </c>
      <c r="D1073" s="126">
        <v>2583.6</v>
      </c>
      <c r="E1073" s="125">
        <v>2836.99</v>
      </c>
      <c r="F1073" s="125">
        <v>6615.07</v>
      </c>
      <c r="G1073" s="26">
        <v>6188.19</v>
      </c>
      <c r="I1073" s="126">
        <v>8372.7800000000007</v>
      </c>
      <c r="J1073" s="125">
        <v>7202.06</v>
      </c>
      <c r="K1073" s="125">
        <v>11501.91</v>
      </c>
      <c r="L1073" s="26">
        <v>7535.59</v>
      </c>
      <c r="M1073" s="26"/>
      <c r="N1073" s="126">
        <v>11878.93</v>
      </c>
      <c r="O1073" s="125">
        <v>17592.27</v>
      </c>
      <c r="P1073" s="125">
        <v>19795.53</v>
      </c>
      <c r="Q1073" s="26">
        <v>17608.96</v>
      </c>
      <c r="R1073" s="26"/>
      <c r="S1073" s="206">
        <v>12412.78</v>
      </c>
      <c r="T1073" s="208">
        <v>12462.83</v>
      </c>
      <c r="U1073" s="208">
        <v>10447.66</v>
      </c>
      <c r="V1073" s="204">
        <v>10604.46</v>
      </c>
      <c r="W1073" s="26"/>
      <c r="X1073" s="206">
        <v>1028404.75</v>
      </c>
      <c r="Y1073" s="125">
        <v>679723.72</v>
      </c>
      <c r="Z1073" s="125">
        <v>17165.02</v>
      </c>
      <c r="AA1073" s="26">
        <v>1020289.96</v>
      </c>
      <c r="AB1073" s="26"/>
      <c r="AC1073" s="126">
        <v>676802.68</v>
      </c>
      <c r="AD1073" s="125">
        <v>894763.19</v>
      </c>
      <c r="AE1073" s="125">
        <v>815705.96</v>
      </c>
      <c r="AF1073" s="26">
        <v>824227.83</v>
      </c>
      <c r="AG1073" s="26"/>
      <c r="AH1073" s="126">
        <v>836871.69</v>
      </c>
      <c r="AI1073" s="125">
        <v>1070782.1399999999</v>
      </c>
      <c r="AJ1073" s="125">
        <v>888213.3</v>
      </c>
      <c r="AK1073" s="26">
        <v>856881.58</v>
      </c>
    </row>
    <row r="1074" spans="1:37">
      <c r="A1074" s="203">
        <v>447.29340000000002</v>
      </c>
      <c r="B1074" s="1">
        <v>7.4548900000000007</v>
      </c>
      <c r="D1074" s="126">
        <v>2643.61</v>
      </c>
      <c r="E1074" s="125">
        <v>2917</v>
      </c>
      <c r="F1074" s="125">
        <v>6428.31</v>
      </c>
      <c r="G1074" s="26">
        <v>5944.73</v>
      </c>
      <c r="I1074" s="126">
        <v>7922.49</v>
      </c>
      <c r="J1074" s="125">
        <v>7205.39</v>
      </c>
      <c r="K1074" s="125">
        <v>11638.7</v>
      </c>
      <c r="L1074" s="26">
        <v>7815.76</v>
      </c>
      <c r="M1074" s="26"/>
      <c r="N1074" s="126">
        <v>11658.72</v>
      </c>
      <c r="O1074" s="125">
        <v>16954.73</v>
      </c>
      <c r="P1074" s="125">
        <v>18914.18</v>
      </c>
      <c r="Q1074" s="26">
        <v>17542.2</v>
      </c>
      <c r="R1074" s="26"/>
      <c r="S1074" s="206">
        <v>11381.8</v>
      </c>
      <c r="T1074" s="208">
        <v>11702.1</v>
      </c>
      <c r="U1074" s="208">
        <v>9710.41</v>
      </c>
      <c r="V1074" s="204">
        <v>9913.9</v>
      </c>
      <c r="W1074" s="26"/>
      <c r="X1074" s="206">
        <v>1013979.86</v>
      </c>
      <c r="Y1074" s="125">
        <v>657798.26</v>
      </c>
      <c r="Z1074" s="125">
        <v>19274.73</v>
      </c>
      <c r="AA1074" s="26">
        <v>1027180.69</v>
      </c>
      <c r="AB1074" s="26"/>
      <c r="AC1074" s="126">
        <v>686225.6</v>
      </c>
      <c r="AD1074" s="125">
        <v>893497.99</v>
      </c>
      <c r="AE1074" s="125">
        <v>818207.21</v>
      </c>
      <c r="AF1074" s="26">
        <v>828803.77</v>
      </c>
      <c r="AG1074" s="26"/>
      <c r="AH1074" s="126">
        <v>824647.36</v>
      </c>
      <c r="AI1074" s="125">
        <v>1085084.6399999999</v>
      </c>
      <c r="AJ1074" s="125">
        <v>856047.67</v>
      </c>
      <c r="AK1074" s="26">
        <v>830802.52</v>
      </c>
    </row>
    <row r="1075" spans="1:37">
      <c r="A1075" s="203">
        <v>447.71140000000003</v>
      </c>
      <c r="B1075" s="1">
        <v>7.4618566666666668</v>
      </c>
      <c r="D1075" s="126">
        <v>2816.98</v>
      </c>
      <c r="E1075" s="125">
        <v>2890.33</v>
      </c>
      <c r="F1075" s="125">
        <v>6424.97</v>
      </c>
      <c r="G1075" s="26">
        <v>5881.37</v>
      </c>
      <c r="I1075" s="126">
        <v>7408.84</v>
      </c>
      <c r="J1075" s="125">
        <v>6985.27</v>
      </c>
      <c r="K1075" s="125">
        <v>11481.89</v>
      </c>
      <c r="L1075" s="26">
        <v>7145.36</v>
      </c>
      <c r="M1075" s="26"/>
      <c r="N1075" s="126">
        <v>11028.16</v>
      </c>
      <c r="O1075" s="125">
        <v>16397.330000000002</v>
      </c>
      <c r="P1075" s="125">
        <v>18216.490000000002</v>
      </c>
      <c r="Q1075" s="26">
        <v>17281.84</v>
      </c>
      <c r="R1075" s="26"/>
      <c r="S1075" s="206">
        <v>11285.05</v>
      </c>
      <c r="T1075" s="208">
        <v>11471.89</v>
      </c>
      <c r="U1075" s="208">
        <v>9767.1200000000008</v>
      </c>
      <c r="V1075" s="204">
        <v>9823.83</v>
      </c>
      <c r="W1075" s="26"/>
      <c r="X1075" s="206">
        <v>1010838.61</v>
      </c>
      <c r="Y1075" s="125">
        <v>627468.78</v>
      </c>
      <c r="Z1075" s="125">
        <v>21601.83</v>
      </c>
      <c r="AA1075" s="26">
        <v>998572.88</v>
      </c>
      <c r="AB1075" s="26"/>
      <c r="AC1075" s="126">
        <v>655966.38</v>
      </c>
      <c r="AD1075" s="125">
        <v>877939.44</v>
      </c>
      <c r="AE1075" s="125">
        <v>785444.66</v>
      </c>
      <c r="AF1075" s="26">
        <v>789918.35</v>
      </c>
      <c r="AG1075" s="26"/>
      <c r="AH1075" s="126">
        <v>793677.21</v>
      </c>
      <c r="AI1075" s="125">
        <v>1075383.6000000001</v>
      </c>
      <c r="AJ1075" s="125">
        <v>830226.37</v>
      </c>
      <c r="AK1075" s="26">
        <v>811170.07</v>
      </c>
    </row>
    <row r="1076" spans="1:37">
      <c r="A1076" s="203">
        <v>448.12950000000001</v>
      </c>
      <c r="B1076" s="1">
        <v>7.4688249999999998</v>
      </c>
      <c r="D1076" s="126">
        <v>2880.33</v>
      </c>
      <c r="E1076" s="125">
        <v>3117.05</v>
      </c>
      <c r="F1076" s="125">
        <v>6171.51</v>
      </c>
      <c r="G1076" s="26">
        <v>6054.79</v>
      </c>
      <c r="I1076" s="126">
        <v>7282.1</v>
      </c>
      <c r="J1076" s="125">
        <v>6991.94</v>
      </c>
      <c r="K1076" s="125">
        <v>11124.91</v>
      </c>
      <c r="L1076" s="26">
        <v>6845.19</v>
      </c>
      <c r="M1076" s="26"/>
      <c r="N1076" s="126">
        <v>10477.69</v>
      </c>
      <c r="O1076" s="125">
        <v>16103.62</v>
      </c>
      <c r="P1076" s="125">
        <v>17805.900000000001</v>
      </c>
      <c r="Q1076" s="26">
        <v>16914.68</v>
      </c>
      <c r="R1076" s="26"/>
      <c r="S1076" s="206">
        <v>10948.09</v>
      </c>
      <c r="T1076" s="208">
        <v>10647.83</v>
      </c>
      <c r="U1076" s="208">
        <v>9380.16</v>
      </c>
      <c r="V1076" s="204">
        <v>9600.32</v>
      </c>
      <c r="W1076" s="26"/>
      <c r="X1076" s="206">
        <v>987700.79</v>
      </c>
      <c r="Y1076" s="125">
        <v>611925.03</v>
      </c>
      <c r="Z1076" s="125">
        <v>23405.05</v>
      </c>
      <c r="AA1076" s="26">
        <v>1009367.46</v>
      </c>
      <c r="AB1076" s="26"/>
      <c r="AC1076" s="126">
        <v>642736.80000000005</v>
      </c>
      <c r="AD1076" s="125">
        <v>879396.01</v>
      </c>
      <c r="AE1076" s="125">
        <v>808180.18</v>
      </c>
      <c r="AF1076" s="26">
        <v>775867.83</v>
      </c>
      <c r="AG1076" s="26"/>
      <c r="AH1076" s="126">
        <v>760566.01</v>
      </c>
      <c r="AI1076" s="125">
        <v>1083503.6000000001</v>
      </c>
      <c r="AJ1076" s="125">
        <v>816704.24</v>
      </c>
      <c r="AK1076" s="26">
        <v>785533.25</v>
      </c>
    </row>
    <row r="1077" spans="1:37">
      <c r="A1077" s="203">
        <v>448.54750000000001</v>
      </c>
      <c r="B1077" s="1">
        <v>7.4757916666666668</v>
      </c>
      <c r="D1077" s="126">
        <v>3010.36</v>
      </c>
      <c r="E1077" s="125">
        <v>3283.76</v>
      </c>
      <c r="F1077" s="125">
        <v>6238.21</v>
      </c>
      <c r="G1077" s="26">
        <v>5451.18</v>
      </c>
      <c r="I1077" s="126">
        <v>6748.47</v>
      </c>
      <c r="J1077" s="125">
        <v>6538.36</v>
      </c>
      <c r="K1077" s="125">
        <v>11375.13</v>
      </c>
      <c r="L1077" s="26">
        <v>6785.16</v>
      </c>
      <c r="M1077" s="26"/>
      <c r="N1077" s="126">
        <v>10330.9</v>
      </c>
      <c r="O1077" s="125">
        <v>15112.39</v>
      </c>
      <c r="P1077" s="125">
        <v>17739.14</v>
      </c>
      <c r="Q1077" s="26">
        <v>16187.06</v>
      </c>
      <c r="R1077" s="26"/>
      <c r="S1077" s="206">
        <v>10467.68</v>
      </c>
      <c r="T1077" s="208">
        <v>10761.26</v>
      </c>
      <c r="U1077" s="208">
        <v>9109.9599999999991</v>
      </c>
      <c r="V1077" s="204">
        <v>9303.43</v>
      </c>
      <c r="W1077" s="26"/>
      <c r="X1077" s="206">
        <v>972288.71</v>
      </c>
      <c r="Y1077" s="125">
        <v>598268.82999999996</v>
      </c>
      <c r="Z1077" s="125">
        <v>25893.24</v>
      </c>
      <c r="AA1077" s="26">
        <v>972026.32</v>
      </c>
      <c r="AB1077" s="26"/>
      <c r="AC1077" s="126">
        <v>620516.9</v>
      </c>
      <c r="AD1077" s="125">
        <v>843171.53</v>
      </c>
      <c r="AE1077" s="125">
        <v>774631.9</v>
      </c>
      <c r="AF1077" s="26">
        <v>760969.34</v>
      </c>
      <c r="AG1077" s="26"/>
      <c r="AH1077" s="126">
        <v>736437.63</v>
      </c>
      <c r="AI1077" s="125">
        <v>1069977.98</v>
      </c>
      <c r="AJ1077" s="125">
        <v>779101.84</v>
      </c>
      <c r="AK1077" s="26">
        <v>779119.55</v>
      </c>
    </row>
    <row r="1078" spans="1:37">
      <c r="A1078" s="203">
        <v>448.96550000000002</v>
      </c>
      <c r="B1078" s="1">
        <v>7.4827583333333338</v>
      </c>
      <c r="D1078" s="126">
        <v>3353.78</v>
      </c>
      <c r="E1078" s="125">
        <v>3273.76</v>
      </c>
      <c r="F1078" s="125">
        <v>5938.07</v>
      </c>
      <c r="G1078" s="26">
        <v>5287.78</v>
      </c>
      <c r="I1078" s="126">
        <v>6965.26</v>
      </c>
      <c r="J1078" s="125">
        <v>5988.09</v>
      </c>
      <c r="K1078" s="125">
        <v>10674.52</v>
      </c>
      <c r="L1078" s="26">
        <v>6481.67</v>
      </c>
      <c r="M1078" s="26"/>
      <c r="N1078" s="126">
        <v>9546.9500000000007</v>
      </c>
      <c r="O1078" s="125">
        <v>15189.15</v>
      </c>
      <c r="P1078" s="125">
        <v>16630.97</v>
      </c>
      <c r="Q1078" s="26">
        <v>16056.89</v>
      </c>
      <c r="R1078" s="26"/>
      <c r="S1078" s="206">
        <v>10190.780000000001</v>
      </c>
      <c r="T1078" s="208">
        <v>10584.44</v>
      </c>
      <c r="U1078" s="208">
        <v>8863.1200000000008</v>
      </c>
      <c r="V1078" s="204">
        <v>8883.1299999999992</v>
      </c>
      <c r="W1078" s="26"/>
      <c r="X1078" s="206">
        <v>968316.32</v>
      </c>
      <c r="Y1078" s="125">
        <v>569783.21</v>
      </c>
      <c r="Z1078" s="125">
        <v>28806.22</v>
      </c>
      <c r="AA1078" s="26">
        <v>983151.63</v>
      </c>
      <c r="AB1078" s="26"/>
      <c r="AC1078" s="126">
        <v>590159.56000000006</v>
      </c>
      <c r="AD1078" s="125">
        <v>838611.89</v>
      </c>
      <c r="AE1078" s="125">
        <v>753319.61</v>
      </c>
      <c r="AF1078" s="26">
        <v>741915.34</v>
      </c>
      <c r="AG1078" s="26"/>
      <c r="AH1078" s="126">
        <v>719179.09</v>
      </c>
      <c r="AI1078" s="125">
        <v>1083507.25</v>
      </c>
      <c r="AJ1078" s="125">
        <v>774082.99</v>
      </c>
      <c r="AK1078" s="26">
        <v>759190.02</v>
      </c>
    </row>
    <row r="1079" spans="1:37">
      <c r="A1079" s="203">
        <v>449.38350000000003</v>
      </c>
      <c r="B1079" s="1">
        <v>7.4897250000000009</v>
      </c>
      <c r="D1079" s="126">
        <v>3357.11</v>
      </c>
      <c r="E1079" s="125">
        <v>3657.2</v>
      </c>
      <c r="F1079" s="125">
        <v>5824.68</v>
      </c>
      <c r="G1079" s="26">
        <v>5474.52</v>
      </c>
      <c r="I1079" s="126">
        <v>6781.82</v>
      </c>
      <c r="J1079" s="125">
        <v>6394.96</v>
      </c>
      <c r="K1079" s="125">
        <v>10701.21</v>
      </c>
      <c r="L1079" s="26">
        <v>6244.88</v>
      </c>
      <c r="M1079" s="26"/>
      <c r="N1079" s="126">
        <v>9543.61</v>
      </c>
      <c r="O1079" s="125">
        <v>14571.75</v>
      </c>
      <c r="P1079" s="125">
        <v>15976.79</v>
      </c>
      <c r="Q1079" s="26">
        <v>15492.85</v>
      </c>
      <c r="R1079" s="26"/>
      <c r="S1079" s="206">
        <v>9183.34</v>
      </c>
      <c r="T1079" s="208">
        <v>10050.67</v>
      </c>
      <c r="U1079" s="208">
        <v>8736.36</v>
      </c>
      <c r="V1079" s="204">
        <v>8426.15</v>
      </c>
      <c r="W1079" s="26"/>
      <c r="X1079" s="206">
        <v>942053.4</v>
      </c>
      <c r="Y1079" s="125">
        <v>561538.52</v>
      </c>
      <c r="Z1079" s="125">
        <v>31268.75</v>
      </c>
      <c r="AA1079" s="26">
        <v>948454.44</v>
      </c>
      <c r="AB1079" s="26"/>
      <c r="AC1079" s="126">
        <v>590543.62</v>
      </c>
      <c r="AD1079" s="125">
        <v>847212.88</v>
      </c>
      <c r="AE1079" s="125">
        <v>726000.7</v>
      </c>
      <c r="AF1079" s="26">
        <v>742106.12</v>
      </c>
      <c r="AG1079" s="26"/>
      <c r="AH1079" s="126">
        <v>700982.16</v>
      </c>
      <c r="AI1079" s="125">
        <v>1068054.6499999999</v>
      </c>
      <c r="AJ1079" s="125">
        <v>730478.72</v>
      </c>
      <c r="AK1079" s="26">
        <v>744942.99</v>
      </c>
    </row>
    <row r="1080" spans="1:37">
      <c r="A1080" s="203">
        <v>449.80149999999998</v>
      </c>
      <c r="B1080" s="1">
        <v>7.4966916666666661</v>
      </c>
      <c r="D1080" s="126">
        <v>3410.46</v>
      </c>
      <c r="E1080" s="125">
        <v>3843.92</v>
      </c>
      <c r="F1080" s="125">
        <v>5741.31</v>
      </c>
      <c r="G1080" s="26">
        <v>5304.45</v>
      </c>
      <c r="I1080" s="126">
        <v>6505.01</v>
      </c>
      <c r="J1080" s="125">
        <v>6098.14</v>
      </c>
      <c r="K1080" s="125">
        <v>10991.46</v>
      </c>
      <c r="L1080" s="26">
        <v>6178.18</v>
      </c>
      <c r="M1080" s="26"/>
      <c r="N1080" s="126">
        <v>9310.1</v>
      </c>
      <c r="O1080" s="125">
        <v>14298.11</v>
      </c>
      <c r="P1080" s="125">
        <v>15502.86</v>
      </c>
      <c r="Q1080" s="26">
        <v>15406.08</v>
      </c>
      <c r="R1080" s="26"/>
      <c r="S1080" s="206">
        <v>9443.5400000000009</v>
      </c>
      <c r="T1080" s="208">
        <v>10177.44</v>
      </c>
      <c r="U1080" s="208">
        <v>8619.61</v>
      </c>
      <c r="V1080" s="204">
        <v>8386.1200000000008</v>
      </c>
      <c r="W1080" s="26"/>
      <c r="X1080" s="206">
        <v>926648.3</v>
      </c>
      <c r="Y1080" s="125">
        <v>529415.29</v>
      </c>
      <c r="Z1080" s="125">
        <v>35289.339999999997</v>
      </c>
      <c r="AA1080" s="26">
        <v>933486.42</v>
      </c>
      <c r="AB1080" s="26"/>
      <c r="AC1080" s="126">
        <v>565458.1</v>
      </c>
      <c r="AD1080" s="125">
        <v>815588.72</v>
      </c>
      <c r="AE1080" s="125">
        <v>743169.4</v>
      </c>
      <c r="AF1080" s="26">
        <v>733316.64</v>
      </c>
      <c r="AG1080" s="26"/>
      <c r="AH1080" s="126">
        <v>670892.16</v>
      </c>
      <c r="AI1080" s="125">
        <v>1067134.75</v>
      </c>
      <c r="AJ1080" s="125">
        <v>718632.52</v>
      </c>
      <c r="AK1080" s="26">
        <v>701130.02</v>
      </c>
    </row>
    <row r="1081" spans="1:37">
      <c r="A1081" s="203">
        <v>450.21949999999998</v>
      </c>
      <c r="B1081" s="1">
        <v>7.5036583333333331</v>
      </c>
      <c r="D1081" s="126">
        <v>3490.48</v>
      </c>
      <c r="E1081" s="125">
        <v>3923.94</v>
      </c>
      <c r="F1081" s="125">
        <v>5474.52</v>
      </c>
      <c r="G1081" s="26">
        <v>4980.9799999999996</v>
      </c>
      <c r="I1081" s="126">
        <v>6304.91</v>
      </c>
      <c r="J1081" s="125">
        <v>5794.66</v>
      </c>
      <c r="K1081" s="125">
        <v>10951.42</v>
      </c>
      <c r="L1081" s="26">
        <v>5798</v>
      </c>
      <c r="M1081" s="26"/>
      <c r="N1081" s="126">
        <v>8526.2199999999993</v>
      </c>
      <c r="O1081" s="125">
        <v>13644.05</v>
      </c>
      <c r="P1081" s="125">
        <v>14975.56</v>
      </c>
      <c r="Q1081" s="26">
        <v>14321.47</v>
      </c>
      <c r="R1081" s="26"/>
      <c r="S1081" s="206">
        <v>9500.25</v>
      </c>
      <c r="T1081" s="208">
        <v>9710.41</v>
      </c>
      <c r="U1081" s="208">
        <v>8162.64</v>
      </c>
      <c r="V1081" s="204">
        <v>8316.08</v>
      </c>
      <c r="W1081" s="26"/>
      <c r="X1081" s="206">
        <v>899818.09</v>
      </c>
      <c r="Y1081" s="125">
        <v>521321.44</v>
      </c>
      <c r="Z1081" s="125">
        <v>39200.870000000003</v>
      </c>
      <c r="AA1081" s="26">
        <v>914647.36</v>
      </c>
      <c r="AB1081" s="26"/>
      <c r="AC1081" s="126">
        <v>551186.23</v>
      </c>
      <c r="AD1081" s="125">
        <v>789173.82</v>
      </c>
      <c r="AE1081" s="125">
        <v>704489.87</v>
      </c>
      <c r="AF1081" s="26">
        <v>713707.47</v>
      </c>
      <c r="AG1081" s="26"/>
      <c r="AH1081" s="126">
        <v>668549.09</v>
      </c>
      <c r="AI1081" s="125">
        <v>1063987.8700000001</v>
      </c>
      <c r="AJ1081" s="125">
        <v>704179.92</v>
      </c>
      <c r="AK1081" s="26">
        <v>692019.97</v>
      </c>
    </row>
    <row r="1082" spans="1:37">
      <c r="A1082" s="203">
        <v>450.63749999999999</v>
      </c>
      <c r="B1082" s="1">
        <v>7.5106250000000001</v>
      </c>
      <c r="D1082" s="126">
        <v>3743.89</v>
      </c>
      <c r="E1082" s="125">
        <v>4227.38</v>
      </c>
      <c r="F1082" s="125">
        <v>5314.45</v>
      </c>
      <c r="G1082" s="26">
        <v>4927.63</v>
      </c>
      <c r="I1082" s="126">
        <v>5767.99</v>
      </c>
      <c r="J1082" s="125">
        <v>5361.14</v>
      </c>
      <c r="K1082" s="125">
        <v>10054.01</v>
      </c>
      <c r="L1082" s="26">
        <v>5517.87</v>
      </c>
      <c r="M1082" s="26"/>
      <c r="N1082" s="126">
        <v>8209.34</v>
      </c>
      <c r="O1082" s="125">
        <v>12923.29</v>
      </c>
      <c r="P1082" s="125">
        <v>14384.87</v>
      </c>
      <c r="Q1082" s="26">
        <v>13994.43</v>
      </c>
      <c r="R1082" s="26"/>
      <c r="S1082" s="206">
        <v>8693</v>
      </c>
      <c r="T1082" s="208">
        <v>9667.0400000000009</v>
      </c>
      <c r="U1082" s="208">
        <v>8109.27</v>
      </c>
      <c r="V1082" s="204">
        <v>7799.08</v>
      </c>
      <c r="W1082" s="26"/>
      <c r="X1082" s="206">
        <v>899564.24</v>
      </c>
      <c r="Y1082" s="125">
        <v>498224.72</v>
      </c>
      <c r="Z1082" s="125">
        <v>43367.83</v>
      </c>
      <c r="AA1082" s="26">
        <v>870406.22</v>
      </c>
      <c r="AB1082" s="26"/>
      <c r="AC1082" s="126">
        <v>524402.06000000006</v>
      </c>
      <c r="AD1082" s="125">
        <v>797000.75</v>
      </c>
      <c r="AE1082" s="125">
        <v>681425.34</v>
      </c>
      <c r="AF1082" s="26">
        <v>696887.52</v>
      </c>
      <c r="AG1082" s="26"/>
      <c r="AH1082" s="126">
        <v>647077.31999999995</v>
      </c>
      <c r="AI1082" s="125">
        <v>1068061.94</v>
      </c>
      <c r="AJ1082" s="125">
        <v>659998.93000000005</v>
      </c>
      <c r="AK1082" s="26">
        <v>655955.81000000006</v>
      </c>
    </row>
    <row r="1083" spans="1:37">
      <c r="A1083" s="203">
        <v>451.05549999999999</v>
      </c>
      <c r="B1083" s="1">
        <v>7.5175916666666662</v>
      </c>
      <c r="D1083" s="126">
        <v>3997.3</v>
      </c>
      <c r="E1083" s="125">
        <v>3980.63</v>
      </c>
      <c r="F1083" s="125">
        <v>5254.43</v>
      </c>
      <c r="G1083" s="26">
        <v>4880.9399999999996</v>
      </c>
      <c r="I1083" s="126">
        <v>6284.9</v>
      </c>
      <c r="J1083" s="125">
        <v>5521.21</v>
      </c>
      <c r="K1083" s="125">
        <v>10310.879999999999</v>
      </c>
      <c r="L1083" s="26">
        <v>5427.84</v>
      </c>
      <c r="M1083" s="26"/>
      <c r="N1083" s="126">
        <v>8069.25</v>
      </c>
      <c r="O1083" s="125">
        <v>12169.21</v>
      </c>
      <c r="P1083" s="125">
        <v>13981.09</v>
      </c>
      <c r="Q1083" s="26">
        <v>13500.56</v>
      </c>
      <c r="R1083" s="26"/>
      <c r="S1083" s="206">
        <v>8316.08</v>
      </c>
      <c r="T1083" s="208">
        <v>8579.59</v>
      </c>
      <c r="U1083" s="208">
        <v>7538.92</v>
      </c>
      <c r="V1083" s="204">
        <v>7652.32</v>
      </c>
      <c r="W1083" s="26"/>
      <c r="X1083" s="206">
        <v>854273.09</v>
      </c>
      <c r="Y1083" s="125">
        <v>466608.26</v>
      </c>
      <c r="Z1083" s="125">
        <v>48292.35</v>
      </c>
      <c r="AA1083" s="26">
        <v>861939.65</v>
      </c>
      <c r="AB1083" s="26"/>
      <c r="AC1083" s="126">
        <v>516766.13</v>
      </c>
      <c r="AD1083" s="125">
        <v>754132.83</v>
      </c>
      <c r="AE1083" s="125">
        <v>666561.17000000004</v>
      </c>
      <c r="AF1083" s="26">
        <v>671886.43</v>
      </c>
      <c r="AG1083" s="26"/>
      <c r="AH1083" s="126">
        <v>607302.57999999996</v>
      </c>
      <c r="AI1083" s="125">
        <v>1032037.88</v>
      </c>
      <c r="AJ1083" s="125">
        <v>640125.43999999994</v>
      </c>
      <c r="AK1083" s="26">
        <v>632935.6</v>
      </c>
    </row>
    <row r="1084" spans="1:37">
      <c r="A1084" s="203">
        <v>451.4735</v>
      </c>
      <c r="B1084" s="1">
        <v>7.5245583333333332</v>
      </c>
      <c r="D1084" s="126">
        <v>3997.3</v>
      </c>
      <c r="E1084" s="125">
        <v>4320.74</v>
      </c>
      <c r="F1084" s="125">
        <v>5091.03</v>
      </c>
      <c r="G1084" s="26">
        <v>4670.87</v>
      </c>
      <c r="I1084" s="126">
        <v>5504.54</v>
      </c>
      <c r="J1084" s="125">
        <v>5004.33</v>
      </c>
      <c r="K1084" s="125">
        <v>10294.200000000001</v>
      </c>
      <c r="L1084" s="26">
        <v>5307.78</v>
      </c>
      <c r="M1084" s="26"/>
      <c r="N1084" s="126">
        <v>7638.98</v>
      </c>
      <c r="O1084" s="125">
        <v>11935.65</v>
      </c>
      <c r="P1084" s="125">
        <v>13817.57</v>
      </c>
      <c r="Q1084" s="26">
        <v>13170.21</v>
      </c>
      <c r="R1084" s="26"/>
      <c r="S1084" s="206">
        <v>8336.09</v>
      </c>
      <c r="T1084" s="208">
        <v>8719.68</v>
      </c>
      <c r="U1084" s="208">
        <v>7705.69</v>
      </c>
      <c r="V1084" s="204">
        <v>7348.81</v>
      </c>
      <c r="W1084" s="26"/>
      <c r="X1084" s="206">
        <v>840295.28</v>
      </c>
      <c r="Y1084" s="125">
        <v>450438.94</v>
      </c>
      <c r="Z1084" s="125">
        <v>52335.12</v>
      </c>
      <c r="AA1084" s="26">
        <v>848551.95</v>
      </c>
      <c r="AB1084" s="26"/>
      <c r="AC1084" s="126">
        <v>500460.76</v>
      </c>
      <c r="AD1084" s="125">
        <v>732511.79</v>
      </c>
      <c r="AE1084" s="125">
        <v>673587</v>
      </c>
      <c r="AF1084" s="26">
        <v>671777.47</v>
      </c>
      <c r="AG1084" s="26"/>
      <c r="AH1084" s="126">
        <v>570849.87</v>
      </c>
      <c r="AI1084" s="125">
        <v>1018326.94</v>
      </c>
      <c r="AJ1084" s="125">
        <v>623628.36</v>
      </c>
      <c r="AK1084" s="26">
        <v>605348.56999999995</v>
      </c>
    </row>
    <row r="1085" spans="1:37">
      <c r="A1085" s="203">
        <v>451.89150000000001</v>
      </c>
      <c r="B1085" s="1">
        <v>7.5315250000000002</v>
      </c>
      <c r="D1085" s="126">
        <v>3950.62</v>
      </c>
      <c r="E1085" s="125">
        <v>4637.5200000000004</v>
      </c>
      <c r="F1085" s="125">
        <v>4747.5600000000004</v>
      </c>
      <c r="G1085" s="26">
        <v>4500.8</v>
      </c>
      <c r="I1085" s="126">
        <v>5504.54</v>
      </c>
      <c r="J1085" s="125">
        <v>4987.6499999999996</v>
      </c>
      <c r="K1085" s="125">
        <v>9596.99</v>
      </c>
      <c r="L1085" s="26">
        <v>5054.3500000000004</v>
      </c>
      <c r="M1085" s="26"/>
      <c r="N1085" s="126">
        <v>6668.43</v>
      </c>
      <c r="O1085" s="125">
        <v>11365.12</v>
      </c>
      <c r="P1085" s="125">
        <v>13050.09</v>
      </c>
      <c r="Q1085" s="26">
        <v>12552.92</v>
      </c>
      <c r="R1085" s="26"/>
      <c r="S1085" s="206">
        <v>7875.79</v>
      </c>
      <c r="T1085" s="208">
        <v>8359.44</v>
      </c>
      <c r="U1085" s="208">
        <v>7105.34</v>
      </c>
      <c r="V1085" s="204">
        <v>6991.94</v>
      </c>
      <c r="W1085" s="26"/>
      <c r="X1085" s="206">
        <v>813151.84</v>
      </c>
      <c r="Y1085" s="125">
        <v>444123.99</v>
      </c>
      <c r="Z1085" s="125">
        <v>58746.61</v>
      </c>
      <c r="AA1085" s="26">
        <v>820218.51</v>
      </c>
      <c r="AB1085" s="26"/>
      <c r="AC1085" s="126">
        <v>486246.86</v>
      </c>
      <c r="AD1085" s="125">
        <v>720205.28</v>
      </c>
      <c r="AE1085" s="125">
        <v>659100.34</v>
      </c>
      <c r="AF1085" s="26">
        <v>642568.52</v>
      </c>
      <c r="AG1085" s="26"/>
      <c r="AH1085" s="126">
        <v>567040.18999999994</v>
      </c>
      <c r="AI1085" s="125">
        <v>1015913.29</v>
      </c>
      <c r="AJ1085" s="125">
        <v>596211.32999999996</v>
      </c>
      <c r="AK1085" s="26">
        <v>586693.21</v>
      </c>
    </row>
    <row r="1086" spans="1:37">
      <c r="A1086" s="203">
        <v>452.30950000000001</v>
      </c>
      <c r="B1086" s="1">
        <v>7.5384916666666673</v>
      </c>
      <c r="D1086" s="126">
        <v>4347.42</v>
      </c>
      <c r="E1086" s="125">
        <v>4667.53</v>
      </c>
      <c r="F1086" s="125">
        <v>4604.17</v>
      </c>
      <c r="G1086" s="26">
        <v>4020.64</v>
      </c>
      <c r="I1086" s="126">
        <v>5281.11</v>
      </c>
      <c r="J1086" s="125">
        <v>5047.68</v>
      </c>
      <c r="K1086" s="125">
        <v>9573.6299999999992</v>
      </c>
      <c r="L1086" s="26">
        <v>4854.2700000000004</v>
      </c>
      <c r="M1086" s="26"/>
      <c r="N1086" s="126">
        <v>6801.84</v>
      </c>
      <c r="O1086" s="125">
        <v>11214.99</v>
      </c>
      <c r="P1086" s="125">
        <v>12292.66</v>
      </c>
      <c r="Q1086" s="26">
        <v>12179.22</v>
      </c>
      <c r="R1086" s="26"/>
      <c r="S1086" s="206">
        <v>7709.02</v>
      </c>
      <c r="T1086" s="208">
        <v>8162.64</v>
      </c>
      <c r="U1086" s="208">
        <v>7068.65</v>
      </c>
      <c r="V1086" s="204">
        <v>6651.76</v>
      </c>
      <c r="W1086" s="26"/>
      <c r="X1086" s="206">
        <v>796656.69</v>
      </c>
      <c r="Y1086" s="125">
        <v>422116.65</v>
      </c>
      <c r="Z1086" s="125">
        <v>63713.99</v>
      </c>
      <c r="AA1086" s="26">
        <v>816054.08</v>
      </c>
      <c r="AB1086" s="26"/>
      <c r="AC1086" s="126">
        <v>465211.34</v>
      </c>
      <c r="AD1086" s="125">
        <v>724762.42</v>
      </c>
      <c r="AE1086" s="125">
        <v>618977.21</v>
      </c>
      <c r="AF1086" s="26">
        <v>632098.41</v>
      </c>
      <c r="AG1086" s="26"/>
      <c r="AH1086" s="126">
        <v>552331.43999999994</v>
      </c>
      <c r="AI1086" s="125">
        <v>1020964.75</v>
      </c>
      <c r="AJ1086" s="125">
        <v>583639.56000000006</v>
      </c>
      <c r="AK1086" s="26">
        <v>565729.93000000005</v>
      </c>
    </row>
    <row r="1087" spans="1:37">
      <c r="A1087" s="203">
        <v>452.72750000000002</v>
      </c>
      <c r="B1087" s="1">
        <v>7.5454583333333334</v>
      </c>
      <c r="D1087" s="126">
        <v>4177.3599999999997</v>
      </c>
      <c r="E1087" s="125">
        <v>4667.53</v>
      </c>
      <c r="F1087" s="125">
        <v>4364.09</v>
      </c>
      <c r="G1087" s="26">
        <v>3857.26</v>
      </c>
      <c r="I1087" s="126">
        <v>5387.82</v>
      </c>
      <c r="J1087" s="125">
        <v>4637.5200000000004</v>
      </c>
      <c r="K1087" s="125">
        <v>9333.4599999999991</v>
      </c>
      <c r="L1087" s="26">
        <v>4724.22</v>
      </c>
      <c r="M1087" s="26"/>
      <c r="N1087" s="126">
        <v>6431.64</v>
      </c>
      <c r="O1087" s="125">
        <v>10541.07</v>
      </c>
      <c r="P1087" s="125">
        <v>12306.01</v>
      </c>
      <c r="Q1087" s="26">
        <v>11218.32</v>
      </c>
      <c r="R1087" s="26"/>
      <c r="S1087" s="206">
        <v>7285.44</v>
      </c>
      <c r="T1087" s="208">
        <v>7889.14</v>
      </c>
      <c r="U1087" s="208">
        <v>6665.1</v>
      </c>
      <c r="V1087" s="204">
        <v>6825.18</v>
      </c>
      <c r="W1087" s="26"/>
      <c r="X1087" s="206">
        <v>769713.82</v>
      </c>
      <c r="Y1087" s="125">
        <v>407569.31</v>
      </c>
      <c r="Z1087" s="125">
        <v>69772.62</v>
      </c>
      <c r="AA1087" s="26">
        <v>798469.55</v>
      </c>
      <c r="AB1087" s="26"/>
      <c r="AC1087" s="126">
        <v>438909.31</v>
      </c>
      <c r="AD1087" s="125">
        <v>702757</v>
      </c>
      <c r="AE1087" s="125">
        <v>616664.56000000006</v>
      </c>
      <c r="AF1087" s="26">
        <v>603436.68999999994</v>
      </c>
      <c r="AG1087" s="26"/>
      <c r="AH1087" s="126">
        <v>514964.56</v>
      </c>
      <c r="AI1087" s="125">
        <v>1001358.09</v>
      </c>
      <c r="AJ1087" s="125">
        <v>558250.55000000005</v>
      </c>
      <c r="AK1087" s="26">
        <v>535758.42000000004</v>
      </c>
    </row>
    <row r="1088" spans="1:37">
      <c r="A1088" s="203">
        <v>453.14550000000003</v>
      </c>
      <c r="B1088" s="1">
        <v>7.5524250000000004</v>
      </c>
      <c r="D1088" s="126">
        <v>4587.5</v>
      </c>
      <c r="E1088" s="125">
        <v>5101.03</v>
      </c>
      <c r="F1088" s="125">
        <v>4370.76</v>
      </c>
      <c r="G1088" s="26">
        <v>3947.28</v>
      </c>
      <c r="I1088" s="126">
        <v>5181.0600000000004</v>
      </c>
      <c r="J1088" s="125">
        <v>4494.13</v>
      </c>
      <c r="K1088" s="125">
        <v>9493.57</v>
      </c>
      <c r="L1088" s="26">
        <v>4514.1400000000003</v>
      </c>
      <c r="M1088" s="26"/>
      <c r="N1088" s="126">
        <v>6041.45</v>
      </c>
      <c r="O1088" s="125">
        <v>9883.8700000000008</v>
      </c>
      <c r="P1088" s="125">
        <v>11682.08</v>
      </c>
      <c r="Q1088" s="26">
        <v>11184.96</v>
      </c>
      <c r="R1088" s="26"/>
      <c r="S1088" s="206">
        <v>6981.93</v>
      </c>
      <c r="T1088" s="208">
        <v>8032.56</v>
      </c>
      <c r="U1088" s="208">
        <v>6434.98</v>
      </c>
      <c r="V1088" s="204">
        <v>6648.42</v>
      </c>
      <c r="W1088" s="26"/>
      <c r="X1088" s="206">
        <v>747861.79</v>
      </c>
      <c r="Y1088" s="125">
        <v>403783.67999999999</v>
      </c>
      <c r="Z1088" s="125">
        <v>75894.52</v>
      </c>
      <c r="AA1088" s="26">
        <v>780951.22</v>
      </c>
      <c r="AB1088" s="26"/>
      <c r="AC1088" s="126">
        <v>428989.67</v>
      </c>
      <c r="AD1088" s="125">
        <v>675361.69</v>
      </c>
      <c r="AE1088" s="125">
        <v>601179.25</v>
      </c>
      <c r="AF1088" s="26">
        <v>605093.41</v>
      </c>
      <c r="AG1088" s="26"/>
      <c r="AH1088" s="126">
        <v>488525.87</v>
      </c>
      <c r="AI1088" s="125">
        <v>975204.96</v>
      </c>
      <c r="AJ1088" s="125">
        <v>544445.81000000006</v>
      </c>
      <c r="AK1088" s="26">
        <v>516752.22</v>
      </c>
    </row>
    <row r="1089" spans="1:37">
      <c r="A1089" s="203">
        <v>453.56349999999998</v>
      </c>
      <c r="B1089" s="1">
        <v>7.5593916666666665</v>
      </c>
      <c r="D1089" s="126">
        <v>4614.18</v>
      </c>
      <c r="E1089" s="125">
        <v>5221.08</v>
      </c>
      <c r="F1089" s="125">
        <v>4070.66</v>
      </c>
      <c r="G1089" s="26">
        <v>3853.92</v>
      </c>
      <c r="I1089" s="126">
        <v>4687.54</v>
      </c>
      <c r="J1089" s="125">
        <v>4257.3900000000003</v>
      </c>
      <c r="K1089" s="125">
        <v>8816.42</v>
      </c>
      <c r="L1089" s="26">
        <v>4290.7299999999996</v>
      </c>
      <c r="M1089" s="26"/>
      <c r="N1089" s="126">
        <v>6194.86</v>
      </c>
      <c r="O1089" s="125">
        <v>9637.02</v>
      </c>
      <c r="P1089" s="125">
        <v>10971.44</v>
      </c>
      <c r="Q1089" s="26">
        <v>10764.6</v>
      </c>
      <c r="R1089" s="26"/>
      <c r="S1089" s="206">
        <v>6885.21</v>
      </c>
      <c r="T1089" s="208">
        <v>7752.38</v>
      </c>
      <c r="U1089" s="208">
        <v>6078.13</v>
      </c>
      <c r="V1089" s="204">
        <v>6321.59</v>
      </c>
      <c r="W1089" s="26"/>
      <c r="X1089" s="206">
        <v>714109.29</v>
      </c>
      <c r="Y1089" s="125">
        <v>383027.22</v>
      </c>
      <c r="Z1089" s="125">
        <v>83821.179999999993</v>
      </c>
      <c r="AA1089" s="26">
        <v>731879.92</v>
      </c>
      <c r="AB1089" s="26"/>
      <c r="AC1089" s="126">
        <v>417014.25</v>
      </c>
      <c r="AD1089" s="125">
        <v>666325.86</v>
      </c>
      <c r="AE1089" s="125">
        <v>574611.9</v>
      </c>
      <c r="AF1089" s="26">
        <v>576763.56999999995</v>
      </c>
      <c r="AG1089" s="26"/>
      <c r="AH1089" s="126">
        <v>480464.62</v>
      </c>
      <c r="AI1089" s="125">
        <v>967076.32</v>
      </c>
      <c r="AJ1089" s="125">
        <v>506505.24</v>
      </c>
      <c r="AK1089" s="26">
        <v>495774.2</v>
      </c>
    </row>
    <row r="1090" spans="1:37">
      <c r="A1090" s="203">
        <v>453.98149999999998</v>
      </c>
      <c r="B1090" s="1">
        <v>7.5663583333333326</v>
      </c>
      <c r="D1090" s="126">
        <v>5334.46</v>
      </c>
      <c r="E1090" s="125">
        <v>5274.44</v>
      </c>
      <c r="F1090" s="125">
        <v>4234.04</v>
      </c>
      <c r="G1090" s="26">
        <v>3890.6</v>
      </c>
      <c r="I1090" s="126">
        <v>4397.43</v>
      </c>
      <c r="J1090" s="125">
        <v>4237.38</v>
      </c>
      <c r="K1090" s="125">
        <v>8766.3799999999992</v>
      </c>
      <c r="L1090" s="26">
        <v>4167.3599999999997</v>
      </c>
      <c r="M1090" s="26"/>
      <c r="N1090" s="126">
        <v>5494.53</v>
      </c>
      <c r="O1090" s="125">
        <v>9790.4699999999993</v>
      </c>
      <c r="P1090" s="125">
        <v>11098.22</v>
      </c>
      <c r="Q1090" s="26">
        <v>10514.38</v>
      </c>
      <c r="R1090" s="26"/>
      <c r="S1090" s="206">
        <v>6831.85</v>
      </c>
      <c r="T1090" s="208">
        <v>7055.31</v>
      </c>
      <c r="U1090" s="208">
        <v>5821.34</v>
      </c>
      <c r="V1090" s="204">
        <v>5521.21</v>
      </c>
      <c r="W1090" s="26"/>
      <c r="X1090" s="206">
        <v>697140.96</v>
      </c>
      <c r="Y1090" s="125">
        <v>368524.23</v>
      </c>
      <c r="Z1090" s="125">
        <v>90433.32</v>
      </c>
      <c r="AA1090" s="26">
        <v>711585.7</v>
      </c>
      <c r="AB1090" s="26"/>
      <c r="AC1090" s="126">
        <v>400236.49</v>
      </c>
      <c r="AD1090" s="125">
        <v>652033.19999999995</v>
      </c>
      <c r="AE1090" s="125">
        <v>556909.77</v>
      </c>
      <c r="AF1090" s="26">
        <v>558999.30000000005</v>
      </c>
      <c r="AG1090" s="26"/>
      <c r="AH1090" s="126">
        <v>465584.77</v>
      </c>
      <c r="AI1090" s="125">
        <v>962332.98</v>
      </c>
      <c r="AJ1090" s="125">
        <v>494554.3</v>
      </c>
      <c r="AK1090" s="26">
        <v>478093.68</v>
      </c>
    </row>
    <row r="1091" spans="1:37">
      <c r="A1091" s="203">
        <v>454.39949999999999</v>
      </c>
      <c r="B1091" s="1">
        <v>7.5733249999999996</v>
      </c>
      <c r="D1091" s="126">
        <v>4910.96</v>
      </c>
      <c r="E1091" s="125">
        <v>5237.75</v>
      </c>
      <c r="F1091" s="125">
        <v>4147.3500000000004</v>
      </c>
      <c r="G1091" s="26">
        <v>3493.82</v>
      </c>
      <c r="I1091" s="126">
        <v>4447.45</v>
      </c>
      <c r="J1091" s="125">
        <v>3847.25</v>
      </c>
      <c r="K1091" s="125">
        <v>8532.89</v>
      </c>
      <c r="L1091" s="26">
        <v>4134.01</v>
      </c>
      <c r="M1091" s="26"/>
      <c r="N1091" s="126">
        <v>5354.47</v>
      </c>
      <c r="O1091" s="125">
        <v>8743.0300000000007</v>
      </c>
      <c r="P1091" s="125">
        <v>10094.040000000001</v>
      </c>
      <c r="Q1091" s="26">
        <v>9860.52</v>
      </c>
      <c r="R1091" s="26"/>
      <c r="S1091" s="206">
        <v>6414.97</v>
      </c>
      <c r="T1091" s="208">
        <v>7098.67</v>
      </c>
      <c r="U1091" s="208">
        <v>5554.56</v>
      </c>
      <c r="V1091" s="204">
        <v>5691.28</v>
      </c>
      <c r="W1091" s="26"/>
      <c r="X1091" s="206">
        <v>703898.15</v>
      </c>
      <c r="Y1091" s="125">
        <v>360983.94</v>
      </c>
      <c r="Z1091" s="125">
        <v>97273.99</v>
      </c>
      <c r="AA1091" s="26">
        <v>690939.71</v>
      </c>
      <c r="AB1091" s="26"/>
      <c r="AC1091" s="126">
        <v>385037.09</v>
      </c>
      <c r="AD1091" s="125">
        <v>630424.30000000005</v>
      </c>
      <c r="AE1091" s="125">
        <v>546449.81999999995</v>
      </c>
      <c r="AF1091" s="26">
        <v>536860.55000000005</v>
      </c>
      <c r="AG1091" s="26"/>
      <c r="AH1091" s="126">
        <v>443229.98</v>
      </c>
      <c r="AI1091" s="125">
        <v>910502.78</v>
      </c>
      <c r="AJ1091" s="125">
        <v>481156.96</v>
      </c>
      <c r="AK1091" s="26">
        <v>463503.47</v>
      </c>
    </row>
    <row r="1092" spans="1:37">
      <c r="A1092" s="203">
        <v>454.8175</v>
      </c>
      <c r="B1092" s="1">
        <v>7.5802916666666667</v>
      </c>
      <c r="D1092" s="126">
        <v>5197.74</v>
      </c>
      <c r="E1092" s="125">
        <v>5838.02</v>
      </c>
      <c r="F1092" s="125">
        <v>3877.26</v>
      </c>
      <c r="G1092" s="26">
        <v>3517.16</v>
      </c>
      <c r="I1092" s="126">
        <v>4230.71</v>
      </c>
      <c r="J1092" s="125">
        <v>3830.58</v>
      </c>
      <c r="K1092" s="125">
        <v>8196</v>
      </c>
      <c r="L1092" s="26">
        <v>4150.68</v>
      </c>
      <c r="M1092" s="26"/>
      <c r="N1092" s="126">
        <v>5444.51</v>
      </c>
      <c r="O1092" s="125">
        <v>8609.61</v>
      </c>
      <c r="P1092" s="125">
        <v>9947.26</v>
      </c>
      <c r="Q1092" s="26">
        <v>9346.7999999999993</v>
      </c>
      <c r="R1092" s="26"/>
      <c r="S1092" s="206">
        <v>6291.57</v>
      </c>
      <c r="T1092" s="208">
        <v>6528.36</v>
      </c>
      <c r="U1092" s="208">
        <v>5427.84</v>
      </c>
      <c r="V1092" s="204">
        <v>5491.2</v>
      </c>
      <c r="W1092" s="26"/>
      <c r="X1092" s="206">
        <v>656910.34</v>
      </c>
      <c r="Y1092" s="125">
        <v>333775.84999999998</v>
      </c>
      <c r="Z1092" s="125">
        <v>107711.7</v>
      </c>
      <c r="AA1092" s="26">
        <v>669690.69999999995</v>
      </c>
      <c r="AB1092" s="26"/>
      <c r="AC1092" s="126">
        <v>367141.39</v>
      </c>
      <c r="AD1092" s="125">
        <v>609987.74</v>
      </c>
      <c r="AE1092" s="125">
        <v>522286.85</v>
      </c>
      <c r="AF1092" s="26">
        <v>531896.54</v>
      </c>
      <c r="AG1092" s="26"/>
      <c r="AH1092" s="126">
        <v>419839.07</v>
      </c>
      <c r="AI1092" s="125">
        <v>904191.84</v>
      </c>
      <c r="AJ1092" s="125">
        <v>454314.41</v>
      </c>
      <c r="AK1092" s="26">
        <v>431044.7</v>
      </c>
    </row>
    <row r="1093" spans="1:37">
      <c r="A1093" s="203">
        <v>455.2355</v>
      </c>
      <c r="B1093" s="1">
        <v>7.5872583333333337</v>
      </c>
      <c r="D1093" s="126">
        <v>5334.46</v>
      </c>
      <c r="E1093" s="125">
        <v>5677.95</v>
      </c>
      <c r="F1093" s="125">
        <v>3860.59</v>
      </c>
      <c r="G1093" s="26">
        <v>3317.1</v>
      </c>
      <c r="I1093" s="126">
        <v>4370.76</v>
      </c>
      <c r="J1093" s="125">
        <v>3870.59</v>
      </c>
      <c r="K1093" s="125">
        <v>8192.66</v>
      </c>
      <c r="L1093" s="26">
        <v>3883.93</v>
      </c>
      <c r="M1093" s="26"/>
      <c r="N1093" s="126">
        <v>4970.9799999999996</v>
      </c>
      <c r="O1093" s="125">
        <v>8239.36</v>
      </c>
      <c r="P1093" s="125">
        <v>9363.48</v>
      </c>
      <c r="Q1093" s="26">
        <v>9373.48</v>
      </c>
      <c r="R1093" s="26"/>
      <c r="S1093" s="206">
        <v>5971.41</v>
      </c>
      <c r="T1093" s="208">
        <v>6404.96</v>
      </c>
      <c r="U1093" s="208">
        <v>5374.48</v>
      </c>
      <c r="V1093" s="204">
        <v>5231.08</v>
      </c>
      <c r="W1093" s="26"/>
      <c r="X1093" s="206">
        <v>634904.35</v>
      </c>
      <c r="Y1093" s="125">
        <v>330388.28999999998</v>
      </c>
      <c r="Z1093" s="125">
        <v>116586.82</v>
      </c>
      <c r="AA1093" s="26">
        <v>656383.93000000005</v>
      </c>
      <c r="AB1093" s="26"/>
      <c r="AC1093" s="126">
        <v>355950.45</v>
      </c>
      <c r="AD1093" s="125">
        <v>586637.37</v>
      </c>
      <c r="AE1093" s="125">
        <v>513076.49</v>
      </c>
      <c r="AF1093" s="26">
        <v>496813.99</v>
      </c>
      <c r="AG1093" s="26"/>
      <c r="AH1093" s="126">
        <v>407796.49</v>
      </c>
      <c r="AI1093" s="125">
        <v>887652.46</v>
      </c>
      <c r="AJ1093" s="125">
        <v>433820.89</v>
      </c>
      <c r="AK1093" s="26">
        <v>418922.67</v>
      </c>
    </row>
    <row r="1094" spans="1:37">
      <c r="A1094" s="203">
        <v>455.65350000000001</v>
      </c>
      <c r="B1094" s="1">
        <v>7.5942249999999998</v>
      </c>
      <c r="D1094" s="126">
        <v>5647.93</v>
      </c>
      <c r="E1094" s="125">
        <v>5531.21</v>
      </c>
      <c r="F1094" s="125">
        <v>3630.52</v>
      </c>
      <c r="G1094" s="26">
        <v>3190.4</v>
      </c>
      <c r="I1094" s="126">
        <v>3937.28</v>
      </c>
      <c r="J1094" s="125">
        <v>3747.22</v>
      </c>
      <c r="K1094" s="125">
        <v>7809.08</v>
      </c>
      <c r="L1094" s="26">
        <v>3510.49</v>
      </c>
      <c r="M1094" s="26"/>
      <c r="N1094" s="126">
        <v>4890.95</v>
      </c>
      <c r="O1094" s="125">
        <v>8292.73</v>
      </c>
      <c r="P1094" s="125">
        <v>8853.11</v>
      </c>
      <c r="Q1094" s="26">
        <v>8119.28</v>
      </c>
      <c r="R1094" s="26"/>
      <c r="S1094" s="206">
        <v>5707.96</v>
      </c>
      <c r="T1094" s="208">
        <v>6281.56</v>
      </c>
      <c r="U1094" s="208">
        <v>5141.05</v>
      </c>
      <c r="V1094" s="204">
        <v>5291.11</v>
      </c>
      <c r="W1094" s="26"/>
      <c r="X1094" s="206">
        <v>615706.02</v>
      </c>
      <c r="Y1094" s="125">
        <v>307031.94</v>
      </c>
      <c r="Z1094" s="125">
        <v>126707.16</v>
      </c>
      <c r="AA1094" s="26">
        <v>649574.35</v>
      </c>
      <c r="AB1094" s="26"/>
      <c r="AC1094" s="126">
        <v>345800.27</v>
      </c>
      <c r="AD1094" s="125">
        <v>570982.37</v>
      </c>
      <c r="AE1094" s="125">
        <v>487684.2</v>
      </c>
      <c r="AF1094" s="26">
        <v>500991.23</v>
      </c>
      <c r="AG1094" s="26"/>
      <c r="AH1094" s="126">
        <v>395586.39</v>
      </c>
      <c r="AI1094" s="125">
        <v>883709.24</v>
      </c>
      <c r="AJ1094" s="125">
        <v>413249.91</v>
      </c>
      <c r="AK1094" s="26">
        <v>402383.27</v>
      </c>
    </row>
    <row r="1095" spans="1:37">
      <c r="A1095" s="203">
        <v>456.07159999999999</v>
      </c>
      <c r="B1095" s="1">
        <v>7.6011933333333328</v>
      </c>
      <c r="D1095" s="126">
        <v>5211.08</v>
      </c>
      <c r="E1095" s="125">
        <v>6028.11</v>
      </c>
      <c r="F1095" s="125">
        <v>3470.48</v>
      </c>
      <c r="G1095" s="26">
        <v>3090.38</v>
      </c>
      <c r="I1095" s="126">
        <v>3850.59</v>
      </c>
      <c r="J1095" s="125">
        <v>3497.15</v>
      </c>
      <c r="K1095" s="125">
        <v>7812.42</v>
      </c>
      <c r="L1095" s="26">
        <v>3690.54</v>
      </c>
      <c r="M1095" s="26"/>
      <c r="N1095" s="126">
        <v>4437.45</v>
      </c>
      <c r="O1095" s="125">
        <v>7585.62</v>
      </c>
      <c r="P1095" s="125">
        <v>8783.06</v>
      </c>
      <c r="Q1095" s="26">
        <v>8502.8700000000008</v>
      </c>
      <c r="R1095" s="26"/>
      <c r="S1095" s="206">
        <v>5447.84</v>
      </c>
      <c r="T1095" s="208">
        <v>5921.39</v>
      </c>
      <c r="U1095" s="208">
        <v>5091.03</v>
      </c>
      <c r="V1095" s="204">
        <v>5051.01</v>
      </c>
      <c r="W1095" s="26"/>
      <c r="X1095" s="206">
        <v>585534.46</v>
      </c>
      <c r="Y1095" s="125">
        <v>308555.17</v>
      </c>
      <c r="Z1095" s="125">
        <v>137293.85</v>
      </c>
      <c r="AA1095" s="26">
        <v>619337.63</v>
      </c>
      <c r="AB1095" s="26"/>
      <c r="AC1095" s="126">
        <v>335712.96</v>
      </c>
      <c r="AD1095" s="125">
        <v>573251.96</v>
      </c>
      <c r="AE1095" s="125">
        <v>474435.87</v>
      </c>
      <c r="AF1095" s="26">
        <v>470557.79</v>
      </c>
      <c r="AG1095" s="26"/>
      <c r="AH1095" s="126">
        <v>377205.51</v>
      </c>
      <c r="AI1095" s="125">
        <v>843744.76</v>
      </c>
      <c r="AJ1095" s="125">
        <v>398220.79</v>
      </c>
      <c r="AK1095" s="26">
        <v>393712.41</v>
      </c>
    </row>
    <row r="1096" spans="1:37">
      <c r="A1096" s="203">
        <v>456.4896</v>
      </c>
      <c r="B1096" s="1">
        <v>7.6081599999999998</v>
      </c>
      <c r="D1096" s="126">
        <v>5484.53</v>
      </c>
      <c r="E1096" s="125">
        <v>5631.26</v>
      </c>
      <c r="F1096" s="125">
        <v>3537.16</v>
      </c>
      <c r="G1096" s="26">
        <v>3040.37</v>
      </c>
      <c r="I1096" s="126">
        <v>3687.21</v>
      </c>
      <c r="J1096" s="125">
        <v>3443.8</v>
      </c>
      <c r="K1096" s="125">
        <v>7638.98</v>
      </c>
      <c r="L1096" s="26">
        <v>3513.82</v>
      </c>
      <c r="M1096" s="26"/>
      <c r="N1096" s="126">
        <v>4310.74</v>
      </c>
      <c r="O1096" s="125">
        <v>6838.52</v>
      </c>
      <c r="P1096" s="125">
        <v>8286.06</v>
      </c>
      <c r="Q1096" s="26">
        <v>7965.85</v>
      </c>
      <c r="R1096" s="26"/>
      <c r="S1096" s="206">
        <v>5277.77</v>
      </c>
      <c r="T1096" s="208">
        <v>6071.46</v>
      </c>
      <c r="U1096" s="208">
        <v>4977.6499999999996</v>
      </c>
      <c r="V1096" s="204">
        <v>4740.8900000000003</v>
      </c>
      <c r="W1096" s="26"/>
      <c r="X1096" s="206">
        <v>578088.93999999994</v>
      </c>
      <c r="Y1096" s="125">
        <v>296719.28999999998</v>
      </c>
      <c r="Z1096" s="125">
        <v>147774.72</v>
      </c>
      <c r="AA1096" s="26">
        <v>576048.62</v>
      </c>
      <c r="AB1096" s="26"/>
      <c r="AC1096" s="126">
        <v>315480.14</v>
      </c>
      <c r="AD1096" s="125">
        <v>529950.4</v>
      </c>
      <c r="AE1096" s="125">
        <v>450535.66</v>
      </c>
      <c r="AF1096" s="26">
        <v>447193.06</v>
      </c>
      <c r="AG1096" s="26"/>
      <c r="AH1096" s="126">
        <v>359341.31</v>
      </c>
      <c r="AI1096" s="125">
        <v>825155.7</v>
      </c>
      <c r="AJ1096" s="125">
        <v>390532.38</v>
      </c>
      <c r="AK1096" s="26">
        <v>369145.35</v>
      </c>
    </row>
    <row r="1097" spans="1:37">
      <c r="A1097" s="203">
        <v>456.9076</v>
      </c>
      <c r="B1097" s="1">
        <v>7.6151266666666668</v>
      </c>
      <c r="D1097" s="126">
        <v>5757.98</v>
      </c>
      <c r="E1097" s="125">
        <v>6141.5</v>
      </c>
      <c r="F1097" s="125">
        <v>3060.37</v>
      </c>
      <c r="G1097" s="26">
        <v>2790.31</v>
      </c>
      <c r="I1097" s="126">
        <v>3687.21</v>
      </c>
      <c r="J1097" s="125">
        <v>3333.77</v>
      </c>
      <c r="K1097" s="125">
        <v>7172.04</v>
      </c>
      <c r="L1097" s="26">
        <v>3377.12</v>
      </c>
      <c r="M1097" s="26"/>
      <c r="N1097" s="126">
        <v>4230.71</v>
      </c>
      <c r="O1097" s="125">
        <v>6968.59</v>
      </c>
      <c r="P1097" s="125">
        <v>7719.03</v>
      </c>
      <c r="Q1097" s="26">
        <v>7565.6</v>
      </c>
      <c r="R1097" s="26"/>
      <c r="S1097" s="206">
        <v>4990.99</v>
      </c>
      <c r="T1097" s="208">
        <v>6041.45</v>
      </c>
      <c r="U1097" s="208">
        <v>4647.5200000000004</v>
      </c>
      <c r="V1097" s="204">
        <v>4640.8500000000004</v>
      </c>
      <c r="W1097" s="26"/>
      <c r="X1097" s="206">
        <v>564266.43999999994</v>
      </c>
      <c r="Y1097" s="125">
        <v>289627.12</v>
      </c>
      <c r="Z1097" s="125">
        <v>154994</v>
      </c>
      <c r="AA1097" s="26">
        <v>559560.03</v>
      </c>
      <c r="AB1097" s="26"/>
      <c r="AC1097" s="126">
        <v>303426.19</v>
      </c>
      <c r="AD1097" s="125">
        <v>511261.65</v>
      </c>
      <c r="AE1097" s="125">
        <v>443889.25</v>
      </c>
      <c r="AF1097" s="26">
        <v>438702.27</v>
      </c>
      <c r="AG1097" s="26"/>
      <c r="AH1097" s="126">
        <v>344872.02</v>
      </c>
      <c r="AI1097" s="125">
        <v>808979.03</v>
      </c>
      <c r="AJ1097" s="125">
        <v>375911.03</v>
      </c>
      <c r="AK1097" s="26">
        <v>355203.11</v>
      </c>
    </row>
    <row r="1098" spans="1:37">
      <c r="A1098" s="203">
        <v>457.32560000000001</v>
      </c>
      <c r="B1098" s="1">
        <v>7.6220933333333338</v>
      </c>
      <c r="D1098" s="126">
        <v>6128.16</v>
      </c>
      <c r="E1098" s="125">
        <v>6178.18</v>
      </c>
      <c r="F1098" s="125">
        <v>3180.4</v>
      </c>
      <c r="G1098" s="26">
        <v>2753.63</v>
      </c>
      <c r="I1098" s="126">
        <v>3380.45</v>
      </c>
      <c r="J1098" s="125">
        <v>3123.72</v>
      </c>
      <c r="K1098" s="125">
        <v>6838.52</v>
      </c>
      <c r="L1098" s="26">
        <v>3550.5</v>
      </c>
      <c r="M1098" s="26"/>
      <c r="N1098" s="126">
        <v>4077.33</v>
      </c>
      <c r="O1098" s="125">
        <v>6324.92</v>
      </c>
      <c r="P1098" s="125">
        <v>7692.35</v>
      </c>
      <c r="Q1098" s="26">
        <v>7265.43</v>
      </c>
      <c r="R1098" s="26"/>
      <c r="S1098" s="206">
        <v>4900.95</v>
      </c>
      <c r="T1098" s="208">
        <v>5384.48</v>
      </c>
      <c r="U1098" s="208">
        <v>4457.45</v>
      </c>
      <c r="V1098" s="204">
        <v>4447.45</v>
      </c>
      <c r="W1098" s="26"/>
      <c r="X1098" s="206">
        <v>532390.07999999996</v>
      </c>
      <c r="Y1098" s="125">
        <v>275897.49</v>
      </c>
      <c r="Z1098" s="125">
        <v>170563.18</v>
      </c>
      <c r="AA1098" s="26">
        <v>544111.80000000005</v>
      </c>
      <c r="AB1098" s="26"/>
      <c r="AC1098" s="126">
        <v>289910.2</v>
      </c>
      <c r="AD1098" s="125">
        <v>494769.15</v>
      </c>
      <c r="AE1098" s="125">
        <v>422885.11</v>
      </c>
      <c r="AF1098" s="26">
        <v>431875.76</v>
      </c>
      <c r="AG1098" s="26"/>
      <c r="AH1098" s="126">
        <v>326451</v>
      </c>
      <c r="AI1098" s="125">
        <v>770768.77</v>
      </c>
      <c r="AJ1098" s="125">
        <v>347403.5</v>
      </c>
      <c r="AK1098" s="26">
        <v>337376.5</v>
      </c>
    </row>
    <row r="1099" spans="1:37">
      <c r="A1099" s="203">
        <v>457.74360000000001</v>
      </c>
      <c r="B1099" s="1">
        <v>7.62906</v>
      </c>
      <c r="D1099" s="126">
        <v>5861.36</v>
      </c>
      <c r="E1099" s="125">
        <v>6491.67</v>
      </c>
      <c r="F1099" s="125">
        <v>3207.07</v>
      </c>
      <c r="G1099" s="26">
        <v>2663.61</v>
      </c>
      <c r="I1099" s="126">
        <v>3293.76</v>
      </c>
      <c r="J1099" s="125">
        <v>3317.1</v>
      </c>
      <c r="K1099" s="125">
        <v>6985.27</v>
      </c>
      <c r="L1099" s="26">
        <v>3230.41</v>
      </c>
      <c r="M1099" s="26"/>
      <c r="N1099" s="126">
        <v>3840.58</v>
      </c>
      <c r="O1099" s="125">
        <v>6194.86</v>
      </c>
      <c r="P1099" s="125">
        <v>7242.08</v>
      </c>
      <c r="Q1099" s="26">
        <v>6961.92</v>
      </c>
      <c r="R1099" s="26"/>
      <c r="S1099" s="206">
        <v>4850.93</v>
      </c>
      <c r="T1099" s="208">
        <v>5477.86</v>
      </c>
      <c r="U1099" s="208">
        <v>4280.7299999999996</v>
      </c>
      <c r="V1099" s="204">
        <v>4177.3599999999997</v>
      </c>
      <c r="W1099" s="26"/>
      <c r="X1099" s="206">
        <v>519244.93</v>
      </c>
      <c r="Y1099" s="125">
        <v>262897.31</v>
      </c>
      <c r="Z1099" s="125">
        <v>181257.58</v>
      </c>
      <c r="AA1099" s="26">
        <v>532178.05000000005</v>
      </c>
      <c r="AB1099" s="26"/>
      <c r="AC1099" s="126">
        <v>277761.11</v>
      </c>
      <c r="AD1099" s="125">
        <v>491719.88</v>
      </c>
      <c r="AE1099" s="125">
        <v>410164.88</v>
      </c>
      <c r="AF1099" s="26">
        <v>413026.08</v>
      </c>
      <c r="AG1099" s="26"/>
      <c r="AH1099" s="126">
        <v>312681.68</v>
      </c>
      <c r="AI1099" s="125">
        <v>770549.29</v>
      </c>
      <c r="AJ1099" s="125">
        <v>337448.4</v>
      </c>
      <c r="AK1099" s="26">
        <v>327706.28999999998</v>
      </c>
    </row>
    <row r="1100" spans="1:37">
      <c r="A1100" s="203">
        <v>458.16160000000002</v>
      </c>
      <c r="B1100" s="1">
        <v>7.636026666666667</v>
      </c>
      <c r="D1100" s="126">
        <v>6288.24</v>
      </c>
      <c r="E1100" s="125">
        <v>6495.01</v>
      </c>
      <c r="F1100" s="125">
        <v>3087.04</v>
      </c>
      <c r="G1100" s="26">
        <v>2620.27</v>
      </c>
      <c r="I1100" s="126">
        <v>3193.74</v>
      </c>
      <c r="J1100" s="125">
        <v>3017.03</v>
      </c>
      <c r="K1100" s="125">
        <v>6485</v>
      </c>
      <c r="L1100" s="26">
        <v>2953.68</v>
      </c>
      <c r="M1100" s="26"/>
      <c r="N1100" s="126">
        <v>3753.89</v>
      </c>
      <c r="O1100" s="125">
        <v>6004.76</v>
      </c>
      <c r="P1100" s="125">
        <v>6958.59</v>
      </c>
      <c r="Q1100" s="26">
        <v>6184.85</v>
      </c>
      <c r="R1100" s="26"/>
      <c r="S1100" s="206">
        <v>4624.18</v>
      </c>
      <c r="T1100" s="208">
        <v>5000.99</v>
      </c>
      <c r="U1100" s="208">
        <v>4220.71</v>
      </c>
      <c r="V1100" s="204">
        <v>4194.03</v>
      </c>
      <c r="W1100" s="26"/>
      <c r="X1100" s="206">
        <v>497947.38</v>
      </c>
      <c r="Y1100" s="125">
        <v>257565.54</v>
      </c>
      <c r="Z1100" s="125">
        <v>194621.35</v>
      </c>
      <c r="AA1100" s="26">
        <v>511022.22</v>
      </c>
      <c r="AB1100" s="26"/>
      <c r="AC1100" s="126">
        <v>269579.62</v>
      </c>
      <c r="AD1100" s="125">
        <v>460648.21</v>
      </c>
      <c r="AE1100" s="125">
        <v>405222.09</v>
      </c>
      <c r="AF1100" s="26">
        <v>406777.69</v>
      </c>
      <c r="AG1100" s="26"/>
      <c r="AH1100" s="126">
        <v>299251.45</v>
      </c>
      <c r="AI1100" s="125">
        <v>752326.17</v>
      </c>
      <c r="AJ1100" s="125">
        <v>322921.78000000003</v>
      </c>
      <c r="AK1100" s="26">
        <v>311595.27</v>
      </c>
    </row>
    <row r="1101" spans="1:37">
      <c r="A1101" s="203">
        <v>458.57960000000003</v>
      </c>
      <c r="B1101" s="1">
        <v>7.642993333333334</v>
      </c>
      <c r="D1101" s="126">
        <v>5894.71</v>
      </c>
      <c r="E1101" s="125">
        <v>6418.3</v>
      </c>
      <c r="F1101" s="125">
        <v>2680.28</v>
      </c>
      <c r="G1101" s="26">
        <v>2460.2399999999998</v>
      </c>
      <c r="I1101" s="126">
        <v>3193.74</v>
      </c>
      <c r="J1101" s="125">
        <v>2990.35</v>
      </c>
      <c r="K1101" s="125">
        <v>6371.61</v>
      </c>
      <c r="L1101" s="26">
        <v>3017.03</v>
      </c>
      <c r="M1101" s="26"/>
      <c r="N1101" s="126">
        <v>3657.2</v>
      </c>
      <c r="O1101" s="125">
        <v>5604.58</v>
      </c>
      <c r="P1101" s="125">
        <v>6761.81</v>
      </c>
      <c r="Q1101" s="26">
        <v>6138.16</v>
      </c>
      <c r="R1101" s="26"/>
      <c r="S1101" s="206">
        <v>4564.16</v>
      </c>
      <c r="T1101" s="208">
        <v>5071.0200000000004</v>
      </c>
      <c r="U1101" s="208">
        <v>3977.29</v>
      </c>
      <c r="V1101" s="204">
        <v>4090.66</v>
      </c>
      <c r="W1101" s="26"/>
      <c r="X1101" s="206">
        <v>471585.19</v>
      </c>
      <c r="Y1101" s="125">
        <v>242871.4</v>
      </c>
      <c r="Z1101" s="125">
        <v>207111.41</v>
      </c>
      <c r="AA1101" s="26">
        <v>487767.32</v>
      </c>
      <c r="AB1101" s="26"/>
      <c r="AC1101" s="126">
        <v>258558.92</v>
      </c>
      <c r="AD1101" s="125">
        <v>453302.27</v>
      </c>
      <c r="AE1101" s="125">
        <v>392412.8</v>
      </c>
      <c r="AF1101" s="26">
        <v>373943.76</v>
      </c>
      <c r="AG1101" s="26"/>
      <c r="AH1101" s="126">
        <v>289101.94</v>
      </c>
      <c r="AI1101" s="125">
        <v>725453.88</v>
      </c>
      <c r="AJ1101" s="125">
        <v>307831.08</v>
      </c>
      <c r="AK1101" s="26">
        <v>291973.69</v>
      </c>
    </row>
    <row r="1102" spans="1:37">
      <c r="A1102" s="203">
        <v>458.99759999999998</v>
      </c>
      <c r="B1102" s="1">
        <v>7.6499599999999992</v>
      </c>
      <c r="D1102" s="126">
        <v>6308.24</v>
      </c>
      <c r="E1102" s="125">
        <v>6491.67</v>
      </c>
      <c r="F1102" s="125">
        <v>2483.58</v>
      </c>
      <c r="G1102" s="26">
        <v>2376.89</v>
      </c>
      <c r="I1102" s="126">
        <v>3213.74</v>
      </c>
      <c r="J1102" s="125">
        <v>2850.32</v>
      </c>
      <c r="K1102" s="125">
        <v>6114.82</v>
      </c>
      <c r="L1102" s="26">
        <v>2923.67</v>
      </c>
      <c r="M1102" s="26"/>
      <c r="N1102" s="126">
        <v>3317.1</v>
      </c>
      <c r="O1102" s="125">
        <v>5531.21</v>
      </c>
      <c r="P1102" s="125">
        <v>6144.83</v>
      </c>
      <c r="Q1102" s="26">
        <v>6244.88</v>
      </c>
      <c r="R1102" s="26"/>
      <c r="S1102" s="206">
        <v>4504.1400000000003</v>
      </c>
      <c r="T1102" s="208">
        <v>4897.62</v>
      </c>
      <c r="U1102" s="208">
        <v>3753.89</v>
      </c>
      <c r="V1102" s="204">
        <v>3737.22</v>
      </c>
      <c r="W1102" s="26"/>
      <c r="X1102" s="206">
        <v>461730.14</v>
      </c>
      <c r="Y1102" s="125">
        <v>239158.06</v>
      </c>
      <c r="Z1102" s="125">
        <v>220712.73</v>
      </c>
      <c r="AA1102" s="26">
        <v>485526.54</v>
      </c>
      <c r="AB1102" s="26"/>
      <c r="AC1102" s="126">
        <v>244577.26</v>
      </c>
      <c r="AD1102" s="125">
        <v>442166.91</v>
      </c>
      <c r="AE1102" s="125">
        <v>375313.58</v>
      </c>
      <c r="AF1102" s="26">
        <v>373332.69</v>
      </c>
      <c r="AG1102" s="26"/>
      <c r="AH1102" s="126">
        <v>274415.67</v>
      </c>
      <c r="AI1102" s="125">
        <v>705969.35</v>
      </c>
      <c r="AJ1102" s="125">
        <v>294760.77</v>
      </c>
      <c r="AK1102" s="26">
        <v>278367.59000000003</v>
      </c>
    </row>
    <row r="1103" spans="1:37">
      <c r="A1103" s="203">
        <v>459.41559999999998</v>
      </c>
      <c r="B1103" s="1">
        <v>7.6569266666666662</v>
      </c>
      <c r="D1103" s="126">
        <v>6194.86</v>
      </c>
      <c r="E1103" s="125">
        <v>6728.46</v>
      </c>
      <c r="F1103" s="125">
        <v>2423.5700000000002</v>
      </c>
      <c r="G1103" s="26">
        <v>2256.87</v>
      </c>
      <c r="I1103" s="126">
        <v>2957.01</v>
      </c>
      <c r="J1103" s="125">
        <v>2856.99</v>
      </c>
      <c r="K1103" s="125">
        <v>6144.83</v>
      </c>
      <c r="L1103" s="26">
        <v>2786.97</v>
      </c>
      <c r="M1103" s="26"/>
      <c r="N1103" s="126">
        <v>3477.15</v>
      </c>
      <c r="O1103" s="125">
        <v>5357.81</v>
      </c>
      <c r="P1103" s="125">
        <v>6054.79</v>
      </c>
      <c r="Q1103" s="26">
        <v>5727.97</v>
      </c>
      <c r="R1103" s="26"/>
      <c r="S1103" s="206">
        <v>4217.37</v>
      </c>
      <c r="T1103" s="208">
        <v>4347.42</v>
      </c>
      <c r="U1103" s="208">
        <v>3580.51</v>
      </c>
      <c r="V1103" s="204">
        <v>3683.87</v>
      </c>
      <c r="W1103" s="26"/>
      <c r="X1103" s="206">
        <v>439302.64</v>
      </c>
      <c r="Y1103" s="125">
        <v>229124.21</v>
      </c>
      <c r="Z1103" s="125">
        <v>238142.44</v>
      </c>
      <c r="AA1103" s="26">
        <v>466867.64</v>
      </c>
      <c r="AB1103" s="26"/>
      <c r="AC1103" s="126">
        <v>237711.06</v>
      </c>
      <c r="AD1103" s="125">
        <v>426321.36</v>
      </c>
      <c r="AE1103" s="125">
        <v>356361.83</v>
      </c>
      <c r="AF1103" s="26">
        <v>359996.29</v>
      </c>
      <c r="AG1103" s="26"/>
      <c r="AH1103" s="126">
        <v>262805.40999999997</v>
      </c>
      <c r="AI1103" s="125">
        <v>701211.01</v>
      </c>
      <c r="AJ1103" s="125">
        <v>285572.8</v>
      </c>
      <c r="AK1103" s="26">
        <v>278636.78999999998</v>
      </c>
    </row>
    <row r="1104" spans="1:37">
      <c r="A1104" s="203">
        <v>459.83359999999999</v>
      </c>
      <c r="B1104" s="1">
        <v>7.6638933333333332</v>
      </c>
      <c r="D1104" s="126">
        <v>6451.65</v>
      </c>
      <c r="E1104" s="125">
        <v>6518.35</v>
      </c>
      <c r="F1104" s="125">
        <v>2606.94</v>
      </c>
      <c r="G1104" s="26">
        <v>2093.5100000000002</v>
      </c>
      <c r="I1104" s="126">
        <v>2913.67</v>
      </c>
      <c r="J1104" s="125">
        <v>2570.2600000000002</v>
      </c>
      <c r="K1104" s="125">
        <v>5344.47</v>
      </c>
      <c r="L1104" s="26">
        <v>2700.29</v>
      </c>
      <c r="M1104" s="26"/>
      <c r="N1104" s="126">
        <v>3243.75</v>
      </c>
      <c r="O1104" s="125">
        <v>4817.59</v>
      </c>
      <c r="P1104" s="125">
        <v>5714.63</v>
      </c>
      <c r="Q1104" s="26">
        <v>5357.81</v>
      </c>
      <c r="R1104" s="26"/>
      <c r="S1104" s="206">
        <v>3903.94</v>
      </c>
      <c r="T1104" s="208">
        <v>4320.74</v>
      </c>
      <c r="U1104" s="208">
        <v>3590.51</v>
      </c>
      <c r="V1104" s="204">
        <v>3503.82</v>
      </c>
      <c r="W1104" s="26"/>
      <c r="X1104" s="206">
        <v>430641.26</v>
      </c>
      <c r="Y1104" s="125">
        <v>215130.76</v>
      </c>
      <c r="Z1104" s="125">
        <v>243177.23</v>
      </c>
      <c r="AA1104" s="26">
        <v>439547.64</v>
      </c>
      <c r="AB1104" s="26"/>
      <c r="AC1104" s="126">
        <v>221370.77</v>
      </c>
      <c r="AD1104" s="125">
        <v>401540.35</v>
      </c>
      <c r="AE1104" s="125">
        <v>345337.88</v>
      </c>
      <c r="AF1104" s="26">
        <v>342221.21</v>
      </c>
      <c r="AG1104" s="26"/>
      <c r="AH1104" s="126">
        <v>250658.35</v>
      </c>
      <c r="AI1104" s="125">
        <v>669729.35</v>
      </c>
      <c r="AJ1104" s="125">
        <v>270318.5</v>
      </c>
      <c r="AK1104" s="26">
        <v>256960.04</v>
      </c>
    </row>
    <row r="1105" spans="1:37">
      <c r="A1105" s="203">
        <v>460.2516</v>
      </c>
      <c r="B1105" s="1">
        <v>7.6708600000000002</v>
      </c>
      <c r="D1105" s="126">
        <v>6735.13</v>
      </c>
      <c r="E1105" s="125">
        <v>6528.36</v>
      </c>
      <c r="F1105" s="125">
        <v>2383.56</v>
      </c>
      <c r="G1105" s="26">
        <v>2123.5100000000002</v>
      </c>
      <c r="I1105" s="126">
        <v>2663.61</v>
      </c>
      <c r="J1105" s="125">
        <v>2653.61</v>
      </c>
      <c r="K1105" s="125">
        <v>5704.62</v>
      </c>
      <c r="L1105" s="26">
        <v>2626.94</v>
      </c>
      <c r="M1105" s="26"/>
      <c r="N1105" s="126">
        <v>2963.68</v>
      </c>
      <c r="O1105" s="125">
        <v>4737.5600000000004</v>
      </c>
      <c r="P1105" s="125">
        <v>5761.32</v>
      </c>
      <c r="Q1105" s="26">
        <v>5321.12</v>
      </c>
      <c r="R1105" s="26"/>
      <c r="S1105" s="206">
        <v>3837.25</v>
      </c>
      <c r="T1105" s="208">
        <v>4020.64</v>
      </c>
      <c r="U1105" s="208">
        <v>3537.16</v>
      </c>
      <c r="V1105" s="204">
        <v>3553.83</v>
      </c>
      <c r="W1105" s="26"/>
      <c r="X1105" s="206">
        <v>402744.54</v>
      </c>
      <c r="Y1105" s="125">
        <v>211615.32</v>
      </c>
      <c r="Z1105" s="125">
        <v>264680.71999999997</v>
      </c>
      <c r="AA1105" s="26">
        <v>425283.84000000003</v>
      </c>
      <c r="AB1105" s="26"/>
      <c r="AC1105" s="126">
        <v>213320.37</v>
      </c>
      <c r="AD1105" s="125">
        <v>383796.78</v>
      </c>
      <c r="AE1105" s="125">
        <v>334118.09000000003</v>
      </c>
      <c r="AF1105" s="26">
        <v>331291.58</v>
      </c>
      <c r="AG1105" s="26"/>
      <c r="AH1105" s="126">
        <v>241923.43</v>
      </c>
      <c r="AI1105" s="125">
        <v>644258.26</v>
      </c>
      <c r="AJ1105" s="125">
        <v>260787.46</v>
      </c>
      <c r="AK1105" s="26">
        <v>250406.73</v>
      </c>
    </row>
    <row r="1106" spans="1:37">
      <c r="A1106" s="203">
        <v>460.6696</v>
      </c>
      <c r="B1106" s="1">
        <v>7.6778266666666664</v>
      </c>
      <c r="D1106" s="126">
        <v>6691.78</v>
      </c>
      <c r="E1106" s="125">
        <v>6541.7</v>
      </c>
      <c r="F1106" s="125">
        <v>2360.2199999999998</v>
      </c>
      <c r="G1106" s="26">
        <v>2056.83</v>
      </c>
      <c r="I1106" s="126">
        <v>2673.62</v>
      </c>
      <c r="J1106" s="125">
        <v>2606.94</v>
      </c>
      <c r="K1106" s="125">
        <v>5734.64</v>
      </c>
      <c r="L1106" s="26">
        <v>2640.28</v>
      </c>
      <c r="M1106" s="26"/>
      <c r="N1106" s="126">
        <v>2887</v>
      </c>
      <c r="O1106" s="125">
        <v>4364.09</v>
      </c>
      <c r="P1106" s="125">
        <v>5491.2</v>
      </c>
      <c r="Q1106" s="26">
        <v>5121.04</v>
      </c>
      <c r="R1106" s="26"/>
      <c r="S1106" s="206">
        <v>3630.52</v>
      </c>
      <c r="T1106" s="208">
        <v>4280.7299999999996</v>
      </c>
      <c r="U1106" s="208">
        <v>3270.42</v>
      </c>
      <c r="V1106" s="204">
        <v>3330.44</v>
      </c>
      <c r="W1106" s="26"/>
      <c r="X1106" s="206">
        <v>393420.14</v>
      </c>
      <c r="Y1106" s="125">
        <v>205149.72</v>
      </c>
      <c r="Z1106" s="125">
        <v>280163.40000000002</v>
      </c>
      <c r="AA1106" s="26">
        <v>412478.58</v>
      </c>
      <c r="AB1106" s="26"/>
      <c r="AC1106" s="126">
        <v>205993.31</v>
      </c>
      <c r="AD1106" s="125">
        <v>369670.43</v>
      </c>
      <c r="AE1106" s="125">
        <v>316901.84000000003</v>
      </c>
      <c r="AF1106" s="26">
        <v>316614.75</v>
      </c>
      <c r="AG1106" s="26"/>
      <c r="AH1106" s="126">
        <v>232159</v>
      </c>
      <c r="AI1106" s="125">
        <v>629240.6</v>
      </c>
      <c r="AJ1106" s="125">
        <v>245797.31</v>
      </c>
      <c r="AK1106" s="26">
        <v>234131.66</v>
      </c>
    </row>
    <row r="1107" spans="1:37">
      <c r="A1107" s="203">
        <v>461.08760000000001</v>
      </c>
      <c r="B1107" s="1">
        <v>7.6847933333333334</v>
      </c>
      <c r="D1107" s="126">
        <v>6378.28</v>
      </c>
      <c r="E1107" s="125">
        <v>6391.62</v>
      </c>
      <c r="F1107" s="125">
        <v>2260.1999999999998</v>
      </c>
      <c r="G1107" s="26">
        <v>2030.16</v>
      </c>
      <c r="I1107" s="126">
        <v>2736.96</v>
      </c>
      <c r="J1107" s="125">
        <v>2520.25</v>
      </c>
      <c r="K1107" s="125">
        <v>5314.45</v>
      </c>
      <c r="L1107" s="26">
        <v>2656.95</v>
      </c>
      <c r="M1107" s="26"/>
      <c r="N1107" s="126">
        <v>2883.66</v>
      </c>
      <c r="O1107" s="125">
        <v>4114</v>
      </c>
      <c r="P1107" s="125">
        <v>4944.3</v>
      </c>
      <c r="Q1107" s="26">
        <v>5064.3500000000004</v>
      </c>
      <c r="R1107" s="26"/>
      <c r="S1107" s="206">
        <v>3657.2</v>
      </c>
      <c r="T1107" s="208">
        <v>4070.66</v>
      </c>
      <c r="U1107" s="208">
        <v>3127.05</v>
      </c>
      <c r="V1107" s="204">
        <v>3230.41</v>
      </c>
      <c r="W1107" s="26"/>
      <c r="X1107" s="206">
        <v>376793.45</v>
      </c>
      <c r="Y1107" s="125">
        <v>198548.56</v>
      </c>
      <c r="Z1107" s="125">
        <v>299333.34999999998</v>
      </c>
      <c r="AA1107" s="26">
        <v>399232.04</v>
      </c>
      <c r="AB1107" s="26"/>
      <c r="AC1107" s="126">
        <v>194990.32</v>
      </c>
      <c r="AD1107" s="125">
        <v>354647.82</v>
      </c>
      <c r="AE1107" s="125">
        <v>308876.21000000002</v>
      </c>
      <c r="AF1107" s="26">
        <v>298118.40000000002</v>
      </c>
      <c r="AG1107" s="26"/>
      <c r="AH1107" s="126">
        <v>220326.03</v>
      </c>
      <c r="AI1107" s="125">
        <v>601902.57999999996</v>
      </c>
      <c r="AJ1107" s="125">
        <v>235843.12</v>
      </c>
      <c r="AK1107" s="26">
        <v>229691.03</v>
      </c>
    </row>
    <row r="1108" spans="1:37">
      <c r="A1108" s="203">
        <v>461.50560000000002</v>
      </c>
      <c r="B1108" s="1">
        <v>7.6917600000000004</v>
      </c>
      <c r="D1108" s="126">
        <v>6658.43</v>
      </c>
      <c r="E1108" s="125">
        <v>6595.06</v>
      </c>
      <c r="F1108" s="125">
        <v>2230.1999999999998</v>
      </c>
      <c r="G1108" s="26">
        <v>2023.5</v>
      </c>
      <c r="I1108" s="126">
        <v>2410.23</v>
      </c>
      <c r="J1108" s="125">
        <v>2450.2399999999998</v>
      </c>
      <c r="K1108" s="125">
        <v>5231.08</v>
      </c>
      <c r="L1108" s="26">
        <v>2530.25</v>
      </c>
      <c r="M1108" s="26"/>
      <c r="N1108" s="126">
        <v>2907</v>
      </c>
      <c r="O1108" s="125">
        <v>4230.71</v>
      </c>
      <c r="P1108" s="125">
        <v>5000.99</v>
      </c>
      <c r="Q1108" s="26">
        <v>4740.8900000000003</v>
      </c>
      <c r="R1108" s="26"/>
      <c r="S1108" s="206">
        <v>3440.47</v>
      </c>
      <c r="T1108" s="208">
        <v>3683.87</v>
      </c>
      <c r="U1108" s="208">
        <v>3277.09</v>
      </c>
      <c r="V1108" s="204">
        <v>3183.74</v>
      </c>
      <c r="W1108" s="26"/>
      <c r="X1108" s="206">
        <v>347406.91</v>
      </c>
      <c r="Y1108" s="125">
        <v>191981.32</v>
      </c>
      <c r="Z1108" s="125">
        <v>313655.46000000002</v>
      </c>
      <c r="AA1108" s="26">
        <v>379039.31</v>
      </c>
      <c r="AB1108" s="26"/>
      <c r="AC1108" s="126">
        <v>193057.57</v>
      </c>
      <c r="AD1108" s="125">
        <v>341964.39</v>
      </c>
      <c r="AE1108" s="125">
        <v>299514.26</v>
      </c>
      <c r="AF1108" s="26">
        <v>296715.87</v>
      </c>
      <c r="AG1108" s="26"/>
      <c r="AH1108" s="126">
        <v>215886.87</v>
      </c>
      <c r="AI1108" s="125">
        <v>588836.43000000005</v>
      </c>
      <c r="AJ1108" s="125">
        <v>227199.83</v>
      </c>
      <c r="AK1108" s="26">
        <v>211815.3</v>
      </c>
    </row>
    <row r="1109" spans="1:37">
      <c r="A1109" s="203">
        <v>461.92360000000002</v>
      </c>
      <c r="B1109" s="1">
        <v>7.6987266666666674</v>
      </c>
      <c r="D1109" s="126">
        <v>6424.97</v>
      </c>
      <c r="E1109" s="125">
        <v>6581.72</v>
      </c>
      <c r="F1109" s="125">
        <v>2016.83</v>
      </c>
      <c r="G1109" s="26">
        <v>1893.48</v>
      </c>
      <c r="I1109" s="126">
        <v>2343.5500000000002</v>
      </c>
      <c r="J1109" s="125">
        <v>2573.6</v>
      </c>
      <c r="K1109" s="125">
        <v>5114.37</v>
      </c>
      <c r="L1109" s="26">
        <v>2453.5700000000002</v>
      </c>
      <c r="M1109" s="26"/>
      <c r="N1109" s="126">
        <v>2700.29</v>
      </c>
      <c r="O1109" s="125">
        <v>3990.63</v>
      </c>
      <c r="P1109" s="125">
        <v>4624.18</v>
      </c>
      <c r="Q1109" s="26">
        <v>4900.95</v>
      </c>
      <c r="R1109" s="26"/>
      <c r="S1109" s="206">
        <v>3460.47</v>
      </c>
      <c r="T1109" s="208">
        <v>3870.59</v>
      </c>
      <c r="U1109" s="208">
        <v>3203.74</v>
      </c>
      <c r="V1109" s="204">
        <v>3210.41</v>
      </c>
      <c r="W1109" s="26"/>
      <c r="X1109" s="206">
        <v>346163.4</v>
      </c>
      <c r="Y1109" s="125">
        <v>182826.67</v>
      </c>
      <c r="Z1109" s="125">
        <v>329026.71000000002</v>
      </c>
      <c r="AA1109" s="26">
        <v>361892.8</v>
      </c>
      <c r="AB1109" s="26"/>
      <c r="AC1109" s="126">
        <v>181981.24</v>
      </c>
      <c r="AD1109" s="125">
        <v>329981.18</v>
      </c>
      <c r="AE1109" s="125">
        <v>283326.28999999998</v>
      </c>
      <c r="AF1109" s="26">
        <v>278786.71000000002</v>
      </c>
      <c r="AG1109" s="26"/>
      <c r="AH1109" s="126">
        <v>198067.75</v>
      </c>
      <c r="AI1109" s="125">
        <v>571606.38</v>
      </c>
      <c r="AJ1109" s="125">
        <v>217331.37</v>
      </c>
      <c r="AK1109" s="26">
        <v>206199.98</v>
      </c>
    </row>
    <row r="1110" spans="1:37">
      <c r="A1110" s="203">
        <v>462.34160000000003</v>
      </c>
      <c r="B1110" s="1">
        <v>7.7056933333333335</v>
      </c>
      <c r="D1110" s="126">
        <v>6808.51</v>
      </c>
      <c r="E1110" s="125">
        <v>6778.49</v>
      </c>
      <c r="F1110" s="125">
        <v>2023.5</v>
      </c>
      <c r="G1110" s="26">
        <v>1963.49</v>
      </c>
      <c r="I1110" s="126">
        <v>2336.88</v>
      </c>
      <c r="J1110" s="125">
        <v>2466.91</v>
      </c>
      <c r="K1110" s="125">
        <v>4600.84</v>
      </c>
      <c r="L1110" s="26">
        <v>2346.89</v>
      </c>
      <c r="M1110" s="26"/>
      <c r="N1110" s="126">
        <v>2543.59</v>
      </c>
      <c r="O1110" s="125">
        <v>3810.58</v>
      </c>
      <c r="P1110" s="125">
        <v>4550.82</v>
      </c>
      <c r="Q1110" s="26">
        <v>4240.71</v>
      </c>
      <c r="R1110" s="26"/>
      <c r="S1110" s="206">
        <v>3443.8</v>
      </c>
      <c r="T1110" s="208">
        <v>3633.86</v>
      </c>
      <c r="U1110" s="208">
        <v>2846.99</v>
      </c>
      <c r="V1110" s="204">
        <v>3010.36</v>
      </c>
      <c r="W1110" s="26"/>
      <c r="X1110" s="206">
        <v>332845.03999999998</v>
      </c>
      <c r="Y1110" s="125">
        <v>179539.93</v>
      </c>
      <c r="Z1110" s="125">
        <v>350901.76000000001</v>
      </c>
      <c r="AA1110" s="26">
        <v>343680.12</v>
      </c>
      <c r="AB1110" s="26"/>
      <c r="AC1110" s="126">
        <v>173029.8</v>
      </c>
      <c r="AD1110" s="125">
        <v>318050.21999999997</v>
      </c>
      <c r="AE1110" s="125">
        <v>269167.59000000003</v>
      </c>
      <c r="AF1110" s="26">
        <v>265218.51</v>
      </c>
      <c r="AG1110" s="26"/>
      <c r="AH1110" s="126">
        <v>193544.97</v>
      </c>
      <c r="AI1110" s="125">
        <v>544070.07999999996</v>
      </c>
      <c r="AJ1110" s="125">
        <v>205342.83</v>
      </c>
      <c r="AK1110" s="26">
        <v>194458.87</v>
      </c>
    </row>
    <row r="1111" spans="1:37">
      <c r="A1111" s="203">
        <v>462.75959999999998</v>
      </c>
      <c r="B1111" s="1">
        <v>7.7126599999999996</v>
      </c>
      <c r="D1111" s="126">
        <v>6565.04</v>
      </c>
      <c r="E1111" s="125">
        <v>6821.85</v>
      </c>
      <c r="F1111" s="125">
        <v>1920.15</v>
      </c>
      <c r="G1111" s="26">
        <v>1870.14</v>
      </c>
      <c r="I1111" s="126">
        <v>2410.23</v>
      </c>
      <c r="J1111" s="125">
        <v>2210.19</v>
      </c>
      <c r="K1111" s="125">
        <v>4900.95</v>
      </c>
      <c r="L1111" s="26">
        <v>2400.23</v>
      </c>
      <c r="M1111" s="26"/>
      <c r="N1111" s="126">
        <v>2490.25</v>
      </c>
      <c r="O1111" s="125">
        <v>3600.51</v>
      </c>
      <c r="P1111" s="125">
        <v>4530.8100000000004</v>
      </c>
      <c r="Q1111" s="26">
        <v>4147.3500000000004</v>
      </c>
      <c r="R1111" s="26"/>
      <c r="S1111" s="206">
        <v>3330.44</v>
      </c>
      <c r="T1111" s="208">
        <v>3597.18</v>
      </c>
      <c r="U1111" s="208">
        <v>2760.3</v>
      </c>
      <c r="V1111" s="204">
        <v>2850.32</v>
      </c>
      <c r="W1111" s="26"/>
      <c r="X1111" s="206">
        <v>319219.23</v>
      </c>
      <c r="Y1111" s="125">
        <v>172320.18</v>
      </c>
      <c r="Z1111" s="125">
        <v>364146.34</v>
      </c>
      <c r="AA1111" s="26">
        <v>339382.64</v>
      </c>
      <c r="AB1111" s="26"/>
      <c r="AC1111" s="126">
        <v>167370.79999999999</v>
      </c>
      <c r="AD1111" s="125">
        <v>306208.95</v>
      </c>
      <c r="AE1111" s="125">
        <v>257079.1</v>
      </c>
      <c r="AF1111" s="26">
        <v>254892</v>
      </c>
      <c r="AG1111" s="26"/>
      <c r="AH1111" s="126">
        <v>184034.07</v>
      </c>
      <c r="AI1111" s="125">
        <v>527719.67000000004</v>
      </c>
      <c r="AJ1111" s="125">
        <v>195924.65</v>
      </c>
      <c r="AK1111" s="26">
        <v>194573.95</v>
      </c>
    </row>
    <row r="1112" spans="1:37">
      <c r="A1112" s="203">
        <v>463.17759999999998</v>
      </c>
      <c r="B1112" s="1">
        <v>7.7196266666666666</v>
      </c>
      <c r="D1112" s="126">
        <v>6681.77</v>
      </c>
      <c r="E1112" s="125">
        <v>6515.02</v>
      </c>
      <c r="F1112" s="125">
        <v>2063.5</v>
      </c>
      <c r="G1112" s="26">
        <v>1666.78</v>
      </c>
      <c r="I1112" s="126">
        <v>2193.52</v>
      </c>
      <c r="J1112" s="125">
        <v>2326.88</v>
      </c>
      <c r="K1112" s="125">
        <v>4534.1499999999996</v>
      </c>
      <c r="L1112" s="26">
        <v>2253.5300000000002</v>
      </c>
      <c r="M1112" s="26"/>
      <c r="N1112" s="126">
        <v>2316.88</v>
      </c>
      <c r="O1112" s="125">
        <v>3637.19</v>
      </c>
      <c r="P1112" s="125">
        <v>4320.74</v>
      </c>
      <c r="Q1112" s="26">
        <v>3983.96</v>
      </c>
      <c r="R1112" s="26"/>
      <c r="S1112" s="206">
        <v>3397.12</v>
      </c>
      <c r="T1112" s="208">
        <v>3410.46</v>
      </c>
      <c r="U1112" s="208">
        <v>2740.3</v>
      </c>
      <c r="V1112" s="204">
        <v>2833.65</v>
      </c>
      <c r="W1112" s="26"/>
      <c r="X1112" s="206">
        <v>297022.98</v>
      </c>
      <c r="Y1112" s="125">
        <v>169130.74</v>
      </c>
      <c r="Z1112" s="125">
        <v>379753.68</v>
      </c>
      <c r="AA1112" s="26">
        <v>317817.8</v>
      </c>
      <c r="AB1112" s="26"/>
      <c r="AC1112" s="126">
        <v>159736</v>
      </c>
      <c r="AD1112" s="125">
        <v>290844.7</v>
      </c>
      <c r="AE1112" s="125">
        <v>245549.21</v>
      </c>
      <c r="AF1112" s="26">
        <v>245573.01</v>
      </c>
      <c r="AG1112" s="26"/>
      <c r="AH1112" s="126">
        <v>175148.77</v>
      </c>
      <c r="AI1112" s="125">
        <v>508753.05</v>
      </c>
      <c r="AJ1112" s="125">
        <v>186621.7</v>
      </c>
      <c r="AK1112" s="26">
        <v>179394.54</v>
      </c>
    </row>
    <row r="1113" spans="1:37">
      <c r="A1113" s="203">
        <v>463.59559999999999</v>
      </c>
      <c r="B1113" s="1">
        <v>7.7265933333333328</v>
      </c>
      <c r="D1113" s="126">
        <v>6394.96</v>
      </c>
      <c r="E1113" s="125">
        <v>6851.86</v>
      </c>
      <c r="F1113" s="125">
        <v>1873.47</v>
      </c>
      <c r="G1113" s="26">
        <v>1460.08</v>
      </c>
      <c r="I1113" s="126">
        <v>2380.2199999999998</v>
      </c>
      <c r="J1113" s="125">
        <v>2116.84</v>
      </c>
      <c r="K1113" s="125">
        <v>4304.07</v>
      </c>
      <c r="L1113" s="26">
        <v>2273.54</v>
      </c>
      <c r="M1113" s="26"/>
      <c r="N1113" s="126">
        <v>2456.91</v>
      </c>
      <c r="O1113" s="125">
        <v>3237.08</v>
      </c>
      <c r="P1113" s="125">
        <v>4007.3</v>
      </c>
      <c r="Q1113" s="26">
        <v>3860.59</v>
      </c>
      <c r="R1113" s="26"/>
      <c r="S1113" s="206">
        <v>3247.08</v>
      </c>
      <c r="T1113" s="208">
        <v>3280.43</v>
      </c>
      <c r="U1113" s="208">
        <v>2813.65</v>
      </c>
      <c r="V1113" s="204">
        <v>2490.25</v>
      </c>
      <c r="W1113" s="26"/>
      <c r="X1113" s="206">
        <v>289460.01</v>
      </c>
      <c r="Y1113" s="125">
        <v>155601.43</v>
      </c>
      <c r="Z1113" s="125">
        <v>407011.73</v>
      </c>
      <c r="AA1113" s="26">
        <v>312958.43</v>
      </c>
      <c r="AB1113" s="26"/>
      <c r="AC1113" s="126">
        <v>152986.35999999999</v>
      </c>
      <c r="AD1113" s="125">
        <v>280545.09000000003</v>
      </c>
      <c r="AE1113" s="125">
        <v>240404.78</v>
      </c>
      <c r="AF1113" s="26">
        <v>239772.91</v>
      </c>
      <c r="AG1113" s="26"/>
      <c r="AH1113" s="126">
        <v>168282.83</v>
      </c>
      <c r="AI1113" s="125">
        <v>480734.67</v>
      </c>
      <c r="AJ1113" s="125">
        <v>179367.49</v>
      </c>
      <c r="AK1113" s="26">
        <v>170201.69</v>
      </c>
    </row>
    <row r="1114" spans="1:37">
      <c r="A1114" s="203">
        <v>464.01369999999997</v>
      </c>
      <c r="B1114" s="1">
        <v>7.7335616666666658</v>
      </c>
      <c r="D1114" s="126">
        <v>6488.34</v>
      </c>
      <c r="E1114" s="125">
        <v>6711.79</v>
      </c>
      <c r="F1114" s="125">
        <v>1760.12</v>
      </c>
      <c r="G1114" s="26">
        <v>1696.78</v>
      </c>
      <c r="I1114" s="126">
        <v>2090.17</v>
      </c>
      <c r="J1114" s="125">
        <v>2243.5300000000002</v>
      </c>
      <c r="K1114" s="125">
        <v>4180.6899999999996</v>
      </c>
      <c r="L1114" s="26">
        <v>2013.49</v>
      </c>
      <c r="M1114" s="26"/>
      <c r="N1114" s="126">
        <v>2150.1799999999998</v>
      </c>
      <c r="O1114" s="125">
        <v>3307.1</v>
      </c>
      <c r="P1114" s="125">
        <v>3950.62</v>
      </c>
      <c r="Q1114" s="26">
        <v>3800.57</v>
      </c>
      <c r="R1114" s="26"/>
      <c r="S1114" s="206">
        <v>2940.34</v>
      </c>
      <c r="T1114" s="208">
        <v>3090.38</v>
      </c>
      <c r="U1114" s="208">
        <v>2503.58</v>
      </c>
      <c r="V1114" s="204">
        <v>2640.28</v>
      </c>
      <c r="W1114" s="26"/>
      <c r="X1114" s="206">
        <v>275447.83</v>
      </c>
      <c r="Y1114" s="125">
        <v>155118.85999999999</v>
      </c>
      <c r="Z1114" s="125">
        <v>417196.83</v>
      </c>
      <c r="AA1114" s="26">
        <v>301855.8</v>
      </c>
      <c r="AB1114" s="26"/>
      <c r="AC1114" s="126">
        <v>147174.42000000001</v>
      </c>
      <c r="AD1114" s="125">
        <v>272365.21999999997</v>
      </c>
      <c r="AE1114" s="125">
        <v>229979.57</v>
      </c>
      <c r="AF1114" s="26">
        <v>227454.34</v>
      </c>
      <c r="AG1114" s="26"/>
      <c r="AH1114" s="126">
        <v>160039.82</v>
      </c>
      <c r="AI1114" s="125">
        <v>456511.7</v>
      </c>
      <c r="AJ1114" s="125">
        <v>171674.78</v>
      </c>
      <c r="AK1114" s="26">
        <v>164500.03</v>
      </c>
    </row>
    <row r="1115" spans="1:37">
      <c r="A1115" s="203">
        <v>464.43169999999998</v>
      </c>
      <c r="B1115" s="1">
        <v>7.7405283333333328</v>
      </c>
      <c r="D1115" s="126">
        <v>6411.63</v>
      </c>
      <c r="E1115" s="125">
        <v>6501.68</v>
      </c>
      <c r="F1115" s="125">
        <v>1750.12</v>
      </c>
      <c r="G1115" s="26">
        <v>1546.76</v>
      </c>
      <c r="I1115" s="126">
        <v>2240.1999999999998</v>
      </c>
      <c r="J1115" s="125">
        <v>2113.5100000000002</v>
      </c>
      <c r="K1115" s="125">
        <v>3983.96</v>
      </c>
      <c r="L1115" s="26">
        <v>2100.17</v>
      </c>
      <c r="M1115" s="26"/>
      <c r="N1115" s="126">
        <v>2076.84</v>
      </c>
      <c r="O1115" s="125">
        <v>3130.39</v>
      </c>
      <c r="P1115" s="125">
        <v>3453.81</v>
      </c>
      <c r="Q1115" s="26">
        <v>3713.88</v>
      </c>
      <c r="R1115" s="26"/>
      <c r="S1115" s="206">
        <v>3097.05</v>
      </c>
      <c r="T1115" s="208">
        <v>3083.71</v>
      </c>
      <c r="U1115" s="208">
        <v>2450.2399999999998</v>
      </c>
      <c r="V1115" s="204">
        <v>2556.9299999999998</v>
      </c>
      <c r="W1115" s="26"/>
      <c r="X1115" s="206">
        <v>263577.98</v>
      </c>
      <c r="Y1115" s="125">
        <v>148375.04999999999</v>
      </c>
      <c r="Z1115" s="125">
        <v>440348.21</v>
      </c>
      <c r="AA1115" s="26">
        <v>287587.88</v>
      </c>
      <c r="AB1115" s="26"/>
      <c r="AC1115" s="126">
        <v>142902.35</v>
      </c>
      <c r="AD1115" s="125">
        <v>261954.63</v>
      </c>
      <c r="AE1115" s="125">
        <v>222751.45</v>
      </c>
      <c r="AF1115" s="26">
        <v>213798.38</v>
      </c>
      <c r="AG1115" s="26"/>
      <c r="AH1115" s="126">
        <v>153050.48000000001</v>
      </c>
      <c r="AI1115" s="125">
        <v>462874.3</v>
      </c>
      <c r="AJ1115" s="125">
        <v>168188.25</v>
      </c>
      <c r="AK1115" s="26">
        <v>160103.96</v>
      </c>
    </row>
    <row r="1116" spans="1:37">
      <c r="A1116" s="203">
        <v>464.84969999999998</v>
      </c>
      <c r="B1116" s="1">
        <v>7.7474949999999998</v>
      </c>
      <c r="D1116" s="126">
        <v>6251.55</v>
      </c>
      <c r="E1116" s="125">
        <v>6665.1</v>
      </c>
      <c r="F1116" s="125">
        <v>1670.11</v>
      </c>
      <c r="G1116" s="26">
        <v>1483.42</v>
      </c>
      <c r="I1116" s="126">
        <v>1950.15</v>
      </c>
      <c r="J1116" s="125">
        <v>2063.5</v>
      </c>
      <c r="K1116" s="125">
        <v>3843.92</v>
      </c>
      <c r="L1116" s="26">
        <v>1903.48</v>
      </c>
      <c r="M1116" s="26"/>
      <c r="N1116" s="126">
        <v>2236.87</v>
      </c>
      <c r="O1116" s="125">
        <v>2850.32</v>
      </c>
      <c r="P1116" s="125">
        <v>3443.8</v>
      </c>
      <c r="Q1116" s="26">
        <v>3743.89</v>
      </c>
      <c r="R1116" s="26"/>
      <c r="S1116" s="206">
        <v>2863.66</v>
      </c>
      <c r="T1116" s="208">
        <v>3080.38</v>
      </c>
      <c r="U1116" s="208">
        <v>2346.89</v>
      </c>
      <c r="V1116" s="204">
        <v>2350.2199999999998</v>
      </c>
      <c r="W1116" s="26"/>
      <c r="X1116" s="206">
        <v>251909.6</v>
      </c>
      <c r="Y1116" s="125">
        <v>143536.15</v>
      </c>
      <c r="Z1116" s="125">
        <v>449896.75</v>
      </c>
      <c r="AA1116" s="26">
        <v>276285.87</v>
      </c>
      <c r="AB1116" s="26"/>
      <c r="AC1116" s="126">
        <v>132203.17000000001</v>
      </c>
      <c r="AD1116" s="125">
        <v>249356.24</v>
      </c>
      <c r="AE1116" s="125">
        <v>212042.4</v>
      </c>
      <c r="AF1116" s="26">
        <v>211557.7</v>
      </c>
      <c r="AG1116" s="26"/>
      <c r="AH1116" s="126">
        <v>147953.47</v>
      </c>
      <c r="AI1116" s="125">
        <v>441221.28</v>
      </c>
      <c r="AJ1116" s="125">
        <v>158271.01999999999</v>
      </c>
      <c r="AK1116" s="26">
        <v>148840.49</v>
      </c>
    </row>
    <row r="1117" spans="1:37">
      <c r="A1117" s="203">
        <v>465.26769999999999</v>
      </c>
      <c r="B1117" s="1">
        <v>7.7544616666666668</v>
      </c>
      <c r="D1117" s="126">
        <v>6528.36</v>
      </c>
      <c r="E1117" s="125">
        <v>6498.34</v>
      </c>
      <c r="F1117" s="125">
        <v>1733.45</v>
      </c>
      <c r="G1117" s="26">
        <v>1500.09</v>
      </c>
      <c r="I1117" s="126">
        <v>1920.15</v>
      </c>
      <c r="J1117" s="125">
        <v>2216.86</v>
      </c>
      <c r="K1117" s="125">
        <v>3550.5</v>
      </c>
      <c r="L1117" s="26">
        <v>1880.14</v>
      </c>
      <c r="M1117" s="26"/>
      <c r="N1117" s="126">
        <v>2076.84</v>
      </c>
      <c r="O1117" s="125">
        <v>2910.34</v>
      </c>
      <c r="P1117" s="125">
        <v>3380.45</v>
      </c>
      <c r="Q1117" s="26">
        <v>3340.44</v>
      </c>
      <c r="R1117" s="26"/>
      <c r="S1117" s="206">
        <v>2730.3</v>
      </c>
      <c r="T1117" s="208">
        <v>2770.3</v>
      </c>
      <c r="U1117" s="208">
        <v>2530.25</v>
      </c>
      <c r="V1117" s="204">
        <v>2310.21</v>
      </c>
      <c r="W1117" s="26"/>
      <c r="X1117" s="206">
        <v>249274.63</v>
      </c>
      <c r="Y1117" s="125">
        <v>142548.37</v>
      </c>
      <c r="Z1117" s="125">
        <v>473051.96</v>
      </c>
      <c r="AA1117" s="26">
        <v>266580.15000000002</v>
      </c>
      <c r="AB1117" s="26"/>
      <c r="AC1117" s="126">
        <v>128478.28</v>
      </c>
      <c r="AD1117" s="125">
        <v>237598.97</v>
      </c>
      <c r="AE1117" s="125">
        <v>199141.15</v>
      </c>
      <c r="AF1117" s="26">
        <v>201047.73</v>
      </c>
      <c r="AG1117" s="26"/>
      <c r="AH1117" s="126">
        <v>138961.97</v>
      </c>
      <c r="AI1117" s="125">
        <v>413408.32</v>
      </c>
      <c r="AJ1117" s="125">
        <v>151943.85999999999</v>
      </c>
      <c r="AK1117" s="26">
        <v>143546.26999999999</v>
      </c>
    </row>
    <row r="1118" spans="1:37">
      <c r="A1118" s="203">
        <v>465.6857</v>
      </c>
      <c r="B1118" s="1">
        <v>7.7614283333333329</v>
      </c>
      <c r="D1118" s="126">
        <v>6268.23</v>
      </c>
      <c r="E1118" s="125">
        <v>6418.3</v>
      </c>
      <c r="F1118" s="125">
        <v>1530.09</v>
      </c>
      <c r="G1118" s="26">
        <v>1503.42</v>
      </c>
      <c r="I1118" s="126">
        <v>1946.82</v>
      </c>
      <c r="J1118" s="125">
        <v>2006.83</v>
      </c>
      <c r="K1118" s="125">
        <v>3497.15</v>
      </c>
      <c r="L1118" s="26">
        <v>1863.47</v>
      </c>
      <c r="M1118" s="26"/>
      <c r="N1118" s="126">
        <v>2150.1799999999998</v>
      </c>
      <c r="O1118" s="125">
        <v>2680.28</v>
      </c>
      <c r="P1118" s="125">
        <v>3437.14</v>
      </c>
      <c r="Q1118" s="26">
        <v>3453.81</v>
      </c>
      <c r="R1118" s="26"/>
      <c r="S1118" s="206">
        <v>2663.61</v>
      </c>
      <c r="T1118" s="208">
        <v>2493.58</v>
      </c>
      <c r="U1118" s="208">
        <v>2160.19</v>
      </c>
      <c r="V1118" s="204">
        <v>2310.21</v>
      </c>
      <c r="W1118" s="26"/>
      <c r="X1118" s="206">
        <v>236895.93</v>
      </c>
      <c r="Y1118" s="125">
        <v>136384.04</v>
      </c>
      <c r="Z1118" s="125">
        <v>495011.75</v>
      </c>
      <c r="AA1118" s="26">
        <v>261699.42</v>
      </c>
      <c r="AB1118" s="26"/>
      <c r="AC1118" s="126">
        <v>122896.35</v>
      </c>
      <c r="AD1118" s="125">
        <v>228234.94</v>
      </c>
      <c r="AE1118" s="125">
        <v>190641.2</v>
      </c>
      <c r="AF1118" s="26">
        <v>189538.08</v>
      </c>
      <c r="AG1118" s="26"/>
      <c r="AH1118" s="126">
        <v>136067.31</v>
      </c>
      <c r="AI1118" s="125">
        <v>401086.21</v>
      </c>
      <c r="AJ1118" s="125">
        <v>142754</v>
      </c>
      <c r="AK1118" s="26">
        <v>142713.56</v>
      </c>
    </row>
    <row r="1119" spans="1:37">
      <c r="A1119" s="203">
        <v>466.1037</v>
      </c>
      <c r="B1119" s="1">
        <v>7.7683949999999999</v>
      </c>
      <c r="D1119" s="126">
        <v>6701.78</v>
      </c>
      <c r="E1119" s="125">
        <v>6231.54</v>
      </c>
      <c r="F1119" s="125">
        <v>1623.44</v>
      </c>
      <c r="G1119" s="26">
        <v>1460.08</v>
      </c>
      <c r="I1119" s="126">
        <v>1820.13</v>
      </c>
      <c r="J1119" s="125">
        <v>2000.16</v>
      </c>
      <c r="K1119" s="125">
        <v>3653.86</v>
      </c>
      <c r="L1119" s="26">
        <v>1980.16</v>
      </c>
      <c r="M1119" s="26"/>
      <c r="N1119" s="126">
        <v>1853.47</v>
      </c>
      <c r="O1119" s="125">
        <v>2523.59</v>
      </c>
      <c r="P1119" s="125">
        <v>3287.1</v>
      </c>
      <c r="Q1119" s="26">
        <v>3007.03</v>
      </c>
      <c r="R1119" s="26"/>
      <c r="S1119" s="206">
        <v>2593.6</v>
      </c>
      <c r="T1119" s="208">
        <v>2646.94</v>
      </c>
      <c r="U1119" s="208">
        <v>2430.23</v>
      </c>
      <c r="V1119" s="204">
        <v>2383.56</v>
      </c>
      <c r="W1119" s="26"/>
      <c r="X1119" s="206">
        <v>226690.77</v>
      </c>
      <c r="Y1119" s="125">
        <v>128811.65</v>
      </c>
      <c r="Z1119" s="125">
        <v>523999.15</v>
      </c>
      <c r="AA1119" s="26">
        <v>244798.14</v>
      </c>
      <c r="AB1119" s="26"/>
      <c r="AC1119" s="126">
        <v>119433.3</v>
      </c>
      <c r="AD1119" s="125">
        <v>216375.12</v>
      </c>
      <c r="AE1119" s="125">
        <v>188042.6</v>
      </c>
      <c r="AF1119" s="26">
        <v>185874.11</v>
      </c>
      <c r="AG1119" s="26"/>
      <c r="AH1119" s="126">
        <v>128535.53</v>
      </c>
      <c r="AI1119" s="125">
        <v>382800.48</v>
      </c>
      <c r="AJ1119" s="125">
        <v>137455.59</v>
      </c>
      <c r="AK1119" s="26">
        <v>133904.32999999999</v>
      </c>
    </row>
    <row r="1120" spans="1:37">
      <c r="A1120" s="203">
        <v>466.52170000000001</v>
      </c>
      <c r="B1120" s="1">
        <v>7.7753616666666669</v>
      </c>
      <c r="D1120" s="126">
        <v>6394.96</v>
      </c>
      <c r="E1120" s="125">
        <v>6204.86</v>
      </c>
      <c r="F1120" s="125">
        <v>1510.09</v>
      </c>
      <c r="G1120" s="26">
        <v>1406.75</v>
      </c>
      <c r="I1120" s="126">
        <v>1963.49</v>
      </c>
      <c r="J1120" s="125">
        <v>1970.15</v>
      </c>
      <c r="K1120" s="125">
        <v>3710.55</v>
      </c>
      <c r="L1120" s="26">
        <v>1806.8</v>
      </c>
      <c r="M1120" s="26"/>
      <c r="N1120" s="126">
        <v>1956.82</v>
      </c>
      <c r="O1120" s="125">
        <v>2650.28</v>
      </c>
      <c r="P1120" s="125">
        <v>3063.71</v>
      </c>
      <c r="Q1120" s="26">
        <v>3107.05</v>
      </c>
      <c r="R1120" s="26"/>
      <c r="S1120" s="206">
        <v>2546.92</v>
      </c>
      <c r="T1120" s="208">
        <v>2613.6</v>
      </c>
      <c r="U1120" s="208">
        <v>2276.87</v>
      </c>
      <c r="V1120" s="204">
        <v>2163.52</v>
      </c>
      <c r="W1120" s="26"/>
      <c r="X1120" s="206">
        <v>213388.17</v>
      </c>
      <c r="Y1120" s="125">
        <v>127070.78</v>
      </c>
      <c r="Z1120" s="125">
        <v>518189.51</v>
      </c>
      <c r="AA1120" s="26">
        <v>241043.48</v>
      </c>
      <c r="AB1120" s="26"/>
      <c r="AC1120" s="126">
        <v>115140.28</v>
      </c>
      <c r="AD1120" s="125">
        <v>212571.22</v>
      </c>
      <c r="AE1120" s="125">
        <v>176064.75</v>
      </c>
      <c r="AF1120" s="26">
        <v>177984.76</v>
      </c>
      <c r="AG1120" s="26"/>
      <c r="AH1120" s="126">
        <v>123714.29</v>
      </c>
      <c r="AI1120" s="125">
        <v>366366</v>
      </c>
      <c r="AJ1120" s="125">
        <v>133142.99</v>
      </c>
      <c r="AK1120" s="26">
        <v>125239.25</v>
      </c>
    </row>
    <row r="1121" spans="1:37">
      <c r="A1121" s="203">
        <v>466.93970000000002</v>
      </c>
      <c r="B1121" s="1">
        <v>7.782328333333334</v>
      </c>
      <c r="D1121" s="126">
        <v>6868.54</v>
      </c>
      <c r="E1121" s="125">
        <v>6034.78</v>
      </c>
      <c r="F1121" s="125">
        <v>1480.09</v>
      </c>
      <c r="G1121" s="26">
        <v>1436.75</v>
      </c>
      <c r="I1121" s="126">
        <v>1800.13</v>
      </c>
      <c r="J1121" s="125">
        <v>1906.81</v>
      </c>
      <c r="K1121" s="125">
        <v>3233.75</v>
      </c>
      <c r="L1121" s="26">
        <v>1773.46</v>
      </c>
      <c r="M1121" s="26"/>
      <c r="N1121" s="126">
        <v>2000.16</v>
      </c>
      <c r="O1121" s="125">
        <v>2393.56</v>
      </c>
      <c r="P1121" s="125">
        <v>2790.31</v>
      </c>
      <c r="Q1121" s="26">
        <v>3010.36</v>
      </c>
      <c r="R1121" s="26"/>
      <c r="S1121" s="206">
        <v>2693.62</v>
      </c>
      <c r="T1121" s="208">
        <v>2566.9299999999998</v>
      </c>
      <c r="U1121" s="208">
        <v>2120.1799999999998</v>
      </c>
      <c r="V1121" s="204">
        <v>2083.5100000000002</v>
      </c>
      <c r="W1121" s="26"/>
      <c r="X1121" s="206">
        <v>207253.73</v>
      </c>
      <c r="Y1121" s="125">
        <v>124172.1</v>
      </c>
      <c r="Z1121" s="125">
        <v>547667.63</v>
      </c>
      <c r="AA1121" s="26">
        <v>233228.45</v>
      </c>
      <c r="AB1121" s="26"/>
      <c r="AC1121" s="126">
        <v>107987.38</v>
      </c>
      <c r="AD1121" s="125">
        <v>200302.67</v>
      </c>
      <c r="AE1121" s="125">
        <v>170272.62</v>
      </c>
      <c r="AF1121" s="26">
        <v>168191.62</v>
      </c>
      <c r="AG1121" s="26"/>
      <c r="AH1121" s="126">
        <v>117306.79</v>
      </c>
      <c r="AI1121" s="125">
        <v>367319.83</v>
      </c>
      <c r="AJ1121" s="125">
        <v>127070.78</v>
      </c>
      <c r="AK1121" s="26">
        <v>117798</v>
      </c>
    </row>
    <row r="1122" spans="1:37">
      <c r="A1122" s="203">
        <v>467.35770000000002</v>
      </c>
      <c r="B1122" s="1">
        <v>7.7892950000000001</v>
      </c>
      <c r="D1122" s="126">
        <v>6451.65</v>
      </c>
      <c r="E1122" s="125">
        <v>6204.86</v>
      </c>
      <c r="F1122" s="125">
        <v>1266.73</v>
      </c>
      <c r="G1122" s="26">
        <v>1280.06</v>
      </c>
      <c r="I1122" s="126">
        <v>1836.8</v>
      </c>
      <c r="J1122" s="125">
        <v>1996.82</v>
      </c>
      <c r="K1122" s="125">
        <v>3143.73</v>
      </c>
      <c r="L1122" s="26">
        <v>1723.45</v>
      </c>
      <c r="M1122" s="26"/>
      <c r="N1122" s="126">
        <v>1986.82</v>
      </c>
      <c r="O1122" s="125">
        <v>2440.2399999999998</v>
      </c>
      <c r="P1122" s="125">
        <v>2803.65</v>
      </c>
      <c r="Q1122" s="26">
        <v>2780.31</v>
      </c>
      <c r="R1122" s="26"/>
      <c r="S1122" s="206">
        <v>2470.2399999999998</v>
      </c>
      <c r="T1122" s="208">
        <v>2430.23</v>
      </c>
      <c r="U1122" s="208">
        <v>2093.5100000000002</v>
      </c>
      <c r="V1122" s="204">
        <v>2216.86</v>
      </c>
      <c r="W1122" s="26"/>
      <c r="X1122" s="206">
        <v>197691.92</v>
      </c>
      <c r="Y1122" s="125">
        <v>120395.72</v>
      </c>
      <c r="Z1122" s="125">
        <v>570096.9</v>
      </c>
      <c r="AA1122" s="26">
        <v>222968.58</v>
      </c>
      <c r="AB1122" s="26"/>
      <c r="AC1122" s="126">
        <v>104353.62</v>
      </c>
      <c r="AD1122" s="125">
        <v>190597.21</v>
      </c>
      <c r="AE1122" s="125">
        <v>166573.68</v>
      </c>
      <c r="AF1122" s="26">
        <v>161984.43</v>
      </c>
      <c r="AG1122" s="26"/>
      <c r="AH1122" s="126">
        <v>116590.19</v>
      </c>
      <c r="AI1122" s="125">
        <v>341656.21</v>
      </c>
      <c r="AJ1122" s="125">
        <v>121775.56</v>
      </c>
      <c r="AK1122" s="26">
        <v>115268.11</v>
      </c>
    </row>
    <row r="1123" spans="1:37">
      <c r="A1123" s="203">
        <v>467.77569999999997</v>
      </c>
      <c r="B1123" s="1">
        <v>7.7962616666666662</v>
      </c>
      <c r="D1123" s="126">
        <v>6278.23</v>
      </c>
      <c r="E1123" s="125">
        <v>6078.13</v>
      </c>
      <c r="F1123" s="125">
        <v>1383.41</v>
      </c>
      <c r="G1123" s="26">
        <v>1240.06</v>
      </c>
      <c r="I1123" s="126">
        <v>1730.12</v>
      </c>
      <c r="J1123" s="125">
        <v>1656.78</v>
      </c>
      <c r="K1123" s="125">
        <v>3090.38</v>
      </c>
      <c r="L1123" s="26">
        <v>1856.8</v>
      </c>
      <c r="M1123" s="26"/>
      <c r="N1123" s="126">
        <v>1820.13</v>
      </c>
      <c r="O1123" s="125">
        <v>2390.23</v>
      </c>
      <c r="P1123" s="125">
        <v>2776.97</v>
      </c>
      <c r="Q1123" s="26">
        <v>2703.62</v>
      </c>
      <c r="R1123" s="26"/>
      <c r="S1123" s="206">
        <v>2646.94</v>
      </c>
      <c r="T1123" s="208">
        <v>2336.88</v>
      </c>
      <c r="U1123" s="208">
        <v>2086.84</v>
      </c>
      <c r="V1123" s="204">
        <v>2220.1999999999998</v>
      </c>
      <c r="W1123" s="26"/>
      <c r="X1123" s="206">
        <v>187105.46</v>
      </c>
      <c r="Y1123" s="125">
        <v>114403.62</v>
      </c>
      <c r="Z1123" s="125">
        <v>594506.96</v>
      </c>
      <c r="AA1123" s="26">
        <v>210093.49</v>
      </c>
      <c r="AB1123" s="26"/>
      <c r="AC1123" s="126">
        <v>98852.87</v>
      </c>
      <c r="AD1123" s="125">
        <v>183533.51</v>
      </c>
      <c r="AE1123" s="125">
        <v>157916.62</v>
      </c>
      <c r="AF1123" s="26">
        <v>156698.22</v>
      </c>
      <c r="AG1123" s="26"/>
      <c r="AH1123" s="126">
        <v>110667.14</v>
      </c>
      <c r="AI1123" s="125">
        <v>327627.62</v>
      </c>
      <c r="AJ1123" s="125">
        <v>117633.15</v>
      </c>
      <c r="AK1123" s="26">
        <v>110199.74</v>
      </c>
    </row>
    <row r="1124" spans="1:37">
      <c r="A1124" s="203">
        <v>468.19369999999998</v>
      </c>
      <c r="B1124" s="1">
        <v>7.8032283333333332</v>
      </c>
      <c r="D1124" s="126">
        <v>6231.54</v>
      </c>
      <c r="E1124" s="125">
        <v>6104.81</v>
      </c>
      <c r="F1124" s="125">
        <v>1336.74</v>
      </c>
      <c r="G1124" s="26">
        <v>1280.06</v>
      </c>
      <c r="I1124" s="126">
        <v>1743.45</v>
      </c>
      <c r="J1124" s="125">
        <v>1833.47</v>
      </c>
      <c r="K1124" s="125">
        <v>2907</v>
      </c>
      <c r="L1124" s="26">
        <v>1720.12</v>
      </c>
      <c r="M1124" s="26"/>
      <c r="N1124" s="126">
        <v>1800.13</v>
      </c>
      <c r="O1124" s="125">
        <v>2173.52</v>
      </c>
      <c r="P1124" s="125">
        <v>2620.27</v>
      </c>
      <c r="Q1124" s="26">
        <v>2570.2600000000002</v>
      </c>
      <c r="R1124" s="26"/>
      <c r="S1124" s="206">
        <v>2523.59</v>
      </c>
      <c r="T1124" s="208">
        <v>2313.5500000000002</v>
      </c>
      <c r="U1124" s="208">
        <v>2016.83</v>
      </c>
      <c r="V1124" s="204">
        <v>1966.82</v>
      </c>
      <c r="W1124" s="26"/>
      <c r="X1124" s="206">
        <v>187085.16</v>
      </c>
      <c r="Y1124" s="125">
        <v>112247.69</v>
      </c>
      <c r="Z1124" s="125">
        <v>605212.22</v>
      </c>
      <c r="AA1124" s="26">
        <v>204563.64</v>
      </c>
      <c r="AB1124" s="26"/>
      <c r="AC1124" s="126">
        <v>95030.3</v>
      </c>
      <c r="AD1124" s="125">
        <v>176636</v>
      </c>
      <c r="AE1124" s="125">
        <v>149147.42000000001</v>
      </c>
      <c r="AF1124" s="26">
        <v>149214.88</v>
      </c>
      <c r="AG1124" s="26"/>
      <c r="AH1124" s="126">
        <v>104141.88</v>
      </c>
      <c r="AI1124" s="125">
        <v>307397.38</v>
      </c>
      <c r="AJ1124" s="125">
        <v>111638.99</v>
      </c>
      <c r="AK1124" s="26">
        <v>107836.09</v>
      </c>
    </row>
    <row r="1125" spans="1:37">
      <c r="A1125" s="203">
        <v>468.61169999999998</v>
      </c>
      <c r="B1125" s="1">
        <v>7.8101949999999993</v>
      </c>
      <c r="D1125" s="126">
        <v>5968.08</v>
      </c>
      <c r="E1125" s="125">
        <v>5804.67</v>
      </c>
      <c r="F1125" s="125">
        <v>1393.41</v>
      </c>
      <c r="G1125" s="26">
        <v>1210.06</v>
      </c>
      <c r="I1125" s="126">
        <v>1553.43</v>
      </c>
      <c r="J1125" s="125">
        <v>1623.44</v>
      </c>
      <c r="K1125" s="125">
        <v>2947.01</v>
      </c>
      <c r="L1125" s="26">
        <v>1673.44</v>
      </c>
      <c r="M1125" s="26"/>
      <c r="N1125" s="126">
        <v>1616.77</v>
      </c>
      <c r="O1125" s="125">
        <v>2233.5300000000002</v>
      </c>
      <c r="P1125" s="125">
        <v>2663.61</v>
      </c>
      <c r="Q1125" s="26">
        <v>2680.28</v>
      </c>
      <c r="R1125" s="26"/>
      <c r="S1125" s="206">
        <v>2413.56</v>
      </c>
      <c r="T1125" s="208">
        <v>2190.19</v>
      </c>
      <c r="U1125" s="208">
        <v>1963.49</v>
      </c>
      <c r="V1125" s="204">
        <v>2056.83</v>
      </c>
      <c r="W1125" s="26"/>
      <c r="X1125" s="206">
        <v>182441.14</v>
      </c>
      <c r="Y1125" s="125">
        <v>106118.26</v>
      </c>
      <c r="Z1125" s="125">
        <v>633285.86</v>
      </c>
      <c r="AA1125" s="26">
        <v>193869.9</v>
      </c>
      <c r="AB1125" s="26"/>
      <c r="AC1125" s="126">
        <v>94895.96</v>
      </c>
      <c r="AD1125" s="125">
        <v>167249.20000000001</v>
      </c>
      <c r="AE1125" s="125">
        <v>142919.20000000001</v>
      </c>
      <c r="AF1125" s="26">
        <v>143765.41</v>
      </c>
      <c r="AG1125" s="26"/>
      <c r="AH1125" s="126">
        <v>98288.48</v>
      </c>
      <c r="AI1125" s="125">
        <v>300575.74</v>
      </c>
      <c r="AJ1125" s="125">
        <v>106740.15</v>
      </c>
      <c r="AK1125" s="26">
        <v>103291.59</v>
      </c>
    </row>
    <row r="1126" spans="1:37">
      <c r="A1126" s="203">
        <v>469.02969999999999</v>
      </c>
      <c r="B1126" s="1">
        <v>7.8171616666666663</v>
      </c>
      <c r="D1126" s="126">
        <v>5811.34</v>
      </c>
      <c r="E1126" s="125">
        <v>5971.41</v>
      </c>
      <c r="F1126" s="125">
        <v>1213.3900000000001</v>
      </c>
      <c r="G1126" s="26">
        <v>1160.05</v>
      </c>
      <c r="I1126" s="126">
        <v>1600.1</v>
      </c>
      <c r="J1126" s="125">
        <v>1843.47</v>
      </c>
      <c r="K1126" s="125">
        <v>2743.63</v>
      </c>
      <c r="L1126" s="26">
        <v>1706.78</v>
      </c>
      <c r="M1126" s="26"/>
      <c r="N1126" s="126">
        <v>1713.45</v>
      </c>
      <c r="O1126" s="125">
        <v>2213.5300000000002</v>
      </c>
      <c r="P1126" s="125">
        <v>2686.95</v>
      </c>
      <c r="Q1126" s="26">
        <v>2570.2600000000002</v>
      </c>
      <c r="R1126" s="26"/>
      <c r="S1126" s="206">
        <v>2463.5700000000002</v>
      </c>
      <c r="T1126" s="208">
        <v>2103.5100000000002</v>
      </c>
      <c r="U1126" s="208">
        <v>1876.81</v>
      </c>
      <c r="V1126" s="204">
        <v>1730.12</v>
      </c>
      <c r="W1126" s="26"/>
      <c r="X1126" s="206">
        <v>168586.86</v>
      </c>
      <c r="Y1126" s="125">
        <v>103933.5</v>
      </c>
      <c r="Z1126" s="125">
        <v>639053</v>
      </c>
      <c r="AA1126" s="26">
        <v>192566.82</v>
      </c>
      <c r="AB1126" s="26"/>
      <c r="AC1126" s="126">
        <v>86391.78</v>
      </c>
      <c r="AD1126" s="125">
        <v>163645.70000000001</v>
      </c>
      <c r="AE1126" s="125">
        <v>139009.16</v>
      </c>
      <c r="AF1126" s="26">
        <v>139295.63</v>
      </c>
      <c r="AG1126" s="26"/>
      <c r="AH1126" s="126">
        <v>95409.81</v>
      </c>
      <c r="AI1126" s="125">
        <v>288757.51</v>
      </c>
      <c r="AJ1126" s="125">
        <v>100623.47</v>
      </c>
      <c r="AK1126" s="26">
        <v>96723.11</v>
      </c>
    </row>
    <row r="1127" spans="1:37">
      <c r="A1127" s="203">
        <v>469.4477</v>
      </c>
      <c r="B1127" s="1">
        <v>7.8241283333333334</v>
      </c>
      <c r="D1127" s="126">
        <v>5908.05</v>
      </c>
      <c r="E1127" s="125">
        <v>5731.3</v>
      </c>
      <c r="F1127" s="125">
        <v>1276.73</v>
      </c>
      <c r="G1127" s="26">
        <v>1173.3900000000001</v>
      </c>
      <c r="I1127" s="126">
        <v>1596.77</v>
      </c>
      <c r="J1127" s="125">
        <v>1750.12</v>
      </c>
      <c r="K1127" s="125">
        <v>2800.31</v>
      </c>
      <c r="L1127" s="26">
        <v>1543.43</v>
      </c>
      <c r="M1127" s="26"/>
      <c r="N1127" s="126">
        <v>1650.11</v>
      </c>
      <c r="O1127" s="125">
        <v>2073.5</v>
      </c>
      <c r="P1127" s="125">
        <v>2460.2399999999998</v>
      </c>
      <c r="Q1127" s="26">
        <v>2443.5700000000002</v>
      </c>
      <c r="R1127" s="26"/>
      <c r="S1127" s="206">
        <v>2403.56</v>
      </c>
      <c r="T1127" s="208">
        <v>2190.19</v>
      </c>
      <c r="U1127" s="208">
        <v>1726.78</v>
      </c>
      <c r="V1127" s="204">
        <v>1930.15</v>
      </c>
      <c r="W1127" s="26"/>
      <c r="X1127" s="206">
        <v>158989.99</v>
      </c>
      <c r="Y1127" s="125">
        <v>102320.39</v>
      </c>
      <c r="Z1127" s="125">
        <v>662779.35</v>
      </c>
      <c r="AA1127" s="26">
        <v>185410.7</v>
      </c>
      <c r="AB1127" s="26"/>
      <c r="AC1127" s="126">
        <v>86395.14</v>
      </c>
      <c r="AD1127" s="125">
        <v>156016.5</v>
      </c>
      <c r="AE1127" s="125">
        <v>131236.48000000001</v>
      </c>
      <c r="AF1127" s="26">
        <v>131509.29999999999</v>
      </c>
      <c r="AG1127" s="26"/>
      <c r="AH1127" s="126">
        <v>89218.04</v>
      </c>
      <c r="AI1127" s="125">
        <v>273380.17</v>
      </c>
      <c r="AJ1127" s="125">
        <v>98876.38</v>
      </c>
      <c r="AK1127" s="26">
        <v>94408.99</v>
      </c>
    </row>
    <row r="1128" spans="1:37">
      <c r="A1128" s="203">
        <v>469.8657</v>
      </c>
      <c r="B1128" s="1">
        <v>7.8310950000000004</v>
      </c>
      <c r="D1128" s="126">
        <v>5898.05</v>
      </c>
      <c r="E1128" s="125">
        <v>5774.66</v>
      </c>
      <c r="F1128" s="125">
        <v>1360.07</v>
      </c>
      <c r="G1128" s="26">
        <v>990.04</v>
      </c>
      <c r="I1128" s="126">
        <v>1660.11</v>
      </c>
      <c r="J1128" s="125">
        <v>1593.43</v>
      </c>
      <c r="K1128" s="125">
        <v>2690.29</v>
      </c>
      <c r="L1128" s="26">
        <v>1560.1</v>
      </c>
      <c r="M1128" s="26"/>
      <c r="N1128" s="126">
        <v>1516.76</v>
      </c>
      <c r="O1128" s="125">
        <v>2053.5</v>
      </c>
      <c r="P1128" s="125">
        <v>2450.2399999999998</v>
      </c>
      <c r="Q1128" s="26">
        <v>2260.1999999999998</v>
      </c>
      <c r="R1128" s="26"/>
      <c r="S1128" s="206">
        <v>2226.86</v>
      </c>
      <c r="T1128" s="208">
        <v>2156.85</v>
      </c>
      <c r="U1128" s="208">
        <v>1836.8</v>
      </c>
      <c r="V1128" s="204">
        <v>1796.79</v>
      </c>
      <c r="W1128" s="26"/>
      <c r="X1128" s="206">
        <v>155986.14000000001</v>
      </c>
      <c r="Y1128" s="125">
        <v>99034.28</v>
      </c>
      <c r="Z1128" s="125">
        <v>670308.98</v>
      </c>
      <c r="AA1128" s="26">
        <v>173482.62</v>
      </c>
      <c r="AB1128" s="26"/>
      <c r="AC1128" s="126">
        <v>82626.66</v>
      </c>
      <c r="AD1128" s="125">
        <v>147133.97</v>
      </c>
      <c r="AE1128" s="125">
        <v>124636.65</v>
      </c>
      <c r="AF1128" s="26">
        <v>124128.34</v>
      </c>
      <c r="AG1128" s="26"/>
      <c r="AH1128" s="126">
        <v>88039.8</v>
      </c>
      <c r="AI1128" s="125">
        <v>262012.49</v>
      </c>
      <c r="AJ1128" s="125">
        <v>94089.95</v>
      </c>
      <c r="AK1128" s="26">
        <v>91524.5</v>
      </c>
    </row>
    <row r="1129" spans="1:37">
      <c r="A1129" s="203">
        <v>470.28370000000001</v>
      </c>
      <c r="B1129" s="1">
        <v>7.8380616666666665</v>
      </c>
      <c r="D1129" s="126">
        <v>5888.04</v>
      </c>
      <c r="E1129" s="125">
        <v>5727.97</v>
      </c>
      <c r="F1129" s="125">
        <v>1086.71</v>
      </c>
      <c r="G1129" s="26">
        <v>1196.72</v>
      </c>
      <c r="I1129" s="126">
        <v>1583.43</v>
      </c>
      <c r="J1129" s="125">
        <v>1723.45</v>
      </c>
      <c r="K1129" s="125">
        <v>2713.63</v>
      </c>
      <c r="L1129" s="26">
        <v>1630.11</v>
      </c>
      <c r="M1129" s="26"/>
      <c r="N1129" s="126">
        <v>1690.11</v>
      </c>
      <c r="O1129" s="125">
        <v>1966.82</v>
      </c>
      <c r="P1129" s="125">
        <v>2436.9</v>
      </c>
      <c r="Q1129" s="26">
        <v>2360.2199999999998</v>
      </c>
      <c r="R1129" s="26"/>
      <c r="S1129" s="206">
        <v>2256.87</v>
      </c>
      <c r="T1129" s="208">
        <v>1963.49</v>
      </c>
      <c r="U1129" s="208">
        <v>1716.78</v>
      </c>
      <c r="V1129" s="204">
        <v>1743.45</v>
      </c>
      <c r="W1129" s="26"/>
      <c r="X1129" s="206">
        <v>154369.75</v>
      </c>
      <c r="Y1129" s="125">
        <v>96266.29</v>
      </c>
      <c r="Z1129" s="125">
        <v>683922</v>
      </c>
      <c r="AA1129" s="26">
        <v>170468.59</v>
      </c>
      <c r="AB1129" s="26"/>
      <c r="AC1129" s="126">
        <v>78101.27</v>
      </c>
      <c r="AD1129" s="125">
        <v>143364.21</v>
      </c>
      <c r="AE1129" s="125">
        <v>123024.25</v>
      </c>
      <c r="AF1129" s="26">
        <v>120897.16</v>
      </c>
      <c r="AG1129" s="26"/>
      <c r="AH1129" s="126">
        <v>83710.45</v>
      </c>
      <c r="AI1129" s="125">
        <v>254048.56</v>
      </c>
      <c r="AJ1129" s="125">
        <v>90500.47</v>
      </c>
      <c r="AK1129" s="26">
        <v>85297.7</v>
      </c>
    </row>
    <row r="1130" spans="1:37">
      <c r="A1130" s="203">
        <v>470.70179999999999</v>
      </c>
      <c r="B1130" s="1">
        <v>7.8450299999999995</v>
      </c>
      <c r="D1130" s="126">
        <v>5667.94</v>
      </c>
      <c r="E1130" s="125">
        <v>5611.25</v>
      </c>
      <c r="F1130" s="125">
        <v>1333.4</v>
      </c>
      <c r="G1130" s="26">
        <v>1173.3900000000001</v>
      </c>
      <c r="I1130" s="126">
        <v>1396.74</v>
      </c>
      <c r="J1130" s="125">
        <v>1710.12</v>
      </c>
      <c r="K1130" s="125">
        <v>2576.9299999999998</v>
      </c>
      <c r="L1130" s="26">
        <v>1526.76</v>
      </c>
      <c r="M1130" s="26"/>
      <c r="N1130" s="126">
        <v>1533.43</v>
      </c>
      <c r="O1130" s="125">
        <v>1900.14</v>
      </c>
      <c r="P1130" s="125">
        <v>2323.5500000000002</v>
      </c>
      <c r="Q1130" s="26">
        <v>2106.84</v>
      </c>
      <c r="R1130" s="26"/>
      <c r="S1130" s="206">
        <v>2110.1799999999998</v>
      </c>
      <c r="T1130" s="208">
        <v>1933.48</v>
      </c>
      <c r="U1130" s="208">
        <v>1893.48</v>
      </c>
      <c r="V1130" s="204">
        <v>1683.45</v>
      </c>
      <c r="W1130" s="26"/>
      <c r="X1130" s="206">
        <v>146324.62</v>
      </c>
      <c r="Y1130" s="125">
        <v>90258.75</v>
      </c>
      <c r="Z1130" s="125">
        <v>703362.78</v>
      </c>
      <c r="AA1130" s="26">
        <v>161170.76</v>
      </c>
      <c r="AB1130" s="26"/>
      <c r="AC1130" s="126">
        <v>76571.929999999993</v>
      </c>
      <c r="AD1130" s="125">
        <v>141368.51999999999</v>
      </c>
      <c r="AE1130" s="125">
        <v>116509.45</v>
      </c>
      <c r="AF1130" s="26">
        <v>114036.99</v>
      </c>
      <c r="AG1130" s="26"/>
      <c r="AH1130" s="126">
        <v>78916.33</v>
      </c>
      <c r="AI1130" s="125">
        <v>240948.35</v>
      </c>
      <c r="AJ1130" s="125">
        <v>88479.53</v>
      </c>
      <c r="AK1130" s="26">
        <v>81925.440000000002</v>
      </c>
    </row>
    <row r="1131" spans="1:37">
      <c r="A1131" s="203">
        <v>471.1198</v>
      </c>
      <c r="B1131" s="1">
        <v>7.8519966666666665</v>
      </c>
      <c r="D1131" s="126">
        <v>5411.16</v>
      </c>
      <c r="E1131" s="125">
        <v>5317.79</v>
      </c>
      <c r="F1131" s="125">
        <v>1060.04</v>
      </c>
      <c r="G1131" s="26">
        <v>1153.3900000000001</v>
      </c>
      <c r="I1131" s="126">
        <v>1503.42</v>
      </c>
      <c r="J1131" s="125">
        <v>1570.1</v>
      </c>
      <c r="K1131" s="125">
        <v>2553.59</v>
      </c>
      <c r="L1131" s="26">
        <v>1463.42</v>
      </c>
      <c r="M1131" s="26"/>
      <c r="N1131" s="126">
        <v>1523.43</v>
      </c>
      <c r="O1131" s="125">
        <v>1850.14</v>
      </c>
      <c r="P1131" s="125">
        <v>2236.87</v>
      </c>
      <c r="Q1131" s="26">
        <v>2463.5700000000002</v>
      </c>
      <c r="R1131" s="26"/>
      <c r="S1131" s="206">
        <v>2053.5</v>
      </c>
      <c r="T1131" s="208">
        <v>1946.82</v>
      </c>
      <c r="U1131" s="208">
        <v>1823.47</v>
      </c>
      <c r="V1131" s="204">
        <v>1666.78</v>
      </c>
      <c r="W1131" s="26"/>
      <c r="X1131" s="206">
        <v>140519.1</v>
      </c>
      <c r="Y1131" s="125">
        <v>89278.47</v>
      </c>
      <c r="Z1131" s="125">
        <v>727708.46</v>
      </c>
      <c r="AA1131" s="26">
        <v>157879.5</v>
      </c>
      <c r="AB1131" s="26"/>
      <c r="AC1131" s="126">
        <v>74003.320000000007</v>
      </c>
      <c r="AD1131" s="125">
        <v>135288.99</v>
      </c>
      <c r="AE1131" s="125">
        <v>111514.57</v>
      </c>
      <c r="AF1131" s="26">
        <v>112573.91</v>
      </c>
      <c r="AG1131" s="26"/>
      <c r="AH1131" s="126">
        <v>78087.850000000006</v>
      </c>
      <c r="AI1131" s="125">
        <v>228333.38</v>
      </c>
      <c r="AJ1131" s="125">
        <v>84398.34</v>
      </c>
      <c r="AK1131" s="26">
        <v>79063.92</v>
      </c>
    </row>
    <row r="1132" spans="1:37">
      <c r="A1132" s="203">
        <v>471.5378</v>
      </c>
      <c r="B1132" s="1">
        <v>7.8589633333333335</v>
      </c>
      <c r="D1132" s="126">
        <v>5257.76</v>
      </c>
      <c r="E1132" s="125">
        <v>4970.9799999999996</v>
      </c>
      <c r="F1132" s="125">
        <v>1050.04</v>
      </c>
      <c r="G1132" s="26">
        <v>1206.72</v>
      </c>
      <c r="I1132" s="126">
        <v>1456.75</v>
      </c>
      <c r="J1132" s="125">
        <v>1566.76</v>
      </c>
      <c r="K1132" s="125">
        <v>2340.2199999999998</v>
      </c>
      <c r="L1132" s="26">
        <v>1460.08</v>
      </c>
      <c r="M1132" s="26"/>
      <c r="N1132" s="126">
        <v>1516.76</v>
      </c>
      <c r="O1132" s="125">
        <v>1773.46</v>
      </c>
      <c r="P1132" s="125">
        <v>2140.1799999999998</v>
      </c>
      <c r="Q1132" s="26">
        <v>2193.52</v>
      </c>
      <c r="R1132" s="26"/>
      <c r="S1132" s="206">
        <v>2070.17</v>
      </c>
      <c r="T1132" s="208">
        <v>1920.15</v>
      </c>
      <c r="U1132" s="208">
        <v>1640.11</v>
      </c>
      <c r="V1132" s="204">
        <v>1730.12</v>
      </c>
      <c r="W1132" s="26"/>
      <c r="X1132" s="206">
        <v>136872.62</v>
      </c>
      <c r="Y1132" s="125">
        <v>87707.49</v>
      </c>
      <c r="Z1132" s="125">
        <v>747847.68000000005</v>
      </c>
      <c r="AA1132" s="26">
        <v>150982.39999999999</v>
      </c>
      <c r="AB1132" s="26"/>
      <c r="AC1132" s="126">
        <v>69765.919999999998</v>
      </c>
      <c r="AD1132" s="125">
        <v>124064.38</v>
      </c>
      <c r="AE1132" s="125">
        <v>106635.94</v>
      </c>
      <c r="AF1132" s="26">
        <v>107536.88</v>
      </c>
      <c r="AG1132" s="26"/>
      <c r="AH1132" s="126">
        <v>74546.509999999995</v>
      </c>
      <c r="AI1132" s="125">
        <v>220841.61</v>
      </c>
      <c r="AJ1132" s="125">
        <v>80214.48</v>
      </c>
      <c r="AK1132" s="26">
        <v>76209.740000000005</v>
      </c>
    </row>
    <row r="1133" spans="1:37">
      <c r="A1133" s="203">
        <v>471.95569999999998</v>
      </c>
      <c r="B1133" s="1">
        <v>7.8659283333333327</v>
      </c>
      <c r="D1133" s="126">
        <v>5194.3999999999996</v>
      </c>
      <c r="E1133" s="125">
        <v>5034.34</v>
      </c>
      <c r="F1133" s="125">
        <v>1136.72</v>
      </c>
      <c r="G1133" s="26">
        <v>1110.05</v>
      </c>
      <c r="I1133" s="126">
        <v>1453.42</v>
      </c>
      <c r="J1133" s="125">
        <v>1426.75</v>
      </c>
      <c r="K1133" s="125">
        <v>2343.5500000000002</v>
      </c>
      <c r="L1133" s="26">
        <v>1450.08</v>
      </c>
      <c r="M1133" s="26"/>
      <c r="N1133" s="126">
        <v>1480.09</v>
      </c>
      <c r="O1133" s="125">
        <v>1760.12</v>
      </c>
      <c r="P1133" s="125">
        <v>2180.19</v>
      </c>
      <c r="Q1133" s="26">
        <v>1933.48</v>
      </c>
      <c r="R1133" s="26"/>
      <c r="S1133" s="206">
        <v>1893.48</v>
      </c>
      <c r="T1133" s="208">
        <v>1830.13</v>
      </c>
      <c r="U1133" s="208">
        <v>1720.12</v>
      </c>
      <c r="V1133" s="204">
        <v>1720.12</v>
      </c>
      <c r="W1133" s="26"/>
      <c r="X1133" s="206">
        <v>130475.31</v>
      </c>
      <c r="Y1133" s="125">
        <v>84270.83</v>
      </c>
      <c r="Z1133" s="125">
        <v>750714.14</v>
      </c>
      <c r="AA1133" s="26">
        <v>146071.71</v>
      </c>
      <c r="AB1133" s="26"/>
      <c r="AC1133" s="126">
        <v>67403.11</v>
      </c>
      <c r="AD1133" s="125">
        <v>123115.14</v>
      </c>
      <c r="AE1133" s="125">
        <v>101886.89</v>
      </c>
      <c r="AF1133" s="26">
        <v>102061.63</v>
      </c>
      <c r="AG1133" s="26"/>
      <c r="AH1133" s="126">
        <v>70992.740000000005</v>
      </c>
      <c r="AI1133" s="125">
        <v>210700.17</v>
      </c>
      <c r="AJ1133" s="125">
        <v>75250.67</v>
      </c>
      <c r="AK1133" s="26">
        <v>73275.75</v>
      </c>
    </row>
    <row r="1134" spans="1:37">
      <c r="A1134" s="203">
        <v>472.37369999999999</v>
      </c>
      <c r="B1134" s="1">
        <v>7.8728949999999998</v>
      </c>
      <c r="D1134" s="126">
        <v>5267.77</v>
      </c>
      <c r="E1134" s="125">
        <v>5051.01</v>
      </c>
      <c r="F1134" s="125">
        <v>1163.3900000000001</v>
      </c>
      <c r="G1134" s="26">
        <v>1066.71</v>
      </c>
      <c r="I1134" s="126">
        <v>1513.42</v>
      </c>
      <c r="J1134" s="125">
        <v>1546.76</v>
      </c>
      <c r="K1134" s="125">
        <v>2330.2199999999998</v>
      </c>
      <c r="L1134" s="26">
        <v>1363.41</v>
      </c>
      <c r="M1134" s="26"/>
      <c r="N1134" s="126">
        <v>1490.09</v>
      </c>
      <c r="O1134" s="125">
        <v>1753.46</v>
      </c>
      <c r="P1134" s="125">
        <v>1956.82</v>
      </c>
      <c r="Q1134" s="26">
        <v>2063.5</v>
      </c>
      <c r="R1134" s="26"/>
      <c r="S1134" s="206">
        <v>1773.46</v>
      </c>
      <c r="T1134" s="208">
        <v>1570.1</v>
      </c>
      <c r="U1134" s="208">
        <v>1576.77</v>
      </c>
      <c r="V1134" s="204">
        <v>1533.43</v>
      </c>
      <c r="W1134" s="26"/>
      <c r="X1134" s="206">
        <v>130195.76</v>
      </c>
      <c r="Y1134" s="125">
        <v>81737.56</v>
      </c>
      <c r="Z1134" s="125">
        <v>776158.3</v>
      </c>
      <c r="AA1134" s="26">
        <v>142716.93</v>
      </c>
      <c r="AB1134" s="26"/>
      <c r="AC1134" s="126">
        <v>64059.07</v>
      </c>
      <c r="AD1134" s="125">
        <v>118928.55</v>
      </c>
      <c r="AE1134" s="125">
        <v>99057.8</v>
      </c>
      <c r="AF1134" s="26">
        <v>96847.39</v>
      </c>
      <c r="AG1134" s="26"/>
      <c r="AH1134" s="126">
        <v>69802.789999999994</v>
      </c>
      <c r="AI1134" s="125">
        <v>203378.01</v>
      </c>
      <c r="AJ1134" s="125">
        <v>74137.440000000002</v>
      </c>
      <c r="AK1134" s="26">
        <v>69323.490000000005</v>
      </c>
    </row>
    <row r="1135" spans="1:37">
      <c r="A1135" s="203">
        <v>472.79169999999999</v>
      </c>
      <c r="B1135" s="1">
        <v>7.8798616666666668</v>
      </c>
      <c r="D1135" s="126">
        <v>5034.34</v>
      </c>
      <c r="E1135" s="125">
        <v>4784.24</v>
      </c>
      <c r="F1135" s="125">
        <v>1110.05</v>
      </c>
      <c r="G1135" s="26">
        <v>1100.05</v>
      </c>
      <c r="I1135" s="126">
        <v>1350.07</v>
      </c>
      <c r="J1135" s="125">
        <v>1473.42</v>
      </c>
      <c r="K1135" s="125">
        <v>2173.52</v>
      </c>
      <c r="L1135" s="26">
        <v>1500.09</v>
      </c>
      <c r="M1135" s="26"/>
      <c r="N1135" s="126">
        <v>1500.09</v>
      </c>
      <c r="O1135" s="125">
        <v>1690.11</v>
      </c>
      <c r="P1135" s="125">
        <v>1986.82</v>
      </c>
      <c r="Q1135" s="26">
        <v>1916.81</v>
      </c>
      <c r="R1135" s="26"/>
      <c r="S1135" s="206">
        <v>1913.48</v>
      </c>
      <c r="T1135" s="208">
        <v>1776.79</v>
      </c>
      <c r="U1135" s="208">
        <v>1556.76</v>
      </c>
      <c r="V1135" s="204">
        <v>1466.75</v>
      </c>
      <c r="W1135" s="26"/>
      <c r="X1135" s="206">
        <v>120866.87</v>
      </c>
      <c r="Y1135" s="125">
        <v>78268.97</v>
      </c>
      <c r="Z1135" s="125">
        <v>781482.68</v>
      </c>
      <c r="AA1135" s="26">
        <v>135258.68</v>
      </c>
      <c r="AB1135" s="26"/>
      <c r="AC1135" s="126">
        <v>61905.01</v>
      </c>
      <c r="AD1135" s="125">
        <v>113868.81</v>
      </c>
      <c r="AE1135" s="125">
        <v>95712.1</v>
      </c>
      <c r="AF1135" s="26">
        <v>94486.23</v>
      </c>
      <c r="AG1135" s="26"/>
      <c r="AH1135" s="126">
        <v>67037.84</v>
      </c>
      <c r="AI1135" s="125">
        <v>192340.06</v>
      </c>
      <c r="AJ1135" s="125">
        <v>71388.3</v>
      </c>
      <c r="AK1135" s="26">
        <v>69648.600000000006</v>
      </c>
    </row>
    <row r="1136" spans="1:37">
      <c r="A1136" s="203">
        <v>473.2097</v>
      </c>
      <c r="B1136" s="1">
        <v>7.8868283333333329</v>
      </c>
      <c r="D1136" s="126">
        <v>4734.22</v>
      </c>
      <c r="E1136" s="125">
        <v>4704.21</v>
      </c>
      <c r="F1136" s="125">
        <v>1180.06</v>
      </c>
      <c r="G1136" s="26">
        <v>993.37</v>
      </c>
      <c r="I1136" s="126">
        <v>1190.06</v>
      </c>
      <c r="J1136" s="125">
        <v>1510.09</v>
      </c>
      <c r="K1136" s="125">
        <v>1886.81</v>
      </c>
      <c r="L1136" s="26">
        <v>1453.42</v>
      </c>
      <c r="M1136" s="26"/>
      <c r="N1136" s="126">
        <v>1330.07</v>
      </c>
      <c r="O1136" s="125">
        <v>1850.14</v>
      </c>
      <c r="P1136" s="125">
        <v>2010.16</v>
      </c>
      <c r="Q1136" s="26">
        <v>1810.13</v>
      </c>
      <c r="R1136" s="26"/>
      <c r="S1136" s="206">
        <v>1900.14</v>
      </c>
      <c r="T1136" s="208">
        <v>1706.78</v>
      </c>
      <c r="U1136" s="208">
        <v>1466.75</v>
      </c>
      <c r="V1136" s="204">
        <v>1653.44</v>
      </c>
      <c r="W1136" s="26"/>
      <c r="X1136" s="206">
        <v>116021.65</v>
      </c>
      <c r="Y1136" s="125">
        <v>78222.02</v>
      </c>
      <c r="Z1136" s="125">
        <v>791620.33</v>
      </c>
      <c r="AA1136" s="26">
        <v>133227.21</v>
      </c>
      <c r="AB1136" s="26"/>
      <c r="AC1136" s="126">
        <v>59339.38</v>
      </c>
      <c r="AD1136" s="125">
        <v>109893.75</v>
      </c>
      <c r="AE1136" s="125">
        <v>92216.17</v>
      </c>
      <c r="AF1136" s="26">
        <v>89093.83</v>
      </c>
      <c r="AG1136" s="26"/>
      <c r="AH1136" s="126">
        <v>63355.519999999997</v>
      </c>
      <c r="AI1136" s="125">
        <v>186242.82</v>
      </c>
      <c r="AJ1136" s="125">
        <v>67235.55</v>
      </c>
      <c r="AK1136" s="26">
        <v>64367.3</v>
      </c>
    </row>
    <row r="1137" spans="1:37">
      <c r="A1137" s="203">
        <v>473.6277</v>
      </c>
      <c r="B1137" s="1">
        <v>7.8937949999999999</v>
      </c>
      <c r="D1137" s="126">
        <v>4854.2700000000004</v>
      </c>
      <c r="E1137" s="125">
        <v>5084.3599999999997</v>
      </c>
      <c r="F1137" s="125">
        <v>990.04</v>
      </c>
      <c r="G1137" s="26">
        <v>1103.3800000000001</v>
      </c>
      <c r="I1137" s="126">
        <v>1400.08</v>
      </c>
      <c r="J1137" s="125">
        <v>1390.08</v>
      </c>
      <c r="K1137" s="125">
        <v>2183.52</v>
      </c>
      <c r="L1137" s="26">
        <v>1433.41</v>
      </c>
      <c r="M1137" s="26"/>
      <c r="N1137" s="126">
        <v>1453.42</v>
      </c>
      <c r="O1137" s="125">
        <v>1713.45</v>
      </c>
      <c r="P1137" s="125">
        <v>1876.81</v>
      </c>
      <c r="Q1137" s="26">
        <v>1766.79</v>
      </c>
      <c r="R1137" s="26"/>
      <c r="S1137" s="206">
        <v>1996.82</v>
      </c>
      <c r="T1137" s="208">
        <v>1613.44</v>
      </c>
      <c r="U1137" s="208">
        <v>1560.1</v>
      </c>
      <c r="V1137" s="204">
        <v>1446.75</v>
      </c>
      <c r="W1137" s="26"/>
      <c r="X1137" s="206">
        <v>113872.17</v>
      </c>
      <c r="Y1137" s="125">
        <v>75700.02</v>
      </c>
      <c r="Z1137" s="125">
        <v>821490.8</v>
      </c>
      <c r="AA1137" s="26">
        <v>128148.28</v>
      </c>
      <c r="AB1137" s="26"/>
      <c r="AC1137" s="126">
        <v>57564.51</v>
      </c>
      <c r="AD1137" s="125">
        <v>104659.48</v>
      </c>
      <c r="AE1137" s="125">
        <v>85804.46</v>
      </c>
      <c r="AF1137" s="26">
        <v>86737.48</v>
      </c>
      <c r="AG1137" s="26"/>
      <c r="AH1137" s="126">
        <v>60839.839999999997</v>
      </c>
      <c r="AI1137" s="125">
        <v>181308.31</v>
      </c>
      <c r="AJ1137" s="125">
        <v>64712.39</v>
      </c>
      <c r="AK1137" s="26">
        <v>61335.57</v>
      </c>
    </row>
    <row r="1138" spans="1:37">
      <c r="A1138" s="203">
        <v>474.04570000000001</v>
      </c>
      <c r="B1138" s="1">
        <v>7.9007616666666669</v>
      </c>
      <c r="D1138" s="126">
        <v>4994.32</v>
      </c>
      <c r="E1138" s="125">
        <v>4527.4799999999996</v>
      </c>
      <c r="F1138" s="125">
        <v>996.71</v>
      </c>
      <c r="G1138" s="26">
        <v>980.04</v>
      </c>
      <c r="I1138" s="126">
        <v>1303.4000000000001</v>
      </c>
      <c r="J1138" s="125">
        <v>1516.76</v>
      </c>
      <c r="K1138" s="125">
        <v>2200.19</v>
      </c>
      <c r="L1138" s="26">
        <v>1360.07</v>
      </c>
      <c r="M1138" s="26"/>
      <c r="N1138" s="126">
        <v>1400.08</v>
      </c>
      <c r="O1138" s="125">
        <v>1670.11</v>
      </c>
      <c r="P1138" s="125">
        <v>1910.14</v>
      </c>
      <c r="Q1138" s="26">
        <v>1706.78</v>
      </c>
      <c r="R1138" s="26"/>
      <c r="S1138" s="206">
        <v>1796.79</v>
      </c>
      <c r="T1138" s="208">
        <v>1533.43</v>
      </c>
      <c r="U1138" s="208">
        <v>1450.08</v>
      </c>
      <c r="V1138" s="204">
        <v>1560.1</v>
      </c>
      <c r="W1138" s="26"/>
      <c r="X1138" s="206">
        <v>110559.54</v>
      </c>
      <c r="Y1138" s="125">
        <v>71606.2</v>
      </c>
      <c r="Z1138" s="125">
        <v>833922.1</v>
      </c>
      <c r="AA1138" s="26">
        <v>123061.28</v>
      </c>
      <c r="AB1138" s="26"/>
      <c r="AC1138" s="126">
        <v>56436.09</v>
      </c>
      <c r="AD1138" s="125">
        <v>102041.47</v>
      </c>
      <c r="AE1138" s="125">
        <v>84797.68</v>
      </c>
      <c r="AF1138" s="26">
        <v>83093.039999999994</v>
      </c>
      <c r="AG1138" s="26"/>
      <c r="AH1138" s="126">
        <v>58883.92</v>
      </c>
      <c r="AI1138" s="125">
        <v>171414.62</v>
      </c>
      <c r="AJ1138" s="125">
        <v>61590.14</v>
      </c>
      <c r="AK1138" s="26">
        <v>61422.66</v>
      </c>
    </row>
    <row r="1139" spans="1:37">
      <c r="A1139" s="203">
        <v>474.46370000000002</v>
      </c>
      <c r="B1139" s="1">
        <v>7.9077283333333339</v>
      </c>
      <c r="D1139" s="126">
        <v>4860.9399999999996</v>
      </c>
      <c r="E1139" s="125">
        <v>4540.82</v>
      </c>
      <c r="F1139" s="125">
        <v>1043.3800000000001</v>
      </c>
      <c r="G1139" s="26">
        <v>1013.37</v>
      </c>
      <c r="I1139" s="126">
        <v>1383.41</v>
      </c>
      <c r="J1139" s="125">
        <v>1433.41</v>
      </c>
      <c r="K1139" s="125">
        <v>1880.14</v>
      </c>
      <c r="L1139" s="26">
        <v>1323.4</v>
      </c>
      <c r="M1139" s="26"/>
      <c r="N1139" s="126">
        <v>1323.4</v>
      </c>
      <c r="O1139" s="125">
        <v>1553.43</v>
      </c>
      <c r="P1139" s="125">
        <v>1826.8</v>
      </c>
      <c r="Q1139" s="26">
        <v>1626.77</v>
      </c>
      <c r="R1139" s="26"/>
      <c r="S1139" s="206">
        <v>1730.12</v>
      </c>
      <c r="T1139" s="208">
        <v>1720.12</v>
      </c>
      <c r="U1139" s="208">
        <v>1513.42</v>
      </c>
      <c r="V1139" s="204">
        <v>1446.75</v>
      </c>
      <c r="W1139" s="26"/>
      <c r="X1139" s="206">
        <v>103271.43</v>
      </c>
      <c r="Y1139" s="125">
        <v>70918.990000000005</v>
      </c>
      <c r="Z1139" s="125">
        <v>834818.72</v>
      </c>
      <c r="AA1139" s="26">
        <v>119830.37</v>
      </c>
      <c r="AB1139" s="26"/>
      <c r="AC1139" s="126">
        <v>54417.24</v>
      </c>
      <c r="AD1139" s="125">
        <v>96477.91</v>
      </c>
      <c r="AE1139" s="125">
        <v>80788.13</v>
      </c>
      <c r="AF1139" s="26">
        <v>78161.64</v>
      </c>
      <c r="AG1139" s="26"/>
      <c r="AH1139" s="126">
        <v>56834.54</v>
      </c>
      <c r="AI1139" s="125">
        <v>162349.07999999999</v>
      </c>
      <c r="AJ1139" s="125">
        <v>59580.51</v>
      </c>
      <c r="AK1139" s="26">
        <v>57397.08</v>
      </c>
    </row>
    <row r="1140" spans="1:37">
      <c r="A1140" s="203">
        <v>474.8818</v>
      </c>
      <c r="B1140" s="1">
        <v>7.9146966666666669</v>
      </c>
      <c r="D1140" s="126">
        <v>4634.1899999999996</v>
      </c>
      <c r="E1140" s="125">
        <v>4544.1499999999996</v>
      </c>
      <c r="F1140" s="125">
        <v>1036.71</v>
      </c>
      <c r="G1140" s="26">
        <v>940.04</v>
      </c>
      <c r="I1140" s="126">
        <v>1316.74</v>
      </c>
      <c r="J1140" s="125">
        <v>1500.09</v>
      </c>
      <c r="K1140" s="125">
        <v>1936.82</v>
      </c>
      <c r="L1140" s="26">
        <v>1333.4</v>
      </c>
      <c r="M1140" s="26"/>
      <c r="N1140" s="126">
        <v>1290.07</v>
      </c>
      <c r="O1140" s="125">
        <v>1600.1</v>
      </c>
      <c r="P1140" s="125">
        <v>1756.79</v>
      </c>
      <c r="Q1140" s="26">
        <v>1710.12</v>
      </c>
      <c r="R1140" s="26"/>
      <c r="S1140" s="206">
        <v>1700.11</v>
      </c>
      <c r="T1140" s="208">
        <v>1623.44</v>
      </c>
      <c r="U1140" s="208">
        <v>1470.09</v>
      </c>
      <c r="V1140" s="204">
        <v>1353.41</v>
      </c>
      <c r="W1140" s="26"/>
      <c r="X1140" s="206">
        <v>101140.92</v>
      </c>
      <c r="Y1140" s="125">
        <v>70174.850000000006</v>
      </c>
      <c r="Z1140" s="125">
        <v>845332.67</v>
      </c>
      <c r="AA1140" s="26">
        <v>117976.34</v>
      </c>
      <c r="AB1140" s="26"/>
      <c r="AC1140" s="126">
        <v>53409.61</v>
      </c>
      <c r="AD1140" s="125">
        <v>92985.13</v>
      </c>
      <c r="AE1140" s="125">
        <v>79395.990000000005</v>
      </c>
      <c r="AF1140" s="26">
        <v>78621.16</v>
      </c>
      <c r="AG1140" s="26"/>
      <c r="AH1140" s="126">
        <v>54420.58</v>
      </c>
      <c r="AI1140" s="125">
        <v>157464.35999999999</v>
      </c>
      <c r="AJ1140" s="125">
        <v>60548.44</v>
      </c>
      <c r="AK1140" s="26">
        <v>56472.92</v>
      </c>
    </row>
    <row r="1141" spans="1:37">
      <c r="A1141" s="203">
        <v>475.2998</v>
      </c>
      <c r="B1141" s="1">
        <v>7.9216633333333331</v>
      </c>
      <c r="D1141" s="126">
        <v>4294.0600000000004</v>
      </c>
      <c r="E1141" s="125">
        <v>4214.04</v>
      </c>
      <c r="F1141" s="125">
        <v>1056.71</v>
      </c>
      <c r="G1141" s="26">
        <v>1063.3800000000001</v>
      </c>
      <c r="I1141" s="126">
        <v>1296.73</v>
      </c>
      <c r="J1141" s="125">
        <v>1453.42</v>
      </c>
      <c r="K1141" s="125">
        <v>1970.15</v>
      </c>
      <c r="L1141" s="26">
        <v>1233.3900000000001</v>
      </c>
      <c r="M1141" s="26"/>
      <c r="N1141" s="126">
        <v>1253.4000000000001</v>
      </c>
      <c r="O1141" s="125">
        <v>1673.44</v>
      </c>
      <c r="P1141" s="125">
        <v>1706.78</v>
      </c>
      <c r="Q1141" s="26">
        <v>1806.8</v>
      </c>
      <c r="R1141" s="26"/>
      <c r="S1141" s="206">
        <v>1700.11</v>
      </c>
      <c r="T1141" s="208">
        <v>1580.1</v>
      </c>
      <c r="U1141" s="208">
        <v>1486.75</v>
      </c>
      <c r="V1141" s="204">
        <v>1576.77</v>
      </c>
      <c r="W1141" s="26"/>
      <c r="X1141" s="206">
        <v>97015.34</v>
      </c>
      <c r="Y1141" s="125">
        <v>68123.64</v>
      </c>
      <c r="Z1141" s="125">
        <v>837843.2</v>
      </c>
      <c r="AA1141" s="26">
        <v>111232.08</v>
      </c>
      <c r="AB1141" s="26"/>
      <c r="AC1141" s="126">
        <v>50902.6</v>
      </c>
      <c r="AD1141" s="125">
        <v>88741.36</v>
      </c>
      <c r="AE1141" s="125">
        <v>74680.63</v>
      </c>
      <c r="AF1141" s="26">
        <v>74982.42</v>
      </c>
      <c r="AG1141" s="26"/>
      <c r="AH1141" s="126">
        <v>54413.89</v>
      </c>
      <c r="AI1141" s="125">
        <v>151812.29</v>
      </c>
      <c r="AJ1141" s="125">
        <v>57664.97</v>
      </c>
      <c r="AK1141" s="26">
        <v>55354.64</v>
      </c>
    </row>
    <row r="1142" spans="1:37">
      <c r="A1142" s="203">
        <v>475.71780000000001</v>
      </c>
      <c r="B1142" s="1">
        <v>7.9286300000000001</v>
      </c>
      <c r="D1142" s="126">
        <v>4140.68</v>
      </c>
      <c r="E1142" s="125">
        <v>4043.98</v>
      </c>
      <c r="F1142" s="125">
        <v>1023.37</v>
      </c>
      <c r="G1142" s="26">
        <v>966.7</v>
      </c>
      <c r="I1142" s="126">
        <v>1420.08</v>
      </c>
      <c r="J1142" s="125">
        <v>1350.07</v>
      </c>
      <c r="K1142" s="125">
        <v>1906.81</v>
      </c>
      <c r="L1142" s="26">
        <v>1320.07</v>
      </c>
      <c r="M1142" s="26"/>
      <c r="N1142" s="126">
        <v>1226.73</v>
      </c>
      <c r="O1142" s="125">
        <v>1413.41</v>
      </c>
      <c r="P1142" s="125">
        <v>1706.78</v>
      </c>
      <c r="Q1142" s="26">
        <v>1606.77</v>
      </c>
      <c r="R1142" s="26"/>
      <c r="S1142" s="206">
        <v>1780.13</v>
      </c>
      <c r="T1142" s="208">
        <v>1690.11</v>
      </c>
      <c r="U1142" s="208">
        <v>1380.08</v>
      </c>
      <c r="V1142" s="204">
        <v>1370.07</v>
      </c>
      <c r="W1142" s="26"/>
      <c r="X1142" s="206">
        <v>92373.99</v>
      </c>
      <c r="Y1142" s="125">
        <v>64950.28</v>
      </c>
      <c r="Z1142" s="125">
        <v>847127.41</v>
      </c>
      <c r="AA1142" s="26">
        <v>106918.32</v>
      </c>
      <c r="AB1142" s="26"/>
      <c r="AC1142" s="126">
        <v>48837.78</v>
      </c>
      <c r="AD1142" s="125">
        <v>85572.89</v>
      </c>
      <c r="AE1142" s="125">
        <v>70479.87</v>
      </c>
      <c r="AF1142" s="26">
        <v>70037.42</v>
      </c>
      <c r="AG1142" s="26"/>
      <c r="AH1142" s="126">
        <v>50290.14</v>
      </c>
      <c r="AI1142" s="125">
        <v>143998.04</v>
      </c>
      <c r="AJ1142" s="125">
        <v>53496.639999999999</v>
      </c>
      <c r="AK1142" s="26">
        <v>53098.3</v>
      </c>
    </row>
    <row r="1143" spans="1:37">
      <c r="A1143" s="203">
        <v>476.13580000000002</v>
      </c>
      <c r="B1143" s="1">
        <v>7.9355966666666671</v>
      </c>
      <c r="D1143" s="126">
        <v>3973.96</v>
      </c>
      <c r="E1143" s="125">
        <v>3833.92</v>
      </c>
      <c r="F1143" s="125">
        <v>1003.37</v>
      </c>
      <c r="G1143" s="26">
        <v>933.37</v>
      </c>
      <c r="I1143" s="126">
        <v>1236.73</v>
      </c>
      <c r="J1143" s="125">
        <v>1433.41</v>
      </c>
      <c r="K1143" s="125">
        <v>1766.79</v>
      </c>
      <c r="L1143" s="26">
        <v>1256.73</v>
      </c>
      <c r="M1143" s="26"/>
      <c r="N1143" s="126">
        <v>1280.06</v>
      </c>
      <c r="O1143" s="125">
        <v>1463.42</v>
      </c>
      <c r="P1143" s="125">
        <v>1610.1</v>
      </c>
      <c r="Q1143" s="26">
        <v>1560.1</v>
      </c>
      <c r="R1143" s="26"/>
      <c r="S1143" s="206">
        <v>1620.1</v>
      </c>
      <c r="T1143" s="208">
        <v>1503.42</v>
      </c>
      <c r="U1143" s="208">
        <v>1446.75</v>
      </c>
      <c r="V1143" s="204">
        <v>1333.4</v>
      </c>
      <c r="W1143" s="26"/>
      <c r="X1143" s="206">
        <v>92911.25</v>
      </c>
      <c r="Y1143" s="125">
        <v>63797.74</v>
      </c>
      <c r="Z1143" s="125">
        <v>858916.68</v>
      </c>
      <c r="AA1143" s="26">
        <v>100401.71</v>
      </c>
      <c r="AB1143" s="26"/>
      <c r="AC1143" s="126">
        <v>47255.1</v>
      </c>
      <c r="AD1143" s="125">
        <v>82676.990000000005</v>
      </c>
      <c r="AE1143" s="125">
        <v>70288.81</v>
      </c>
      <c r="AF1143" s="26">
        <v>70375.960000000006</v>
      </c>
      <c r="AG1143" s="26"/>
      <c r="AH1143" s="126">
        <v>48991.71</v>
      </c>
      <c r="AI1143" s="125">
        <v>143431.63</v>
      </c>
      <c r="AJ1143" s="125">
        <v>53516.73</v>
      </c>
      <c r="AK1143" s="26">
        <v>50594.7</v>
      </c>
    </row>
    <row r="1144" spans="1:37">
      <c r="A1144" s="203">
        <v>476.55380000000002</v>
      </c>
      <c r="B1144" s="1">
        <v>7.9425633333333341</v>
      </c>
      <c r="D1144" s="126">
        <v>3883.93</v>
      </c>
      <c r="E1144" s="125">
        <v>3657.2</v>
      </c>
      <c r="F1144" s="125">
        <v>1020.04</v>
      </c>
      <c r="G1144" s="26">
        <v>820.03</v>
      </c>
      <c r="I1144" s="126">
        <v>1370.07</v>
      </c>
      <c r="J1144" s="125">
        <v>1500.09</v>
      </c>
      <c r="K1144" s="125">
        <v>1923.48</v>
      </c>
      <c r="L1144" s="26">
        <v>1310.07</v>
      </c>
      <c r="M1144" s="26"/>
      <c r="N1144" s="126">
        <v>1333.4</v>
      </c>
      <c r="O1144" s="125">
        <v>1443.42</v>
      </c>
      <c r="P1144" s="125">
        <v>1620.1</v>
      </c>
      <c r="Q1144" s="26">
        <v>1673.44</v>
      </c>
      <c r="R1144" s="26"/>
      <c r="S1144" s="206">
        <v>1523.43</v>
      </c>
      <c r="T1144" s="208">
        <v>1370.07</v>
      </c>
      <c r="U1144" s="208">
        <v>1403.41</v>
      </c>
      <c r="V1144" s="204">
        <v>1396.74</v>
      </c>
      <c r="W1144" s="26"/>
      <c r="X1144" s="206">
        <v>89694.74</v>
      </c>
      <c r="Y1144" s="125">
        <v>61603.54</v>
      </c>
      <c r="Z1144" s="125">
        <v>848213.61</v>
      </c>
      <c r="AA1144" s="26">
        <v>98883.11</v>
      </c>
      <c r="AB1144" s="26"/>
      <c r="AC1144" s="126">
        <v>46438.74</v>
      </c>
      <c r="AD1144" s="125">
        <v>79087.39</v>
      </c>
      <c r="AE1144" s="125">
        <v>67641.05</v>
      </c>
      <c r="AF1144" s="26">
        <v>68344.83</v>
      </c>
      <c r="AG1144" s="26"/>
      <c r="AH1144" s="126">
        <v>48566.74</v>
      </c>
      <c r="AI1144" s="125">
        <v>135417.04</v>
      </c>
      <c r="AJ1144" s="125">
        <v>51655.65</v>
      </c>
      <c r="AK1144" s="26">
        <v>50152.93</v>
      </c>
    </row>
    <row r="1145" spans="1:37">
      <c r="A1145" s="203">
        <v>476.97179999999997</v>
      </c>
      <c r="B1145" s="1">
        <v>7.9495299999999993</v>
      </c>
      <c r="D1145" s="126">
        <v>3477.15</v>
      </c>
      <c r="E1145" s="125">
        <v>3557.17</v>
      </c>
      <c r="F1145" s="125">
        <v>910.03</v>
      </c>
      <c r="G1145" s="26">
        <v>980.04</v>
      </c>
      <c r="I1145" s="126">
        <v>1266.73</v>
      </c>
      <c r="J1145" s="125">
        <v>1343.4</v>
      </c>
      <c r="K1145" s="125">
        <v>1700.11</v>
      </c>
      <c r="L1145" s="26">
        <v>1160.05</v>
      </c>
      <c r="M1145" s="26"/>
      <c r="N1145" s="126">
        <v>1280.06</v>
      </c>
      <c r="O1145" s="125">
        <v>1430.08</v>
      </c>
      <c r="P1145" s="125">
        <v>1483.42</v>
      </c>
      <c r="Q1145" s="26">
        <v>1593.43</v>
      </c>
      <c r="R1145" s="26"/>
      <c r="S1145" s="206">
        <v>1530.09</v>
      </c>
      <c r="T1145" s="208">
        <v>1510.09</v>
      </c>
      <c r="U1145" s="208">
        <v>1206.72</v>
      </c>
      <c r="V1145" s="204">
        <v>1356.74</v>
      </c>
      <c r="W1145" s="26"/>
      <c r="X1145" s="206">
        <v>85176.89</v>
      </c>
      <c r="Y1145" s="125">
        <v>60511.6</v>
      </c>
      <c r="Z1145" s="125">
        <v>881445.28</v>
      </c>
      <c r="AA1145" s="26">
        <v>95282.19</v>
      </c>
      <c r="AB1145" s="26"/>
      <c r="AC1145" s="126">
        <v>44023.43</v>
      </c>
      <c r="AD1145" s="125">
        <v>75300.97</v>
      </c>
      <c r="AE1145" s="125">
        <v>64065.77</v>
      </c>
      <c r="AF1145" s="26">
        <v>65010.59</v>
      </c>
      <c r="AG1145" s="26"/>
      <c r="AH1145" s="126">
        <v>45291.24</v>
      </c>
      <c r="AI1145" s="125">
        <v>128612.98</v>
      </c>
      <c r="AJ1145" s="125">
        <v>47593.04</v>
      </c>
      <c r="AK1145" s="26">
        <v>46877.03</v>
      </c>
    </row>
    <row r="1146" spans="1:37">
      <c r="A1146" s="203">
        <v>477.38979999999998</v>
      </c>
      <c r="B1146" s="1">
        <v>7.9564966666666663</v>
      </c>
      <c r="D1146" s="126">
        <v>3077.04</v>
      </c>
      <c r="E1146" s="125">
        <v>3593.85</v>
      </c>
      <c r="F1146" s="125">
        <v>1020.04</v>
      </c>
      <c r="G1146" s="26">
        <v>900.03</v>
      </c>
      <c r="I1146" s="126">
        <v>1110.05</v>
      </c>
      <c r="J1146" s="125">
        <v>1376.74</v>
      </c>
      <c r="K1146" s="125">
        <v>1823.47</v>
      </c>
      <c r="L1146" s="26">
        <v>1303.4000000000001</v>
      </c>
      <c r="M1146" s="26"/>
      <c r="N1146" s="126">
        <v>1220.06</v>
      </c>
      <c r="O1146" s="125">
        <v>1366.74</v>
      </c>
      <c r="P1146" s="125">
        <v>1623.44</v>
      </c>
      <c r="Q1146" s="26">
        <v>1393.41</v>
      </c>
      <c r="R1146" s="26"/>
      <c r="S1146" s="206">
        <v>1650.11</v>
      </c>
      <c r="T1146" s="208">
        <v>1363.41</v>
      </c>
      <c r="U1146" s="208">
        <v>1323.4</v>
      </c>
      <c r="V1146" s="204">
        <v>1236.73</v>
      </c>
      <c r="W1146" s="26"/>
      <c r="X1146" s="206">
        <v>83203.77</v>
      </c>
      <c r="Y1146" s="125">
        <v>59794.86</v>
      </c>
      <c r="Z1146" s="125">
        <v>875605.17</v>
      </c>
      <c r="AA1146" s="26">
        <v>94415.71</v>
      </c>
      <c r="AB1146" s="26"/>
      <c r="AC1146" s="126">
        <v>42274.12</v>
      </c>
      <c r="AD1146" s="125">
        <v>71106.720000000001</v>
      </c>
      <c r="AE1146" s="125">
        <v>61107.8</v>
      </c>
      <c r="AF1146" s="26">
        <v>61472.9</v>
      </c>
      <c r="AG1146" s="26"/>
      <c r="AH1146" s="126">
        <v>44578.71</v>
      </c>
      <c r="AI1146" s="125">
        <v>122687.66</v>
      </c>
      <c r="AJ1146" s="125">
        <v>47877.440000000002</v>
      </c>
      <c r="AK1146" s="26">
        <v>46793.38</v>
      </c>
    </row>
    <row r="1147" spans="1:37">
      <c r="A1147" s="203">
        <v>477.80779999999999</v>
      </c>
      <c r="B1147" s="1">
        <v>7.9634633333333333</v>
      </c>
      <c r="D1147" s="126">
        <v>2900.33</v>
      </c>
      <c r="E1147" s="125">
        <v>3487.15</v>
      </c>
      <c r="F1147" s="125">
        <v>966.7</v>
      </c>
      <c r="G1147" s="26">
        <v>850.03</v>
      </c>
      <c r="I1147" s="126">
        <v>1270.06</v>
      </c>
      <c r="J1147" s="125">
        <v>1286.73</v>
      </c>
      <c r="K1147" s="125">
        <v>1710.12</v>
      </c>
      <c r="L1147" s="26">
        <v>1283.4000000000001</v>
      </c>
      <c r="M1147" s="26"/>
      <c r="N1147" s="126">
        <v>1220.06</v>
      </c>
      <c r="O1147" s="125">
        <v>1353.41</v>
      </c>
      <c r="P1147" s="125">
        <v>1573.43</v>
      </c>
      <c r="Q1147" s="26">
        <v>1620.1</v>
      </c>
      <c r="R1147" s="26"/>
      <c r="S1147" s="206">
        <v>1790.13</v>
      </c>
      <c r="T1147" s="208">
        <v>1443.42</v>
      </c>
      <c r="U1147" s="208">
        <v>1430.08</v>
      </c>
      <c r="V1147" s="204">
        <v>1280.06</v>
      </c>
      <c r="W1147" s="26"/>
      <c r="X1147" s="206">
        <v>79245.05</v>
      </c>
      <c r="Y1147" s="125">
        <v>57608.04</v>
      </c>
      <c r="Z1147" s="125">
        <v>874252.57</v>
      </c>
      <c r="AA1147" s="26">
        <v>91386.83</v>
      </c>
      <c r="AB1147" s="26"/>
      <c r="AC1147" s="126">
        <v>40916.32</v>
      </c>
      <c r="AD1147" s="125">
        <v>71824.100000000006</v>
      </c>
      <c r="AE1147" s="125">
        <v>59563.77</v>
      </c>
      <c r="AF1147" s="26">
        <v>59627.4</v>
      </c>
      <c r="AG1147" s="26"/>
      <c r="AH1147" s="126">
        <v>42668.78</v>
      </c>
      <c r="AI1147" s="125">
        <v>119884.21</v>
      </c>
      <c r="AJ1147" s="125">
        <v>46140.98</v>
      </c>
      <c r="AK1147" s="26">
        <v>44722.55</v>
      </c>
    </row>
    <row r="1148" spans="1:37">
      <c r="A1148" s="203">
        <v>478.22579999999999</v>
      </c>
      <c r="B1148" s="1">
        <v>7.9704299999999995</v>
      </c>
      <c r="D1148" s="126">
        <v>2290.21</v>
      </c>
      <c r="E1148" s="125">
        <v>3267.09</v>
      </c>
      <c r="F1148" s="125">
        <v>970.04</v>
      </c>
      <c r="G1148" s="26">
        <v>876.7</v>
      </c>
      <c r="I1148" s="126">
        <v>1123.3800000000001</v>
      </c>
      <c r="J1148" s="125">
        <v>1366.74</v>
      </c>
      <c r="K1148" s="125">
        <v>1520.09</v>
      </c>
      <c r="L1148" s="26">
        <v>1163.3900000000001</v>
      </c>
      <c r="M1148" s="26"/>
      <c r="N1148" s="126">
        <v>1196.72</v>
      </c>
      <c r="O1148" s="125">
        <v>1266.73</v>
      </c>
      <c r="P1148" s="125">
        <v>1483.42</v>
      </c>
      <c r="Q1148" s="26">
        <v>1620.1</v>
      </c>
      <c r="R1148" s="26"/>
      <c r="S1148" s="206">
        <v>1520.09</v>
      </c>
      <c r="T1148" s="208">
        <v>1440.08</v>
      </c>
      <c r="U1148" s="208">
        <v>1306.73</v>
      </c>
      <c r="V1148" s="204">
        <v>1350.07</v>
      </c>
      <c r="W1148" s="26"/>
      <c r="X1148" s="206">
        <v>76206.39</v>
      </c>
      <c r="Y1148" s="125">
        <v>55937.2</v>
      </c>
      <c r="Z1148" s="125">
        <v>878553.51</v>
      </c>
      <c r="AA1148" s="26">
        <v>87720.92</v>
      </c>
      <c r="AB1148" s="26"/>
      <c r="AC1148" s="126">
        <v>39471.72</v>
      </c>
      <c r="AD1148" s="125">
        <v>68167.199999999997</v>
      </c>
      <c r="AE1148" s="125">
        <v>57052.19</v>
      </c>
      <c r="AF1148" s="26">
        <v>58257.68</v>
      </c>
      <c r="AG1148" s="26"/>
      <c r="AH1148" s="126">
        <v>40832.71</v>
      </c>
      <c r="AI1148" s="125">
        <v>116031.74</v>
      </c>
      <c r="AJ1148" s="125">
        <v>44883.12</v>
      </c>
      <c r="AK1148" s="26">
        <v>41866.1</v>
      </c>
    </row>
    <row r="1149" spans="1:37">
      <c r="A1149" s="203">
        <v>478.6438</v>
      </c>
      <c r="B1149" s="1">
        <v>7.9773966666666665</v>
      </c>
      <c r="D1149" s="126">
        <v>2130.1799999999998</v>
      </c>
      <c r="E1149" s="125">
        <v>3213.74</v>
      </c>
      <c r="F1149" s="125">
        <v>1030.04</v>
      </c>
      <c r="G1149" s="26">
        <v>850.03</v>
      </c>
      <c r="I1149" s="126">
        <v>1206.72</v>
      </c>
      <c r="J1149" s="125">
        <v>1310.07</v>
      </c>
      <c r="K1149" s="125">
        <v>1570.1</v>
      </c>
      <c r="L1149" s="26">
        <v>1150.05</v>
      </c>
      <c r="M1149" s="26"/>
      <c r="N1149" s="126">
        <v>1216.73</v>
      </c>
      <c r="O1149" s="125">
        <v>1313.4</v>
      </c>
      <c r="P1149" s="125">
        <v>1520.09</v>
      </c>
      <c r="Q1149" s="26">
        <v>1396.74</v>
      </c>
      <c r="R1149" s="26"/>
      <c r="S1149" s="206">
        <v>1503.42</v>
      </c>
      <c r="T1149" s="208">
        <v>1356.74</v>
      </c>
      <c r="U1149" s="208">
        <v>1216.73</v>
      </c>
      <c r="V1149" s="204">
        <v>1310.07</v>
      </c>
      <c r="W1149" s="26"/>
      <c r="X1149" s="206">
        <v>73835.67</v>
      </c>
      <c r="Y1149" s="125">
        <v>54561.19</v>
      </c>
      <c r="Z1149" s="125">
        <v>885373.51</v>
      </c>
      <c r="AA1149" s="26">
        <v>83884.929999999993</v>
      </c>
      <c r="AB1149" s="26"/>
      <c r="AC1149" s="126">
        <v>39548.620000000003</v>
      </c>
      <c r="AD1149" s="125">
        <v>65586.899999999994</v>
      </c>
      <c r="AE1149" s="125">
        <v>56369.13</v>
      </c>
      <c r="AF1149" s="26">
        <v>53677.41</v>
      </c>
      <c r="AG1149" s="26"/>
      <c r="AH1149" s="126">
        <v>40321.07</v>
      </c>
      <c r="AI1149" s="125">
        <v>111971.92</v>
      </c>
      <c r="AJ1149" s="125">
        <v>43063.45</v>
      </c>
      <c r="AK1149" s="26">
        <v>41401.230000000003</v>
      </c>
    </row>
    <row r="1150" spans="1:37">
      <c r="A1150" s="203">
        <v>479.06180000000001</v>
      </c>
      <c r="B1150" s="1">
        <v>7.9843633333333335</v>
      </c>
      <c r="D1150" s="126">
        <v>2046.83</v>
      </c>
      <c r="E1150" s="125">
        <v>3100.38</v>
      </c>
      <c r="F1150" s="125">
        <v>833.36</v>
      </c>
      <c r="G1150" s="26">
        <v>756.69</v>
      </c>
      <c r="I1150" s="126">
        <v>1213.3900000000001</v>
      </c>
      <c r="J1150" s="125">
        <v>1386.74</v>
      </c>
      <c r="K1150" s="125">
        <v>1706.78</v>
      </c>
      <c r="L1150" s="26">
        <v>1143.3900000000001</v>
      </c>
      <c r="M1150" s="26"/>
      <c r="N1150" s="126">
        <v>1203.3900000000001</v>
      </c>
      <c r="O1150" s="125">
        <v>1376.74</v>
      </c>
      <c r="P1150" s="125">
        <v>1503.42</v>
      </c>
      <c r="Q1150" s="26">
        <v>1543.43</v>
      </c>
      <c r="R1150" s="26"/>
      <c r="S1150" s="206">
        <v>1423.41</v>
      </c>
      <c r="T1150" s="208">
        <v>1353.41</v>
      </c>
      <c r="U1150" s="208">
        <v>1366.74</v>
      </c>
      <c r="V1150" s="204">
        <v>1213.3900000000001</v>
      </c>
      <c r="W1150" s="26"/>
      <c r="X1150" s="206">
        <v>73235.520000000004</v>
      </c>
      <c r="Y1150" s="125">
        <v>54373.72</v>
      </c>
      <c r="Z1150" s="125">
        <v>894116.32</v>
      </c>
      <c r="AA1150" s="26">
        <v>81620.13</v>
      </c>
      <c r="AB1150" s="26"/>
      <c r="AC1150" s="126">
        <v>37716.36</v>
      </c>
      <c r="AD1150" s="125">
        <v>62893.22</v>
      </c>
      <c r="AE1150" s="125">
        <v>53436.39</v>
      </c>
      <c r="AF1150" s="26">
        <v>53399.57</v>
      </c>
      <c r="AG1150" s="26"/>
      <c r="AH1150" s="126">
        <v>38672.58</v>
      </c>
      <c r="AI1150" s="125">
        <v>103728.49</v>
      </c>
      <c r="AJ1150" s="125">
        <v>41749.040000000001</v>
      </c>
      <c r="AK1150" s="26">
        <v>39953.230000000003</v>
      </c>
    </row>
    <row r="1151" spans="1:37">
      <c r="A1151" s="203">
        <v>479.47980000000001</v>
      </c>
      <c r="B1151" s="1">
        <v>7.9913300000000005</v>
      </c>
      <c r="D1151" s="126">
        <v>1716.78</v>
      </c>
      <c r="E1151" s="125">
        <v>2910.34</v>
      </c>
      <c r="F1151" s="125">
        <v>850.03</v>
      </c>
      <c r="G1151" s="26">
        <v>940.04</v>
      </c>
      <c r="I1151" s="126">
        <v>1186.72</v>
      </c>
      <c r="J1151" s="125">
        <v>1350.07</v>
      </c>
      <c r="K1151" s="125">
        <v>1526.76</v>
      </c>
      <c r="L1151" s="26">
        <v>1123.3800000000001</v>
      </c>
      <c r="M1151" s="26"/>
      <c r="N1151" s="126">
        <v>1180.06</v>
      </c>
      <c r="O1151" s="125">
        <v>1306.73</v>
      </c>
      <c r="P1151" s="125">
        <v>1560.1</v>
      </c>
      <c r="Q1151" s="26">
        <v>1170.05</v>
      </c>
      <c r="R1151" s="26"/>
      <c r="S1151" s="206">
        <v>1440.08</v>
      </c>
      <c r="T1151" s="208">
        <v>1330.07</v>
      </c>
      <c r="U1151" s="208">
        <v>1210.06</v>
      </c>
      <c r="V1151" s="204">
        <v>1363.41</v>
      </c>
      <c r="W1151" s="26"/>
      <c r="X1151" s="206">
        <v>69615.09</v>
      </c>
      <c r="Y1151" s="125">
        <v>52351.85</v>
      </c>
      <c r="Z1151" s="125">
        <v>867962.67</v>
      </c>
      <c r="AA1151" s="26">
        <v>80523.11</v>
      </c>
      <c r="AB1151" s="26"/>
      <c r="AC1151" s="126">
        <v>36783.61</v>
      </c>
      <c r="AD1151" s="125">
        <v>61312.13</v>
      </c>
      <c r="AE1151" s="125">
        <v>50403.93</v>
      </c>
      <c r="AF1151" s="26">
        <v>51983.66</v>
      </c>
      <c r="AG1151" s="26"/>
      <c r="AH1151" s="126">
        <v>38033.980000000003</v>
      </c>
      <c r="AI1151" s="125">
        <v>101144.28</v>
      </c>
      <c r="AJ1151" s="125">
        <v>40672.199999999997</v>
      </c>
      <c r="AK1151" s="26">
        <v>39093.879999999997</v>
      </c>
    </row>
    <row r="1152" spans="1:37">
      <c r="A1152" s="203">
        <v>479.89780000000002</v>
      </c>
      <c r="B1152" s="1">
        <v>7.9982966666666666</v>
      </c>
      <c r="D1152" s="126">
        <v>1713.45</v>
      </c>
      <c r="E1152" s="125">
        <v>2870.33</v>
      </c>
      <c r="F1152" s="125">
        <v>903.37</v>
      </c>
      <c r="G1152" s="26">
        <v>860.03</v>
      </c>
      <c r="I1152" s="126">
        <v>1173.3900000000001</v>
      </c>
      <c r="J1152" s="125">
        <v>1176.72</v>
      </c>
      <c r="K1152" s="125">
        <v>1530.09</v>
      </c>
      <c r="L1152" s="26">
        <v>1183.3900000000001</v>
      </c>
      <c r="M1152" s="26"/>
      <c r="N1152" s="126">
        <v>1153.3900000000001</v>
      </c>
      <c r="O1152" s="125">
        <v>1230.06</v>
      </c>
      <c r="P1152" s="125">
        <v>1413.41</v>
      </c>
      <c r="Q1152" s="26">
        <v>1283.4000000000001</v>
      </c>
      <c r="R1152" s="26"/>
      <c r="S1152" s="206">
        <v>1453.42</v>
      </c>
      <c r="T1152" s="208">
        <v>1366.74</v>
      </c>
      <c r="U1152" s="208">
        <v>1293.4000000000001</v>
      </c>
      <c r="V1152" s="204">
        <v>1333.4</v>
      </c>
      <c r="W1152" s="26"/>
      <c r="X1152" s="206">
        <v>67761.69</v>
      </c>
      <c r="Y1152" s="125">
        <v>52522.559999999998</v>
      </c>
      <c r="Z1152" s="125">
        <v>879749.44</v>
      </c>
      <c r="AA1152" s="26">
        <v>76367.360000000001</v>
      </c>
      <c r="AB1152" s="26"/>
      <c r="AC1152" s="126">
        <v>36185.21</v>
      </c>
      <c r="AD1152" s="125">
        <v>58632.75</v>
      </c>
      <c r="AE1152" s="125">
        <v>50758.69</v>
      </c>
      <c r="AF1152" s="26">
        <v>49697.8</v>
      </c>
      <c r="AG1152" s="26"/>
      <c r="AH1152" s="126">
        <v>37127.949999999997</v>
      </c>
      <c r="AI1152" s="125">
        <v>97344.53</v>
      </c>
      <c r="AJ1152" s="125">
        <v>39642.25</v>
      </c>
      <c r="AK1152" s="26">
        <v>38675.919999999998</v>
      </c>
    </row>
    <row r="1153" spans="1:37">
      <c r="A1153" s="203">
        <v>480.31580000000002</v>
      </c>
      <c r="B1153" s="1">
        <v>8.0052633333333336</v>
      </c>
      <c r="D1153" s="126">
        <v>1660.11</v>
      </c>
      <c r="E1153" s="125">
        <v>2710.29</v>
      </c>
      <c r="F1153" s="125">
        <v>900.03</v>
      </c>
      <c r="G1153" s="26">
        <v>713.35</v>
      </c>
      <c r="I1153" s="126">
        <v>1033.3800000000001</v>
      </c>
      <c r="J1153" s="125">
        <v>1256.73</v>
      </c>
      <c r="K1153" s="125">
        <v>1570.1</v>
      </c>
      <c r="L1153" s="26">
        <v>1166.72</v>
      </c>
      <c r="M1153" s="26"/>
      <c r="N1153" s="126">
        <v>1136.72</v>
      </c>
      <c r="O1153" s="125">
        <v>1153.3900000000001</v>
      </c>
      <c r="P1153" s="125">
        <v>1473.42</v>
      </c>
      <c r="Q1153" s="26">
        <v>1316.74</v>
      </c>
      <c r="R1153" s="26"/>
      <c r="S1153" s="206">
        <v>1443.42</v>
      </c>
      <c r="T1153" s="208">
        <v>1203.3900000000001</v>
      </c>
      <c r="U1153" s="208">
        <v>1210.06</v>
      </c>
      <c r="V1153" s="204">
        <v>1156.72</v>
      </c>
      <c r="W1153" s="26"/>
      <c r="X1153" s="206">
        <v>64451.06</v>
      </c>
      <c r="Y1153" s="125">
        <v>50233.25</v>
      </c>
      <c r="Z1153" s="125">
        <v>896378.82</v>
      </c>
      <c r="AA1153" s="26">
        <v>72330.320000000007</v>
      </c>
      <c r="AB1153" s="26"/>
      <c r="AC1153" s="126">
        <v>34801.32</v>
      </c>
      <c r="AD1153" s="125">
        <v>56827.839999999997</v>
      </c>
      <c r="AE1153" s="125">
        <v>47669.99</v>
      </c>
      <c r="AF1153" s="26">
        <v>47673.34</v>
      </c>
      <c r="AG1153" s="26"/>
      <c r="AH1153" s="126">
        <v>36111.67</v>
      </c>
      <c r="AI1153" s="125">
        <v>92397.5</v>
      </c>
      <c r="AJ1153" s="125">
        <v>37224.9</v>
      </c>
      <c r="AK1153" s="26">
        <v>35770.699999999997</v>
      </c>
    </row>
    <row r="1154" spans="1:37">
      <c r="A1154" s="203">
        <v>480.73379999999997</v>
      </c>
      <c r="B1154" s="1">
        <v>8.0122299999999989</v>
      </c>
      <c r="D1154" s="126">
        <v>1540.09</v>
      </c>
      <c r="E1154" s="125">
        <v>2743.63</v>
      </c>
      <c r="F1154" s="125">
        <v>903.37</v>
      </c>
      <c r="G1154" s="26">
        <v>910.03</v>
      </c>
      <c r="I1154" s="126">
        <v>1130.05</v>
      </c>
      <c r="J1154" s="125">
        <v>1303.4000000000001</v>
      </c>
      <c r="K1154" s="125">
        <v>1496.76</v>
      </c>
      <c r="L1154" s="26">
        <v>1203.3900000000001</v>
      </c>
      <c r="M1154" s="26"/>
      <c r="N1154" s="126">
        <v>1133.3800000000001</v>
      </c>
      <c r="O1154" s="125">
        <v>1243.3900000000001</v>
      </c>
      <c r="P1154" s="125">
        <v>1316.74</v>
      </c>
      <c r="Q1154" s="26">
        <v>1293.4000000000001</v>
      </c>
      <c r="R1154" s="26"/>
      <c r="S1154" s="206">
        <v>1476.75</v>
      </c>
      <c r="T1154" s="208">
        <v>1230.06</v>
      </c>
      <c r="U1154" s="208">
        <v>1250.06</v>
      </c>
      <c r="V1154" s="204">
        <v>1246.73</v>
      </c>
      <c r="W1154" s="26"/>
      <c r="X1154" s="206">
        <v>63214.82</v>
      </c>
      <c r="Y1154" s="125">
        <v>48683.86</v>
      </c>
      <c r="Z1154" s="125">
        <v>867823.61</v>
      </c>
      <c r="AA1154" s="26">
        <v>71938.080000000002</v>
      </c>
      <c r="AB1154" s="26"/>
      <c r="AC1154" s="126">
        <v>34547.29</v>
      </c>
      <c r="AD1154" s="125">
        <v>54638.19</v>
      </c>
      <c r="AE1154" s="125">
        <v>46408.63</v>
      </c>
      <c r="AF1154" s="26">
        <v>45702.720000000001</v>
      </c>
      <c r="AG1154" s="26"/>
      <c r="AH1154" s="126">
        <v>34480.44</v>
      </c>
      <c r="AI1154" s="125">
        <v>88868.92</v>
      </c>
      <c r="AJ1154" s="125">
        <v>37017.620000000003</v>
      </c>
      <c r="AK1154" s="26">
        <v>35727.24</v>
      </c>
    </row>
    <row r="1155" spans="1:37">
      <c r="A1155" s="203">
        <v>481.15179999999998</v>
      </c>
      <c r="B1155" s="1">
        <v>8.0191966666666659</v>
      </c>
      <c r="D1155" s="126">
        <v>1566.76</v>
      </c>
      <c r="E1155" s="125">
        <v>2560.2600000000002</v>
      </c>
      <c r="F1155" s="125">
        <v>953.37</v>
      </c>
      <c r="G1155" s="26">
        <v>906.7</v>
      </c>
      <c r="I1155" s="126">
        <v>1193.3900000000001</v>
      </c>
      <c r="J1155" s="125">
        <v>1253.4000000000001</v>
      </c>
      <c r="K1155" s="125">
        <v>1493.42</v>
      </c>
      <c r="L1155" s="26">
        <v>1100.05</v>
      </c>
      <c r="M1155" s="26"/>
      <c r="N1155" s="126">
        <v>1013.37</v>
      </c>
      <c r="O1155" s="125">
        <v>1323.4</v>
      </c>
      <c r="P1155" s="125">
        <v>1380.08</v>
      </c>
      <c r="Q1155" s="26">
        <v>1283.4000000000001</v>
      </c>
      <c r="R1155" s="26"/>
      <c r="S1155" s="206">
        <v>1353.41</v>
      </c>
      <c r="T1155" s="208">
        <v>1383.41</v>
      </c>
      <c r="U1155" s="208">
        <v>1256.73</v>
      </c>
      <c r="V1155" s="204">
        <v>1283.4000000000001</v>
      </c>
      <c r="W1155" s="26"/>
      <c r="X1155" s="206">
        <v>62407.48</v>
      </c>
      <c r="Y1155" s="125">
        <v>48921.440000000002</v>
      </c>
      <c r="Z1155" s="125">
        <v>863244.6</v>
      </c>
      <c r="AA1155" s="26">
        <v>70563.679999999993</v>
      </c>
      <c r="AB1155" s="26"/>
      <c r="AC1155" s="126">
        <v>33494.449999999997</v>
      </c>
      <c r="AD1155" s="125">
        <v>52268.17</v>
      </c>
      <c r="AE1155" s="125">
        <v>45639.16</v>
      </c>
      <c r="AF1155" s="26">
        <v>45107.25</v>
      </c>
      <c r="AG1155" s="26"/>
      <c r="AH1155" s="126">
        <v>33143.53</v>
      </c>
      <c r="AI1155" s="125">
        <v>87291.29</v>
      </c>
      <c r="AJ1155" s="125">
        <v>36569.65</v>
      </c>
      <c r="AK1155" s="26">
        <v>34848.11</v>
      </c>
    </row>
    <row r="1156" spans="1:37">
      <c r="A1156" s="203">
        <v>481.56990000000002</v>
      </c>
      <c r="B1156" s="1">
        <v>8.0261650000000007</v>
      </c>
      <c r="D1156" s="126">
        <v>1430.08</v>
      </c>
      <c r="E1156" s="125">
        <v>2520.25</v>
      </c>
      <c r="F1156" s="125">
        <v>880.03</v>
      </c>
      <c r="G1156" s="26">
        <v>823.36</v>
      </c>
      <c r="I1156" s="126">
        <v>1166.72</v>
      </c>
      <c r="J1156" s="125">
        <v>1150.05</v>
      </c>
      <c r="K1156" s="125">
        <v>1373.41</v>
      </c>
      <c r="L1156" s="26">
        <v>986.71</v>
      </c>
      <c r="M1156" s="26"/>
      <c r="N1156" s="126">
        <v>1176.72</v>
      </c>
      <c r="O1156" s="125">
        <v>1280.06</v>
      </c>
      <c r="P1156" s="125">
        <v>1436.75</v>
      </c>
      <c r="Q1156" s="26">
        <v>1246.73</v>
      </c>
      <c r="R1156" s="26"/>
      <c r="S1156" s="206">
        <v>1446.75</v>
      </c>
      <c r="T1156" s="208">
        <v>1253.4000000000001</v>
      </c>
      <c r="U1156" s="208">
        <v>1156.72</v>
      </c>
      <c r="V1156" s="204">
        <v>1093.3800000000001</v>
      </c>
      <c r="W1156" s="26"/>
      <c r="X1156" s="206">
        <v>59027.92</v>
      </c>
      <c r="Y1156" s="125">
        <v>47218.3</v>
      </c>
      <c r="Z1156" s="125">
        <v>849342.67</v>
      </c>
      <c r="AA1156" s="26">
        <v>66622.31</v>
      </c>
      <c r="AB1156" s="26"/>
      <c r="AC1156" s="126">
        <v>32475.119999999999</v>
      </c>
      <c r="AD1156" s="125">
        <v>51474.92</v>
      </c>
      <c r="AE1156" s="125">
        <v>45093.87</v>
      </c>
      <c r="AF1156" s="26">
        <v>43207.28</v>
      </c>
      <c r="AG1156" s="26"/>
      <c r="AH1156" s="126">
        <v>33053.29</v>
      </c>
      <c r="AI1156" s="125">
        <v>82908.509999999995</v>
      </c>
      <c r="AJ1156" s="125">
        <v>34537.26</v>
      </c>
      <c r="AK1156" s="26">
        <v>33848.730000000003</v>
      </c>
    </row>
    <row r="1157" spans="1:37">
      <c r="A1157" s="203">
        <v>481.98790000000002</v>
      </c>
      <c r="B1157" s="1">
        <v>8.0331316666666677</v>
      </c>
      <c r="D1157" s="126">
        <v>1553.43</v>
      </c>
      <c r="E1157" s="125">
        <v>2433.5700000000002</v>
      </c>
      <c r="F1157" s="125">
        <v>730.02</v>
      </c>
      <c r="G1157" s="26">
        <v>836.69</v>
      </c>
      <c r="I1157" s="126">
        <v>1016.71</v>
      </c>
      <c r="J1157" s="125">
        <v>1176.72</v>
      </c>
      <c r="K1157" s="125">
        <v>1410.08</v>
      </c>
      <c r="L1157" s="26">
        <v>1180.06</v>
      </c>
      <c r="M1157" s="26"/>
      <c r="N1157" s="126">
        <v>1136.72</v>
      </c>
      <c r="O1157" s="125">
        <v>1276.73</v>
      </c>
      <c r="P1157" s="125">
        <v>1443.42</v>
      </c>
      <c r="Q1157" s="26">
        <v>1303.4000000000001</v>
      </c>
      <c r="R1157" s="26"/>
      <c r="S1157" s="206">
        <v>1403.41</v>
      </c>
      <c r="T1157" s="208">
        <v>1200.06</v>
      </c>
      <c r="U1157" s="208">
        <v>1243.3900000000001</v>
      </c>
      <c r="V1157" s="204">
        <v>1216.73</v>
      </c>
      <c r="W1157" s="26"/>
      <c r="X1157" s="206">
        <v>58093.59</v>
      </c>
      <c r="Y1157" s="125">
        <v>47111.23</v>
      </c>
      <c r="Z1157" s="125">
        <v>850133.4</v>
      </c>
      <c r="AA1157" s="26">
        <v>66548.58</v>
      </c>
      <c r="AB1157" s="26"/>
      <c r="AC1157" s="126">
        <v>31439.17</v>
      </c>
      <c r="AD1157" s="125">
        <v>48563.39</v>
      </c>
      <c r="AE1157" s="125">
        <v>43551.79</v>
      </c>
      <c r="AF1157" s="26">
        <v>40926.35</v>
      </c>
      <c r="AG1157" s="26"/>
      <c r="AH1157" s="126">
        <v>32054.04</v>
      </c>
      <c r="AI1157" s="125">
        <v>80254.740000000005</v>
      </c>
      <c r="AJ1157" s="125">
        <v>33892.18</v>
      </c>
      <c r="AK1157" s="26">
        <v>33029.89</v>
      </c>
    </row>
    <row r="1158" spans="1:37">
      <c r="A1158" s="203">
        <v>482.40589999999997</v>
      </c>
      <c r="B1158" s="1">
        <v>8.0400983333333329</v>
      </c>
      <c r="D1158" s="126">
        <v>1386.74</v>
      </c>
      <c r="E1158" s="125">
        <v>2263.54</v>
      </c>
      <c r="F1158" s="125">
        <v>850.03</v>
      </c>
      <c r="G1158" s="26">
        <v>806.69</v>
      </c>
      <c r="I1158" s="126">
        <v>1060.04</v>
      </c>
      <c r="J1158" s="125">
        <v>1200.06</v>
      </c>
      <c r="K1158" s="125">
        <v>1393.41</v>
      </c>
      <c r="L1158" s="26">
        <v>1133.3800000000001</v>
      </c>
      <c r="M1158" s="26"/>
      <c r="N1158" s="126">
        <v>1076.71</v>
      </c>
      <c r="O1158" s="125">
        <v>1163.3900000000001</v>
      </c>
      <c r="P1158" s="125">
        <v>1260.06</v>
      </c>
      <c r="Q1158" s="26">
        <v>1320.07</v>
      </c>
      <c r="R1158" s="26"/>
      <c r="S1158" s="206">
        <v>1283.4000000000001</v>
      </c>
      <c r="T1158" s="208">
        <v>1246.73</v>
      </c>
      <c r="U1158" s="208">
        <v>1223.3900000000001</v>
      </c>
      <c r="V1158" s="204">
        <v>1053.3800000000001</v>
      </c>
      <c r="W1158" s="26"/>
      <c r="X1158" s="206">
        <v>56760.88</v>
      </c>
      <c r="Y1158" s="125">
        <v>46920.52</v>
      </c>
      <c r="Z1158" s="125">
        <v>845703.04</v>
      </c>
      <c r="AA1158" s="26">
        <v>63017.17</v>
      </c>
      <c r="AB1158" s="26"/>
      <c r="AC1158" s="126">
        <v>31462.560000000001</v>
      </c>
      <c r="AD1158" s="125">
        <v>48898.02</v>
      </c>
      <c r="AE1158" s="125">
        <v>40866.15</v>
      </c>
      <c r="AF1158" s="26">
        <v>41488.18</v>
      </c>
      <c r="AG1158" s="26"/>
      <c r="AH1158" s="126">
        <v>31024.81</v>
      </c>
      <c r="AI1158" s="125">
        <v>77095.11</v>
      </c>
      <c r="AJ1158" s="125">
        <v>32301.35</v>
      </c>
      <c r="AK1158" s="26">
        <v>32040.68</v>
      </c>
    </row>
    <row r="1159" spans="1:37">
      <c r="A1159" s="203">
        <v>482.82389999999998</v>
      </c>
      <c r="B1159" s="1">
        <v>8.0470649999999999</v>
      </c>
      <c r="D1159" s="126">
        <v>1403.41</v>
      </c>
      <c r="E1159" s="125">
        <v>2336.88</v>
      </c>
      <c r="F1159" s="125">
        <v>826.69</v>
      </c>
      <c r="G1159" s="26">
        <v>883.36</v>
      </c>
      <c r="I1159" s="126">
        <v>986.71</v>
      </c>
      <c r="J1159" s="125">
        <v>1116.72</v>
      </c>
      <c r="K1159" s="125">
        <v>1443.42</v>
      </c>
      <c r="L1159" s="26">
        <v>1170.05</v>
      </c>
      <c r="M1159" s="26"/>
      <c r="N1159" s="126">
        <v>1100.05</v>
      </c>
      <c r="O1159" s="125">
        <v>1140.05</v>
      </c>
      <c r="P1159" s="125">
        <v>1256.73</v>
      </c>
      <c r="Q1159" s="26">
        <v>1280.06</v>
      </c>
      <c r="R1159" s="26"/>
      <c r="S1159" s="206">
        <v>1476.75</v>
      </c>
      <c r="T1159" s="208">
        <v>1283.4000000000001</v>
      </c>
      <c r="U1159" s="208">
        <v>1186.72</v>
      </c>
      <c r="V1159" s="204">
        <v>1266.73</v>
      </c>
      <c r="W1159" s="26"/>
      <c r="X1159" s="206">
        <v>53429.69</v>
      </c>
      <c r="Y1159" s="125">
        <v>45856.61</v>
      </c>
      <c r="Z1159" s="125">
        <v>853122.26</v>
      </c>
      <c r="AA1159" s="26">
        <v>61854.76</v>
      </c>
      <c r="AB1159" s="26"/>
      <c r="AC1159" s="126">
        <v>30079.19</v>
      </c>
      <c r="AD1159" s="125">
        <v>47121.27</v>
      </c>
      <c r="AE1159" s="125">
        <v>41060.120000000003</v>
      </c>
      <c r="AF1159" s="26">
        <v>40461.519999999997</v>
      </c>
      <c r="AG1159" s="26"/>
      <c r="AH1159" s="126">
        <v>29942.2</v>
      </c>
      <c r="AI1159" s="125">
        <v>74754.399999999994</v>
      </c>
      <c r="AJ1159" s="125">
        <v>32826.03</v>
      </c>
      <c r="AK1159" s="26">
        <v>30139.33</v>
      </c>
    </row>
    <row r="1160" spans="1:37">
      <c r="A1160" s="203">
        <v>483.24189999999999</v>
      </c>
      <c r="B1160" s="1">
        <v>8.0540316666666669</v>
      </c>
      <c r="D1160" s="126">
        <v>1503.42</v>
      </c>
      <c r="E1160" s="125">
        <v>2273.54</v>
      </c>
      <c r="F1160" s="125">
        <v>930.03</v>
      </c>
      <c r="G1160" s="26">
        <v>786.69</v>
      </c>
      <c r="I1160" s="126">
        <v>1166.72</v>
      </c>
      <c r="J1160" s="125">
        <v>1210.06</v>
      </c>
      <c r="K1160" s="125">
        <v>1260.06</v>
      </c>
      <c r="L1160" s="26">
        <v>1030.04</v>
      </c>
      <c r="M1160" s="26"/>
      <c r="N1160" s="126">
        <v>1223.3900000000001</v>
      </c>
      <c r="O1160" s="125">
        <v>1123.3800000000001</v>
      </c>
      <c r="P1160" s="125">
        <v>1166.72</v>
      </c>
      <c r="Q1160" s="26">
        <v>1250.06</v>
      </c>
      <c r="R1160" s="26"/>
      <c r="S1160" s="206">
        <v>1326.74</v>
      </c>
      <c r="T1160" s="208">
        <v>1170.05</v>
      </c>
      <c r="U1160" s="208">
        <v>1053.3800000000001</v>
      </c>
      <c r="V1160" s="204">
        <v>1110.05</v>
      </c>
      <c r="W1160" s="26"/>
      <c r="X1160" s="206">
        <v>54032.25</v>
      </c>
      <c r="Y1160" s="125">
        <v>43494.93</v>
      </c>
      <c r="Z1160" s="125">
        <v>839263.14</v>
      </c>
      <c r="AA1160" s="26">
        <v>59758.02</v>
      </c>
      <c r="AB1160" s="26"/>
      <c r="AC1160" s="126">
        <v>28996.66</v>
      </c>
      <c r="AD1160" s="125">
        <v>45227.68</v>
      </c>
      <c r="AE1160" s="125">
        <v>38067.410000000003</v>
      </c>
      <c r="AF1160" s="26">
        <v>38896.6</v>
      </c>
      <c r="AG1160" s="26"/>
      <c r="AH1160" s="126">
        <v>29307.37</v>
      </c>
      <c r="AI1160" s="125">
        <v>73520.5</v>
      </c>
      <c r="AJ1160" s="125">
        <v>30630.51</v>
      </c>
      <c r="AK1160" s="26">
        <v>30717.39</v>
      </c>
    </row>
    <row r="1161" spans="1:37">
      <c r="A1161" s="203">
        <v>483.65989999999999</v>
      </c>
      <c r="B1161" s="1">
        <v>8.0609983333333339</v>
      </c>
      <c r="D1161" s="126">
        <v>1206.72</v>
      </c>
      <c r="E1161" s="125">
        <v>2160.19</v>
      </c>
      <c r="F1161" s="125">
        <v>930.03</v>
      </c>
      <c r="G1161" s="26">
        <v>833.36</v>
      </c>
      <c r="I1161" s="126">
        <v>1073.3800000000001</v>
      </c>
      <c r="J1161" s="125">
        <v>1150.05</v>
      </c>
      <c r="K1161" s="125">
        <v>1376.74</v>
      </c>
      <c r="L1161" s="26">
        <v>1046.71</v>
      </c>
      <c r="M1161" s="26"/>
      <c r="N1161" s="126">
        <v>1043.3800000000001</v>
      </c>
      <c r="O1161" s="125">
        <v>1180.06</v>
      </c>
      <c r="P1161" s="125">
        <v>1236.73</v>
      </c>
      <c r="Q1161" s="26">
        <v>1260.06</v>
      </c>
      <c r="R1161" s="26"/>
      <c r="S1161" s="206">
        <v>1223.3900000000001</v>
      </c>
      <c r="T1161" s="208">
        <v>1133.3800000000001</v>
      </c>
      <c r="U1161" s="208">
        <v>1146.72</v>
      </c>
      <c r="V1161" s="204">
        <v>1110.05</v>
      </c>
      <c r="W1161" s="26"/>
      <c r="X1161" s="206">
        <v>51806.27</v>
      </c>
      <c r="Y1161" s="125">
        <v>41448.050000000003</v>
      </c>
      <c r="Z1161" s="125">
        <v>822525.12</v>
      </c>
      <c r="AA1161" s="26">
        <v>57618.080000000002</v>
      </c>
      <c r="AB1161" s="26"/>
      <c r="AC1161" s="126">
        <v>27850.74</v>
      </c>
      <c r="AD1161" s="125">
        <v>43849.49</v>
      </c>
      <c r="AE1161" s="125">
        <v>37656.18</v>
      </c>
      <c r="AF1161" s="26">
        <v>36957.449999999997</v>
      </c>
      <c r="AG1161" s="26"/>
      <c r="AH1161" s="126">
        <v>28809.56</v>
      </c>
      <c r="AI1161" s="125">
        <v>69162.61</v>
      </c>
      <c r="AJ1161" s="125">
        <v>30283.01</v>
      </c>
      <c r="AK1161" s="26">
        <v>30002.34</v>
      </c>
    </row>
    <row r="1162" spans="1:37">
      <c r="A1162" s="203">
        <v>484.0779</v>
      </c>
      <c r="B1162" s="1">
        <v>8.0679649999999992</v>
      </c>
      <c r="D1162" s="126">
        <v>1286.73</v>
      </c>
      <c r="E1162" s="125">
        <v>1933.48</v>
      </c>
      <c r="F1162" s="125">
        <v>813.36</v>
      </c>
      <c r="G1162" s="26">
        <v>793.36</v>
      </c>
      <c r="I1162" s="126">
        <v>1100.05</v>
      </c>
      <c r="J1162" s="125">
        <v>1076.71</v>
      </c>
      <c r="K1162" s="125">
        <v>1273.4000000000001</v>
      </c>
      <c r="L1162" s="26">
        <v>1086.71</v>
      </c>
      <c r="M1162" s="26"/>
      <c r="N1162" s="126">
        <v>1090.05</v>
      </c>
      <c r="O1162" s="125">
        <v>1186.72</v>
      </c>
      <c r="P1162" s="125">
        <v>1190.06</v>
      </c>
      <c r="Q1162" s="26">
        <v>1296.73</v>
      </c>
      <c r="R1162" s="26"/>
      <c r="S1162" s="206">
        <v>1430.08</v>
      </c>
      <c r="T1162" s="208">
        <v>1146.72</v>
      </c>
      <c r="U1162" s="208">
        <v>1036.71</v>
      </c>
      <c r="V1162" s="204">
        <v>1066.71</v>
      </c>
      <c r="W1162" s="26"/>
      <c r="X1162" s="206">
        <v>51551.9</v>
      </c>
      <c r="Y1162" s="125">
        <v>41153.75</v>
      </c>
      <c r="Z1162" s="125">
        <v>824501.53</v>
      </c>
      <c r="AA1162" s="26">
        <v>56506.400000000001</v>
      </c>
      <c r="AB1162" s="26"/>
      <c r="AC1162" s="126">
        <v>27643.62</v>
      </c>
      <c r="AD1162" s="125">
        <v>43106.94</v>
      </c>
      <c r="AE1162" s="125">
        <v>35837.550000000003</v>
      </c>
      <c r="AF1162" s="26">
        <v>36693.339999999997</v>
      </c>
      <c r="AG1162" s="26"/>
      <c r="AH1162" s="126">
        <v>27563.439999999999</v>
      </c>
      <c r="AI1162" s="125">
        <v>65814.75</v>
      </c>
      <c r="AJ1162" s="125">
        <v>29080.18</v>
      </c>
      <c r="AK1162" s="26">
        <v>28338.49</v>
      </c>
    </row>
    <row r="1163" spans="1:37">
      <c r="A1163" s="203">
        <v>484.49590000000001</v>
      </c>
      <c r="B1163" s="1">
        <v>8.0749316666666662</v>
      </c>
      <c r="D1163" s="126">
        <v>1213.3900000000001</v>
      </c>
      <c r="E1163" s="125">
        <v>2090.17</v>
      </c>
      <c r="F1163" s="125">
        <v>786.69</v>
      </c>
      <c r="G1163" s="26">
        <v>760.02</v>
      </c>
      <c r="I1163" s="126">
        <v>1013.37</v>
      </c>
      <c r="J1163" s="125">
        <v>1156.72</v>
      </c>
      <c r="K1163" s="125">
        <v>1306.73</v>
      </c>
      <c r="L1163" s="26">
        <v>1016.71</v>
      </c>
      <c r="M1163" s="26"/>
      <c r="N1163" s="126">
        <v>1123.3800000000001</v>
      </c>
      <c r="O1163" s="125">
        <v>1243.3900000000001</v>
      </c>
      <c r="P1163" s="125">
        <v>1136.72</v>
      </c>
      <c r="Q1163" s="26">
        <v>1146.72</v>
      </c>
      <c r="R1163" s="26"/>
      <c r="S1163" s="206">
        <v>1300.07</v>
      </c>
      <c r="T1163" s="208">
        <v>1243.3900000000001</v>
      </c>
      <c r="U1163" s="208">
        <v>1043.3800000000001</v>
      </c>
      <c r="V1163" s="204">
        <v>1240.06</v>
      </c>
      <c r="W1163" s="26"/>
      <c r="X1163" s="206">
        <v>48396.09</v>
      </c>
      <c r="Y1163" s="125">
        <v>41361.1</v>
      </c>
      <c r="Z1163" s="125">
        <v>802227.31</v>
      </c>
      <c r="AA1163" s="26">
        <v>55291.03</v>
      </c>
      <c r="AB1163" s="26"/>
      <c r="AC1163" s="126">
        <v>27092.42</v>
      </c>
      <c r="AD1163" s="125">
        <v>40912.97</v>
      </c>
      <c r="AE1163" s="125">
        <v>36439.269999999997</v>
      </c>
      <c r="AF1163" s="26">
        <v>34724.44</v>
      </c>
      <c r="AG1163" s="26"/>
      <c r="AH1163" s="126">
        <v>27332.94</v>
      </c>
      <c r="AI1163" s="125">
        <v>65101.05</v>
      </c>
      <c r="AJ1163" s="125">
        <v>29444.36</v>
      </c>
      <c r="AK1163" s="26">
        <v>28191.5</v>
      </c>
    </row>
    <row r="1164" spans="1:37">
      <c r="A1164" s="203">
        <v>484.91390000000001</v>
      </c>
      <c r="B1164" s="1">
        <v>8.0818983333333332</v>
      </c>
      <c r="D1164" s="126">
        <v>1273.4000000000001</v>
      </c>
      <c r="E1164" s="125">
        <v>2130.1799999999998</v>
      </c>
      <c r="F1164" s="125">
        <v>846.7</v>
      </c>
      <c r="G1164" s="26">
        <v>850.03</v>
      </c>
      <c r="I1164" s="126">
        <v>1183.3900000000001</v>
      </c>
      <c r="J1164" s="125">
        <v>1166.72</v>
      </c>
      <c r="K1164" s="125">
        <v>1273.4000000000001</v>
      </c>
      <c r="L1164" s="26">
        <v>1060.04</v>
      </c>
      <c r="M1164" s="26"/>
      <c r="N1164" s="126">
        <v>933.37</v>
      </c>
      <c r="O1164" s="125">
        <v>1036.71</v>
      </c>
      <c r="P1164" s="125">
        <v>1306.73</v>
      </c>
      <c r="Q1164" s="26">
        <v>1150.05</v>
      </c>
      <c r="R1164" s="26"/>
      <c r="S1164" s="206">
        <v>1200.06</v>
      </c>
      <c r="T1164" s="208">
        <v>1126.72</v>
      </c>
      <c r="U1164" s="208">
        <v>1206.72</v>
      </c>
      <c r="V1164" s="204">
        <v>1246.73</v>
      </c>
      <c r="W1164" s="26"/>
      <c r="X1164" s="206">
        <v>46422.01</v>
      </c>
      <c r="Y1164" s="125">
        <v>39776.01</v>
      </c>
      <c r="Z1164" s="125">
        <v>803980.54</v>
      </c>
      <c r="AA1164" s="26">
        <v>53011.26</v>
      </c>
      <c r="AB1164" s="26"/>
      <c r="AC1164" s="126">
        <v>26284.05</v>
      </c>
      <c r="AD1164" s="125">
        <v>40304.35</v>
      </c>
      <c r="AE1164" s="125">
        <v>33524.53</v>
      </c>
      <c r="AF1164" s="26">
        <v>34360.11</v>
      </c>
      <c r="AG1164" s="26"/>
      <c r="AH1164" s="126">
        <v>26755.040000000001</v>
      </c>
      <c r="AI1164" s="125">
        <v>62367.28</v>
      </c>
      <c r="AJ1164" s="125">
        <v>26992.21</v>
      </c>
      <c r="AK1164" s="26">
        <v>26855.25</v>
      </c>
    </row>
    <row r="1165" spans="1:37">
      <c r="A1165" s="203">
        <v>485.33190000000002</v>
      </c>
      <c r="B1165" s="1">
        <v>8.0888650000000002</v>
      </c>
      <c r="D1165" s="126">
        <v>1246.73</v>
      </c>
      <c r="E1165" s="125">
        <v>1936.82</v>
      </c>
      <c r="F1165" s="125">
        <v>826.69</v>
      </c>
      <c r="G1165" s="26">
        <v>870.03</v>
      </c>
      <c r="I1165" s="126">
        <v>1013.37</v>
      </c>
      <c r="J1165" s="125">
        <v>1176.72</v>
      </c>
      <c r="K1165" s="125">
        <v>1203.3900000000001</v>
      </c>
      <c r="L1165" s="26">
        <v>1080.05</v>
      </c>
      <c r="M1165" s="26"/>
      <c r="N1165" s="126">
        <v>1143.3900000000001</v>
      </c>
      <c r="O1165" s="125">
        <v>1126.72</v>
      </c>
      <c r="P1165" s="125">
        <v>1313.4</v>
      </c>
      <c r="Q1165" s="26">
        <v>1270.06</v>
      </c>
      <c r="R1165" s="26"/>
      <c r="S1165" s="206">
        <v>1263.4000000000001</v>
      </c>
      <c r="T1165" s="208">
        <v>1166.72</v>
      </c>
      <c r="U1165" s="208">
        <v>1160.05</v>
      </c>
      <c r="V1165" s="204">
        <v>1170.05</v>
      </c>
      <c r="W1165" s="26"/>
      <c r="X1165" s="206">
        <v>46144.33</v>
      </c>
      <c r="Y1165" s="125">
        <v>38873.199999999997</v>
      </c>
      <c r="Z1165" s="125">
        <v>782992.21</v>
      </c>
      <c r="AA1165" s="26">
        <v>50755.34</v>
      </c>
      <c r="AB1165" s="26"/>
      <c r="AC1165" s="126">
        <v>25619.35</v>
      </c>
      <c r="AD1165" s="125">
        <v>38445.22</v>
      </c>
      <c r="AE1165" s="125">
        <v>32856.11</v>
      </c>
      <c r="AF1165" s="26">
        <v>32989.79</v>
      </c>
      <c r="AG1165" s="26"/>
      <c r="AH1165" s="126">
        <v>26751.7</v>
      </c>
      <c r="AI1165" s="125">
        <v>60380.97</v>
      </c>
      <c r="AJ1165" s="125">
        <v>28291.72</v>
      </c>
      <c r="AK1165" s="26">
        <v>26902.02</v>
      </c>
    </row>
    <row r="1166" spans="1:37">
      <c r="A1166" s="203">
        <v>485.74990000000003</v>
      </c>
      <c r="B1166" s="1">
        <v>8.0958316666666672</v>
      </c>
      <c r="D1166" s="126">
        <v>1143.3900000000001</v>
      </c>
      <c r="E1166" s="125">
        <v>1896.81</v>
      </c>
      <c r="F1166" s="125">
        <v>836.69</v>
      </c>
      <c r="G1166" s="26">
        <v>810.03</v>
      </c>
      <c r="I1166" s="126">
        <v>986.71</v>
      </c>
      <c r="J1166" s="125">
        <v>1106.72</v>
      </c>
      <c r="K1166" s="125">
        <v>1176.72</v>
      </c>
      <c r="L1166" s="26">
        <v>1073.3800000000001</v>
      </c>
      <c r="M1166" s="26"/>
      <c r="N1166" s="126">
        <v>1026.71</v>
      </c>
      <c r="O1166" s="125">
        <v>1323.4</v>
      </c>
      <c r="P1166" s="125">
        <v>1236.73</v>
      </c>
      <c r="Q1166" s="26">
        <v>1240.06</v>
      </c>
      <c r="R1166" s="26"/>
      <c r="S1166" s="206">
        <v>1260.06</v>
      </c>
      <c r="T1166" s="208">
        <v>1196.72</v>
      </c>
      <c r="U1166" s="208">
        <v>1170.05</v>
      </c>
      <c r="V1166" s="204">
        <v>936.7</v>
      </c>
      <c r="W1166" s="26"/>
      <c r="X1166" s="206">
        <v>45321.35</v>
      </c>
      <c r="Y1166" s="125">
        <v>38348.26</v>
      </c>
      <c r="Z1166" s="125">
        <v>805709.19</v>
      </c>
      <c r="AA1166" s="26">
        <v>51317.61</v>
      </c>
      <c r="AB1166" s="26"/>
      <c r="AC1166" s="126">
        <v>25789.69</v>
      </c>
      <c r="AD1166" s="125">
        <v>40016.769999999997</v>
      </c>
      <c r="AE1166" s="125">
        <v>32331.42</v>
      </c>
      <c r="AF1166" s="26">
        <v>32548.639999999999</v>
      </c>
      <c r="AG1166" s="26"/>
      <c r="AH1166" s="126">
        <v>24607.33</v>
      </c>
      <c r="AI1166" s="125">
        <v>58328.01</v>
      </c>
      <c r="AJ1166" s="125">
        <v>26096.99</v>
      </c>
      <c r="AK1166" s="26">
        <v>27018.93</v>
      </c>
    </row>
    <row r="1167" spans="1:37">
      <c r="A1167" s="203">
        <v>486.16789999999997</v>
      </c>
      <c r="B1167" s="1">
        <v>8.1027983333333324</v>
      </c>
      <c r="D1167" s="126">
        <v>1223.3900000000001</v>
      </c>
      <c r="E1167" s="125">
        <v>1636.77</v>
      </c>
      <c r="F1167" s="125">
        <v>856.7</v>
      </c>
      <c r="G1167" s="26">
        <v>766.69</v>
      </c>
      <c r="I1167" s="126">
        <v>923.37</v>
      </c>
      <c r="J1167" s="125">
        <v>1143.3900000000001</v>
      </c>
      <c r="K1167" s="125">
        <v>1300.07</v>
      </c>
      <c r="L1167" s="26">
        <v>983.37</v>
      </c>
      <c r="M1167" s="26"/>
      <c r="N1167" s="126">
        <v>1080.05</v>
      </c>
      <c r="O1167" s="125">
        <v>1143.3900000000001</v>
      </c>
      <c r="P1167" s="125">
        <v>953.37</v>
      </c>
      <c r="Q1167" s="26">
        <v>1130.05</v>
      </c>
      <c r="R1167" s="26"/>
      <c r="S1167" s="206">
        <v>1446.75</v>
      </c>
      <c r="T1167" s="208">
        <v>1160.05</v>
      </c>
      <c r="U1167" s="208">
        <v>1070.05</v>
      </c>
      <c r="V1167" s="204">
        <v>1160.05</v>
      </c>
      <c r="W1167" s="26"/>
      <c r="X1167" s="206">
        <v>44140.5</v>
      </c>
      <c r="Y1167" s="125">
        <v>38716.050000000003</v>
      </c>
      <c r="Z1167" s="125">
        <v>750053.15</v>
      </c>
      <c r="AA1167" s="26">
        <v>48881.279999999999</v>
      </c>
      <c r="AB1167" s="26"/>
      <c r="AC1167" s="126">
        <v>25245.26</v>
      </c>
      <c r="AD1167" s="125">
        <v>37308.480000000003</v>
      </c>
      <c r="AE1167" s="125">
        <v>31786.7</v>
      </c>
      <c r="AF1167" s="26">
        <v>31562.81</v>
      </c>
      <c r="AG1167" s="26"/>
      <c r="AH1167" s="126">
        <v>24847.81</v>
      </c>
      <c r="AI1167" s="125">
        <v>57447.31</v>
      </c>
      <c r="AJ1167" s="125">
        <v>26507.85</v>
      </c>
      <c r="AK1167" s="26">
        <v>25438.98</v>
      </c>
    </row>
    <row r="1168" spans="1:37">
      <c r="A1168" s="203">
        <v>486.58589999999998</v>
      </c>
      <c r="B1168" s="1">
        <v>8.1097649999999994</v>
      </c>
      <c r="D1168" s="126">
        <v>1210.06</v>
      </c>
      <c r="E1168" s="125">
        <v>1740.12</v>
      </c>
      <c r="F1168" s="125">
        <v>760.02</v>
      </c>
      <c r="G1168" s="26">
        <v>820.03</v>
      </c>
      <c r="I1168" s="126">
        <v>986.71</v>
      </c>
      <c r="J1168" s="125">
        <v>1053.3800000000001</v>
      </c>
      <c r="K1168" s="125">
        <v>1190.06</v>
      </c>
      <c r="L1168" s="26">
        <v>960.04</v>
      </c>
      <c r="M1168" s="26"/>
      <c r="N1168" s="126">
        <v>1050.04</v>
      </c>
      <c r="O1168" s="125">
        <v>993.37</v>
      </c>
      <c r="P1168" s="125">
        <v>1170.05</v>
      </c>
      <c r="Q1168" s="26">
        <v>1246.73</v>
      </c>
      <c r="R1168" s="26"/>
      <c r="S1168" s="206">
        <v>1436.75</v>
      </c>
      <c r="T1168" s="208">
        <v>1016.71</v>
      </c>
      <c r="U1168" s="208">
        <v>1160.05</v>
      </c>
      <c r="V1168" s="204">
        <v>1096.71</v>
      </c>
      <c r="W1168" s="26"/>
      <c r="X1168" s="206">
        <v>42193.85</v>
      </c>
      <c r="Y1168" s="125">
        <v>37789.910000000003</v>
      </c>
      <c r="Z1168" s="125">
        <v>758372.94</v>
      </c>
      <c r="AA1168" s="26">
        <v>48513.2</v>
      </c>
      <c r="AB1168" s="26"/>
      <c r="AC1168" s="126">
        <v>23936.04</v>
      </c>
      <c r="AD1168" s="125">
        <v>36058.18</v>
      </c>
      <c r="AE1168" s="125">
        <v>30827.66</v>
      </c>
      <c r="AF1168" s="26">
        <v>30289.69</v>
      </c>
      <c r="AG1168" s="26"/>
      <c r="AH1168" s="126">
        <v>23999.5</v>
      </c>
      <c r="AI1168" s="125">
        <v>55060.02</v>
      </c>
      <c r="AJ1168" s="125">
        <v>26016.83</v>
      </c>
      <c r="AK1168" s="26">
        <v>24286.71</v>
      </c>
    </row>
    <row r="1169" spans="1:37">
      <c r="A1169" s="203">
        <v>487.00389999999999</v>
      </c>
      <c r="B1169" s="1">
        <v>8.1167316666666665</v>
      </c>
      <c r="D1169" s="126">
        <v>1103.3800000000001</v>
      </c>
      <c r="E1169" s="125">
        <v>1563.43</v>
      </c>
      <c r="F1169" s="125">
        <v>756.69</v>
      </c>
      <c r="G1169" s="26">
        <v>746.69</v>
      </c>
      <c r="I1169" s="126">
        <v>946.7</v>
      </c>
      <c r="J1169" s="125">
        <v>1066.71</v>
      </c>
      <c r="K1169" s="125">
        <v>1196.72</v>
      </c>
      <c r="L1169" s="26">
        <v>1096.71</v>
      </c>
      <c r="M1169" s="26"/>
      <c r="N1169" s="126">
        <v>1090.05</v>
      </c>
      <c r="O1169" s="125">
        <v>1160.05</v>
      </c>
      <c r="P1169" s="125">
        <v>1116.72</v>
      </c>
      <c r="Q1169" s="26">
        <v>1156.72</v>
      </c>
      <c r="R1169" s="26"/>
      <c r="S1169" s="206">
        <v>1310.07</v>
      </c>
      <c r="T1169" s="208">
        <v>1110.05</v>
      </c>
      <c r="U1169" s="208">
        <v>1150.05</v>
      </c>
      <c r="V1169" s="204">
        <v>1150.05</v>
      </c>
      <c r="W1169" s="26"/>
      <c r="X1169" s="206">
        <v>41538.339999999997</v>
      </c>
      <c r="Y1169" s="125">
        <v>37937.019999999997</v>
      </c>
      <c r="Z1169" s="125">
        <v>746561.38</v>
      </c>
      <c r="AA1169" s="26">
        <v>46606.02</v>
      </c>
      <c r="AB1169" s="26"/>
      <c r="AC1169" s="126">
        <v>23969.439999999999</v>
      </c>
      <c r="AD1169" s="125">
        <v>34844.769999999997</v>
      </c>
      <c r="AE1169" s="125">
        <v>30229.55</v>
      </c>
      <c r="AF1169" s="26">
        <v>30587.08</v>
      </c>
      <c r="AG1169" s="26"/>
      <c r="AH1169" s="126">
        <v>23144.57</v>
      </c>
      <c r="AI1169" s="125">
        <v>52495.78</v>
      </c>
      <c r="AJ1169" s="125">
        <v>24530.52</v>
      </c>
      <c r="AK1169" s="26">
        <v>24921.279999999999</v>
      </c>
    </row>
    <row r="1170" spans="1:37">
      <c r="A1170" s="203">
        <v>487.42189999999999</v>
      </c>
      <c r="B1170" s="1">
        <v>8.1236983333333335</v>
      </c>
      <c r="D1170" s="126">
        <v>1180.06</v>
      </c>
      <c r="E1170" s="125">
        <v>1700.11</v>
      </c>
      <c r="F1170" s="125">
        <v>813.36</v>
      </c>
      <c r="G1170" s="26">
        <v>863.36</v>
      </c>
      <c r="I1170" s="126">
        <v>1020.04</v>
      </c>
      <c r="J1170" s="125">
        <v>1186.72</v>
      </c>
      <c r="K1170" s="125">
        <v>1213.3900000000001</v>
      </c>
      <c r="L1170" s="26">
        <v>990.04</v>
      </c>
      <c r="M1170" s="26"/>
      <c r="N1170" s="126">
        <v>1096.71</v>
      </c>
      <c r="O1170" s="125">
        <v>1050.04</v>
      </c>
      <c r="P1170" s="125">
        <v>1166.72</v>
      </c>
      <c r="Q1170" s="26">
        <v>1086.71</v>
      </c>
      <c r="R1170" s="26"/>
      <c r="S1170" s="206">
        <v>1220.06</v>
      </c>
      <c r="T1170" s="208">
        <v>1170.05</v>
      </c>
      <c r="U1170" s="208">
        <v>993.37</v>
      </c>
      <c r="V1170" s="204">
        <v>956.7</v>
      </c>
      <c r="W1170" s="26"/>
      <c r="X1170" s="206">
        <v>41230.67</v>
      </c>
      <c r="Y1170" s="125">
        <v>37422.15</v>
      </c>
      <c r="Z1170" s="125">
        <v>744928.88</v>
      </c>
      <c r="AA1170" s="26">
        <v>45053.73</v>
      </c>
      <c r="AB1170" s="26"/>
      <c r="AC1170" s="126">
        <v>23485.200000000001</v>
      </c>
      <c r="AD1170" s="125">
        <v>34350.089999999997</v>
      </c>
      <c r="AE1170" s="125">
        <v>28916.47</v>
      </c>
      <c r="AF1170" s="26">
        <v>29661.53</v>
      </c>
      <c r="AG1170" s="26"/>
      <c r="AH1170" s="126">
        <v>23615.439999999999</v>
      </c>
      <c r="AI1170" s="125">
        <v>51521.77</v>
      </c>
      <c r="AJ1170" s="125">
        <v>24650.75</v>
      </c>
      <c r="AK1170" s="26">
        <v>23735.66</v>
      </c>
    </row>
    <row r="1171" spans="1:37">
      <c r="A1171" s="203">
        <v>487.8399</v>
      </c>
      <c r="B1171" s="1">
        <v>8.1306650000000005</v>
      </c>
      <c r="D1171" s="126">
        <v>1036.71</v>
      </c>
      <c r="E1171" s="125">
        <v>1543.43</v>
      </c>
      <c r="F1171" s="125">
        <v>853.36</v>
      </c>
      <c r="G1171" s="26">
        <v>840.03</v>
      </c>
      <c r="I1171" s="126">
        <v>1010.04</v>
      </c>
      <c r="J1171" s="125">
        <v>1180.06</v>
      </c>
      <c r="K1171" s="125">
        <v>1170.05</v>
      </c>
      <c r="L1171" s="26">
        <v>1016.71</v>
      </c>
      <c r="M1171" s="26"/>
      <c r="N1171" s="126">
        <v>1146.72</v>
      </c>
      <c r="O1171" s="125">
        <v>1096.71</v>
      </c>
      <c r="P1171" s="125">
        <v>1240.06</v>
      </c>
      <c r="Q1171" s="26">
        <v>1156.72</v>
      </c>
      <c r="R1171" s="26"/>
      <c r="S1171" s="206">
        <v>1180.06</v>
      </c>
      <c r="T1171" s="208">
        <v>1123.3800000000001</v>
      </c>
      <c r="U1171" s="208">
        <v>1043.3800000000001</v>
      </c>
      <c r="V1171" s="204">
        <v>1100.05</v>
      </c>
      <c r="W1171" s="26"/>
      <c r="X1171" s="206">
        <v>40886.22</v>
      </c>
      <c r="Y1171" s="125">
        <v>36482.730000000003</v>
      </c>
      <c r="Z1171" s="125">
        <v>710517.94</v>
      </c>
      <c r="AA1171" s="26">
        <v>44133.81</v>
      </c>
      <c r="AB1171" s="26"/>
      <c r="AC1171" s="126">
        <v>22803.95</v>
      </c>
      <c r="AD1171" s="125">
        <v>33160.239999999998</v>
      </c>
      <c r="AE1171" s="125">
        <v>28669.24</v>
      </c>
      <c r="AF1171" s="26">
        <v>28893.08</v>
      </c>
      <c r="AG1171" s="26"/>
      <c r="AH1171" s="126">
        <v>23739</v>
      </c>
      <c r="AI1171" s="125">
        <v>49229.3</v>
      </c>
      <c r="AJ1171" s="125">
        <v>24420.3</v>
      </c>
      <c r="AK1171" s="26">
        <v>23531.95</v>
      </c>
    </row>
    <row r="1172" spans="1:37">
      <c r="A1172" s="203">
        <v>488.25790000000001</v>
      </c>
      <c r="B1172" s="1">
        <v>8.1376316666666675</v>
      </c>
      <c r="D1172" s="126">
        <v>1040.04</v>
      </c>
      <c r="E1172" s="125">
        <v>1660.11</v>
      </c>
      <c r="F1172" s="125">
        <v>753.36</v>
      </c>
      <c r="G1172" s="26">
        <v>920.03</v>
      </c>
      <c r="I1172" s="126">
        <v>926.7</v>
      </c>
      <c r="J1172" s="125">
        <v>1036.71</v>
      </c>
      <c r="K1172" s="125">
        <v>1243.3900000000001</v>
      </c>
      <c r="L1172" s="26">
        <v>1016.71</v>
      </c>
      <c r="M1172" s="26"/>
      <c r="N1172" s="126">
        <v>1026.71</v>
      </c>
      <c r="O1172" s="125">
        <v>966.7</v>
      </c>
      <c r="P1172" s="125">
        <v>1216.73</v>
      </c>
      <c r="Q1172" s="26">
        <v>1060.04</v>
      </c>
      <c r="R1172" s="26"/>
      <c r="S1172" s="206">
        <v>1280.06</v>
      </c>
      <c r="T1172" s="208">
        <v>1123.3800000000001</v>
      </c>
      <c r="U1172" s="208">
        <v>1136.72</v>
      </c>
      <c r="V1172" s="204">
        <v>1130.05</v>
      </c>
      <c r="W1172" s="26"/>
      <c r="X1172" s="206">
        <v>37893.550000000003</v>
      </c>
      <c r="Y1172" s="125">
        <v>35265.94</v>
      </c>
      <c r="Z1172" s="125">
        <v>707568.72</v>
      </c>
      <c r="AA1172" s="26">
        <v>44565.33</v>
      </c>
      <c r="AB1172" s="26"/>
      <c r="AC1172" s="126">
        <v>22970.92</v>
      </c>
      <c r="AD1172" s="125">
        <v>32869.480000000003</v>
      </c>
      <c r="AE1172" s="125">
        <v>27399.75</v>
      </c>
      <c r="AF1172" s="26">
        <v>27653.64</v>
      </c>
      <c r="AG1172" s="26"/>
      <c r="AH1172" s="126">
        <v>22212.89</v>
      </c>
      <c r="AI1172" s="125">
        <v>47897.52</v>
      </c>
      <c r="AJ1172" s="125">
        <v>23905.99</v>
      </c>
      <c r="AK1172" s="26">
        <v>22813.97</v>
      </c>
    </row>
    <row r="1173" spans="1:37">
      <c r="A1173" s="203">
        <v>488.67590000000001</v>
      </c>
      <c r="B1173" s="1">
        <v>8.1445983333333327</v>
      </c>
      <c r="D1173" s="126">
        <v>866.7</v>
      </c>
      <c r="E1173" s="125">
        <v>1713.45</v>
      </c>
      <c r="F1173" s="125">
        <v>893.36</v>
      </c>
      <c r="G1173" s="26">
        <v>830.03</v>
      </c>
      <c r="I1173" s="126">
        <v>1073.3800000000001</v>
      </c>
      <c r="J1173" s="125">
        <v>1033.3800000000001</v>
      </c>
      <c r="K1173" s="125">
        <v>1143.3900000000001</v>
      </c>
      <c r="L1173" s="26">
        <v>1073.3800000000001</v>
      </c>
      <c r="M1173" s="26"/>
      <c r="N1173" s="126">
        <v>976.7</v>
      </c>
      <c r="O1173" s="125">
        <v>1076.71</v>
      </c>
      <c r="P1173" s="125">
        <v>1170.05</v>
      </c>
      <c r="Q1173" s="26">
        <v>1116.72</v>
      </c>
      <c r="R1173" s="26"/>
      <c r="S1173" s="206">
        <v>1133.3800000000001</v>
      </c>
      <c r="T1173" s="208">
        <v>1180.06</v>
      </c>
      <c r="U1173" s="208">
        <v>940.04</v>
      </c>
      <c r="V1173" s="204">
        <v>953.37</v>
      </c>
      <c r="W1173" s="26"/>
      <c r="X1173" s="206">
        <v>37101.199999999997</v>
      </c>
      <c r="Y1173" s="125">
        <v>34818.03</v>
      </c>
      <c r="Z1173" s="125">
        <v>682561.12</v>
      </c>
      <c r="AA1173" s="26">
        <v>43341.07</v>
      </c>
      <c r="AB1173" s="26"/>
      <c r="AC1173" s="126">
        <v>21641.9</v>
      </c>
      <c r="AD1173" s="125">
        <v>30964.66</v>
      </c>
      <c r="AE1173" s="125">
        <v>27229.39</v>
      </c>
      <c r="AF1173" s="26">
        <v>27306.22</v>
      </c>
      <c r="AG1173" s="26"/>
      <c r="AH1173" s="126">
        <v>22319.75</v>
      </c>
      <c r="AI1173" s="125">
        <v>46609.37</v>
      </c>
      <c r="AJ1173" s="125">
        <v>23785.759999999998</v>
      </c>
      <c r="AK1173" s="26">
        <v>22770.55</v>
      </c>
    </row>
    <row r="1174" spans="1:37">
      <c r="A1174" s="203">
        <v>489.09390000000002</v>
      </c>
      <c r="B1174" s="1">
        <v>8.1515649999999997</v>
      </c>
      <c r="D1174" s="126">
        <v>1003.37</v>
      </c>
      <c r="E1174" s="125">
        <v>1506.76</v>
      </c>
      <c r="F1174" s="125">
        <v>793.36</v>
      </c>
      <c r="G1174" s="26">
        <v>853.36</v>
      </c>
      <c r="I1174" s="126">
        <v>1010.04</v>
      </c>
      <c r="J1174" s="125">
        <v>1103.3800000000001</v>
      </c>
      <c r="K1174" s="125">
        <v>1083.3800000000001</v>
      </c>
      <c r="L1174" s="26">
        <v>933.37</v>
      </c>
      <c r="M1174" s="26"/>
      <c r="N1174" s="126">
        <v>1030.04</v>
      </c>
      <c r="O1174" s="125">
        <v>1000.04</v>
      </c>
      <c r="P1174" s="125">
        <v>1216.73</v>
      </c>
      <c r="Q1174" s="26">
        <v>1080.05</v>
      </c>
      <c r="R1174" s="26"/>
      <c r="S1174" s="206">
        <v>1126.72</v>
      </c>
      <c r="T1174" s="208">
        <v>1033.3800000000001</v>
      </c>
      <c r="U1174" s="208">
        <v>1036.71</v>
      </c>
      <c r="V1174" s="204">
        <v>1113.3800000000001</v>
      </c>
      <c r="W1174" s="26"/>
      <c r="X1174" s="206">
        <v>36903.96</v>
      </c>
      <c r="Y1174" s="125">
        <v>33992.449999999997</v>
      </c>
      <c r="Z1174" s="125">
        <v>700682.89</v>
      </c>
      <c r="AA1174" s="26">
        <v>42929.67</v>
      </c>
      <c r="AB1174" s="26"/>
      <c r="AC1174" s="126">
        <v>21875.64</v>
      </c>
      <c r="AD1174" s="125">
        <v>30790.9</v>
      </c>
      <c r="AE1174" s="125">
        <v>26674.87</v>
      </c>
      <c r="AF1174" s="26">
        <v>25873.200000000001</v>
      </c>
      <c r="AG1174" s="26"/>
      <c r="AH1174" s="126">
        <v>21468.27</v>
      </c>
      <c r="AI1174" s="125">
        <v>44234.16</v>
      </c>
      <c r="AJ1174" s="125">
        <v>23027.69</v>
      </c>
      <c r="AK1174" s="26">
        <v>22466.68</v>
      </c>
    </row>
    <row r="1175" spans="1:37">
      <c r="A1175" s="203">
        <v>489.512</v>
      </c>
      <c r="B1175" s="1">
        <v>8.1585333333333327</v>
      </c>
      <c r="D1175" s="126">
        <v>943.37</v>
      </c>
      <c r="E1175" s="125">
        <v>1433.41</v>
      </c>
      <c r="F1175" s="125">
        <v>833.36</v>
      </c>
      <c r="G1175" s="26">
        <v>893.36</v>
      </c>
      <c r="I1175" s="126">
        <v>1016.71</v>
      </c>
      <c r="J1175" s="125">
        <v>1086.71</v>
      </c>
      <c r="K1175" s="125">
        <v>1146.72</v>
      </c>
      <c r="L1175" s="26">
        <v>950.04</v>
      </c>
      <c r="M1175" s="26"/>
      <c r="N1175" s="126">
        <v>993.37</v>
      </c>
      <c r="O1175" s="125">
        <v>1056.71</v>
      </c>
      <c r="P1175" s="125">
        <v>1246.73</v>
      </c>
      <c r="Q1175" s="26">
        <v>1053.3800000000001</v>
      </c>
      <c r="R1175" s="26"/>
      <c r="S1175" s="206">
        <v>1096.71</v>
      </c>
      <c r="T1175" s="208">
        <v>1153.3900000000001</v>
      </c>
      <c r="U1175" s="208">
        <v>1023.37</v>
      </c>
      <c r="V1175" s="204">
        <v>1036.71</v>
      </c>
      <c r="W1175" s="26"/>
      <c r="X1175" s="206">
        <v>36101.64</v>
      </c>
      <c r="Y1175" s="125">
        <v>34353.43</v>
      </c>
      <c r="Z1175" s="125">
        <v>681615.23</v>
      </c>
      <c r="AA1175" s="26">
        <v>40374.57</v>
      </c>
      <c r="AB1175" s="26"/>
      <c r="AC1175" s="126">
        <v>21354.74</v>
      </c>
      <c r="AD1175" s="125">
        <v>30172.74</v>
      </c>
      <c r="AE1175" s="125">
        <v>25178.46</v>
      </c>
      <c r="AF1175" s="26">
        <v>25472.38</v>
      </c>
      <c r="AG1175" s="26"/>
      <c r="AH1175" s="126">
        <v>21090.97</v>
      </c>
      <c r="AI1175" s="125">
        <v>42919.63</v>
      </c>
      <c r="AJ1175" s="125">
        <v>22813.97</v>
      </c>
      <c r="AK1175" s="26">
        <v>22106.04</v>
      </c>
    </row>
    <row r="1176" spans="1:37">
      <c r="A1176" s="203">
        <v>489.93</v>
      </c>
      <c r="B1176" s="1">
        <v>8.1654999999999998</v>
      </c>
      <c r="D1176" s="126">
        <v>1066.71</v>
      </c>
      <c r="E1176" s="125">
        <v>1530.09</v>
      </c>
      <c r="F1176" s="125">
        <v>886.7</v>
      </c>
      <c r="G1176" s="26">
        <v>736.69</v>
      </c>
      <c r="I1176" s="126">
        <v>946.7</v>
      </c>
      <c r="J1176" s="125">
        <v>1050.04</v>
      </c>
      <c r="K1176" s="125">
        <v>1130.05</v>
      </c>
      <c r="L1176" s="26">
        <v>1063.3800000000001</v>
      </c>
      <c r="M1176" s="26"/>
      <c r="N1176" s="126">
        <v>1086.71</v>
      </c>
      <c r="O1176" s="125">
        <v>1073.3800000000001</v>
      </c>
      <c r="P1176" s="125">
        <v>1220.06</v>
      </c>
      <c r="Q1176" s="26">
        <v>1100.05</v>
      </c>
      <c r="R1176" s="26"/>
      <c r="S1176" s="206">
        <v>1213.3900000000001</v>
      </c>
      <c r="T1176" s="208">
        <v>1156.72</v>
      </c>
      <c r="U1176" s="208">
        <v>1016.71</v>
      </c>
      <c r="V1176" s="204">
        <v>920.03</v>
      </c>
      <c r="W1176" s="26"/>
      <c r="X1176" s="206">
        <v>35292.68</v>
      </c>
      <c r="Y1176" s="125">
        <v>33223.74</v>
      </c>
      <c r="Z1176" s="125">
        <v>657559.56000000006</v>
      </c>
      <c r="AA1176" s="26">
        <v>40779.21</v>
      </c>
      <c r="AB1176" s="26"/>
      <c r="AC1176" s="126">
        <v>21070.94</v>
      </c>
      <c r="AD1176" s="125">
        <v>29474.43</v>
      </c>
      <c r="AE1176" s="125">
        <v>25115</v>
      </c>
      <c r="AF1176" s="26">
        <v>25993.45</v>
      </c>
      <c r="AG1176" s="26"/>
      <c r="AH1176" s="126">
        <v>21174.44</v>
      </c>
      <c r="AI1176" s="125">
        <v>41106.94</v>
      </c>
      <c r="AJ1176" s="125">
        <v>22212.89</v>
      </c>
      <c r="AK1176" s="26">
        <v>21484.959999999999</v>
      </c>
    </row>
    <row r="1177" spans="1:37">
      <c r="A1177" s="203">
        <v>490.34800000000001</v>
      </c>
      <c r="B1177" s="1">
        <v>8.1724666666666668</v>
      </c>
      <c r="D1177" s="126">
        <v>993.37</v>
      </c>
      <c r="E1177" s="125">
        <v>1370.07</v>
      </c>
      <c r="F1177" s="125">
        <v>810.03</v>
      </c>
      <c r="G1177" s="26">
        <v>796.69</v>
      </c>
      <c r="I1177" s="126">
        <v>1050.04</v>
      </c>
      <c r="J1177" s="125">
        <v>1100.05</v>
      </c>
      <c r="K1177" s="125">
        <v>1106.72</v>
      </c>
      <c r="L1177" s="26">
        <v>1053.3800000000001</v>
      </c>
      <c r="M1177" s="26"/>
      <c r="N1177" s="126">
        <v>1020.04</v>
      </c>
      <c r="O1177" s="125">
        <v>1116.72</v>
      </c>
      <c r="P1177" s="125">
        <v>1190.06</v>
      </c>
      <c r="Q1177" s="26">
        <v>1143.3900000000001</v>
      </c>
      <c r="R1177" s="26"/>
      <c r="S1177" s="206">
        <v>1136.72</v>
      </c>
      <c r="T1177" s="208">
        <v>1146.72</v>
      </c>
      <c r="U1177" s="208">
        <v>986.71</v>
      </c>
      <c r="V1177" s="204">
        <v>1043.3800000000001</v>
      </c>
      <c r="W1177" s="26"/>
      <c r="X1177" s="206">
        <v>34480.44</v>
      </c>
      <c r="Y1177" s="125">
        <v>32304.69</v>
      </c>
      <c r="Z1177" s="125">
        <v>653127.79</v>
      </c>
      <c r="AA1177" s="26">
        <v>39856.26</v>
      </c>
      <c r="AB1177" s="26"/>
      <c r="AC1177" s="126">
        <v>20803.82</v>
      </c>
      <c r="AD1177" s="125">
        <v>29133.64</v>
      </c>
      <c r="AE1177" s="125">
        <v>24517.16</v>
      </c>
      <c r="AF1177" s="26">
        <v>24774.33</v>
      </c>
      <c r="AG1177" s="26"/>
      <c r="AH1177" s="126">
        <v>20870.599999999999</v>
      </c>
      <c r="AI1177" s="125">
        <v>41083.53</v>
      </c>
      <c r="AJ1177" s="125">
        <v>21308</v>
      </c>
      <c r="AK1177" s="26">
        <v>21097.64</v>
      </c>
    </row>
    <row r="1178" spans="1:37">
      <c r="A1178" s="203">
        <v>490.76600000000002</v>
      </c>
      <c r="B1178" s="1">
        <v>8.1794333333333338</v>
      </c>
      <c r="D1178" s="126">
        <v>943.37</v>
      </c>
      <c r="E1178" s="125">
        <v>1556.76</v>
      </c>
      <c r="F1178" s="125">
        <v>790.02</v>
      </c>
      <c r="G1178" s="26">
        <v>850.03</v>
      </c>
      <c r="I1178" s="126">
        <v>930.03</v>
      </c>
      <c r="J1178" s="125">
        <v>1130.05</v>
      </c>
      <c r="K1178" s="125">
        <v>1113.3800000000001</v>
      </c>
      <c r="L1178" s="26">
        <v>1040.04</v>
      </c>
      <c r="M1178" s="26"/>
      <c r="N1178" s="126">
        <v>1033.3800000000001</v>
      </c>
      <c r="O1178" s="125">
        <v>1133.3800000000001</v>
      </c>
      <c r="P1178" s="125">
        <v>1103.3800000000001</v>
      </c>
      <c r="Q1178" s="26">
        <v>1066.71</v>
      </c>
      <c r="R1178" s="26"/>
      <c r="S1178" s="206">
        <v>1253.4000000000001</v>
      </c>
      <c r="T1178" s="208">
        <v>953.37</v>
      </c>
      <c r="U1178" s="208">
        <v>1010.04</v>
      </c>
      <c r="V1178" s="204">
        <v>920.03</v>
      </c>
      <c r="W1178" s="26"/>
      <c r="X1178" s="206">
        <v>33828.68</v>
      </c>
      <c r="Y1178" s="125">
        <v>31940.43</v>
      </c>
      <c r="Z1178" s="125">
        <v>628302.11</v>
      </c>
      <c r="AA1178" s="26">
        <v>38863.17</v>
      </c>
      <c r="AB1178" s="26"/>
      <c r="AC1178" s="126">
        <v>19992.509999999998</v>
      </c>
      <c r="AD1178" s="125">
        <v>27677.03</v>
      </c>
      <c r="AE1178" s="125">
        <v>23959.42</v>
      </c>
      <c r="AF1178" s="26">
        <v>24380.23</v>
      </c>
      <c r="AG1178" s="26"/>
      <c r="AH1178" s="126">
        <v>20386.48</v>
      </c>
      <c r="AI1178" s="125">
        <v>39408.19</v>
      </c>
      <c r="AJ1178" s="125">
        <v>21401.49</v>
      </c>
      <c r="AK1178" s="26">
        <v>21538.39</v>
      </c>
    </row>
    <row r="1179" spans="1:37">
      <c r="A1179" s="203">
        <v>491.18400000000003</v>
      </c>
      <c r="B1179" s="1">
        <v>8.1864000000000008</v>
      </c>
      <c r="D1179" s="126">
        <v>976.7</v>
      </c>
      <c r="E1179" s="125">
        <v>1286.73</v>
      </c>
      <c r="F1179" s="125">
        <v>833.36</v>
      </c>
      <c r="G1179" s="26">
        <v>800.03</v>
      </c>
      <c r="I1179" s="126">
        <v>953.37</v>
      </c>
      <c r="J1179" s="125">
        <v>1143.3900000000001</v>
      </c>
      <c r="K1179" s="125">
        <v>1210.06</v>
      </c>
      <c r="L1179" s="26">
        <v>926.7</v>
      </c>
      <c r="M1179" s="26"/>
      <c r="N1179" s="126">
        <v>1080.05</v>
      </c>
      <c r="O1179" s="125">
        <v>1066.71</v>
      </c>
      <c r="P1179" s="125">
        <v>1066.71</v>
      </c>
      <c r="Q1179" s="26">
        <v>1060.04</v>
      </c>
      <c r="R1179" s="26"/>
      <c r="S1179" s="206">
        <v>1150.05</v>
      </c>
      <c r="T1179" s="208">
        <v>1106.72</v>
      </c>
      <c r="U1179" s="208">
        <v>1066.71</v>
      </c>
      <c r="V1179" s="204">
        <v>1000.04</v>
      </c>
      <c r="W1179" s="26"/>
      <c r="X1179" s="206">
        <v>32361.5</v>
      </c>
      <c r="Y1179" s="125">
        <v>31358.97</v>
      </c>
      <c r="Z1179" s="125">
        <v>601343.47</v>
      </c>
      <c r="AA1179" s="26">
        <v>39073.82</v>
      </c>
      <c r="AB1179" s="26"/>
      <c r="AC1179" s="126">
        <v>19595.22</v>
      </c>
      <c r="AD1179" s="125">
        <v>26881.97</v>
      </c>
      <c r="AE1179" s="125">
        <v>24136.42</v>
      </c>
      <c r="AF1179" s="26">
        <v>23648.84</v>
      </c>
      <c r="AG1179" s="26"/>
      <c r="AH1179" s="126">
        <v>20162.78</v>
      </c>
      <c r="AI1179" s="125">
        <v>38629.11</v>
      </c>
      <c r="AJ1179" s="125">
        <v>20853.91</v>
      </c>
      <c r="AK1179" s="26">
        <v>20723.689999999999</v>
      </c>
    </row>
    <row r="1180" spans="1:37">
      <c r="A1180" s="203">
        <v>491.60199999999998</v>
      </c>
      <c r="B1180" s="1">
        <v>8.193366666666666</v>
      </c>
      <c r="D1180" s="126">
        <v>973.37</v>
      </c>
      <c r="E1180" s="125">
        <v>1310.07</v>
      </c>
      <c r="F1180" s="125">
        <v>786.69</v>
      </c>
      <c r="G1180" s="26">
        <v>823.36</v>
      </c>
      <c r="I1180" s="126">
        <v>880.03</v>
      </c>
      <c r="J1180" s="125">
        <v>970.04</v>
      </c>
      <c r="K1180" s="125">
        <v>1130.05</v>
      </c>
      <c r="L1180" s="26">
        <v>976.7</v>
      </c>
      <c r="M1180" s="26"/>
      <c r="N1180" s="126">
        <v>1056.71</v>
      </c>
      <c r="O1180" s="125">
        <v>1076.71</v>
      </c>
      <c r="P1180" s="125">
        <v>1086.71</v>
      </c>
      <c r="Q1180" s="26">
        <v>1056.71</v>
      </c>
      <c r="R1180" s="26"/>
      <c r="S1180" s="206">
        <v>1246.73</v>
      </c>
      <c r="T1180" s="208">
        <v>1036.71</v>
      </c>
      <c r="U1180" s="208">
        <v>960.04</v>
      </c>
      <c r="V1180" s="204">
        <v>926.7</v>
      </c>
      <c r="W1180" s="26"/>
      <c r="X1180" s="206">
        <v>33317.32</v>
      </c>
      <c r="Y1180" s="125">
        <v>31288.79</v>
      </c>
      <c r="Z1180" s="125">
        <v>596822.63</v>
      </c>
      <c r="AA1180" s="26">
        <v>37224.9</v>
      </c>
      <c r="AB1180" s="26"/>
      <c r="AC1180" s="126">
        <v>19625.27</v>
      </c>
      <c r="AD1180" s="125">
        <v>26768.400000000001</v>
      </c>
      <c r="AE1180" s="125">
        <v>22753.86</v>
      </c>
      <c r="AF1180" s="26">
        <v>23762.38</v>
      </c>
      <c r="AG1180" s="26"/>
      <c r="AH1180" s="126">
        <v>20289.650000000001</v>
      </c>
      <c r="AI1180" s="125">
        <v>38070.75</v>
      </c>
      <c r="AJ1180" s="125">
        <v>20246.25</v>
      </c>
      <c r="AK1180" s="26">
        <v>19852.29</v>
      </c>
    </row>
    <row r="1181" spans="1:37">
      <c r="A1181" s="203">
        <v>492.02</v>
      </c>
      <c r="B1181" s="1">
        <v>8.200333333333333</v>
      </c>
      <c r="D1181" s="126">
        <v>886.7</v>
      </c>
      <c r="E1181" s="125">
        <v>1356.74</v>
      </c>
      <c r="F1181" s="125">
        <v>810.03</v>
      </c>
      <c r="G1181" s="26">
        <v>820.03</v>
      </c>
      <c r="I1181" s="126">
        <v>890.03</v>
      </c>
      <c r="J1181" s="125">
        <v>1083.3800000000001</v>
      </c>
      <c r="K1181" s="125">
        <v>1126.72</v>
      </c>
      <c r="L1181" s="26">
        <v>1000.04</v>
      </c>
      <c r="M1181" s="26"/>
      <c r="N1181" s="126">
        <v>906.7</v>
      </c>
      <c r="O1181" s="125">
        <v>1066.71</v>
      </c>
      <c r="P1181" s="125">
        <v>1100.05</v>
      </c>
      <c r="Q1181" s="26">
        <v>1046.71</v>
      </c>
      <c r="R1181" s="26"/>
      <c r="S1181" s="206">
        <v>1103.3800000000001</v>
      </c>
      <c r="T1181" s="208">
        <v>1070.05</v>
      </c>
      <c r="U1181" s="208">
        <v>940.04</v>
      </c>
      <c r="V1181" s="204">
        <v>1026.71</v>
      </c>
      <c r="W1181" s="26"/>
      <c r="X1181" s="206">
        <v>32852.769999999997</v>
      </c>
      <c r="Y1181" s="125">
        <v>30680.63</v>
      </c>
      <c r="Z1181" s="125">
        <v>564837.89</v>
      </c>
      <c r="AA1181" s="26">
        <v>35733.919999999998</v>
      </c>
      <c r="AB1181" s="26"/>
      <c r="AC1181" s="126">
        <v>19765.490000000002</v>
      </c>
      <c r="AD1181" s="125">
        <v>26170.48</v>
      </c>
      <c r="AE1181" s="125">
        <v>22086</v>
      </c>
      <c r="AF1181" s="26">
        <v>22490.05</v>
      </c>
      <c r="AG1181" s="26"/>
      <c r="AH1181" s="126">
        <v>18927.54</v>
      </c>
      <c r="AI1181" s="125">
        <v>34797.980000000003</v>
      </c>
      <c r="AJ1181" s="125">
        <v>20446.57</v>
      </c>
      <c r="AK1181" s="26">
        <v>19661.990000000002</v>
      </c>
    </row>
    <row r="1182" spans="1:37">
      <c r="A1182" s="203">
        <v>492.43799999999999</v>
      </c>
      <c r="B1182" s="1">
        <v>8.2073</v>
      </c>
      <c r="D1182" s="126">
        <v>896.7</v>
      </c>
      <c r="E1182" s="125">
        <v>1266.73</v>
      </c>
      <c r="F1182" s="125">
        <v>740.02</v>
      </c>
      <c r="G1182" s="26">
        <v>700.02</v>
      </c>
      <c r="I1182" s="126">
        <v>933.37</v>
      </c>
      <c r="J1182" s="125">
        <v>1000.04</v>
      </c>
      <c r="K1182" s="125">
        <v>1073.3800000000001</v>
      </c>
      <c r="L1182" s="26">
        <v>1016.71</v>
      </c>
      <c r="M1182" s="26"/>
      <c r="N1182" s="126">
        <v>976.7</v>
      </c>
      <c r="O1182" s="125">
        <v>970.04</v>
      </c>
      <c r="P1182" s="125">
        <v>1120.05</v>
      </c>
      <c r="Q1182" s="26">
        <v>936.7</v>
      </c>
      <c r="R1182" s="26"/>
      <c r="S1182" s="206">
        <v>1190.06</v>
      </c>
      <c r="T1182" s="208">
        <v>913.37</v>
      </c>
      <c r="U1182" s="208">
        <v>993.37</v>
      </c>
      <c r="V1182" s="204">
        <v>1026.71</v>
      </c>
      <c r="W1182" s="26"/>
      <c r="X1182" s="206">
        <v>30683.98</v>
      </c>
      <c r="Y1182" s="125">
        <v>30293.03</v>
      </c>
      <c r="Z1182" s="125">
        <v>557668.93999999994</v>
      </c>
      <c r="AA1182" s="26">
        <v>35503.269999999997</v>
      </c>
      <c r="AB1182" s="26"/>
      <c r="AC1182" s="126">
        <v>18807.36</v>
      </c>
      <c r="AD1182" s="125">
        <v>25188.48</v>
      </c>
      <c r="AE1182" s="125">
        <v>22563.51</v>
      </c>
      <c r="AF1182" s="26">
        <v>22256.3</v>
      </c>
      <c r="AG1182" s="26"/>
      <c r="AH1182" s="126">
        <v>18797.34</v>
      </c>
      <c r="AI1182" s="125">
        <v>35794.089999999997</v>
      </c>
      <c r="AJ1182" s="125">
        <v>19722.09</v>
      </c>
      <c r="AK1182" s="26">
        <v>19281.41</v>
      </c>
    </row>
    <row r="1183" spans="1:37">
      <c r="A1183" s="203">
        <v>492.85599999999999</v>
      </c>
      <c r="B1183" s="1">
        <v>8.214266666666667</v>
      </c>
      <c r="D1183" s="126">
        <v>926.7</v>
      </c>
      <c r="E1183" s="125">
        <v>1306.73</v>
      </c>
      <c r="F1183" s="125">
        <v>786.69</v>
      </c>
      <c r="G1183" s="26">
        <v>780.02</v>
      </c>
      <c r="I1183" s="126">
        <v>886.7</v>
      </c>
      <c r="J1183" s="125">
        <v>1000.04</v>
      </c>
      <c r="K1183" s="125">
        <v>980.04</v>
      </c>
      <c r="L1183" s="26">
        <v>1050.04</v>
      </c>
      <c r="M1183" s="26"/>
      <c r="N1183" s="126">
        <v>976.7</v>
      </c>
      <c r="O1183" s="125">
        <v>1086.71</v>
      </c>
      <c r="P1183" s="125">
        <v>1113.3800000000001</v>
      </c>
      <c r="Q1183" s="26">
        <v>1113.3800000000001</v>
      </c>
      <c r="R1183" s="26"/>
      <c r="S1183" s="206">
        <v>1203.3900000000001</v>
      </c>
      <c r="T1183" s="208">
        <v>966.7</v>
      </c>
      <c r="U1183" s="208">
        <v>1133.3800000000001</v>
      </c>
      <c r="V1183" s="204">
        <v>983.37</v>
      </c>
      <c r="W1183" s="26"/>
      <c r="X1183" s="206">
        <v>31118.37</v>
      </c>
      <c r="Y1183" s="125">
        <v>30035.75</v>
      </c>
      <c r="Z1183" s="125">
        <v>554103.36</v>
      </c>
      <c r="AA1183" s="26">
        <v>34330.03</v>
      </c>
      <c r="AB1183" s="26"/>
      <c r="AC1183" s="126">
        <v>18496.900000000001</v>
      </c>
      <c r="AD1183" s="125">
        <v>25201.84</v>
      </c>
      <c r="AE1183" s="125">
        <v>21979.15</v>
      </c>
      <c r="AF1183" s="26">
        <v>21855.599999999999</v>
      </c>
      <c r="AG1183" s="26"/>
      <c r="AH1183" s="126">
        <v>19047.72</v>
      </c>
      <c r="AI1183" s="125">
        <v>34670.959999999999</v>
      </c>
      <c r="AJ1183" s="125">
        <v>20363.099999999999</v>
      </c>
      <c r="AK1183" s="26">
        <v>19879</v>
      </c>
    </row>
    <row r="1184" spans="1:37">
      <c r="A1184" s="203">
        <v>493.274</v>
      </c>
      <c r="B1184" s="1">
        <v>8.2212333333333341</v>
      </c>
      <c r="D1184" s="126">
        <v>823.36</v>
      </c>
      <c r="E1184" s="125">
        <v>1196.72</v>
      </c>
      <c r="F1184" s="125">
        <v>786.69</v>
      </c>
      <c r="G1184" s="26">
        <v>770.02</v>
      </c>
      <c r="I1184" s="126">
        <v>930.03</v>
      </c>
      <c r="J1184" s="125">
        <v>1123.3800000000001</v>
      </c>
      <c r="K1184" s="125">
        <v>946.7</v>
      </c>
      <c r="L1184" s="26">
        <v>896.7</v>
      </c>
      <c r="M1184" s="26"/>
      <c r="N1184" s="126">
        <v>1020.04</v>
      </c>
      <c r="O1184" s="125">
        <v>1010.04</v>
      </c>
      <c r="P1184" s="125">
        <v>993.37</v>
      </c>
      <c r="Q1184" s="26">
        <v>1020.04</v>
      </c>
      <c r="R1184" s="26"/>
      <c r="S1184" s="206">
        <v>1066.71</v>
      </c>
      <c r="T1184" s="208">
        <v>950.04</v>
      </c>
      <c r="U1184" s="208">
        <v>946.7</v>
      </c>
      <c r="V1184" s="204">
        <v>1036.71</v>
      </c>
      <c r="W1184" s="26"/>
      <c r="X1184" s="206">
        <v>29748.400000000001</v>
      </c>
      <c r="Y1184" s="125">
        <v>30149.35</v>
      </c>
      <c r="Z1184" s="125">
        <v>532862.79</v>
      </c>
      <c r="AA1184" s="26">
        <v>33106.76</v>
      </c>
      <c r="AB1184" s="26"/>
      <c r="AC1184" s="126">
        <v>18109.669999999998</v>
      </c>
      <c r="AD1184" s="125">
        <v>24690.83</v>
      </c>
      <c r="AE1184" s="125">
        <v>21094.31</v>
      </c>
      <c r="AF1184" s="26">
        <v>21558.43</v>
      </c>
      <c r="AG1184" s="26"/>
      <c r="AH1184" s="126">
        <v>18673.82</v>
      </c>
      <c r="AI1184" s="125">
        <v>33658.22</v>
      </c>
      <c r="AJ1184" s="125">
        <v>19391.57</v>
      </c>
      <c r="AK1184" s="26">
        <v>19538.47</v>
      </c>
    </row>
    <row r="1185" spans="1:37">
      <c r="A1185" s="203">
        <v>493.69200000000001</v>
      </c>
      <c r="B1185" s="1">
        <v>8.2281999999999993</v>
      </c>
      <c r="D1185" s="126">
        <v>933.37</v>
      </c>
      <c r="E1185" s="125">
        <v>1143.3900000000001</v>
      </c>
      <c r="F1185" s="125">
        <v>773.36</v>
      </c>
      <c r="G1185" s="26">
        <v>743.36</v>
      </c>
      <c r="I1185" s="126">
        <v>953.37</v>
      </c>
      <c r="J1185" s="125">
        <v>1010.04</v>
      </c>
      <c r="K1185" s="125">
        <v>1146.72</v>
      </c>
      <c r="L1185" s="26">
        <v>1013.37</v>
      </c>
      <c r="M1185" s="26"/>
      <c r="N1185" s="126">
        <v>1130.05</v>
      </c>
      <c r="O1185" s="125">
        <v>1033.3800000000001</v>
      </c>
      <c r="P1185" s="125">
        <v>1053.3800000000001</v>
      </c>
      <c r="Q1185" s="26">
        <v>1083.3800000000001</v>
      </c>
      <c r="R1185" s="26"/>
      <c r="S1185" s="206">
        <v>1063.3800000000001</v>
      </c>
      <c r="T1185" s="208">
        <v>1043.3800000000001</v>
      </c>
      <c r="U1185" s="208">
        <v>1016.71</v>
      </c>
      <c r="V1185" s="204">
        <v>963.37</v>
      </c>
      <c r="W1185" s="26"/>
      <c r="X1185" s="206">
        <v>30219.52</v>
      </c>
      <c r="Y1185" s="125">
        <v>29126.959999999999</v>
      </c>
      <c r="Z1185" s="125">
        <v>526746.85</v>
      </c>
      <c r="AA1185" s="26">
        <v>33086.71</v>
      </c>
      <c r="AB1185" s="26"/>
      <c r="AC1185" s="126">
        <v>18363.37</v>
      </c>
      <c r="AD1185" s="125">
        <v>24333.47</v>
      </c>
      <c r="AE1185" s="125">
        <v>21020.85</v>
      </c>
      <c r="AF1185" s="26">
        <v>21301.32</v>
      </c>
      <c r="AG1185" s="26"/>
      <c r="AH1185" s="126">
        <v>18193.12</v>
      </c>
      <c r="AI1185" s="125">
        <v>32334.76</v>
      </c>
      <c r="AJ1185" s="125">
        <v>19538.47</v>
      </c>
      <c r="AK1185" s="26">
        <v>18540.3</v>
      </c>
    </row>
    <row r="1186" spans="1:37">
      <c r="A1186" s="203">
        <v>494.11</v>
      </c>
      <c r="B1186" s="1">
        <v>8.2351666666666663</v>
      </c>
      <c r="D1186" s="126">
        <v>783.36</v>
      </c>
      <c r="E1186" s="125">
        <v>1230.06</v>
      </c>
      <c r="F1186" s="125">
        <v>790.02</v>
      </c>
      <c r="G1186" s="26">
        <v>716.69</v>
      </c>
      <c r="I1186" s="126">
        <v>936.7</v>
      </c>
      <c r="J1186" s="125">
        <v>973.37</v>
      </c>
      <c r="K1186" s="125">
        <v>1006.71</v>
      </c>
      <c r="L1186" s="26">
        <v>966.7</v>
      </c>
      <c r="M1186" s="26"/>
      <c r="N1186" s="126">
        <v>923.37</v>
      </c>
      <c r="O1186" s="125">
        <v>1046.71</v>
      </c>
      <c r="P1186" s="125">
        <v>996.71</v>
      </c>
      <c r="Q1186" s="26">
        <v>963.37</v>
      </c>
      <c r="R1186" s="26"/>
      <c r="S1186" s="206">
        <v>1176.72</v>
      </c>
      <c r="T1186" s="208">
        <v>1060.04</v>
      </c>
      <c r="U1186" s="208">
        <v>953.37</v>
      </c>
      <c r="V1186" s="204">
        <v>966.7</v>
      </c>
      <c r="W1186" s="26"/>
      <c r="X1186" s="206">
        <v>29935.51</v>
      </c>
      <c r="Y1186" s="125">
        <v>29136.98</v>
      </c>
      <c r="Z1186" s="125">
        <v>513538.1</v>
      </c>
      <c r="AA1186" s="26">
        <v>33170.269999999997</v>
      </c>
      <c r="AB1186" s="26"/>
      <c r="AC1186" s="126">
        <v>18223.169999999998</v>
      </c>
      <c r="AD1186" s="125">
        <v>23708.95</v>
      </c>
      <c r="AE1186" s="125">
        <v>20823.86</v>
      </c>
      <c r="AF1186" s="26">
        <v>20433.22</v>
      </c>
      <c r="AG1186" s="26"/>
      <c r="AH1186" s="126">
        <v>17689.07</v>
      </c>
      <c r="AI1186" s="125">
        <v>32598.77</v>
      </c>
      <c r="AJ1186" s="125">
        <v>19224.650000000001</v>
      </c>
      <c r="AK1186" s="26">
        <v>18583.689999999999</v>
      </c>
    </row>
    <row r="1187" spans="1:37">
      <c r="A1187" s="203">
        <v>494.52800000000002</v>
      </c>
      <c r="B1187" s="1">
        <v>8.2421333333333333</v>
      </c>
      <c r="D1187" s="126">
        <v>833.36</v>
      </c>
      <c r="E1187" s="125">
        <v>1186.72</v>
      </c>
      <c r="F1187" s="125">
        <v>746.69</v>
      </c>
      <c r="G1187" s="26">
        <v>756.69</v>
      </c>
      <c r="I1187" s="126">
        <v>870.03</v>
      </c>
      <c r="J1187" s="125">
        <v>983.37</v>
      </c>
      <c r="K1187" s="125">
        <v>1126.72</v>
      </c>
      <c r="L1187" s="26">
        <v>983.37</v>
      </c>
      <c r="M1187" s="26"/>
      <c r="N1187" s="126">
        <v>1050.04</v>
      </c>
      <c r="O1187" s="125">
        <v>1010.04</v>
      </c>
      <c r="P1187" s="125">
        <v>1013.37</v>
      </c>
      <c r="Q1187" s="26">
        <v>1053.3800000000001</v>
      </c>
      <c r="R1187" s="26"/>
      <c r="S1187" s="206">
        <v>1070.05</v>
      </c>
      <c r="T1187" s="208">
        <v>960.04</v>
      </c>
      <c r="U1187" s="208">
        <v>943.37</v>
      </c>
      <c r="V1187" s="204">
        <v>993.37</v>
      </c>
      <c r="W1187" s="26"/>
      <c r="X1187" s="206">
        <v>28756.1</v>
      </c>
      <c r="Y1187" s="125">
        <v>28562.33</v>
      </c>
      <c r="Z1187" s="125">
        <v>494346.39</v>
      </c>
      <c r="AA1187" s="26">
        <v>32257.9</v>
      </c>
      <c r="AB1187" s="26"/>
      <c r="AC1187" s="126">
        <v>17422.03</v>
      </c>
      <c r="AD1187" s="125">
        <v>23258.11</v>
      </c>
      <c r="AE1187" s="125">
        <v>20443.23</v>
      </c>
      <c r="AF1187" s="26">
        <v>20703.66</v>
      </c>
      <c r="AG1187" s="26"/>
      <c r="AH1187" s="126">
        <v>17415.36</v>
      </c>
      <c r="AI1187" s="125">
        <v>31790.05</v>
      </c>
      <c r="AJ1187" s="125">
        <v>19000.98</v>
      </c>
      <c r="AK1187" s="26">
        <v>18506.91</v>
      </c>
    </row>
    <row r="1188" spans="1:37">
      <c r="A1188" s="203">
        <v>494.94600000000003</v>
      </c>
      <c r="B1188" s="1">
        <v>8.2491000000000003</v>
      </c>
      <c r="D1188" s="126">
        <v>886.7</v>
      </c>
      <c r="E1188" s="125">
        <v>1160.05</v>
      </c>
      <c r="F1188" s="125">
        <v>886.7</v>
      </c>
      <c r="G1188" s="26">
        <v>776.69</v>
      </c>
      <c r="I1188" s="126">
        <v>990.04</v>
      </c>
      <c r="J1188" s="125">
        <v>1013.37</v>
      </c>
      <c r="K1188" s="125">
        <v>1066.71</v>
      </c>
      <c r="L1188" s="26">
        <v>920.03</v>
      </c>
      <c r="M1188" s="26"/>
      <c r="N1188" s="126">
        <v>926.7</v>
      </c>
      <c r="O1188" s="125">
        <v>1010.04</v>
      </c>
      <c r="P1188" s="125">
        <v>1063.3800000000001</v>
      </c>
      <c r="Q1188" s="26">
        <v>1056.71</v>
      </c>
      <c r="R1188" s="26"/>
      <c r="S1188" s="206">
        <v>1136.72</v>
      </c>
      <c r="T1188" s="208">
        <v>1160.05</v>
      </c>
      <c r="U1188" s="208">
        <v>1030.04</v>
      </c>
      <c r="V1188" s="204">
        <v>946.7</v>
      </c>
      <c r="W1188" s="26"/>
      <c r="X1188" s="206">
        <v>28953.22</v>
      </c>
      <c r="Y1188" s="125">
        <v>28204.86</v>
      </c>
      <c r="Z1188" s="125">
        <v>491581.28</v>
      </c>
      <c r="AA1188" s="26">
        <v>32120.880000000001</v>
      </c>
      <c r="AB1188" s="26"/>
      <c r="AC1188" s="126">
        <v>18246.53</v>
      </c>
      <c r="AD1188" s="125">
        <v>23385.01</v>
      </c>
      <c r="AE1188" s="125">
        <v>20005.87</v>
      </c>
      <c r="AF1188" s="26">
        <v>19618.59</v>
      </c>
      <c r="AG1188" s="26"/>
      <c r="AH1188" s="126">
        <v>17689.07</v>
      </c>
      <c r="AI1188" s="125">
        <v>31118.37</v>
      </c>
      <c r="AJ1188" s="125">
        <v>18460.18</v>
      </c>
      <c r="AK1188" s="26">
        <v>18390.07</v>
      </c>
    </row>
    <row r="1189" spans="1:37">
      <c r="A1189" s="203">
        <v>495.36399999999998</v>
      </c>
      <c r="B1189" s="1">
        <v>8.2560666666666656</v>
      </c>
      <c r="D1189" s="126">
        <v>836.69</v>
      </c>
      <c r="E1189" s="125">
        <v>1173.3900000000001</v>
      </c>
      <c r="F1189" s="125">
        <v>793.36</v>
      </c>
      <c r="G1189" s="26">
        <v>786.69</v>
      </c>
      <c r="I1189" s="126">
        <v>893.36</v>
      </c>
      <c r="J1189" s="125">
        <v>1146.72</v>
      </c>
      <c r="K1189" s="125">
        <v>970.04</v>
      </c>
      <c r="L1189" s="26">
        <v>910.03</v>
      </c>
      <c r="M1189" s="26"/>
      <c r="N1189" s="126">
        <v>900.03</v>
      </c>
      <c r="O1189" s="125">
        <v>1120.05</v>
      </c>
      <c r="P1189" s="125">
        <v>1030.04</v>
      </c>
      <c r="Q1189" s="26">
        <v>986.71</v>
      </c>
      <c r="R1189" s="26"/>
      <c r="S1189" s="206">
        <v>1076.71</v>
      </c>
      <c r="T1189" s="208">
        <v>1016.71</v>
      </c>
      <c r="U1189" s="208">
        <v>1016.71</v>
      </c>
      <c r="V1189" s="204">
        <v>996.71</v>
      </c>
      <c r="W1189" s="26"/>
      <c r="X1189" s="206">
        <v>29187.1</v>
      </c>
      <c r="Y1189" s="125">
        <v>28832.94</v>
      </c>
      <c r="Z1189" s="125">
        <v>464008.21</v>
      </c>
      <c r="AA1189" s="26">
        <v>32034</v>
      </c>
      <c r="AB1189" s="26"/>
      <c r="AC1189" s="126">
        <v>17418.7</v>
      </c>
      <c r="AD1189" s="125">
        <v>21842.25</v>
      </c>
      <c r="AE1189" s="125">
        <v>19187.93</v>
      </c>
      <c r="AF1189" s="26">
        <v>18673.82</v>
      </c>
      <c r="AG1189" s="26"/>
      <c r="AH1189" s="126">
        <v>17228.439999999999</v>
      </c>
      <c r="AI1189" s="125">
        <v>29514.52</v>
      </c>
      <c r="AJ1189" s="125">
        <v>18223.169999999998</v>
      </c>
      <c r="AK1189" s="26">
        <v>17442.060000000001</v>
      </c>
    </row>
    <row r="1190" spans="1:37">
      <c r="A1190" s="203">
        <v>495.78199999999998</v>
      </c>
      <c r="B1190" s="1">
        <v>8.2630333333333326</v>
      </c>
      <c r="D1190" s="126">
        <v>830.03</v>
      </c>
      <c r="E1190" s="125">
        <v>1130.05</v>
      </c>
      <c r="F1190" s="125">
        <v>846.7</v>
      </c>
      <c r="G1190" s="26">
        <v>813.36</v>
      </c>
      <c r="I1190" s="126">
        <v>996.71</v>
      </c>
      <c r="J1190" s="125">
        <v>933.37</v>
      </c>
      <c r="K1190" s="125">
        <v>990.04</v>
      </c>
      <c r="L1190" s="26">
        <v>1046.71</v>
      </c>
      <c r="M1190" s="26"/>
      <c r="N1190" s="126">
        <v>933.37</v>
      </c>
      <c r="O1190" s="125">
        <v>1086.71</v>
      </c>
      <c r="P1190" s="125">
        <v>1010.04</v>
      </c>
      <c r="Q1190" s="26">
        <v>966.7</v>
      </c>
      <c r="R1190" s="26"/>
      <c r="S1190" s="206">
        <v>1203.3900000000001</v>
      </c>
      <c r="T1190" s="208">
        <v>1050.04</v>
      </c>
      <c r="U1190" s="208">
        <v>853.36</v>
      </c>
      <c r="V1190" s="204">
        <v>933.37</v>
      </c>
      <c r="W1190" s="26"/>
      <c r="X1190" s="206">
        <v>28144.73</v>
      </c>
      <c r="Y1190" s="125">
        <v>27185.96</v>
      </c>
      <c r="Z1190" s="125">
        <v>453730.61</v>
      </c>
      <c r="AA1190" s="26">
        <v>30129.31</v>
      </c>
      <c r="AB1190" s="26"/>
      <c r="AC1190" s="126">
        <v>17518.84</v>
      </c>
      <c r="AD1190" s="125">
        <v>21715.360000000001</v>
      </c>
      <c r="AE1190" s="125">
        <v>19164.560000000001</v>
      </c>
      <c r="AF1190" s="26">
        <v>19551.82</v>
      </c>
      <c r="AG1190" s="26"/>
      <c r="AH1190" s="126">
        <v>17532.189999999999</v>
      </c>
      <c r="AI1190" s="125">
        <v>29120.27</v>
      </c>
      <c r="AJ1190" s="125">
        <v>18029.55</v>
      </c>
      <c r="AK1190" s="26">
        <v>17405.34</v>
      </c>
    </row>
    <row r="1191" spans="1:37">
      <c r="A1191" s="203">
        <v>496.2</v>
      </c>
      <c r="B1191" s="1">
        <v>8.27</v>
      </c>
      <c r="D1191" s="126">
        <v>873.36</v>
      </c>
      <c r="E1191" s="125">
        <v>1026.71</v>
      </c>
      <c r="F1191" s="125">
        <v>813.36</v>
      </c>
      <c r="G1191" s="26">
        <v>860.03</v>
      </c>
      <c r="I1191" s="126">
        <v>980.04</v>
      </c>
      <c r="J1191" s="125">
        <v>906.7</v>
      </c>
      <c r="K1191" s="125">
        <v>996.71</v>
      </c>
      <c r="L1191" s="26">
        <v>903.37</v>
      </c>
      <c r="M1191" s="26"/>
      <c r="N1191" s="126">
        <v>966.7</v>
      </c>
      <c r="O1191" s="125">
        <v>980.04</v>
      </c>
      <c r="P1191" s="125">
        <v>1066.71</v>
      </c>
      <c r="Q1191" s="26">
        <v>973.37</v>
      </c>
      <c r="R1191" s="26"/>
      <c r="S1191" s="206">
        <v>1103.3800000000001</v>
      </c>
      <c r="T1191" s="208">
        <v>1070.05</v>
      </c>
      <c r="U1191" s="208">
        <v>1190.06</v>
      </c>
      <c r="V1191" s="204">
        <v>850.03</v>
      </c>
      <c r="W1191" s="26"/>
      <c r="X1191" s="206">
        <v>28248.29</v>
      </c>
      <c r="Y1191" s="125">
        <v>27032.29</v>
      </c>
      <c r="Z1191" s="125">
        <v>446212.48</v>
      </c>
      <c r="AA1191" s="26">
        <v>30049.119999999999</v>
      </c>
      <c r="AB1191" s="26"/>
      <c r="AC1191" s="126">
        <v>16644.32</v>
      </c>
      <c r="AD1191" s="125">
        <v>21581.8</v>
      </c>
      <c r="AE1191" s="125">
        <v>18847.419999999998</v>
      </c>
      <c r="AF1191" s="26">
        <v>18950.91</v>
      </c>
      <c r="AG1191" s="26"/>
      <c r="AH1191" s="126">
        <v>16994.78</v>
      </c>
      <c r="AI1191" s="125">
        <v>28889.74</v>
      </c>
      <c r="AJ1191" s="125">
        <v>17865.990000000002</v>
      </c>
      <c r="AK1191" s="26">
        <v>17368.63</v>
      </c>
    </row>
    <row r="1192" spans="1:37">
      <c r="A1192" s="203">
        <v>496.61799999999999</v>
      </c>
      <c r="B1192" s="1">
        <v>8.2769666666666666</v>
      </c>
      <c r="D1192" s="126">
        <v>950.04</v>
      </c>
      <c r="E1192" s="125">
        <v>1190.06</v>
      </c>
      <c r="F1192" s="125">
        <v>760.02</v>
      </c>
      <c r="G1192" s="26">
        <v>760.02</v>
      </c>
      <c r="I1192" s="126">
        <v>903.37</v>
      </c>
      <c r="J1192" s="125">
        <v>1000.04</v>
      </c>
      <c r="K1192" s="125">
        <v>896.7</v>
      </c>
      <c r="L1192" s="26">
        <v>950.04</v>
      </c>
      <c r="M1192" s="26"/>
      <c r="N1192" s="126">
        <v>950.04</v>
      </c>
      <c r="O1192" s="125">
        <v>940.04</v>
      </c>
      <c r="P1192" s="125">
        <v>1036.71</v>
      </c>
      <c r="Q1192" s="26">
        <v>966.7</v>
      </c>
      <c r="R1192" s="26"/>
      <c r="S1192" s="206">
        <v>1193.3900000000001</v>
      </c>
      <c r="T1192" s="208">
        <v>976.7</v>
      </c>
      <c r="U1192" s="208">
        <v>980.04</v>
      </c>
      <c r="V1192" s="204">
        <v>923.37</v>
      </c>
      <c r="W1192" s="26"/>
      <c r="X1192" s="206">
        <v>26330.81</v>
      </c>
      <c r="Y1192" s="125">
        <v>26768.400000000001</v>
      </c>
      <c r="Z1192" s="125">
        <v>423198.71</v>
      </c>
      <c r="AA1192" s="26">
        <v>29564.639999999999</v>
      </c>
      <c r="AB1192" s="26"/>
      <c r="AC1192" s="126">
        <v>16767.810000000001</v>
      </c>
      <c r="AD1192" s="125">
        <v>21678.63</v>
      </c>
      <c r="AE1192" s="125">
        <v>18553.650000000001</v>
      </c>
      <c r="AF1192" s="26">
        <v>18376.72</v>
      </c>
      <c r="AG1192" s="26"/>
      <c r="AH1192" s="126">
        <v>16290.52</v>
      </c>
      <c r="AI1192" s="125">
        <v>27820.68</v>
      </c>
      <c r="AJ1192" s="125">
        <v>17622.310000000001</v>
      </c>
      <c r="AK1192" s="26">
        <v>17458.75</v>
      </c>
    </row>
    <row r="1193" spans="1:37">
      <c r="A1193" s="203">
        <v>497.036</v>
      </c>
      <c r="B1193" s="1">
        <v>8.2839333333333336</v>
      </c>
      <c r="D1193" s="126">
        <v>706.69</v>
      </c>
      <c r="E1193" s="125">
        <v>1060.04</v>
      </c>
      <c r="F1193" s="125">
        <v>853.36</v>
      </c>
      <c r="G1193" s="26">
        <v>816.69</v>
      </c>
      <c r="I1193" s="126">
        <v>890.03</v>
      </c>
      <c r="J1193" s="125">
        <v>1020.04</v>
      </c>
      <c r="K1193" s="125">
        <v>1060.04</v>
      </c>
      <c r="L1193" s="26">
        <v>1016.71</v>
      </c>
      <c r="M1193" s="26"/>
      <c r="N1193" s="126">
        <v>993.37</v>
      </c>
      <c r="O1193" s="125">
        <v>1070.05</v>
      </c>
      <c r="P1193" s="125">
        <v>950.04</v>
      </c>
      <c r="Q1193" s="26">
        <v>1026.71</v>
      </c>
      <c r="R1193" s="26"/>
      <c r="S1193" s="206">
        <v>1066.71</v>
      </c>
      <c r="T1193" s="208">
        <v>1030.04</v>
      </c>
      <c r="U1193" s="208">
        <v>966.7</v>
      </c>
      <c r="V1193" s="204">
        <v>976.7</v>
      </c>
      <c r="W1193" s="26"/>
      <c r="X1193" s="206">
        <v>27045.66</v>
      </c>
      <c r="Y1193" s="125">
        <v>26714.95</v>
      </c>
      <c r="Z1193" s="125">
        <v>419119.05</v>
      </c>
      <c r="AA1193" s="26">
        <v>29147</v>
      </c>
      <c r="AB1193" s="26"/>
      <c r="AC1193" s="126">
        <v>16130.32</v>
      </c>
      <c r="AD1193" s="125">
        <v>20793.810000000001</v>
      </c>
      <c r="AE1193" s="125">
        <v>18039.57</v>
      </c>
      <c r="AF1193" s="26">
        <v>18029.55</v>
      </c>
      <c r="AG1193" s="26"/>
      <c r="AH1193" s="126">
        <v>15980.12</v>
      </c>
      <c r="AI1193" s="125">
        <v>27443.18</v>
      </c>
      <c r="AJ1193" s="125">
        <v>17315.22</v>
      </c>
      <c r="AK1193" s="26">
        <v>16874.62</v>
      </c>
    </row>
    <row r="1194" spans="1:37">
      <c r="A1194" s="203">
        <v>497.45409999999998</v>
      </c>
      <c r="B1194" s="1">
        <v>8.2909016666666666</v>
      </c>
      <c r="D1194" s="126">
        <v>773.36</v>
      </c>
      <c r="E1194" s="125">
        <v>1086.71</v>
      </c>
      <c r="F1194" s="125">
        <v>763.36</v>
      </c>
      <c r="G1194" s="26">
        <v>813.36</v>
      </c>
      <c r="I1194" s="126">
        <v>923.37</v>
      </c>
      <c r="J1194" s="125">
        <v>996.71</v>
      </c>
      <c r="K1194" s="125">
        <v>1006.71</v>
      </c>
      <c r="L1194" s="26">
        <v>953.37</v>
      </c>
      <c r="M1194" s="26"/>
      <c r="N1194" s="126">
        <v>993.37</v>
      </c>
      <c r="O1194" s="125">
        <v>973.37</v>
      </c>
      <c r="P1194" s="125">
        <v>1073.3800000000001</v>
      </c>
      <c r="Q1194" s="26">
        <v>1040.04</v>
      </c>
      <c r="R1194" s="26"/>
      <c r="S1194" s="206">
        <v>1073.3800000000001</v>
      </c>
      <c r="T1194" s="208">
        <v>910.03</v>
      </c>
      <c r="U1194" s="208">
        <v>996.71</v>
      </c>
      <c r="V1194" s="204">
        <v>976.7</v>
      </c>
      <c r="W1194" s="26"/>
      <c r="X1194" s="206">
        <v>26233.94</v>
      </c>
      <c r="Y1194" s="125">
        <v>26461.08</v>
      </c>
      <c r="Z1194" s="125">
        <v>409490.11</v>
      </c>
      <c r="AA1194" s="26">
        <v>29080.18</v>
      </c>
      <c r="AB1194" s="26"/>
      <c r="AC1194" s="126">
        <v>16570.89</v>
      </c>
      <c r="AD1194" s="125">
        <v>20666.93</v>
      </c>
      <c r="AE1194" s="125">
        <v>18340</v>
      </c>
      <c r="AF1194" s="26">
        <v>18109.669999999998</v>
      </c>
      <c r="AG1194" s="26"/>
      <c r="AH1194" s="126">
        <v>16477.43</v>
      </c>
      <c r="AI1194" s="125">
        <v>26474.45</v>
      </c>
      <c r="AJ1194" s="125">
        <v>16998.12</v>
      </c>
      <c r="AK1194" s="26">
        <v>16717.75</v>
      </c>
    </row>
    <row r="1195" spans="1:37">
      <c r="A1195" s="203">
        <v>497.87209999999999</v>
      </c>
      <c r="B1195" s="1">
        <v>8.2978683333333336</v>
      </c>
      <c r="D1195" s="126">
        <v>763.36</v>
      </c>
      <c r="E1195" s="125">
        <v>1040.04</v>
      </c>
      <c r="F1195" s="125">
        <v>853.36</v>
      </c>
      <c r="G1195" s="26">
        <v>753.36</v>
      </c>
      <c r="I1195" s="126">
        <v>866.7</v>
      </c>
      <c r="J1195" s="125">
        <v>963.37</v>
      </c>
      <c r="K1195" s="125">
        <v>1010.04</v>
      </c>
      <c r="L1195" s="26">
        <v>940.04</v>
      </c>
      <c r="M1195" s="26"/>
      <c r="N1195" s="126">
        <v>1003.37</v>
      </c>
      <c r="O1195" s="125">
        <v>1056.71</v>
      </c>
      <c r="P1195" s="125">
        <v>1036.71</v>
      </c>
      <c r="Q1195" s="26">
        <v>1066.71</v>
      </c>
      <c r="R1195" s="26"/>
      <c r="S1195" s="206">
        <v>1086.71</v>
      </c>
      <c r="T1195" s="208">
        <v>883.36</v>
      </c>
      <c r="U1195" s="208">
        <v>926.7</v>
      </c>
      <c r="V1195" s="204">
        <v>950.04</v>
      </c>
      <c r="W1195" s="26"/>
      <c r="X1195" s="206">
        <v>25636.05</v>
      </c>
      <c r="Y1195" s="125">
        <v>26741.68</v>
      </c>
      <c r="Z1195" s="125">
        <v>403250.32</v>
      </c>
      <c r="AA1195" s="26">
        <v>27760.54</v>
      </c>
      <c r="AB1195" s="26"/>
      <c r="AC1195" s="126">
        <v>16213.76</v>
      </c>
      <c r="AD1195" s="125">
        <v>20156.11</v>
      </c>
      <c r="AE1195" s="125">
        <v>17412.02</v>
      </c>
      <c r="AF1195" s="26">
        <v>18289.93</v>
      </c>
      <c r="AG1195" s="26"/>
      <c r="AH1195" s="126">
        <v>16210.42</v>
      </c>
      <c r="AI1195" s="125">
        <v>26117.03</v>
      </c>
      <c r="AJ1195" s="125">
        <v>16694.38</v>
      </c>
      <c r="AK1195" s="26">
        <v>16330.57</v>
      </c>
    </row>
    <row r="1196" spans="1:37">
      <c r="A1196" s="203">
        <v>498.2901</v>
      </c>
      <c r="B1196" s="1">
        <v>8.3048350000000006</v>
      </c>
      <c r="D1196" s="126">
        <v>723.35</v>
      </c>
      <c r="E1196" s="125">
        <v>1073.3800000000001</v>
      </c>
      <c r="F1196" s="125">
        <v>676.68</v>
      </c>
      <c r="G1196" s="26">
        <v>690.02</v>
      </c>
      <c r="I1196" s="126">
        <v>940.04</v>
      </c>
      <c r="J1196" s="125">
        <v>1020.04</v>
      </c>
      <c r="K1196" s="125">
        <v>926.7</v>
      </c>
      <c r="L1196" s="26">
        <v>896.7</v>
      </c>
      <c r="M1196" s="26"/>
      <c r="N1196" s="126">
        <v>970.04</v>
      </c>
      <c r="O1196" s="125">
        <v>970.04</v>
      </c>
      <c r="P1196" s="125">
        <v>1103.3800000000001</v>
      </c>
      <c r="Q1196" s="26">
        <v>1013.37</v>
      </c>
      <c r="R1196" s="26"/>
      <c r="S1196" s="206">
        <v>1013.37</v>
      </c>
      <c r="T1196" s="208">
        <v>1053.3800000000001</v>
      </c>
      <c r="U1196" s="208">
        <v>893.36</v>
      </c>
      <c r="V1196" s="204">
        <v>1003.37</v>
      </c>
      <c r="W1196" s="26"/>
      <c r="X1196" s="206">
        <v>25512.46</v>
      </c>
      <c r="Y1196" s="125">
        <v>25221.88</v>
      </c>
      <c r="Z1196" s="125">
        <v>385394.44</v>
      </c>
      <c r="AA1196" s="26">
        <v>27646.959999999999</v>
      </c>
      <c r="AB1196" s="26"/>
      <c r="AC1196" s="126">
        <v>16277.17</v>
      </c>
      <c r="AD1196" s="125">
        <v>19371.54</v>
      </c>
      <c r="AE1196" s="125">
        <v>17652.349999999999</v>
      </c>
      <c r="AF1196" s="26">
        <v>17669.05</v>
      </c>
      <c r="AG1196" s="26"/>
      <c r="AH1196" s="126">
        <v>16257.15</v>
      </c>
      <c r="AI1196" s="125">
        <v>25876.54</v>
      </c>
      <c r="AJ1196" s="125">
        <v>16333.91</v>
      </c>
      <c r="AK1196" s="26">
        <v>16787.84</v>
      </c>
    </row>
    <row r="1197" spans="1:37">
      <c r="A1197" s="203">
        <v>498.7081</v>
      </c>
      <c r="B1197" s="1">
        <v>8.3118016666666659</v>
      </c>
      <c r="D1197" s="126">
        <v>716.69</v>
      </c>
      <c r="E1197" s="125">
        <v>1016.71</v>
      </c>
      <c r="F1197" s="125">
        <v>806.69</v>
      </c>
      <c r="G1197" s="26">
        <v>783.36</v>
      </c>
      <c r="I1197" s="126">
        <v>923.37</v>
      </c>
      <c r="J1197" s="125">
        <v>1070.05</v>
      </c>
      <c r="K1197" s="125">
        <v>1020.04</v>
      </c>
      <c r="L1197" s="26">
        <v>900.03</v>
      </c>
      <c r="M1197" s="26"/>
      <c r="N1197" s="126">
        <v>893.36</v>
      </c>
      <c r="O1197" s="125">
        <v>876.7</v>
      </c>
      <c r="P1197" s="125">
        <v>910.03</v>
      </c>
      <c r="Q1197" s="26">
        <v>1003.37</v>
      </c>
      <c r="R1197" s="26"/>
      <c r="S1197" s="206">
        <v>1096.71</v>
      </c>
      <c r="T1197" s="208">
        <v>946.7</v>
      </c>
      <c r="U1197" s="208">
        <v>993.37</v>
      </c>
      <c r="V1197" s="204">
        <v>950.04</v>
      </c>
      <c r="W1197" s="26"/>
      <c r="X1197" s="206">
        <v>25288.68</v>
      </c>
      <c r="Y1197" s="125">
        <v>25585.95</v>
      </c>
      <c r="Z1197" s="125">
        <v>365250.98</v>
      </c>
      <c r="AA1197" s="26">
        <v>27600.19</v>
      </c>
      <c r="AB1197" s="26"/>
      <c r="AC1197" s="126">
        <v>15265.91</v>
      </c>
      <c r="AD1197" s="125">
        <v>19641.96</v>
      </c>
      <c r="AE1197" s="125">
        <v>17001.46</v>
      </c>
      <c r="AF1197" s="26">
        <v>17301.87</v>
      </c>
      <c r="AG1197" s="26"/>
      <c r="AH1197" s="126">
        <v>15829.94</v>
      </c>
      <c r="AI1197" s="125">
        <v>25024.82</v>
      </c>
      <c r="AJ1197" s="125">
        <v>16187.06</v>
      </c>
      <c r="AK1197" s="26">
        <v>16390.650000000001</v>
      </c>
    </row>
    <row r="1198" spans="1:37">
      <c r="A1198" s="203">
        <v>499.12610000000001</v>
      </c>
      <c r="B1198" s="1">
        <v>8.3187683333333329</v>
      </c>
      <c r="D1198" s="126">
        <v>766.69</v>
      </c>
      <c r="E1198" s="125">
        <v>1020.04</v>
      </c>
      <c r="F1198" s="125">
        <v>793.36</v>
      </c>
      <c r="G1198" s="26">
        <v>736.69</v>
      </c>
      <c r="I1198" s="126">
        <v>870.03</v>
      </c>
      <c r="J1198" s="125">
        <v>976.7</v>
      </c>
      <c r="K1198" s="125">
        <v>806.69</v>
      </c>
      <c r="L1198" s="26">
        <v>866.7</v>
      </c>
      <c r="M1198" s="26"/>
      <c r="N1198" s="126">
        <v>900.03</v>
      </c>
      <c r="O1198" s="125">
        <v>1040.04</v>
      </c>
      <c r="P1198" s="125">
        <v>1030.04</v>
      </c>
      <c r="Q1198" s="26">
        <v>973.37</v>
      </c>
      <c r="R1198" s="26"/>
      <c r="S1198" s="206">
        <v>1026.71</v>
      </c>
      <c r="T1198" s="208">
        <v>933.37</v>
      </c>
      <c r="U1198" s="208">
        <v>960.04</v>
      </c>
      <c r="V1198" s="204">
        <v>1000.04</v>
      </c>
      <c r="W1198" s="26"/>
      <c r="X1198" s="206">
        <v>24373.55</v>
      </c>
      <c r="Y1198" s="125">
        <v>25168.44</v>
      </c>
      <c r="Z1198" s="125">
        <v>354904.91</v>
      </c>
      <c r="AA1198" s="26">
        <v>27413.119999999999</v>
      </c>
      <c r="AB1198" s="26"/>
      <c r="AC1198" s="126">
        <v>15532.9</v>
      </c>
      <c r="AD1198" s="125">
        <v>18884.14</v>
      </c>
      <c r="AE1198" s="125">
        <v>16904.66</v>
      </c>
      <c r="AF1198" s="26">
        <v>16877.96</v>
      </c>
      <c r="AG1198" s="26"/>
      <c r="AH1198" s="126">
        <v>16126.98</v>
      </c>
      <c r="AI1198" s="125">
        <v>24376.89</v>
      </c>
      <c r="AJ1198" s="125">
        <v>16130.32</v>
      </c>
      <c r="AK1198" s="26">
        <v>16717.75</v>
      </c>
    </row>
    <row r="1199" spans="1:37">
      <c r="A1199" s="203">
        <v>499.54410000000001</v>
      </c>
      <c r="B1199" s="1">
        <v>8.3257349999999999</v>
      </c>
      <c r="D1199" s="126">
        <v>850.03</v>
      </c>
      <c r="E1199" s="125">
        <v>1043.3800000000001</v>
      </c>
      <c r="F1199" s="125">
        <v>786.69</v>
      </c>
      <c r="G1199" s="26">
        <v>756.69</v>
      </c>
      <c r="I1199" s="126">
        <v>910.03</v>
      </c>
      <c r="J1199" s="125">
        <v>1020.04</v>
      </c>
      <c r="K1199" s="125">
        <v>1030.04</v>
      </c>
      <c r="L1199" s="26">
        <v>993.37</v>
      </c>
      <c r="M1199" s="26"/>
      <c r="N1199" s="126">
        <v>993.37</v>
      </c>
      <c r="O1199" s="125">
        <v>1006.71</v>
      </c>
      <c r="P1199" s="125">
        <v>1066.71</v>
      </c>
      <c r="Q1199" s="26">
        <v>1066.71</v>
      </c>
      <c r="R1199" s="26"/>
      <c r="S1199" s="206">
        <v>1050.04</v>
      </c>
      <c r="T1199" s="208">
        <v>1026.71</v>
      </c>
      <c r="U1199" s="208">
        <v>966.7</v>
      </c>
      <c r="V1199" s="204">
        <v>1043.3800000000001</v>
      </c>
      <c r="W1199" s="26"/>
      <c r="X1199" s="206">
        <v>24046.25</v>
      </c>
      <c r="Y1199" s="125">
        <v>25308.720000000001</v>
      </c>
      <c r="Z1199" s="125">
        <v>348845.85</v>
      </c>
      <c r="AA1199" s="26">
        <v>26975.51</v>
      </c>
      <c r="AB1199" s="26"/>
      <c r="AC1199" s="126">
        <v>14982.23</v>
      </c>
      <c r="AD1199" s="125">
        <v>19011</v>
      </c>
      <c r="AE1199" s="125">
        <v>16340.59</v>
      </c>
      <c r="AF1199" s="26">
        <v>16804.53</v>
      </c>
      <c r="AG1199" s="26"/>
      <c r="AH1199" s="126">
        <v>15072.34</v>
      </c>
      <c r="AI1199" s="125">
        <v>23425.08</v>
      </c>
      <c r="AJ1199" s="125">
        <v>16514.150000000001</v>
      </c>
      <c r="AK1199" s="26">
        <v>16110.29</v>
      </c>
    </row>
    <row r="1200" spans="1:37">
      <c r="A1200" s="203">
        <v>499.96210000000002</v>
      </c>
      <c r="B1200" s="1">
        <v>8.3327016666666669</v>
      </c>
      <c r="D1200" s="126">
        <v>750.02</v>
      </c>
      <c r="E1200" s="125">
        <v>966.7</v>
      </c>
      <c r="F1200" s="125">
        <v>676.68</v>
      </c>
      <c r="G1200" s="26">
        <v>803.36</v>
      </c>
      <c r="I1200" s="126">
        <v>843.36</v>
      </c>
      <c r="J1200" s="125">
        <v>1073.3800000000001</v>
      </c>
      <c r="K1200" s="125">
        <v>886.7</v>
      </c>
      <c r="L1200" s="26">
        <v>1043.3800000000001</v>
      </c>
      <c r="M1200" s="26"/>
      <c r="N1200" s="126">
        <v>890.03</v>
      </c>
      <c r="O1200" s="125">
        <v>996.71</v>
      </c>
      <c r="P1200" s="125">
        <v>1123.3800000000001</v>
      </c>
      <c r="Q1200" s="26">
        <v>1046.71</v>
      </c>
      <c r="R1200" s="26"/>
      <c r="S1200" s="206">
        <v>946.7</v>
      </c>
      <c r="T1200" s="208">
        <v>983.37</v>
      </c>
      <c r="U1200" s="208">
        <v>866.7</v>
      </c>
      <c r="V1200" s="204">
        <v>833.36</v>
      </c>
      <c r="W1200" s="26"/>
      <c r="X1200" s="206">
        <v>24694.17</v>
      </c>
      <c r="Y1200" s="125">
        <v>24674.13</v>
      </c>
      <c r="Z1200" s="125">
        <v>331630.3</v>
      </c>
      <c r="AA1200" s="26">
        <v>26694.91</v>
      </c>
      <c r="AB1200" s="26"/>
      <c r="AC1200" s="126">
        <v>14671.87</v>
      </c>
      <c r="AD1200" s="125">
        <v>18356.689999999999</v>
      </c>
      <c r="AE1200" s="125">
        <v>16500.8</v>
      </c>
      <c r="AF1200" s="26">
        <v>17361.95</v>
      </c>
      <c r="AG1200" s="26"/>
      <c r="AH1200" s="126">
        <v>14915.49</v>
      </c>
      <c r="AI1200" s="125">
        <v>23936.04</v>
      </c>
      <c r="AJ1200" s="125">
        <v>16370.63</v>
      </c>
      <c r="AK1200" s="26">
        <v>15499.53</v>
      </c>
    </row>
    <row r="1201" spans="1:37">
      <c r="A1201" s="203">
        <v>500.38010000000003</v>
      </c>
      <c r="B1201" s="1">
        <v>8.3396683333333339</v>
      </c>
      <c r="D1201" s="126">
        <v>793.36</v>
      </c>
      <c r="E1201" s="125">
        <v>1063.3800000000001</v>
      </c>
      <c r="F1201" s="125">
        <v>750.02</v>
      </c>
      <c r="G1201" s="26">
        <v>716.69</v>
      </c>
      <c r="I1201" s="126">
        <v>960.04</v>
      </c>
      <c r="J1201" s="125">
        <v>1020.04</v>
      </c>
      <c r="K1201" s="125">
        <v>1043.3800000000001</v>
      </c>
      <c r="L1201" s="26">
        <v>993.37</v>
      </c>
      <c r="M1201" s="26"/>
      <c r="N1201" s="126">
        <v>933.37</v>
      </c>
      <c r="O1201" s="125">
        <v>1053.3800000000001</v>
      </c>
      <c r="P1201" s="125">
        <v>1000.04</v>
      </c>
      <c r="Q1201" s="26">
        <v>1026.71</v>
      </c>
      <c r="R1201" s="26"/>
      <c r="S1201" s="206">
        <v>1150.05</v>
      </c>
      <c r="T1201" s="208">
        <v>956.7</v>
      </c>
      <c r="U1201" s="208">
        <v>906.7</v>
      </c>
      <c r="V1201" s="204">
        <v>883.36</v>
      </c>
      <c r="W1201" s="26"/>
      <c r="X1201" s="206">
        <v>25041.52</v>
      </c>
      <c r="Y1201" s="125">
        <v>24002.84</v>
      </c>
      <c r="Z1201" s="125">
        <v>336096.31</v>
      </c>
      <c r="AA1201" s="26">
        <v>26414.32</v>
      </c>
      <c r="AB1201" s="26"/>
      <c r="AC1201" s="126">
        <v>14922.16</v>
      </c>
      <c r="AD1201" s="125">
        <v>18567</v>
      </c>
      <c r="AE1201" s="125">
        <v>15769.86</v>
      </c>
      <c r="AF1201" s="26">
        <v>16497.46</v>
      </c>
      <c r="AG1201" s="26"/>
      <c r="AH1201" s="126">
        <v>14998.92</v>
      </c>
      <c r="AI1201" s="125">
        <v>22683.73</v>
      </c>
      <c r="AJ1201" s="125">
        <v>16020.18</v>
      </c>
      <c r="AK1201" s="26">
        <v>15292.61</v>
      </c>
    </row>
    <row r="1202" spans="1:37">
      <c r="A1202" s="203">
        <v>500.79809999999998</v>
      </c>
      <c r="B1202" s="1">
        <v>8.3466349999999991</v>
      </c>
      <c r="D1202" s="126">
        <v>740.02</v>
      </c>
      <c r="E1202" s="125">
        <v>820.03</v>
      </c>
      <c r="F1202" s="125">
        <v>733.35</v>
      </c>
      <c r="G1202" s="26">
        <v>726.69</v>
      </c>
      <c r="I1202" s="126">
        <v>826.69</v>
      </c>
      <c r="J1202" s="125">
        <v>940.04</v>
      </c>
      <c r="K1202" s="125">
        <v>963.37</v>
      </c>
      <c r="L1202" s="26">
        <v>913.37</v>
      </c>
      <c r="M1202" s="26"/>
      <c r="N1202" s="126">
        <v>983.37</v>
      </c>
      <c r="O1202" s="125">
        <v>1006.71</v>
      </c>
      <c r="P1202" s="125">
        <v>1020.04</v>
      </c>
      <c r="Q1202" s="26">
        <v>896.7</v>
      </c>
      <c r="R1202" s="26"/>
      <c r="S1202" s="206">
        <v>903.37</v>
      </c>
      <c r="T1202" s="208">
        <v>1026.71</v>
      </c>
      <c r="U1202" s="208">
        <v>970.04</v>
      </c>
      <c r="V1202" s="204">
        <v>903.37</v>
      </c>
      <c r="W1202" s="26"/>
      <c r="X1202" s="206">
        <v>23859.23</v>
      </c>
      <c r="Y1202" s="125">
        <v>23909.33</v>
      </c>
      <c r="Z1202" s="125">
        <v>312213.63</v>
      </c>
      <c r="AA1202" s="26">
        <v>26063.59</v>
      </c>
      <c r="AB1202" s="26"/>
      <c r="AC1202" s="126">
        <v>14832.06</v>
      </c>
      <c r="AD1202" s="125">
        <v>18413.439999999999</v>
      </c>
      <c r="AE1202" s="125">
        <v>16147</v>
      </c>
      <c r="AF1202" s="26">
        <v>16524.16</v>
      </c>
      <c r="AG1202" s="26"/>
      <c r="AH1202" s="126">
        <v>14721.93</v>
      </c>
      <c r="AI1202" s="125">
        <v>23228.05</v>
      </c>
      <c r="AJ1202" s="125">
        <v>15773.2</v>
      </c>
      <c r="AK1202" s="26">
        <v>15466.15</v>
      </c>
    </row>
    <row r="1203" spans="1:37">
      <c r="A1203" s="203">
        <v>501.21609999999998</v>
      </c>
      <c r="B1203" s="1">
        <v>8.3536016666666661</v>
      </c>
      <c r="D1203" s="126">
        <v>696.69</v>
      </c>
      <c r="E1203" s="125">
        <v>1016.71</v>
      </c>
      <c r="F1203" s="125">
        <v>896.7</v>
      </c>
      <c r="G1203" s="26">
        <v>690.02</v>
      </c>
      <c r="I1203" s="126">
        <v>760.02</v>
      </c>
      <c r="J1203" s="125">
        <v>963.37</v>
      </c>
      <c r="K1203" s="125">
        <v>976.7</v>
      </c>
      <c r="L1203" s="26">
        <v>943.37</v>
      </c>
      <c r="M1203" s="26"/>
      <c r="N1203" s="126">
        <v>946.7</v>
      </c>
      <c r="O1203" s="125">
        <v>806.69</v>
      </c>
      <c r="P1203" s="125">
        <v>970.04</v>
      </c>
      <c r="Q1203" s="26">
        <v>946.7</v>
      </c>
      <c r="R1203" s="26"/>
      <c r="S1203" s="206">
        <v>1006.71</v>
      </c>
      <c r="T1203" s="208">
        <v>880.03</v>
      </c>
      <c r="U1203" s="208">
        <v>896.7</v>
      </c>
      <c r="V1203" s="204">
        <v>986.71</v>
      </c>
      <c r="W1203" s="26"/>
      <c r="X1203" s="206">
        <v>24340.15</v>
      </c>
      <c r="Y1203" s="125">
        <v>24256.65</v>
      </c>
      <c r="Z1203" s="125">
        <v>308493.69</v>
      </c>
      <c r="AA1203" s="26">
        <v>24483.759999999998</v>
      </c>
      <c r="AB1203" s="26"/>
      <c r="AC1203" s="126">
        <v>14495</v>
      </c>
      <c r="AD1203" s="125">
        <v>17886.02</v>
      </c>
      <c r="AE1203" s="125">
        <v>16023.51</v>
      </c>
      <c r="AF1203" s="26">
        <v>15853.3</v>
      </c>
      <c r="AG1203" s="26"/>
      <c r="AH1203" s="126">
        <v>14778.66</v>
      </c>
      <c r="AI1203" s="125">
        <v>22389.87</v>
      </c>
      <c r="AJ1203" s="125">
        <v>15132.41</v>
      </c>
      <c r="AK1203" s="26">
        <v>15759.85</v>
      </c>
    </row>
    <row r="1204" spans="1:37">
      <c r="A1204" s="203">
        <v>501.63409999999999</v>
      </c>
      <c r="B1204" s="1">
        <v>8.3605683333333332</v>
      </c>
      <c r="D1204" s="126">
        <v>750.02</v>
      </c>
      <c r="E1204" s="125">
        <v>1093.3800000000001</v>
      </c>
      <c r="F1204" s="125">
        <v>816.69</v>
      </c>
      <c r="G1204" s="26">
        <v>783.36</v>
      </c>
      <c r="I1204" s="126">
        <v>786.69</v>
      </c>
      <c r="J1204" s="125">
        <v>983.37</v>
      </c>
      <c r="K1204" s="125">
        <v>960.04</v>
      </c>
      <c r="L1204" s="26">
        <v>853.36</v>
      </c>
      <c r="M1204" s="26"/>
      <c r="N1204" s="126">
        <v>800.03</v>
      </c>
      <c r="O1204" s="125">
        <v>1123.3800000000001</v>
      </c>
      <c r="P1204" s="125">
        <v>980.04</v>
      </c>
      <c r="Q1204" s="26">
        <v>1016.71</v>
      </c>
      <c r="R1204" s="26"/>
      <c r="S1204" s="206">
        <v>1066.71</v>
      </c>
      <c r="T1204" s="208">
        <v>990.04</v>
      </c>
      <c r="U1204" s="208">
        <v>893.36</v>
      </c>
      <c r="V1204" s="204">
        <v>990.04</v>
      </c>
      <c r="W1204" s="26"/>
      <c r="X1204" s="206">
        <v>23562.01</v>
      </c>
      <c r="Y1204" s="125">
        <v>24179.84</v>
      </c>
      <c r="Z1204" s="125">
        <v>287110.51</v>
      </c>
      <c r="AA1204" s="26">
        <v>25853.16</v>
      </c>
      <c r="AB1204" s="26"/>
      <c r="AC1204" s="126">
        <v>14064.51</v>
      </c>
      <c r="AD1204" s="125">
        <v>18363.37</v>
      </c>
      <c r="AE1204" s="125">
        <v>15829.94</v>
      </c>
      <c r="AF1204" s="26">
        <v>15883.34</v>
      </c>
      <c r="AG1204" s="26"/>
      <c r="AH1204" s="126">
        <v>14488.32</v>
      </c>
      <c r="AI1204" s="125">
        <v>21528.37</v>
      </c>
      <c r="AJ1204" s="125">
        <v>15646.37</v>
      </c>
      <c r="AK1204" s="26">
        <v>15112.39</v>
      </c>
    </row>
    <row r="1205" spans="1:37">
      <c r="A1205" s="203">
        <v>502.0521</v>
      </c>
      <c r="B1205" s="1">
        <v>8.3675350000000002</v>
      </c>
      <c r="D1205" s="126">
        <v>663.35</v>
      </c>
      <c r="E1205" s="125">
        <v>1033.3800000000001</v>
      </c>
      <c r="F1205" s="125">
        <v>706.69</v>
      </c>
      <c r="G1205" s="26">
        <v>706.69</v>
      </c>
      <c r="I1205" s="126">
        <v>880.03</v>
      </c>
      <c r="J1205" s="125">
        <v>1050.04</v>
      </c>
      <c r="K1205" s="125">
        <v>953.37</v>
      </c>
      <c r="L1205" s="26">
        <v>956.7</v>
      </c>
      <c r="M1205" s="26"/>
      <c r="N1205" s="126">
        <v>1010.04</v>
      </c>
      <c r="O1205" s="125">
        <v>1046.71</v>
      </c>
      <c r="P1205" s="125">
        <v>960.04</v>
      </c>
      <c r="Q1205" s="26">
        <v>940.04</v>
      </c>
      <c r="R1205" s="26"/>
      <c r="S1205" s="206">
        <v>930.03</v>
      </c>
      <c r="T1205" s="208">
        <v>890.03</v>
      </c>
      <c r="U1205" s="208">
        <v>943.37</v>
      </c>
      <c r="V1205" s="204">
        <v>900.03</v>
      </c>
      <c r="W1205" s="26"/>
      <c r="X1205" s="206">
        <v>23014.33</v>
      </c>
      <c r="Y1205" s="125">
        <v>23835.85</v>
      </c>
      <c r="Z1205" s="125">
        <v>290404.73</v>
      </c>
      <c r="AA1205" s="26">
        <v>25061.56</v>
      </c>
      <c r="AB1205" s="26"/>
      <c r="AC1205" s="126">
        <v>14635.16</v>
      </c>
      <c r="AD1205" s="125">
        <v>18163.080000000002</v>
      </c>
      <c r="AE1205" s="125">
        <v>15419.43</v>
      </c>
      <c r="AF1205" s="26">
        <v>15492.85</v>
      </c>
      <c r="AG1205" s="26"/>
      <c r="AH1205" s="126">
        <v>15062.33</v>
      </c>
      <c r="AI1205" s="125">
        <v>21818.87</v>
      </c>
      <c r="AJ1205" s="125">
        <v>15205.83</v>
      </c>
      <c r="AK1205" s="26">
        <v>14872.1</v>
      </c>
    </row>
    <row r="1206" spans="1:37">
      <c r="A1206" s="203">
        <v>502.4701</v>
      </c>
      <c r="B1206" s="1">
        <v>8.3745016666666672</v>
      </c>
      <c r="D1206" s="126">
        <v>726.69</v>
      </c>
      <c r="E1206" s="125">
        <v>950.04</v>
      </c>
      <c r="F1206" s="125">
        <v>766.69</v>
      </c>
      <c r="G1206" s="26">
        <v>843.36</v>
      </c>
      <c r="I1206" s="126">
        <v>823.36</v>
      </c>
      <c r="J1206" s="125">
        <v>973.37</v>
      </c>
      <c r="K1206" s="125">
        <v>986.71</v>
      </c>
      <c r="L1206" s="26">
        <v>943.37</v>
      </c>
      <c r="M1206" s="26"/>
      <c r="N1206" s="126">
        <v>900.03</v>
      </c>
      <c r="O1206" s="125">
        <v>1043.3800000000001</v>
      </c>
      <c r="P1206" s="125">
        <v>960.04</v>
      </c>
      <c r="Q1206" s="26">
        <v>916.7</v>
      </c>
      <c r="R1206" s="26"/>
      <c r="S1206" s="206">
        <v>913.37</v>
      </c>
      <c r="T1206" s="208">
        <v>963.37</v>
      </c>
      <c r="U1206" s="208">
        <v>863.36</v>
      </c>
      <c r="V1206" s="204">
        <v>956.7</v>
      </c>
      <c r="W1206" s="26"/>
      <c r="X1206" s="206">
        <v>22783.91</v>
      </c>
      <c r="Y1206" s="125">
        <v>23685.57</v>
      </c>
      <c r="Z1206" s="125">
        <v>269051.84000000003</v>
      </c>
      <c r="AA1206" s="26">
        <v>24249.98</v>
      </c>
      <c r="AB1206" s="26"/>
      <c r="AC1206" s="126">
        <v>14228.03</v>
      </c>
      <c r="AD1206" s="125">
        <v>17625.650000000001</v>
      </c>
      <c r="AE1206" s="125">
        <v>14952.2</v>
      </c>
      <c r="AF1206" s="26">
        <v>15309.29</v>
      </c>
      <c r="AG1206" s="26"/>
      <c r="AH1206" s="126">
        <v>14738.61</v>
      </c>
      <c r="AI1206" s="125">
        <v>21498.32</v>
      </c>
      <c r="AJ1206" s="125">
        <v>14948.86</v>
      </c>
      <c r="AK1206" s="26">
        <v>14908.81</v>
      </c>
    </row>
    <row r="1207" spans="1:37">
      <c r="A1207" s="203">
        <v>502.88810000000001</v>
      </c>
      <c r="B1207" s="1">
        <v>8.3814683333333342</v>
      </c>
      <c r="D1207" s="126">
        <v>740.02</v>
      </c>
      <c r="E1207" s="125">
        <v>956.7</v>
      </c>
      <c r="F1207" s="125">
        <v>793.36</v>
      </c>
      <c r="G1207" s="26">
        <v>896.7</v>
      </c>
      <c r="I1207" s="126">
        <v>900.03</v>
      </c>
      <c r="J1207" s="125">
        <v>976.7</v>
      </c>
      <c r="K1207" s="125">
        <v>990.04</v>
      </c>
      <c r="L1207" s="26">
        <v>876.7</v>
      </c>
      <c r="M1207" s="26"/>
      <c r="N1207" s="126">
        <v>983.37</v>
      </c>
      <c r="O1207" s="125">
        <v>990.04</v>
      </c>
      <c r="P1207" s="125">
        <v>960.04</v>
      </c>
      <c r="Q1207" s="26">
        <v>1070.05</v>
      </c>
      <c r="R1207" s="26"/>
      <c r="S1207" s="206">
        <v>1003.37</v>
      </c>
      <c r="T1207" s="208">
        <v>850.03</v>
      </c>
      <c r="U1207" s="208">
        <v>963.37</v>
      </c>
      <c r="V1207" s="204">
        <v>996.71</v>
      </c>
      <c r="W1207" s="26"/>
      <c r="X1207" s="206">
        <v>22960.9</v>
      </c>
      <c r="Y1207" s="125">
        <v>23324.9</v>
      </c>
      <c r="Z1207" s="125">
        <v>263663.06</v>
      </c>
      <c r="AA1207" s="26">
        <v>24173.16</v>
      </c>
      <c r="AB1207" s="26"/>
      <c r="AC1207" s="126">
        <v>13593.99</v>
      </c>
      <c r="AD1207" s="125">
        <v>17412.02</v>
      </c>
      <c r="AE1207" s="125">
        <v>14818.71</v>
      </c>
      <c r="AF1207" s="26">
        <v>15235.87</v>
      </c>
      <c r="AG1207" s="26"/>
      <c r="AH1207" s="126">
        <v>14251.39</v>
      </c>
      <c r="AI1207" s="125">
        <v>20623.53</v>
      </c>
      <c r="AJ1207" s="125">
        <v>15292.61</v>
      </c>
      <c r="AK1207" s="26">
        <v>14398.22</v>
      </c>
    </row>
    <row r="1208" spans="1:37">
      <c r="A1208" s="203">
        <v>503.30610000000001</v>
      </c>
      <c r="B1208" s="1">
        <v>8.3884349999999994</v>
      </c>
      <c r="D1208" s="126">
        <v>636.67999999999995</v>
      </c>
      <c r="E1208" s="125">
        <v>946.7</v>
      </c>
      <c r="F1208" s="125">
        <v>800.03</v>
      </c>
      <c r="G1208" s="26">
        <v>763.36</v>
      </c>
      <c r="I1208" s="126">
        <v>890.03</v>
      </c>
      <c r="J1208" s="125">
        <v>923.37</v>
      </c>
      <c r="K1208" s="125">
        <v>913.37</v>
      </c>
      <c r="L1208" s="26">
        <v>900.03</v>
      </c>
      <c r="M1208" s="26"/>
      <c r="N1208" s="126">
        <v>910.03</v>
      </c>
      <c r="O1208" s="125">
        <v>1090.05</v>
      </c>
      <c r="P1208" s="125">
        <v>886.7</v>
      </c>
      <c r="Q1208" s="26">
        <v>900.03</v>
      </c>
      <c r="R1208" s="26"/>
      <c r="S1208" s="206">
        <v>1040.04</v>
      </c>
      <c r="T1208" s="208">
        <v>856.7</v>
      </c>
      <c r="U1208" s="208">
        <v>920.03</v>
      </c>
      <c r="V1208" s="204">
        <v>993.37</v>
      </c>
      <c r="W1208" s="26"/>
      <c r="X1208" s="206">
        <v>22460</v>
      </c>
      <c r="Y1208" s="125">
        <v>23775.74</v>
      </c>
      <c r="Z1208" s="125">
        <v>259773.51</v>
      </c>
      <c r="AA1208" s="26">
        <v>24944.66</v>
      </c>
      <c r="AB1208" s="26"/>
      <c r="AC1208" s="126">
        <v>13604</v>
      </c>
      <c r="AD1208" s="125">
        <v>16063.56</v>
      </c>
      <c r="AE1208" s="125">
        <v>14955.53</v>
      </c>
      <c r="AF1208" s="26">
        <v>14765.31</v>
      </c>
      <c r="AG1208" s="26"/>
      <c r="AH1208" s="126">
        <v>13974.41</v>
      </c>
      <c r="AI1208" s="125">
        <v>20837.21</v>
      </c>
      <c r="AJ1208" s="125">
        <v>14394.88</v>
      </c>
      <c r="AK1208" s="26">
        <v>13760.84</v>
      </c>
    </row>
    <row r="1209" spans="1:37">
      <c r="A1209" s="203">
        <v>503.72410000000002</v>
      </c>
      <c r="B1209" s="1">
        <v>8.3954016666666664</v>
      </c>
      <c r="D1209" s="126">
        <v>766.69</v>
      </c>
      <c r="E1209" s="125">
        <v>876.7</v>
      </c>
      <c r="F1209" s="125">
        <v>763.36</v>
      </c>
      <c r="G1209" s="26">
        <v>800.03</v>
      </c>
      <c r="I1209" s="126">
        <v>963.37</v>
      </c>
      <c r="J1209" s="125">
        <v>1036.71</v>
      </c>
      <c r="K1209" s="125">
        <v>946.7</v>
      </c>
      <c r="L1209" s="26">
        <v>1003.37</v>
      </c>
      <c r="M1209" s="26"/>
      <c r="N1209" s="126">
        <v>883.36</v>
      </c>
      <c r="O1209" s="125">
        <v>1026.71</v>
      </c>
      <c r="P1209" s="125">
        <v>1053.3800000000001</v>
      </c>
      <c r="Q1209" s="26">
        <v>970.04</v>
      </c>
      <c r="R1209" s="26"/>
      <c r="S1209" s="206">
        <v>1120.05</v>
      </c>
      <c r="T1209" s="208">
        <v>926.7</v>
      </c>
      <c r="U1209" s="208">
        <v>876.7</v>
      </c>
      <c r="V1209" s="204">
        <v>953.37</v>
      </c>
      <c r="W1209" s="26"/>
      <c r="X1209" s="206">
        <v>22480.03</v>
      </c>
      <c r="Y1209" s="125">
        <v>23044.38</v>
      </c>
      <c r="Z1209" s="125">
        <v>249706.4</v>
      </c>
      <c r="AA1209" s="26">
        <v>23087.8</v>
      </c>
      <c r="AB1209" s="26"/>
      <c r="AC1209" s="126">
        <v>13664.07</v>
      </c>
      <c r="AD1209" s="125">
        <v>16664.34</v>
      </c>
      <c r="AE1209" s="125">
        <v>14978.9</v>
      </c>
      <c r="AF1209" s="26">
        <v>14731.94</v>
      </c>
      <c r="AG1209" s="26"/>
      <c r="AH1209" s="126">
        <v>13650.72</v>
      </c>
      <c r="AI1209" s="125">
        <v>20229.560000000001</v>
      </c>
      <c r="AJ1209" s="125">
        <v>14218.02</v>
      </c>
      <c r="AK1209" s="26">
        <v>14615.14</v>
      </c>
    </row>
    <row r="1210" spans="1:37">
      <c r="A1210" s="203">
        <v>504.1422</v>
      </c>
      <c r="B1210" s="1">
        <v>8.4023699999999995</v>
      </c>
      <c r="D1210" s="126">
        <v>720.02</v>
      </c>
      <c r="E1210" s="125">
        <v>863.36</v>
      </c>
      <c r="F1210" s="125">
        <v>773.36</v>
      </c>
      <c r="G1210" s="26">
        <v>696.69</v>
      </c>
      <c r="I1210" s="126">
        <v>933.37</v>
      </c>
      <c r="J1210" s="125">
        <v>1030.04</v>
      </c>
      <c r="K1210" s="125">
        <v>1060.04</v>
      </c>
      <c r="L1210" s="26">
        <v>900.03</v>
      </c>
      <c r="M1210" s="26"/>
      <c r="N1210" s="126">
        <v>876.7</v>
      </c>
      <c r="O1210" s="125">
        <v>890.03</v>
      </c>
      <c r="P1210" s="125">
        <v>996.71</v>
      </c>
      <c r="Q1210" s="26">
        <v>1016.71</v>
      </c>
      <c r="R1210" s="26"/>
      <c r="S1210" s="206">
        <v>1016.71</v>
      </c>
      <c r="T1210" s="208">
        <v>1020.04</v>
      </c>
      <c r="U1210" s="208">
        <v>906.7</v>
      </c>
      <c r="V1210" s="204">
        <v>923.37</v>
      </c>
      <c r="W1210" s="26"/>
      <c r="X1210" s="206">
        <v>21899.01</v>
      </c>
      <c r="Y1210" s="125">
        <v>22086</v>
      </c>
      <c r="Z1210" s="125">
        <v>237493.69</v>
      </c>
      <c r="AA1210" s="26">
        <v>24123.07</v>
      </c>
      <c r="AB1210" s="26"/>
      <c r="AC1210" s="126">
        <v>13907.67</v>
      </c>
      <c r="AD1210" s="125">
        <v>16737.77</v>
      </c>
      <c r="AE1210" s="125">
        <v>14464.96</v>
      </c>
      <c r="AF1210" s="26">
        <v>14505.01</v>
      </c>
      <c r="AG1210" s="26"/>
      <c r="AH1210" s="126">
        <v>13563.96</v>
      </c>
      <c r="AI1210" s="125">
        <v>19798.87</v>
      </c>
      <c r="AJ1210" s="125">
        <v>14241.38</v>
      </c>
      <c r="AK1210" s="26">
        <v>14231.36</v>
      </c>
    </row>
    <row r="1211" spans="1:37">
      <c r="A1211" s="203">
        <v>504.56020000000001</v>
      </c>
      <c r="B1211" s="1">
        <v>8.4093366666666665</v>
      </c>
      <c r="D1211" s="126">
        <v>660.02</v>
      </c>
      <c r="E1211" s="125">
        <v>976.7</v>
      </c>
      <c r="F1211" s="125">
        <v>770.02</v>
      </c>
      <c r="G1211" s="26">
        <v>793.36</v>
      </c>
      <c r="I1211" s="126">
        <v>843.36</v>
      </c>
      <c r="J1211" s="125">
        <v>880.03</v>
      </c>
      <c r="K1211" s="125">
        <v>1016.71</v>
      </c>
      <c r="L1211" s="26">
        <v>926.7</v>
      </c>
      <c r="M1211" s="26"/>
      <c r="N1211" s="126">
        <v>936.7</v>
      </c>
      <c r="O1211" s="125">
        <v>856.7</v>
      </c>
      <c r="P1211" s="125">
        <v>966.7</v>
      </c>
      <c r="Q1211" s="26">
        <v>916.7</v>
      </c>
      <c r="R1211" s="26"/>
      <c r="S1211" s="206">
        <v>1000.04</v>
      </c>
      <c r="T1211" s="208">
        <v>976.7</v>
      </c>
      <c r="U1211" s="208">
        <v>1000.04</v>
      </c>
      <c r="V1211" s="204">
        <v>876.7</v>
      </c>
      <c r="W1211" s="26"/>
      <c r="X1211" s="206">
        <v>21418.18</v>
      </c>
      <c r="Y1211" s="125">
        <v>22693.75</v>
      </c>
      <c r="Z1211" s="125">
        <v>234949.99</v>
      </c>
      <c r="AA1211" s="26">
        <v>23141.23</v>
      </c>
      <c r="AB1211" s="26"/>
      <c r="AC1211" s="126">
        <v>13123.5</v>
      </c>
      <c r="AD1211" s="125">
        <v>16624.29</v>
      </c>
      <c r="AE1211" s="125">
        <v>14348.16</v>
      </c>
      <c r="AF1211" s="26">
        <v>14705.24</v>
      </c>
      <c r="AG1211" s="26"/>
      <c r="AH1211" s="126">
        <v>13607.34</v>
      </c>
      <c r="AI1211" s="125">
        <v>19655.32</v>
      </c>
      <c r="AJ1211" s="125">
        <v>14558.4</v>
      </c>
      <c r="AK1211" s="26">
        <v>13890.98</v>
      </c>
    </row>
    <row r="1212" spans="1:37">
      <c r="A1212" s="203">
        <v>504.97809999999998</v>
      </c>
      <c r="B1212" s="1">
        <v>8.4163016666666657</v>
      </c>
      <c r="D1212" s="126">
        <v>630.02</v>
      </c>
      <c r="E1212" s="125">
        <v>876.7</v>
      </c>
      <c r="F1212" s="125">
        <v>836.69</v>
      </c>
      <c r="G1212" s="26">
        <v>723.35</v>
      </c>
      <c r="I1212" s="126">
        <v>893.36</v>
      </c>
      <c r="J1212" s="125">
        <v>913.37</v>
      </c>
      <c r="K1212" s="125">
        <v>950.04</v>
      </c>
      <c r="L1212" s="26">
        <v>946.7</v>
      </c>
      <c r="M1212" s="26"/>
      <c r="N1212" s="126">
        <v>936.7</v>
      </c>
      <c r="O1212" s="125">
        <v>1030.04</v>
      </c>
      <c r="P1212" s="125">
        <v>1060.04</v>
      </c>
      <c r="Q1212" s="26">
        <v>926.7</v>
      </c>
      <c r="R1212" s="26"/>
      <c r="S1212" s="206">
        <v>1033.3800000000001</v>
      </c>
      <c r="T1212" s="208">
        <v>870.03</v>
      </c>
      <c r="U1212" s="208">
        <v>806.69</v>
      </c>
      <c r="V1212" s="204">
        <v>953.37</v>
      </c>
      <c r="W1212" s="26"/>
      <c r="X1212" s="206">
        <v>21798.84</v>
      </c>
      <c r="Y1212" s="125">
        <v>21581.8</v>
      </c>
      <c r="Z1212" s="125">
        <v>227430.59</v>
      </c>
      <c r="AA1212" s="26">
        <v>23361.63</v>
      </c>
      <c r="AB1212" s="26"/>
      <c r="AC1212" s="126">
        <v>13340.39</v>
      </c>
      <c r="AD1212" s="125">
        <v>16978.099999999999</v>
      </c>
      <c r="AE1212" s="125">
        <v>14241.38</v>
      </c>
      <c r="AF1212" s="26">
        <v>14501.67</v>
      </c>
      <c r="AG1212" s="26"/>
      <c r="AH1212" s="126">
        <v>13637.37</v>
      </c>
      <c r="AI1212" s="125">
        <v>18857.43</v>
      </c>
      <c r="AJ1212" s="125">
        <v>14167.96</v>
      </c>
      <c r="AK1212" s="26">
        <v>13747.49</v>
      </c>
    </row>
    <row r="1213" spans="1:37">
      <c r="A1213" s="203">
        <v>505.39609999999999</v>
      </c>
      <c r="B1213" s="1">
        <v>8.4232683333333327</v>
      </c>
      <c r="D1213" s="126">
        <v>713.35</v>
      </c>
      <c r="E1213" s="125">
        <v>943.37</v>
      </c>
      <c r="F1213" s="125">
        <v>730.02</v>
      </c>
      <c r="G1213" s="26">
        <v>703.35</v>
      </c>
      <c r="I1213" s="126">
        <v>890.03</v>
      </c>
      <c r="J1213" s="125">
        <v>996.71</v>
      </c>
      <c r="K1213" s="125">
        <v>906.7</v>
      </c>
      <c r="L1213" s="26">
        <v>860.03</v>
      </c>
      <c r="M1213" s="26"/>
      <c r="N1213" s="126">
        <v>1023.37</v>
      </c>
      <c r="O1213" s="125">
        <v>956.7</v>
      </c>
      <c r="P1213" s="125">
        <v>970.04</v>
      </c>
      <c r="Q1213" s="26">
        <v>930.03</v>
      </c>
      <c r="R1213" s="26"/>
      <c r="S1213" s="206">
        <v>896.7</v>
      </c>
      <c r="T1213" s="208">
        <v>946.7</v>
      </c>
      <c r="U1213" s="208">
        <v>940.04</v>
      </c>
      <c r="V1213" s="204">
        <v>890.03</v>
      </c>
      <c r="W1213" s="26"/>
      <c r="X1213" s="206">
        <v>21702</v>
      </c>
      <c r="Y1213" s="125">
        <v>21732.05</v>
      </c>
      <c r="Z1213" s="125">
        <v>223033.04</v>
      </c>
      <c r="AA1213" s="26">
        <v>22236.27</v>
      </c>
      <c r="AB1213" s="26"/>
      <c r="AC1213" s="126">
        <v>13220.26</v>
      </c>
      <c r="AD1213" s="125">
        <v>15739.82</v>
      </c>
      <c r="AE1213" s="125">
        <v>13994.43</v>
      </c>
      <c r="AF1213" s="26">
        <v>14231.36</v>
      </c>
      <c r="AG1213" s="26"/>
      <c r="AH1213" s="126">
        <v>13073.44</v>
      </c>
      <c r="AI1213" s="125">
        <v>18914.18</v>
      </c>
      <c r="AJ1213" s="125">
        <v>13974.41</v>
      </c>
      <c r="AK1213" s="26">
        <v>14067.85</v>
      </c>
    </row>
    <row r="1214" spans="1:37">
      <c r="A1214" s="203">
        <v>505.8141</v>
      </c>
      <c r="B1214" s="1">
        <v>8.4302349999999997</v>
      </c>
      <c r="D1214" s="126">
        <v>710.02</v>
      </c>
      <c r="E1214" s="125">
        <v>963.37</v>
      </c>
      <c r="F1214" s="125">
        <v>693.35</v>
      </c>
      <c r="G1214" s="26">
        <v>740.02</v>
      </c>
      <c r="I1214" s="126">
        <v>803.36</v>
      </c>
      <c r="J1214" s="125">
        <v>1026.71</v>
      </c>
      <c r="K1214" s="125">
        <v>956.7</v>
      </c>
      <c r="L1214" s="26">
        <v>980.04</v>
      </c>
      <c r="M1214" s="26"/>
      <c r="N1214" s="126">
        <v>870.03</v>
      </c>
      <c r="O1214" s="125">
        <v>880.03</v>
      </c>
      <c r="P1214" s="125">
        <v>960.04</v>
      </c>
      <c r="Q1214" s="26">
        <v>883.36</v>
      </c>
      <c r="R1214" s="26"/>
      <c r="S1214" s="206">
        <v>950.04</v>
      </c>
      <c r="T1214" s="208">
        <v>983.37</v>
      </c>
      <c r="U1214" s="208">
        <v>873.36</v>
      </c>
      <c r="V1214" s="204">
        <v>950.04</v>
      </c>
      <c r="W1214" s="26"/>
      <c r="X1214" s="206">
        <v>21458.25</v>
      </c>
      <c r="Y1214" s="125">
        <v>21949.1</v>
      </c>
      <c r="Z1214" s="125">
        <v>209293.69</v>
      </c>
      <c r="AA1214" s="26">
        <v>22530.12</v>
      </c>
      <c r="AB1214" s="26"/>
      <c r="AC1214" s="126">
        <v>12970</v>
      </c>
      <c r="AD1214" s="125">
        <v>15229.2</v>
      </c>
      <c r="AE1214" s="125">
        <v>13480.54</v>
      </c>
      <c r="AF1214" s="26">
        <v>14201.33</v>
      </c>
      <c r="AG1214" s="26"/>
      <c r="AH1214" s="126">
        <v>13417.14</v>
      </c>
      <c r="AI1214" s="125">
        <v>18977.61</v>
      </c>
      <c r="AJ1214" s="125">
        <v>13937.7</v>
      </c>
      <c r="AK1214" s="26">
        <v>13500.56</v>
      </c>
    </row>
    <row r="1215" spans="1:37">
      <c r="A1215" s="203">
        <v>506.2321</v>
      </c>
      <c r="B1215" s="1">
        <v>8.4372016666666667</v>
      </c>
      <c r="D1215" s="126">
        <v>710.02</v>
      </c>
      <c r="E1215" s="125">
        <v>890.03</v>
      </c>
      <c r="F1215" s="125">
        <v>683.35</v>
      </c>
      <c r="G1215" s="26">
        <v>696.69</v>
      </c>
      <c r="I1215" s="126">
        <v>853.36</v>
      </c>
      <c r="J1215" s="125">
        <v>966.7</v>
      </c>
      <c r="K1215" s="125">
        <v>893.36</v>
      </c>
      <c r="L1215" s="26">
        <v>893.36</v>
      </c>
      <c r="M1215" s="26"/>
      <c r="N1215" s="126">
        <v>886.7</v>
      </c>
      <c r="O1215" s="125">
        <v>883.36</v>
      </c>
      <c r="P1215" s="125">
        <v>853.36</v>
      </c>
      <c r="Q1215" s="26">
        <v>903.37</v>
      </c>
      <c r="R1215" s="26"/>
      <c r="S1215" s="206">
        <v>1026.71</v>
      </c>
      <c r="T1215" s="208">
        <v>853.36</v>
      </c>
      <c r="U1215" s="208">
        <v>933.37</v>
      </c>
      <c r="V1215" s="204">
        <v>956.7</v>
      </c>
      <c r="W1215" s="26"/>
      <c r="X1215" s="206">
        <v>20780.45</v>
      </c>
      <c r="Y1215" s="125">
        <v>21792.16</v>
      </c>
      <c r="Z1215" s="125">
        <v>203293.33</v>
      </c>
      <c r="AA1215" s="26">
        <v>22042.59</v>
      </c>
      <c r="AB1215" s="26"/>
      <c r="AC1215" s="126">
        <v>13146.85</v>
      </c>
      <c r="AD1215" s="125">
        <v>15546.25</v>
      </c>
      <c r="AE1215" s="125">
        <v>14127.91</v>
      </c>
      <c r="AF1215" s="26">
        <v>13847.6</v>
      </c>
      <c r="AG1215" s="26"/>
      <c r="AH1215" s="126">
        <v>13223.6</v>
      </c>
      <c r="AI1215" s="125">
        <v>19037.7</v>
      </c>
      <c r="AJ1215" s="125">
        <v>13480.54</v>
      </c>
      <c r="AK1215" s="26">
        <v>13387.11</v>
      </c>
    </row>
    <row r="1216" spans="1:37">
      <c r="A1216" s="203">
        <v>506.65010000000001</v>
      </c>
      <c r="B1216" s="1">
        <v>8.4441683333333337</v>
      </c>
      <c r="D1216" s="126">
        <v>640.02</v>
      </c>
      <c r="E1216" s="125">
        <v>816.69</v>
      </c>
      <c r="F1216" s="125">
        <v>690.02</v>
      </c>
      <c r="G1216" s="26">
        <v>870.03</v>
      </c>
      <c r="I1216" s="126">
        <v>930.03</v>
      </c>
      <c r="J1216" s="125">
        <v>853.36</v>
      </c>
      <c r="K1216" s="125">
        <v>876.7</v>
      </c>
      <c r="L1216" s="26">
        <v>840.03</v>
      </c>
      <c r="M1216" s="26"/>
      <c r="N1216" s="126">
        <v>920.03</v>
      </c>
      <c r="O1216" s="125">
        <v>990.04</v>
      </c>
      <c r="P1216" s="125">
        <v>956.7</v>
      </c>
      <c r="Q1216" s="26">
        <v>876.7</v>
      </c>
      <c r="R1216" s="26"/>
      <c r="S1216" s="206">
        <v>943.37</v>
      </c>
      <c r="T1216" s="208">
        <v>913.37</v>
      </c>
      <c r="U1216" s="208">
        <v>900.03</v>
      </c>
      <c r="V1216" s="204">
        <v>856.7</v>
      </c>
      <c r="W1216" s="26"/>
      <c r="X1216" s="206">
        <v>20720.349999999999</v>
      </c>
      <c r="Y1216" s="125">
        <v>21498.32</v>
      </c>
      <c r="Z1216" s="125">
        <v>196202.23999999999</v>
      </c>
      <c r="AA1216" s="26">
        <v>22493.39</v>
      </c>
      <c r="AB1216" s="26"/>
      <c r="AC1216" s="126">
        <v>12970</v>
      </c>
      <c r="AD1216" s="125">
        <v>15653.05</v>
      </c>
      <c r="AE1216" s="125">
        <v>14054.5</v>
      </c>
      <c r="AF1216" s="26">
        <v>13934.37</v>
      </c>
      <c r="AG1216" s="26"/>
      <c r="AH1216" s="126">
        <v>12622.99</v>
      </c>
      <c r="AI1216" s="125">
        <v>17745.82</v>
      </c>
      <c r="AJ1216" s="125">
        <v>13840.93</v>
      </c>
      <c r="AK1216" s="26">
        <v>13166.87</v>
      </c>
    </row>
    <row r="1217" spans="1:37">
      <c r="A1217" s="203">
        <v>507.06810000000002</v>
      </c>
      <c r="B1217" s="1">
        <v>8.4511350000000007</v>
      </c>
      <c r="D1217" s="126">
        <v>643.35</v>
      </c>
      <c r="E1217" s="125">
        <v>863.36</v>
      </c>
      <c r="F1217" s="125">
        <v>693.35</v>
      </c>
      <c r="G1217" s="26">
        <v>780.02</v>
      </c>
      <c r="I1217" s="126">
        <v>810.03</v>
      </c>
      <c r="J1217" s="125">
        <v>990.04</v>
      </c>
      <c r="K1217" s="125">
        <v>943.37</v>
      </c>
      <c r="L1217" s="26">
        <v>793.36</v>
      </c>
      <c r="M1217" s="26"/>
      <c r="N1217" s="126">
        <v>846.7</v>
      </c>
      <c r="O1217" s="125">
        <v>936.7</v>
      </c>
      <c r="P1217" s="125">
        <v>970.04</v>
      </c>
      <c r="Q1217" s="26">
        <v>883.36</v>
      </c>
      <c r="R1217" s="26"/>
      <c r="S1217" s="206">
        <v>980.04</v>
      </c>
      <c r="T1217" s="208">
        <v>990.04</v>
      </c>
      <c r="U1217" s="208">
        <v>1036.71</v>
      </c>
      <c r="V1217" s="204">
        <v>993.37</v>
      </c>
      <c r="W1217" s="26"/>
      <c r="X1217" s="206">
        <v>21254.58</v>
      </c>
      <c r="Y1217" s="125">
        <v>20740.39</v>
      </c>
      <c r="Z1217" s="125">
        <v>196090.53</v>
      </c>
      <c r="AA1217" s="26">
        <v>21732.05</v>
      </c>
      <c r="AB1217" s="26"/>
      <c r="AC1217" s="126">
        <v>13200.24</v>
      </c>
      <c r="AD1217" s="125">
        <v>15529.56</v>
      </c>
      <c r="AE1217" s="125">
        <v>14157.95</v>
      </c>
      <c r="AF1217" s="26">
        <v>13680.75</v>
      </c>
      <c r="AG1217" s="26"/>
      <c r="AH1217" s="126">
        <v>13070.11</v>
      </c>
      <c r="AI1217" s="125">
        <v>18553.650000000001</v>
      </c>
      <c r="AJ1217" s="125">
        <v>13533.93</v>
      </c>
      <c r="AK1217" s="26">
        <v>13173.55</v>
      </c>
    </row>
    <row r="1218" spans="1:37">
      <c r="A1218" s="203">
        <v>507.48610000000002</v>
      </c>
      <c r="B1218" s="1">
        <v>8.4581016666666677</v>
      </c>
      <c r="D1218" s="126">
        <v>683.35</v>
      </c>
      <c r="E1218" s="125">
        <v>806.69</v>
      </c>
      <c r="F1218" s="125">
        <v>693.35</v>
      </c>
      <c r="G1218" s="26">
        <v>806.69</v>
      </c>
      <c r="I1218" s="126">
        <v>853.36</v>
      </c>
      <c r="J1218" s="125">
        <v>1016.71</v>
      </c>
      <c r="K1218" s="125">
        <v>926.7</v>
      </c>
      <c r="L1218" s="26">
        <v>846.7</v>
      </c>
      <c r="M1218" s="26"/>
      <c r="N1218" s="126">
        <v>886.7</v>
      </c>
      <c r="O1218" s="125">
        <v>960.04</v>
      </c>
      <c r="P1218" s="125">
        <v>883.36</v>
      </c>
      <c r="Q1218" s="26">
        <v>936.7</v>
      </c>
      <c r="R1218" s="26"/>
      <c r="S1218" s="206">
        <v>1026.71</v>
      </c>
      <c r="T1218" s="208">
        <v>953.37</v>
      </c>
      <c r="U1218" s="208">
        <v>900.03</v>
      </c>
      <c r="V1218" s="204">
        <v>933.37</v>
      </c>
      <c r="W1218" s="26"/>
      <c r="X1218" s="206">
        <v>20593.48</v>
      </c>
      <c r="Y1218" s="125">
        <v>20964.09</v>
      </c>
      <c r="Z1218" s="125">
        <v>190566.75</v>
      </c>
      <c r="AA1218" s="26">
        <v>21277.95</v>
      </c>
      <c r="AB1218" s="26"/>
      <c r="AC1218" s="126">
        <v>12939.97</v>
      </c>
      <c r="AD1218" s="125">
        <v>15322.64</v>
      </c>
      <c r="AE1218" s="125">
        <v>13413.8</v>
      </c>
      <c r="AF1218" s="26">
        <v>13236.95</v>
      </c>
      <c r="AG1218" s="26"/>
      <c r="AH1218" s="126">
        <v>12806.5</v>
      </c>
      <c r="AI1218" s="125">
        <v>18036.23</v>
      </c>
      <c r="AJ1218" s="125">
        <v>14218.02</v>
      </c>
      <c r="AK1218" s="26">
        <v>13266.98</v>
      </c>
    </row>
    <row r="1219" spans="1:37">
      <c r="A1219" s="203">
        <v>507.90410000000003</v>
      </c>
      <c r="B1219" s="1">
        <v>8.465068333333333</v>
      </c>
      <c r="D1219" s="126">
        <v>633.35</v>
      </c>
      <c r="E1219" s="125">
        <v>826.69</v>
      </c>
      <c r="F1219" s="125">
        <v>760.02</v>
      </c>
      <c r="G1219" s="26">
        <v>726.69</v>
      </c>
      <c r="I1219" s="126">
        <v>826.69</v>
      </c>
      <c r="J1219" s="125">
        <v>970.04</v>
      </c>
      <c r="K1219" s="125">
        <v>810.03</v>
      </c>
      <c r="L1219" s="26">
        <v>1003.37</v>
      </c>
      <c r="M1219" s="26"/>
      <c r="N1219" s="126">
        <v>916.7</v>
      </c>
      <c r="O1219" s="125">
        <v>1033.3800000000001</v>
      </c>
      <c r="P1219" s="125">
        <v>1020.04</v>
      </c>
      <c r="Q1219" s="26">
        <v>816.69</v>
      </c>
      <c r="R1219" s="26"/>
      <c r="S1219" s="206">
        <v>1033.3800000000001</v>
      </c>
      <c r="T1219" s="208">
        <v>1003.37</v>
      </c>
      <c r="U1219" s="208">
        <v>906.7</v>
      </c>
      <c r="V1219" s="204">
        <v>876.7</v>
      </c>
      <c r="W1219" s="26"/>
      <c r="X1219" s="206">
        <v>20012.54</v>
      </c>
      <c r="Y1219" s="125">
        <v>20707</v>
      </c>
      <c r="Z1219" s="125">
        <v>185891.02</v>
      </c>
      <c r="AA1219" s="26">
        <v>21247.9</v>
      </c>
      <c r="AB1219" s="26"/>
      <c r="AC1219" s="126">
        <v>12426.12</v>
      </c>
      <c r="AD1219" s="125">
        <v>14998.92</v>
      </c>
      <c r="AE1219" s="125">
        <v>13046.75</v>
      </c>
      <c r="AF1219" s="26">
        <v>13353.74</v>
      </c>
      <c r="AG1219" s="26"/>
      <c r="AH1219" s="126">
        <v>12609.64</v>
      </c>
      <c r="AI1219" s="125">
        <v>17114.95</v>
      </c>
      <c r="AJ1219" s="125">
        <v>13520.58</v>
      </c>
      <c r="AK1219" s="26">
        <v>12826.52</v>
      </c>
    </row>
    <row r="1220" spans="1:37">
      <c r="A1220" s="203">
        <v>508.32220000000001</v>
      </c>
      <c r="B1220" s="1">
        <v>8.472036666666666</v>
      </c>
      <c r="D1220" s="126">
        <v>610.01</v>
      </c>
      <c r="E1220" s="125">
        <v>833.36</v>
      </c>
      <c r="F1220" s="125">
        <v>703.35</v>
      </c>
      <c r="G1220" s="26">
        <v>693.35</v>
      </c>
      <c r="I1220" s="126">
        <v>920.03</v>
      </c>
      <c r="J1220" s="125">
        <v>873.36</v>
      </c>
      <c r="K1220" s="125">
        <v>936.7</v>
      </c>
      <c r="L1220" s="26">
        <v>850.03</v>
      </c>
      <c r="M1220" s="26"/>
      <c r="N1220" s="126">
        <v>890.03</v>
      </c>
      <c r="O1220" s="125">
        <v>1033.3800000000001</v>
      </c>
      <c r="P1220" s="125">
        <v>930.03</v>
      </c>
      <c r="Q1220" s="26">
        <v>953.37</v>
      </c>
      <c r="R1220" s="26"/>
      <c r="S1220" s="206">
        <v>993.37</v>
      </c>
      <c r="T1220" s="208">
        <v>880.03</v>
      </c>
      <c r="U1220" s="208">
        <v>880.03</v>
      </c>
      <c r="V1220" s="204">
        <v>853.36</v>
      </c>
      <c r="W1220" s="26"/>
      <c r="X1220" s="206">
        <v>20496.650000000001</v>
      </c>
      <c r="Y1220" s="125">
        <v>20089.330000000002</v>
      </c>
      <c r="Z1220" s="125">
        <v>175696.32</v>
      </c>
      <c r="AA1220" s="26">
        <v>21024.19</v>
      </c>
      <c r="AB1220" s="26"/>
      <c r="AC1220" s="126">
        <v>12372.74</v>
      </c>
      <c r="AD1220" s="125">
        <v>15189.15</v>
      </c>
      <c r="AE1220" s="125">
        <v>12896.6</v>
      </c>
      <c r="AF1220" s="26">
        <v>13684.09</v>
      </c>
      <c r="AG1220" s="26"/>
      <c r="AH1220" s="126">
        <v>12466.16</v>
      </c>
      <c r="AI1220" s="125">
        <v>17455.41</v>
      </c>
      <c r="AJ1220" s="125">
        <v>12966.67</v>
      </c>
      <c r="AK1220" s="26">
        <v>13163.54</v>
      </c>
    </row>
    <row r="1221" spans="1:37">
      <c r="A1221" s="203">
        <v>508.74020000000002</v>
      </c>
      <c r="B1221" s="1">
        <v>8.479003333333333</v>
      </c>
      <c r="D1221" s="126">
        <v>753.36</v>
      </c>
      <c r="E1221" s="125">
        <v>796.69</v>
      </c>
      <c r="F1221" s="125">
        <v>786.69</v>
      </c>
      <c r="G1221" s="26">
        <v>780.02</v>
      </c>
      <c r="I1221" s="126">
        <v>836.69</v>
      </c>
      <c r="J1221" s="125">
        <v>940.04</v>
      </c>
      <c r="K1221" s="125">
        <v>873.36</v>
      </c>
      <c r="L1221" s="26">
        <v>910.03</v>
      </c>
      <c r="M1221" s="26"/>
      <c r="N1221" s="126">
        <v>883.36</v>
      </c>
      <c r="O1221" s="125">
        <v>976.7</v>
      </c>
      <c r="P1221" s="125">
        <v>910.03</v>
      </c>
      <c r="Q1221" s="26">
        <v>823.36</v>
      </c>
      <c r="R1221" s="26"/>
      <c r="S1221" s="206">
        <v>873.36</v>
      </c>
      <c r="T1221" s="208">
        <v>863.36</v>
      </c>
      <c r="U1221" s="208">
        <v>836.69</v>
      </c>
      <c r="V1221" s="204">
        <v>910.03</v>
      </c>
      <c r="W1221" s="26"/>
      <c r="X1221" s="206">
        <v>20640.22</v>
      </c>
      <c r="Y1221" s="125">
        <v>20303.009999999998</v>
      </c>
      <c r="Z1221" s="125">
        <v>169921.27</v>
      </c>
      <c r="AA1221" s="26">
        <v>20733.71</v>
      </c>
      <c r="AB1221" s="26"/>
      <c r="AC1221" s="126">
        <v>12646.34</v>
      </c>
      <c r="AD1221" s="125">
        <v>14942.19</v>
      </c>
      <c r="AE1221" s="125">
        <v>12659.69</v>
      </c>
      <c r="AF1221" s="26">
        <v>13233.61</v>
      </c>
      <c r="AG1221" s="26"/>
      <c r="AH1221" s="126">
        <v>11962.34</v>
      </c>
      <c r="AI1221" s="125">
        <v>17165.02</v>
      </c>
      <c r="AJ1221" s="125">
        <v>12512.88</v>
      </c>
      <c r="AK1221" s="26">
        <v>13086.79</v>
      </c>
    </row>
    <row r="1222" spans="1:37">
      <c r="A1222" s="203">
        <v>509.15820000000002</v>
      </c>
      <c r="B1222" s="1">
        <v>8.48597</v>
      </c>
      <c r="D1222" s="126">
        <v>630.02</v>
      </c>
      <c r="E1222" s="125">
        <v>870.03</v>
      </c>
      <c r="F1222" s="125">
        <v>686.69</v>
      </c>
      <c r="G1222" s="26">
        <v>783.36</v>
      </c>
      <c r="I1222" s="126">
        <v>800.03</v>
      </c>
      <c r="J1222" s="125">
        <v>1043.3800000000001</v>
      </c>
      <c r="K1222" s="125">
        <v>1016.71</v>
      </c>
      <c r="L1222" s="26">
        <v>923.37</v>
      </c>
      <c r="M1222" s="26"/>
      <c r="N1222" s="126">
        <v>893.36</v>
      </c>
      <c r="O1222" s="125">
        <v>940.04</v>
      </c>
      <c r="P1222" s="125">
        <v>933.37</v>
      </c>
      <c r="Q1222" s="26">
        <v>876.7</v>
      </c>
      <c r="R1222" s="26"/>
      <c r="S1222" s="206">
        <v>1050.04</v>
      </c>
      <c r="T1222" s="208">
        <v>850.03</v>
      </c>
      <c r="U1222" s="208">
        <v>916.7</v>
      </c>
      <c r="V1222" s="204">
        <v>966.7</v>
      </c>
      <c r="W1222" s="26"/>
      <c r="X1222" s="206">
        <v>19601.900000000001</v>
      </c>
      <c r="Y1222" s="125">
        <v>20910.669999999998</v>
      </c>
      <c r="Z1222" s="125">
        <v>164986.32999999999</v>
      </c>
      <c r="AA1222" s="26">
        <v>20199.509999999998</v>
      </c>
      <c r="AB1222" s="26"/>
      <c r="AC1222" s="126">
        <v>12452.82</v>
      </c>
      <c r="AD1222" s="125">
        <v>14398.22</v>
      </c>
      <c r="AE1222" s="125">
        <v>13060.1</v>
      </c>
      <c r="AF1222" s="26">
        <v>12990.02</v>
      </c>
      <c r="AG1222" s="26"/>
      <c r="AH1222" s="126">
        <v>12265.97</v>
      </c>
      <c r="AI1222" s="125">
        <v>17522.169999999998</v>
      </c>
      <c r="AJ1222" s="125">
        <v>12676.37</v>
      </c>
      <c r="AK1222" s="26">
        <v>12686.38</v>
      </c>
    </row>
    <row r="1223" spans="1:37">
      <c r="A1223" s="203">
        <v>509.57619999999997</v>
      </c>
      <c r="B1223" s="1">
        <v>8.492936666666667</v>
      </c>
      <c r="D1223" s="126">
        <v>560.01</v>
      </c>
      <c r="E1223" s="125">
        <v>906.7</v>
      </c>
      <c r="F1223" s="125">
        <v>686.69</v>
      </c>
      <c r="G1223" s="26">
        <v>863.36</v>
      </c>
      <c r="I1223" s="126">
        <v>913.37</v>
      </c>
      <c r="J1223" s="125">
        <v>960.04</v>
      </c>
      <c r="K1223" s="125">
        <v>866.7</v>
      </c>
      <c r="L1223" s="26">
        <v>963.37</v>
      </c>
      <c r="M1223" s="26"/>
      <c r="N1223" s="126">
        <v>870.03</v>
      </c>
      <c r="O1223" s="125">
        <v>970.04</v>
      </c>
      <c r="P1223" s="125">
        <v>926.7</v>
      </c>
      <c r="Q1223" s="26">
        <v>860.03</v>
      </c>
      <c r="R1223" s="26"/>
      <c r="S1223" s="206">
        <v>1053.3800000000001</v>
      </c>
      <c r="T1223" s="208">
        <v>846.7</v>
      </c>
      <c r="U1223" s="208">
        <v>863.36</v>
      </c>
      <c r="V1223" s="204">
        <v>1026.71</v>
      </c>
      <c r="W1223" s="26"/>
      <c r="X1223" s="206">
        <v>19465.02</v>
      </c>
      <c r="Y1223" s="125">
        <v>19828.919999999998</v>
      </c>
      <c r="Z1223" s="125">
        <v>157292.22</v>
      </c>
      <c r="AA1223" s="26">
        <v>19455.009999999998</v>
      </c>
      <c r="AB1223" s="26"/>
      <c r="AC1223" s="126">
        <v>11969.01</v>
      </c>
      <c r="AD1223" s="125">
        <v>14898.8</v>
      </c>
      <c r="AE1223" s="125">
        <v>12716.41</v>
      </c>
      <c r="AF1223" s="26">
        <v>12796.49</v>
      </c>
      <c r="AG1223" s="26"/>
      <c r="AH1223" s="126">
        <v>12005.72</v>
      </c>
      <c r="AI1223" s="125">
        <v>16270.5</v>
      </c>
      <c r="AJ1223" s="125">
        <v>12552.92</v>
      </c>
      <c r="AK1223" s="26">
        <v>12779.81</v>
      </c>
    </row>
    <row r="1224" spans="1:37">
      <c r="A1224" s="203">
        <v>509.99419999999998</v>
      </c>
      <c r="B1224" s="1">
        <v>8.4999033333333323</v>
      </c>
      <c r="D1224" s="126">
        <v>680.02</v>
      </c>
      <c r="E1224" s="125">
        <v>886.7</v>
      </c>
      <c r="F1224" s="125">
        <v>783.36</v>
      </c>
      <c r="G1224" s="26">
        <v>720.02</v>
      </c>
      <c r="I1224" s="126">
        <v>900.03</v>
      </c>
      <c r="J1224" s="125">
        <v>1016.71</v>
      </c>
      <c r="K1224" s="125">
        <v>863.36</v>
      </c>
      <c r="L1224" s="26">
        <v>903.37</v>
      </c>
      <c r="M1224" s="26"/>
      <c r="N1224" s="126">
        <v>1006.71</v>
      </c>
      <c r="O1224" s="125">
        <v>980.04</v>
      </c>
      <c r="P1224" s="125">
        <v>893.36</v>
      </c>
      <c r="Q1224" s="26">
        <v>903.37</v>
      </c>
      <c r="R1224" s="26"/>
      <c r="S1224" s="206">
        <v>853.36</v>
      </c>
      <c r="T1224" s="208">
        <v>916.7</v>
      </c>
      <c r="U1224" s="208">
        <v>913.37</v>
      </c>
      <c r="V1224" s="204">
        <v>1013.37</v>
      </c>
      <c r="W1224" s="26"/>
      <c r="X1224" s="206">
        <v>19314.79</v>
      </c>
      <c r="Y1224" s="125">
        <v>20089.330000000002</v>
      </c>
      <c r="Z1224" s="125">
        <v>154474.35999999999</v>
      </c>
      <c r="AA1224" s="26">
        <v>20443.23</v>
      </c>
      <c r="AB1224" s="26"/>
      <c r="AC1224" s="126">
        <v>11708.77</v>
      </c>
      <c r="AD1224" s="125">
        <v>14411.57</v>
      </c>
      <c r="AE1224" s="125">
        <v>12446.14</v>
      </c>
      <c r="AF1224" s="26">
        <v>12726.42</v>
      </c>
      <c r="AG1224" s="26"/>
      <c r="AH1224" s="126">
        <v>12589.62</v>
      </c>
      <c r="AI1224" s="125">
        <v>16167.03</v>
      </c>
      <c r="AJ1224" s="125">
        <v>12329.36</v>
      </c>
      <c r="AK1224" s="26">
        <v>11985.7</v>
      </c>
    </row>
    <row r="1225" spans="1:37">
      <c r="A1225" s="203">
        <v>510.41219999999998</v>
      </c>
      <c r="B1225" s="1">
        <v>8.5068699999999993</v>
      </c>
      <c r="D1225" s="126">
        <v>713.35</v>
      </c>
      <c r="E1225" s="125">
        <v>870.03</v>
      </c>
      <c r="F1225" s="125">
        <v>783.36</v>
      </c>
      <c r="G1225" s="26">
        <v>800.03</v>
      </c>
      <c r="I1225" s="126">
        <v>870.03</v>
      </c>
      <c r="J1225" s="125">
        <v>990.04</v>
      </c>
      <c r="K1225" s="125">
        <v>873.36</v>
      </c>
      <c r="L1225" s="26">
        <v>826.69</v>
      </c>
      <c r="M1225" s="26"/>
      <c r="N1225" s="126">
        <v>843.36</v>
      </c>
      <c r="O1225" s="125">
        <v>910.03</v>
      </c>
      <c r="P1225" s="125">
        <v>980.04</v>
      </c>
      <c r="Q1225" s="26">
        <v>940.04</v>
      </c>
      <c r="R1225" s="26"/>
      <c r="S1225" s="206">
        <v>1063.3800000000001</v>
      </c>
      <c r="T1225" s="208">
        <v>986.71</v>
      </c>
      <c r="U1225" s="208">
        <v>906.7</v>
      </c>
      <c r="V1225" s="204">
        <v>933.37</v>
      </c>
      <c r="W1225" s="26"/>
      <c r="X1225" s="206">
        <v>19561.84</v>
      </c>
      <c r="Y1225" s="125">
        <v>20059.28</v>
      </c>
      <c r="Z1225" s="125">
        <v>150935.18</v>
      </c>
      <c r="AA1225" s="26">
        <v>19298.099999999999</v>
      </c>
      <c r="AB1225" s="26"/>
      <c r="AC1225" s="126">
        <v>12222.59</v>
      </c>
      <c r="AD1225" s="125">
        <v>14021.13</v>
      </c>
      <c r="AE1225" s="125">
        <v>12869.9</v>
      </c>
      <c r="AF1225" s="26">
        <v>13350.4</v>
      </c>
      <c r="AG1225" s="26"/>
      <c r="AH1225" s="126">
        <v>11842.23</v>
      </c>
      <c r="AI1225" s="125">
        <v>16727.759999999998</v>
      </c>
      <c r="AJ1225" s="125">
        <v>12492.86</v>
      </c>
      <c r="AK1225" s="26">
        <v>12486.18</v>
      </c>
    </row>
    <row r="1226" spans="1:37">
      <c r="A1226" s="203">
        <v>510.83019999999999</v>
      </c>
      <c r="B1226" s="1">
        <v>8.5138366666666663</v>
      </c>
      <c r="D1226" s="126">
        <v>650.02</v>
      </c>
      <c r="E1226" s="125">
        <v>810.03</v>
      </c>
      <c r="F1226" s="125">
        <v>720.02</v>
      </c>
      <c r="G1226" s="26">
        <v>726.69</v>
      </c>
      <c r="I1226" s="126">
        <v>883.36</v>
      </c>
      <c r="J1226" s="125">
        <v>1030.04</v>
      </c>
      <c r="K1226" s="125">
        <v>936.7</v>
      </c>
      <c r="L1226" s="26">
        <v>986.71</v>
      </c>
      <c r="M1226" s="26"/>
      <c r="N1226" s="126">
        <v>840.03</v>
      </c>
      <c r="O1226" s="125">
        <v>943.37</v>
      </c>
      <c r="P1226" s="125">
        <v>993.37</v>
      </c>
      <c r="Q1226" s="26">
        <v>960.04</v>
      </c>
      <c r="R1226" s="26"/>
      <c r="S1226" s="206">
        <v>830.03</v>
      </c>
      <c r="T1226" s="208">
        <v>883.36</v>
      </c>
      <c r="U1226" s="208">
        <v>1023.37</v>
      </c>
      <c r="V1226" s="204">
        <v>956.7</v>
      </c>
      <c r="W1226" s="26"/>
      <c r="X1226" s="206">
        <v>19441.650000000001</v>
      </c>
      <c r="Y1226" s="125">
        <v>19354.849999999999</v>
      </c>
      <c r="Z1226" s="125">
        <v>147737.62</v>
      </c>
      <c r="AA1226" s="26">
        <v>19712.07</v>
      </c>
      <c r="AB1226" s="26"/>
      <c r="AC1226" s="126">
        <v>12135.84</v>
      </c>
      <c r="AD1226" s="125">
        <v>14424.92</v>
      </c>
      <c r="AE1226" s="125">
        <v>12716.41</v>
      </c>
      <c r="AF1226" s="26">
        <v>12452.82</v>
      </c>
      <c r="AG1226" s="26"/>
      <c r="AH1226" s="126">
        <v>11969.01</v>
      </c>
      <c r="AI1226" s="125">
        <v>16157.02</v>
      </c>
      <c r="AJ1226" s="125">
        <v>11905.62</v>
      </c>
      <c r="AK1226" s="26">
        <v>12299.33</v>
      </c>
    </row>
    <row r="1227" spans="1:37">
      <c r="A1227" s="203">
        <v>511.2482</v>
      </c>
      <c r="B1227" s="1">
        <v>8.5208033333333333</v>
      </c>
      <c r="D1227" s="126">
        <v>733.35</v>
      </c>
      <c r="E1227" s="125">
        <v>886.7</v>
      </c>
      <c r="F1227" s="125">
        <v>730.02</v>
      </c>
      <c r="G1227" s="26">
        <v>850.03</v>
      </c>
      <c r="I1227" s="126">
        <v>740.02</v>
      </c>
      <c r="J1227" s="125">
        <v>936.7</v>
      </c>
      <c r="K1227" s="125">
        <v>900.03</v>
      </c>
      <c r="L1227" s="26">
        <v>963.37</v>
      </c>
      <c r="M1227" s="26"/>
      <c r="N1227" s="126">
        <v>896.7</v>
      </c>
      <c r="O1227" s="125">
        <v>860.03</v>
      </c>
      <c r="P1227" s="125">
        <v>850.03</v>
      </c>
      <c r="Q1227" s="26">
        <v>870.03</v>
      </c>
      <c r="R1227" s="26"/>
      <c r="S1227" s="206">
        <v>973.37</v>
      </c>
      <c r="T1227" s="208">
        <v>946.7</v>
      </c>
      <c r="U1227" s="208">
        <v>980.04</v>
      </c>
      <c r="V1227" s="204">
        <v>973.37</v>
      </c>
      <c r="W1227" s="26"/>
      <c r="X1227" s="206">
        <v>19468.36</v>
      </c>
      <c r="Y1227" s="125">
        <v>18964.259999999998</v>
      </c>
      <c r="Z1227" s="125">
        <v>139356.29999999999</v>
      </c>
      <c r="AA1227" s="26">
        <v>19812.23</v>
      </c>
      <c r="AB1227" s="26"/>
      <c r="AC1227" s="126">
        <v>11969.01</v>
      </c>
      <c r="AD1227" s="125">
        <v>13837.59</v>
      </c>
      <c r="AE1227" s="125">
        <v>12342.71</v>
      </c>
      <c r="AF1227" s="26">
        <v>12673.04</v>
      </c>
      <c r="AG1227" s="26"/>
      <c r="AH1227" s="126">
        <v>12132.5</v>
      </c>
      <c r="AI1227" s="125">
        <v>15839.95</v>
      </c>
      <c r="AJ1227" s="125">
        <v>11828.88</v>
      </c>
      <c r="AK1227" s="26">
        <v>11818.87</v>
      </c>
    </row>
    <row r="1228" spans="1:37">
      <c r="A1228" s="203">
        <v>511.6662</v>
      </c>
      <c r="B1228" s="1">
        <v>8.5277700000000003</v>
      </c>
      <c r="D1228" s="126">
        <v>620.02</v>
      </c>
      <c r="E1228" s="125">
        <v>866.7</v>
      </c>
      <c r="F1228" s="125">
        <v>740.02</v>
      </c>
      <c r="G1228" s="26">
        <v>746.69</v>
      </c>
      <c r="I1228" s="126">
        <v>780.02</v>
      </c>
      <c r="J1228" s="125">
        <v>976.7</v>
      </c>
      <c r="K1228" s="125">
        <v>856.7</v>
      </c>
      <c r="L1228" s="26">
        <v>903.37</v>
      </c>
      <c r="M1228" s="26"/>
      <c r="N1228" s="126">
        <v>916.7</v>
      </c>
      <c r="O1228" s="125">
        <v>990.04</v>
      </c>
      <c r="P1228" s="125">
        <v>946.7</v>
      </c>
      <c r="Q1228" s="26">
        <v>900.03</v>
      </c>
      <c r="R1228" s="26"/>
      <c r="S1228" s="206">
        <v>973.37</v>
      </c>
      <c r="T1228" s="208">
        <v>936.7</v>
      </c>
      <c r="U1228" s="208">
        <v>873.36</v>
      </c>
      <c r="V1228" s="204">
        <v>916.7</v>
      </c>
      <c r="W1228" s="26"/>
      <c r="X1228" s="206">
        <v>19154.55</v>
      </c>
      <c r="Y1228" s="125">
        <v>19518.439999999999</v>
      </c>
      <c r="Z1228" s="125">
        <v>134389.45000000001</v>
      </c>
      <c r="AA1228" s="26">
        <v>19117.82</v>
      </c>
      <c r="AB1228" s="26"/>
      <c r="AC1228" s="126">
        <v>11505.25</v>
      </c>
      <c r="AD1228" s="125">
        <v>13447.17</v>
      </c>
      <c r="AE1228" s="125">
        <v>12292.66</v>
      </c>
      <c r="AF1228" s="26">
        <v>12496.19</v>
      </c>
      <c r="AG1228" s="26"/>
      <c r="AH1228" s="126">
        <v>11528.6</v>
      </c>
      <c r="AI1228" s="125">
        <v>15562.94</v>
      </c>
      <c r="AJ1228" s="125">
        <v>12616.31</v>
      </c>
      <c r="AK1228" s="26">
        <v>12102.47</v>
      </c>
    </row>
    <row r="1229" spans="1:37">
      <c r="A1229" s="203">
        <v>512.08420000000001</v>
      </c>
      <c r="B1229" s="1">
        <v>8.5347366666666673</v>
      </c>
      <c r="D1229" s="126">
        <v>730.02</v>
      </c>
      <c r="E1229" s="125">
        <v>750.02</v>
      </c>
      <c r="F1229" s="125">
        <v>730.02</v>
      </c>
      <c r="G1229" s="26">
        <v>680.02</v>
      </c>
      <c r="I1229" s="126">
        <v>863.36</v>
      </c>
      <c r="J1229" s="125">
        <v>1043.3800000000001</v>
      </c>
      <c r="K1229" s="125">
        <v>916.7</v>
      </c>
      <c r="L1229" s="26">
        <v>733.35</v>
      </c>
      <c r="M1229" s="26"/>
      <c r="N1229" s="126">
        <v>870.03</v>
      </c>
      <c r="O1229" s="125">
        <v>780.02</v>
      </c>
      <c r="P1229" s="125">
        <v>873.36</v>
      </c>
      <c r="Q1229" s="26">
        <v>853.36</v>
      </c>
      <c r="R1229" s="26"/>
      <c r="S1229" s="206">
        <v>936.7</v>
      </c>
      <c r="T1229" s="208">
        <v>800.03</v>
      </c>
      <c r="U1229" s="208">
        <v>930.03</v>
      </c>
      <c r="V1229" s="204">
        <v>1006.71</v>
      </c>
      <c r="W1229" s="26"/>
      <c r="X1229" s="206">
        <v>19281.41</v>
      </c>
      <c r="Y1229" s="125">
        <v>18854.09</v>
      </c>
      <c r="Z1229" s="125">
        <v>133139.63</v>
      </c>
      <c r="AA1229" s="26">
        <v>19561.84</v>
      </c>
      <c r="AB1229" s="26"/>
      <c r="AC1229" s="126">
        <v>11798.85</v>
      </c>
      <c r="AD1229" s="125">
        <v>14114.57</v>
      </c>
      <c r="AE1229" s="125">
        <v>12082.46</v>
      </c>
      <c r="AF1229" s="26">
        <v>13016.72</v>
      </c>
      <c r="AG1229" s="26"/>
      <c r="AH1229" s="126">
        <v>11628.7</v>
      </c>
      <c r="AI1229" s="125">
        <v>15913.37</v>
      </c>
      <c r="AJ1229" s="125">
        <v>11725.45</v>
      </c>
      <c r="AK1229" s="26">
        <v>11565.3</v>
      </c>
    </row>
    <row r="1230" spans="1:37">
      <c r="A1230" s="203">
        <v>512.50220000000002</v>
      </c>
      <c r="B1230" s="1">
        <v>8.5417033333333343</v>
      </c>
      <c r="D1230" s="126">
        <v>720.02</v>
      </c>
      <c r="E1230" s="125">
        <v>900.03</v>
      </c>
      <c r="F1230" s="125">
        <v>836.69</v>
      </c>
      <c r="G1230" s="26">
        <v>793.36</v>
      </c>
      <c r="I1230" s="126">
        <v>813.36</v>
      </c>
      <c r="J1230" s="125">
        <v>833.36</v>
      </c>
      <c r="K1230" s="125">
        <v>956.7</v>
      </c>
      <c r="L1230" s="26">
        <v>896.7</v>
      </c>
      <c r="M1230" s="26"/>
      <c r="N1230" s="126">
        <v>910.03</v>
      </c>
      <c r="O1230" s="125">
        <v>966.7</v>
      </c>
      <c r="P1230" s="125">
        <v>830.03</v>
      </c>
      <c r="Q1230" s="26">
        <v>886.7</v>
      </c>
      <c r="R1230" s="26"/>
      <c r="S1230" s="206">
        <v>936.7</v>
      </c>
      <c r="T1230" s="208">
        <v>803.36</v>
      </c>
      <c r="U1230" s="208">
        <v>933.37</v>
      </c>
      <c r="V1230" s="204">
        <v>783.36</v>
      </c>
      <c r="W1230" s="26"/>
      <c r="X1230" s="206">
        <v>18927.54</v>
      </c>
      <c r="Y1230" s="125">
        <v>19338.16</v>
      </c>
      <c r="Z1230" s="125">
        <v>128158.38</v>
      </c>
      <c r="AA1230" s="26">
        <v>19538.47</v>
      </c>
      <c r="AB1230" s="26"/>
      <c r="AC1230" s="126">
        <v>11421.84</v>
      </c>
      <c r="AD1230" s="125">
        <v>13447.17</v>
      </c>
      <c r="AE1230" s="125">
        <v>11802.19</v>
      </c>
      <c r="AF1230" s="26">
        <v>12042.42</v>
      </c>
      <c r="AG1230" s="26"/>
      <c r="AH1230" s="126">
        <v>11808.86</v>
      </c>
      <c r="AI1230" s="125">
        <v>15552.92</v>
      </c>
      <c r="AJ1230" s="125">
        <v>11878.93</v>
      </c>
      <c r="AK1230" s="26">
        <v>11722.12</v>
      </c>
    </row>
    <row r="1231" spans="1:37">
      <c r="A1231" s="203">
        <v>512.92020000000002</v>
      </c>
      <c r="B1231" s="1">
        <v>8.5486699999999995</v>
      </c>
      <c r="D1231" s="126">
        <v>730.02</v>
      </c>
      <c r="E1231" s="125">
        <v>756.69</v>
      </c>
      <c r="F1231" s="125">
        <v>783.36</v>
      </c>
      <c r="G1231" s="26">
        <v>733.35</v>
      </c>
      <c r="I1231" s="126">
        <v>803.36</v>
      </c>
      <c r="J1231" s="125">
        <v>960.04</v>
      </c>
      <c r="K1231" s="125">
        <v>830.03</v>
      </c>
      <c r="L1231" s="26">
        <v>923.37</v>
      </c>
      <c r="M1231" s="26"/>
      <c r="N1231" s="126">
        <v>820.03</v>
      </c>
      <c r="O1231" s="125">
        <v>870.03</v>
      </c>
      <c r="P1231" s="125">
        <v>960.04</v>
      </c>
      <c r="Q1231" s="26">
        <v>796.69</v>
      </c>
      <c r="R1231" s="26"/>
      <c r="S1231" s="206">
        <v>973.37</v>
      </c>
      <c r="T1231" s="208">
        <v>880.03</v>
      </c>
      <c r="U1231" s="208">
        <v>863.36</v>
      </c>
      <c r="V1231" s="204">
        <v>870.03</v>
      </c>
      <c r="W1231" s="26"/>
      <c r="X1231" s="206">
        <v>18844.080000000002</v>
      </c>
      <c r="Y1231" s="125">
        <v>18587.03</v>
      </c>
      <c r="Z1231" s="125">
        <v>123317.1</v>
      </c>
      <c r="AA1231" s="26">
        <v>18483.54</v>
      </c>
      <c r="AB1231" s="26"/>
      <c r="AC1231" s="126">
        <v>11164.94</v>
      </c>
      <c r="AD1231" s="125">
        <v>13260.31</v>
      </c>
      <c r="AE1231" s="125">
        <v>11595.33</v>
      </c>
      <c r="AF1231" s="26">
        <v>12362.73</v>
      </c>
      <c r="AG1231" s="26"/>
      <c r="AH1231" s="126">
        <v>11255.02</v>
      </c>
      <c r="AI1231" s="125">
        <v>15235.87</v>
      </c>
      <c r="AJ1231" s="125">
        <v>11852.24</v>
      </c>
      <c r="AK1231" s="26">
        <v>11501.91</v>
      </c>
    </row>
    <row r="1232" spans="1:37">
      <c r="A1232" s="203">
        <v>513.3383</v>
      </c>
      <c r="B1232" s="1">
        <v>8.5556383333333326</v>
      </c>
      <c r="D1232" s="126">
        <v>706.69</v>
      </c>
      <c r="E1232" s="125">
        <v>880.03</v>
      </c>
      <c r="F1232" s="125">
        <v>790.02</v>
      </c>
      <c r="G1232" s="26">
        <v>743.36</v>
      </c>
      <c r="I1232" s="126">
        <v>820.03</v>
      </c>
      <c r="J1232" s="125">
        <v>916.7</v>
      </c>
      <c r="K1232" s="125">
        <v>966.7</v>
      </c>
      <c r="L1232" s="26">
        <v>916.7</v>
      </c>
      <c r="M1232" s="26"/>
      <c r="N1232" s="126">
        <v>863.36</v>
      </c>
      <c r="O1232" s="125">
        <v>886.7</v>
      </c>
      <c r="P1232" s="125">
        <v>950.04</v>
      </c>
      <c r="Q1232" s="26">
        <v>896.7</v>
      </c>
      <c r="R1232" s="26"/>
      <c r="S1232" s="206">
        <v>993.37</v>
      </c>
      <c r="T1232" s="208">
        <v>923.37</v>
      </c>
      <c r="U1232" s="208">
        <v>860.03</v>
      </c>
      <c r="V1232" s="204">
        <v>910.03</v>
      </c>
      <c r="W1232" s="26"/>
      <c r="X1232" s="206">
        <v>18573.68</v>
      </c>
      <c r="Y1232" s="125">
        <v>18647.12</v>
      </c>
      <c r="Z1232" s="125">
        <v>121980.85</v>
      </c>
      <c r="AA1232" s="26">
        <v>18757.28</v>
      </c>
      <c r="AB1232" s="26"/>
      <c r="AC1232" s="126">
        <v>11331.76</v>
      </c>
      <c r="AD1232" s="125">
        <v>13370.42</v>
      </c>
      <c r="AE1232" s="125">
        <v>11949</v>
      </c>
      <c r="AF1232" s="26">
        <v>11665.4</v>
      </c>
      <c r="AG1232" s="26"/>
      <c r="AH1232" s="126">
        <v>11518.59</v>
      </c>
      <c r="AI1232" s="125">
        <v>15005.6</v>
      </c>
      <c r="AJ1232" s="125">
        <v>12115.82</v>
      </c>
      <c r="AK1232" s="26">
        <v>11528.6</v>
      </c>
    </row>
    <row r="1233" spans="1:37">
      <c r="A1233" s="203">
        <v>513.75620000000004</v>
      </c>
      <c r="B1233" s="1">
        <v>8.5626033333333336</v>
      </c>
      <c r="D1233" s="126">
        <v>726.69</v>
      </c>
      <c r="E1233" s="125">
        <v>873.36</v>
      </c>
      <c r="F1233" s="125">
        <v>753.36</v>
      </c>
      <c r="G1233" s="26">
        <v>800.03</v>
      </c>
      <c r="I1233" s="126">
        <v>780.02</v>
      </c>
      <c r="J1233" s="125">
        <v>980.04</v>
      </c>
      <c r="K1233" s="125">
        <v>910.03</v>
      </c>
      <c r="L1233" s="26">
        <v>830.03</v>
      </c>
      <c r="M1233" s="26"/>
      <c r="N1233" s="126">
        <v>803.36</v>
      </c>
      <c r="O1233" s="125">
        <v>920.03</v>
      </c>
      <c r="P1233" s="125">
        <v>790.02</v>
      </c>
      <c r="Q1233" s="26">
        <v>1013.37</v>
      </c>
      <c r="R1233" s="26"/>
      <c r="S1233" s="206">
        <v>936.7</v>
      </c>
      <c r="T1233" s="208">
        <v>1020.04</v>
      </c>
      <c r="U1233" s="208">
        <v>916.7</v>
      </c>
      <c r="V1233" s="204">
        <v>966.7</v>
      </c>
      <c r="W1233" s="26"/>
      <c r="X1233" s="206">
        <v>18450.16</v>
      </c>
      <c r="Y1233" s="125">
        <v>18463.52</v>
      </c>
      <c r="Z1233" s="125">
        <v>118460.84</v>
      </c>
      <c r="AA1233" s="26">
        <v>18780.650000000001</v>
      </c>
      <c r="AB1233" s="26"/>
      <c r="AC1233" s="126">
        <v>11028.16</v>
      </c>
      <c r="AD1233" s="125">
        <v>13770.85</v>
      </c>
      <c r="AE1233" s="125">
        <v>11728.79</v>
      </c>
      <c r="AF1233" s="26">
        <v>11642.04</v>
      </c>
      <c r="AG1233" s="26"/>
      <c r="AH1233" s="126">
        <v>10928.07</v>
      </c>
      <c r="AI1233" s="125">
        <v>14945.52</v>
      </c>
      <c r="AJ1233" s="125">
        <v>11795.52</v>
      </c>
      <c r="AK1233" s="26">
        <v>11571.98</v>
      </c>
    </row>
    <row r="1234" spans="1:37">
      <c r="A1234" s="203">
        <v>514.17430000000002</v>
      </c>
      <c r="B1234" s="1">
        <v>8.5695716666666666</v>
      </c>
      <c r="D1234" s="126">
        <v>613.35</v>
      </c>
      <c r="E1234" s="125">
        <v>766.69</v>
      </c>
      <c r="F1234" s="125">
        <v>733.35</v>
      </c>
      <c r="G1234" s="26">
        <v>746.69</v>
      </c>
      <c r="I1234" s="126">
        <v>783.36</v>
      </c>
      <c r="J1234" s="125">
        <v>886.7</v>
      </c>
      <c r="K1234" s="125">
        <v>796.69</v>
      </c>
      <c r="L1234" s="26">
        <v>893.36</v>
      </c>
      <c r="M1234" s="26"/>
      <c r="N1234" s="126">
        <v>773.36</v>
      </c>
      <c r="O1234" s="125">
        <v>876.7</v>
      </c>
      <c r="P1234" s="125">
        <v>903.37</v>
      </c>
      <c r="Q1234" s="26">
        <v>1050.04</v>
      </c>
      <c r="R1234" s="26"/>
      <c r="S1234" s="206">
        <v>863.36</v>
      </c>
      <c r="T1234" s="208">
        <v>906.7</v>
      </c>
      <c r="U1234" s="208">
        <v>883.36</v>
      </c>
      <c r="V1234" s="204">
        <v>913.37</v>
      </c>
      <c r="W1234" s="26"/>
      <c r="X1234" s="206">
        <v>18153.060000000001</v>
      </c>
      <c r="Y1234" s="125">
        <v>18353.349999999999</v>
      </c>
      <c r="Z1234" s="125">
        <v>113297.01</v>
      </c>
      <c r="AA1234" s="26">
        <v>17929.41</v>
      </c>
      <c r="AB1234" s="26"/>
      <c r="AC1234" s="126">
        <v>11435.19</v>
      </c>
      <c r="AD1234" s="125">
        <v>12686.38</v>
      </c>
      <c r="AE1234" s="125">
        <v>11381.8</v>
      </c>
      <c r="AF1234" s="26">
        <v>11131.58</v>
      </c>
      <c r="AG1234" s="26"/>
      <c r="AH1234" s="126">
        <v>10814.64</v>
      </c>
      <c r="AI1234" s="125">
        <v>14021.13</v>
      </c>
      <c r="AJ1234" s="125">
        <v>11445.19</v>
      </c>
      <c r="AK1234" s="26">
        <v>11915.63</v>
      </c>
    </row>
    <row r="1235" spans="1:37">
      <c r="A1235" s="203">
        <v>514.59220000000005</v>
      </c>
      <c r="B1235" s="1">
        <v>8.5765366666666676</v>
      </c>
      <c r="D1235" s="126">
        <v>673.35</v>
      </c>
      <c r="E1235" s="125">
        <v>806.69</v>
      </c>
      <c r="F1235" s="125">
        <v>710.02</v>
      </c>
      <c r="G1235" s="26">
        <v>740.02</v>
      </c>
      <c r="I1235" s="126">
        <v>860.03</v>
      </c>
      <c r="J1235" s="125">
        <v>966.7</v>
      </c>
      <c r="K1235" s="125">
        <v>946.7</v>
      </c>
      <c r="L1235" s="26">
        <v>983.37</v>
      </c>
      <c r="M1235" s="26"/>
      <c r="N1235" s="126">
        <v>820.03</v>
      </c>
      <c r="O1235" s="125">
        <v>920.03</v>
      </c>
      <c r="P1235" s="125">
        <v>916.7</v>
      </c>
      <c r="Q1235" s="26">
        <v>883.36</v>
      </c>
      <c r="R1235" s="26"/>
      <c r="S1235" s="206">
        <v>980.04</v>
      </c>
      <c r="T1235" s="208">
        <v>943.37</v>
      </c>
      <c r="U1235" s="208">
        <v>880.03</v>
      </c>
      <c r="V1235" s="204">
        <v>923.37</v>
      </c>
      <c r="W1235" s="26"/>
      <c r="X1235" s="206">
        <v>17842.62</v>
      </c>
      <c r="Y1235" s="125">
        <v>17912.72</v>
      </c>
      <c r="Z1235" s="125">
        <v>111447.3</v>
      </c>
      <c r="AA1235" s="26">
        <v>18316.64</v>
      </c>
      <c r="AB1235" s="26"/>
      <c r="AC1235" s="126">
        <v>11081.54</v>
      </c>
      <c r="AD1235" s="125">
        <v>12789.82</v>
      </c>
      <c r="AE1235" s="125">
        <v>11235.01</v>
      </c>
      <c r="AF1235" s="26">
        <v>11315.08</v>
      </c>
      <c r="AG1235" s="26"/>
      <c r="AH1235" s="126">
        <v>10784.61</v>
      </c>
      <c r="AI1235" s="125">
        <v>14578.43</v>
      </c>
      <c r="AJ1235" s="125">
        <v>11505.25</v>
      </c>
      <c r="AK1235" s="26">
        <v>11798.85</v>
      </c>
    </row>
    <row r="1236" spans="1:37">
      <c r="A1236" s="203">
        <v>515.01030000000003</v>
      </c>
      <c r="B1236" s="1">
        <v>8.5835050000000006</v>
      </c>
      <c r="D1236" s="126">
        <v>640.02</v>
      </c>
      <c r="E1236" s="125">
        <v>860.03</v>
      </c>
      <c r="F1236" s="125">
        <v>650.02</v>
      </c>
      <c r="G1236" s="26">
        <v>753.36</v>
      </c>
      <c r="I1236" s="126">
        <v>806.69</v>
      </c>
      <c r="J1236" s="125">
        <v>1040.04</v>
      </c>
      <c r="K1236" s="125">
        <v>816.69</v>
      </c>
      <c r="L1236" s="26">
        <v>853.36</v>
      </c>
      <c r="M1236" s="26"/>
      <c r="N1236" s="126">
        <v>870.03</v>
      </c>
      <c r="O1236" s="125">
        <v>943.37</v>
      </c>
      <c r="P1236" s="125">
        <v>933.37</v>
      </c>
      <c r="Q1236" s="26">
        <v>983.37</v>
      </c>
      <c r="R1236" s="26"/>
      <c r="S1236" s="206">
        <v>883.36</v>
      </c>
      <c r="T1236" s="208">
        <v>790.02</v>
      </c>
      <c r="U1236" s="208">
        <v>846.7</v>
      </c>
      <c r="V1236" s="204">
        <v>890.03</v>
      </c>
      <c r="W1236" s="26"/>
      <c r="X1236" s="206">
        <v>18266.560000000001</v>
      </c>
      <c r="Y1236" s="125">
        <v>18176.43</v>
      </c>
      <c r="Z1236" s="125">
        <v>106541.82</v>
      </c>
      <c r="AA1236" s="26">
        <v>18179.77</v>
      </c>
      <c r="AB1236" s="26"/>
      <c r="AC1236" s="126">
        <v>10898.04</v>
      </c>
      <c r="AD1236" s="125">
        <v>12863.23</v>
      </c>
      <c r="AE1236" s="125">
        <v>11064.85</v>
      </c>
      <c r="AF1236" s="26">
        <v>11245.01</v>
      </c>
      <c r="AG1236" s="26"/>
      <c r="AH1236" s="126">
        <v>11275.04</v>
      </c>
      <c r="AI1236" s="125">
        <v>14244.71</v>
      </c>
      <c r="AJ1236" s="125">
        <v>11318.41</v>
      </c>
      <c r="AK1236" s="26">
        <v>11555.29</v>
      </c>
    </row>
    <row r="1237" spans="1:37">
      <c r="A1237" s="203">
        <v>515.42830000000004</v>
      </c>
      <c r="B1237" s="1">
        <v>8.5904716666666676</v>
      </c>
      <c r="D1237" s="126">
        <v>640.02</v>
      </c>
      <c r="E1237" s="125">
        <v>770.02</v>
      </c>
      <c r="F1237" s="125">
        <v>690.02</v>
      </c>
      <c r="G1237" s="26">
        <v>763.36</v>
      </c>
      <c r="I1237" s="126">
        <v>836.69</v>
      </c>
      <c r="J1237" s="125">
        <v>983.37</v>
      </c>
      <c r="K1237" s="125">
        <v>933.37</v>
      </c>
      <c r="L1237" s="26">
        <v>900.03</v>
      </c>
      <c r="M1237" s="26"/>
      <c r="N1237" s="126">
        <v>886.7</v>
      </c>
      <c r="O1237" s="125">
        <v>926.7</v>
      </c>
      <c r="P1237" s="125">
        <v>816.69</v>
      </c>
      <c r="Q1237" s="26">
        <v>763.36</v>
      </c>
      <c r="R1237" s="26"/>
      <c r="S1237" s="206">
        <v>980.04</v>
      </c>
      <c r="T1237" s="208">
        <v>910.03</v>
      </c>
      <c r="U1237" s="208">
        <v>956.7</v>
      </c>
      <c r="V1237" s="204">
        <v>993.37</v>
      </c>
      <c r="W1237" s="26"/>
      <c r="X1237" s="206">
        <v>17442.060000000001</v>
      </c>
      <c r="Y1237" s="125">
        <v>17909.38</v>
      </c>
      <c r="Z1237" s="125">
        <v>104837.61</v>
      </c>
      <c r="AA1237" s="26">
        <v>18319.97</v>
      </c>
      <c r="AB1237" s="26"/>
      <c r="AC1237" s="126">
        <v>11068.19</v>
      </c>
      <c r="AD1237" s="125">
        <v>13016.72</v>
      </c>
      <c r="AE1237" s="125">
        <v>11144.93</v>
      </c>
      <c r="AF1237" s="26">
        <v>11151.6</v>
      </c>
      <c r="AG1237" s="26"/>
      <c r="AH1237" s="126">
        <v>10634.48</v>
      </c>
      <c r="AI1237" s="125">
        <v>14341.49</v>
      </c>
      <c r="AJ1237" s="125">
        <v>11034.83</v>
      </c>
      <c r="AK1237" s="26">
        <v>11021.48</v>
      </c>
    </row>
    <row r="1238" spans="1:37">
      <c r="A1238" s="203">
        <v>515.84630000000004</v>
      </c>
      <c r="B1238" s="1">
        <v>8.5974383333333346</v>
      </c>
      <c r="D1238" s="126">
        <v>706.69</v>
      </c>
      <c r="E1238" s="125">
        <v>820.03</v>
      </c>
      <c r="F1238" s="125">
        <v>820.03</v>
      </c>
      <c r="G1238" s="26">
        <v>730.02</v>
      </c>
      <c r="I1238" s="126">
        <v>833.36</v>
      </c>
      <c r="J1238" s="125">
        <v>890.03</v>
      </c>
      <c r="K1238" s="125">
        <v>866.7</v>
      </c>
      <c r="L1238" s="26">
        <v>903.37</v>
      </c>
      <c r="M1238" s="26"/>
      <c r="N1238" s="126">
        <v>853.36</v>
      </c>
      <c r="O1238" s="125">
        <v>903.37</v>
      </c>
      <c r="P1238" s="125">
        <v>900.03</v>
      </c>
      <c r="Q1238" s="26">
        <v>840.03</v>
      </c>
      <c r="R1238" s="26"/>
      <c r="S1238" s="206">
        <v>1060.04</v>
      </c>
      <c r="T1238" s="208">
        <v>840.03</v>
      </c>
      <c r="U1238" s="208">
        <v>936.7</v>
      </c>
      <c r="V1238" s="204">
        <v>926.7</v>
      </c>
      <c r="W1238" s="26"/>
      <c r="X1238" s="206">
        <v>17952.78</v>
      </c>
      <c r="Y1238" s="125">
        <v>18042.91</v>
      </c>
      <c r="Z1238" s="125">
        <v>99632.3</v>
      </c>
      <c r="AA1238" s="26">
        <v>17485.46</v>
      </c>
      <c r="AB1238" s="26"/>
      <c r="AC1238" s="126">
        <v>11365.12</v>
      </c>
      <c r="AD1238" s="125">
        <v>12012.39</v>
      </c>
      <c r="AE1238" s="125">
        <v>10754.59</v>
      </c>
      <c r="AF1238" s="26">
        <v>11041.5</v>
      </c>
      <c r="AG1238" s="26"/>
      <c r="AH1238" s="126">
        <v>10851.34</v>
      </c>
      <c r="AI1238" s="125">
        <v>14301.44</v>
      </c>
      <c r="AJ1238" s="125">
        <v>11094.88</v>
      </c>
      <c r="AK1238" s="26">
        <v>11211.65</v>
      </c>
    </row>
    <row r="1239" spans="1:37">
      <c r="A1239" s="203">
        <v>516.26430000000005</v>
      </c>
      <c r="B1239" s="1">
        <v>8.6044050000000016</v>
      </c>
      <c r="D1239" s="126">
        <v>653.35</v>
      </c>
      <c r="E1239" s="125">
        <v>860.03</v>
      </c>
      <c r="F1239" s="125">
        <v>666.68</v>
      </c>
      <c r="G1239" s="26">
        <v>686.69</v>
      </c>
      <c r="I1239" s="126">
        <v>733.35</v>
      </c>
      <c r="J1239" s="125">
        <v>890.03</v>
      </c>
      <c r="K1239" s="125">
        <v>846.7</v>
      </c>
      <c r="L1239" s="26">
        <v>866.7</v>
      </c>
      <c r="M1239" s="26"/>
      <c r="N1239" s="126">
        <v>856.7</v>
      </c>
      <c r="O1239" s="125">
        <v>903.37</v>
      </c>
      <c r="P1239" s="125">
        <v>930.03</v>
      </c>
      <c r="Q1239" s="26">
        <v>903.37</v>
      </c>
      <c r="R1239" s="26"/>
      <c r="S1239" s="206">
        <v>953.37</v>
      </c>
      <c r="T1239" s="208">
        <v>940.04</v>
      </c>
      <c r="U1239" s="208">
        <v>856.7</v>
      </c>
      <c r="V1239" s="204">
        <v>796.69</v>
      </c>
      <c r="W1239" s="26"/>
      <c r="X1239" s="206">
        <v>18096.32</v>
      </c>
      <c r="Y1239" s="125">
        <v>18226.5</v>
      </c>
      <c r="Z1239" s="125">
        <v>97200.09</v>
      </c>
      <c r="AA1239" s="26">
        <v>17628.990000000002</v>
      </c>
      <c r="AB1239" s="26"/>
      <c r="AC1239" s="126">
        <v>10684.53</v>
      </c>
      <c r="AD1239" s="125">
        <v>12002.38</v>
      </c>
      <c r="AE1239" s="125">
        <v>11048.17</v>
      </c>
      <c r="AF1239" s="26">
        <v>11178.29</v>
      </c>
      <c r="AG1239" s="26"/>
      <c r="AH1239" s="126">
        <v>10831.32</v>
      </c>
      <c r="AI1239" s="125">
        <v>13934.37</v>
      </c>
      <c r="AJ1239" s="125">
        <v>10988.12</v>
      </c>
      <c r="AK1239" s="26">
        <v>10464.34</v>
      </c>
    </row>
    <row r="1240" spans="1:37">
      <c r="A1240" s="203">
        <v>516.68230000000005</v>
      </c>
      <c r="B1240" s="1">
        <v>8.6113716666666669</v>
      </c>
      <c r="D1240" s="126">
        <v>693.35</v>
      </c>
      <c r="E1240" s="125">
        <v>796.69</v>
      </c>
      <c r="F1240" s="125">
        <v>826.69</v>
      </c>
      <c r="G1240" s="26">
        <v>680.02</v>
      </c>
      <c r="I1240" s="126">
        <v>823.36</v>
      </c>
      <c r="J1240" s="125">
        <v>910.03</v>
      </c>
      <c r="K1240" s="125">
        <v>883.36</v>
      </c>
      <c r="L1240" s="26">
        <v>843.36</v>
      </c>
      <c r="M1240" s="26"/>
      <c r="N1240" s="126">
        <v>843.36</v>
      </c>
      <c r="O1240" s="125">
        <v>946.7</v>
      </c>
      <c r="P1240" s="125">
        <v>926.7</v>
      </c>
      <c r="Q1240" s="26">
        <v>926.7</v>
      </c>
      <c r="R1240" s="26"/>
      <c r="S1240" s="206">
        <v>986.71</v>
      </c>
      <c r="T1240" s="208">
        <v>960.04</v>
      </c>
      <c r="U1240" s="208">
        <v>873.36</v>
      </c>
      <c r="V1240" s="204">
        <v>880.03</v>
      </c>
      <c r="W1240" s="26"/>
      <c r="X1240" s="206">
        <v>17024.830000000002</v>
      </c>
      <c r="Y1240" s="125">
        <v>17114.95</v>
      </c>
      <c r="Z1240" s="125">
        <v>95772.55</v>
      </c>
      <c r="AA1240" s="26">
        <v>17859.310000000001</v>
      </c>
      <c r="AB1240" s="26"/>
      <c r="AC1240" s="126">
        <v>10564.43</v>
      </c>
      <c r="AD1240" s="125">
        <v>12249.28</v>
      </c>
      <c r="AE1240" s="125">
        <v>10324.23</v>
      </c>
      <c r="AF1240" s="26">
        <v>10991.46</v>
      </c>
      <c r="AG1240" s="26"/>
      <c r="AH1240" s="126">
        <v>10517.72</v>
      </c>
      <c r="AI1240" s="125">
        <v>13971.07</v>
      </c>
      <c r="AJ1240" s="125">
        <v>11001.47</v>
      </c>
      <c r="AK1240" s="26">
        <v>10507.71</v>
      </c>
    </row>
    <row r="1241" spans="1:37">
      <c r="A1241" s="203">
        <v>517.10029999999995</v>
      </c>
      <c r="B1241" s="1">
        <v>8.6183383333333321</v>
      </c>
      <c r="D1241" s="126">
        <v>666.68</v>
      </c>
      <c r="E1241" s="125">
        <v>926.7</v>
      </c>
      <c r="F1241" s="125">
        <v>856.7</v>
      </c>
      <c r="G1241" s="26">
        <v>720.02</v>
      </c>
      <c r="I1241" s="126">
        <v>840.03</v>
      </c>
      <c r="J1241" s="125">
        <v>836.69</v>
      </c>
      <c r="K1241" s="125">
        <v>870.03</v>
      </c>
      <c r="L1241" s="26">
        <v>926.7</v>
      </c>
      <c r="M1241" s="26"/>
      <c r="N1241" s="126">
        <v>803.36</v>
      </c>
      <c r="O1241" s="125">
        <v>863.36</v>
      </c>
      <c r="P1241" s="125">
        <v>816.69</v>
      </c>
      <c r="Q1241" s="26">
        <v>1010.04</v>
      </c>
      <c r="R1241" s="26"/>
      <c r="S1241" s="206">
        <v>880.03</v>
      </c>
      <c r="T1241" s="208">
        <v>973.37</v>
      </c>
      <c r="U1241" s="208">
        <v>946.7</v>
      </c>
      <c r="V1241" s="204">
        <v>930.03</v>
      </c>
      <c r="W1241" s="26"/>
      <c r="X1241" s="206">
        <v>17368.63</v>
      </c>
      <c r="Y1241" s="125">
        <v>17659.03</v>
      </c>
      <c r="Z1241" s="125">
        <v>92380.71</v>
      </c>
      <c r="AA1241" s="26">
        <v>17365.29</v>
      </c>
      <c r="AB1241" s="26"/>
      <c r="AC1241" s="126">
        <v>10260.84</v>
      </c>
      <c r="AD1241" s="125">
        <v>12462.83</v>
      </c>
      <c r="AE1241" s="125">
        <v>10491.03</v>
      </c>
      <c r="AF1241" s="26">
        <v>11098.22</v>
      </c>
      <c r="AG1241" s="26"/>
      <c r="AH1241" s="126">
        <v>10280.86</v>
      </c>
      <c r="AI1241" s="125">
        <v>13437.16</v>
      </c>
      <c r="AJ1241" s="125">
        <v>11258.36</v>
      </c>
      <c r="AK1241" s="26">
        <v>10587.78</v>
      </c>
    </row>
    <row r="1242" spans="1:37">
      <c r="A1242" s="203">
        <v>517.51829999999995</v>
      </c>
      <c r="B1242" s="1">
        <v>8.6253049999999991</v>
      </c>
      <c r="D1242" s="126">
        <v>643.35</v>
      </c>
      <c r="E1242" s="125">
        <v>853.36</v>
      </c>
      <c r="F1242" s="125">
        <v>793.36</v>
      </c>
      <c r="G1242" s="26">
        <v>796.69</v>
      </c>
      <c r="I1242" s="126">
        <v>673.35</v>
      </c>
      <c r="J1242" s="125">
        <v>803.36</v>
      </c>
      <c r="K1242" s="125">
        <v>900.03</v>
      </c>
      <c r="L1242" s="26">
        <v>920.03</v>
      </c>
      <c r="M1242" s="26"/>
      <c r="N1242" s="126">
        <v>886.7</v>
      </c>
      <c r="O1242" s="125">
        <v>856.7</v>
      </c>
      <c r="P1242" s="125">
        <v>863.36</v>
      </c>
      <c r="Q1242" s="26">
        <v>800.03</v>
      </c>
      <c r="R1242" s="26"/>
      <c r="S1242" s="206">
        <v>873.36</v>
      </c>
      <c r="T1242" s="208">
        <v>860.03</v>
      </c>
      <c r="U1242" s="208">
        <v>923.37</v>
      </c>
      <c r="V1242" s="204">
        <v>796.69</v>
      </c>
      <c r="W1242" s="26"/>
      <c r="X1242" s="206">
        <v>16557.54</v>
      </c>
      <c r="Y1242" s="125">
        <v>18159.740000000002</v>
      </c>
      <c r="Z1242" s="125">
        <v>91967.7</v>
      </c>
      <c r="AA1242" s="26">
        <v>17241.79</v>
      </c>
      <c r="AB1242" s="26"/>
      <c r="AC1242" s="126">
        <v>9843.84</v>
      </c>
      <c r="AD1242" s="125">
        <v>12132.5</v>
      </c>
      <c r="AE1242" s="125">
        <v>10574.43</v>
      </c>
      <c r="AF1242" s="26">
        <v>10911.39</v>
      </c>
      <c r="AG1242" s="26"/>
      <c r="AH1242" s="126">
        <v>10324.23</v>
      </c>
      <c r="AI1242" s="125">
        <v>13293.67</v>
      </c>
      <c r="AJ1242" s="125">
        <v>11141.59</v>
      </c>
      <c r="AK1242" s="26">
        <v>10547.75</v>
      </c>
    </row>
    <row r="1243" spans="1:37">
      <c r="A1243" s="203">
        <v>517.93629999999996</v>
      </c>
      <c r="B1243" s="1">
        <v>8.6322716666666661</v>
      </c>
      <c r="D1243" s="126">
        <v>636.67999999999995</v>
      </c>
      <c r="E1243" s="125">
        <v>813.36</v>
      </c>
      <c r="F1243" s="125">
        <v>823.36</v>
      </c>
      <c r="G1243" s="26">
        <v>750.02</v>
      </c>
      <c r="I1243" s="126">
        <v>753.36</v>
      </c>
      <c r="J1243" s="125">
        <v>916.7</v>
      </c>
      <c r="K1243" s="125">
        <v>910.03</v>
      </c>
      <c r="L1243" s="26">
        <v>863.36</v>
      </c>
      <c r="M1243" s="26"/>
      <c r="N1243" s="126">
        <v>840.03</v>
      </c>
      <c r="O1243" s="125">
        <v>916.7</v>
      </c>
      <c r="P1243" s="125">
        <v>906.7</v>
      </c>
      <c r="Q1243" s="26">
        <v>986.71</v>
      </c>
      <c r="R1243" s="26"/>
      <c r="S1243" s="206">
        <v>910.03</v>
      </c>
      <c r="T1243" s="208">
        <v>843.36</v>
      </c>
      <c r="U1243" s="208">
        <v>906.7</v>
      </c>
      <c r="V1243" s="204">
        <v>893.36</v>
      </c>
      <c r="W1243" s="26"/>
      <c r="X1243" s="206">
        <v>17218.419999999998</v>
      </c>
      <c r="Y1243" s="125">
        <v>17241.79</v>
      </c>
      <c r="Z1243" s="125">
        <v>88264.7</v>
      </c>
      <c r="AA1243" s="26">
        <v>17158.34</v>
      </c>
      <c r="AB1243" s="26"/>
      <c r="AC1243" s="126">
        <v>10114.06</v>
      </c>
      <c r="AD1243" s="125">
        <v>11575.31</v>
      </c>
      <c r="AE1243" s="125">
        <v>10044</v>
      </c>
      <c r="AF1243" s="26">
        <v>10724.56</v>
      </c>
      <c r="AG1243" s="26"/>
      <c r="AH1243" s="126">
        <v>10037.33</v>
      </c>
      <c r="AI1243" s="125">
        <v>13373.76</v>
      </c>
      <c r="AJ1243" s="125">
        <v>10494.37</v>
      </c>
      <c r="AK1243" s="26">
        <v>10647.83</v>
      </c>
    </row>
    <row r="1244" spans="1:37">
      <c r="A1244" s="203">
        <v>518.35429999999997</v>
      </c>
      <c r="B1244" s="1">
        <v>8.6392383333333331</v>
      </c>
      <c r="D1244" s="126">
        <v>716.69</v>
      </c>
      <c r="E1244" s="125">
        <v>860.03</v>
      </c>
      <c r="F1244" s="125">
        <v>763.36</v>
      </c>
      <c r="G1244" s="26">
        <v>686.69</v>
      </c>
      <c r="I1244" s="126">
        <v>816.69</v>
      </c>
      <c r="J1244" s="125">
        <v>850.03</v>
      </c>
      <c r="K1244" s="125">
        <v>916.7</v>
      </c>
      <c r="L1244" s="26">
        <v>856.7</v>
      </c>
      <c r="M1244" s="26"/>
      <c r="N1244" s="126">
        <v>850.03</v>
      </c>
      <c r="O1244" s="125">
        <v>856.7</v>
      </c>
      <c r="P1244" s="125">
        <v>910.03</v>
      </c>
      <c r="Q1244" s="26">
        <v>863.36</v>
      </c>
      <c r="R1244" s="26"/>
      <c r="S1244" s="206">
        <v>873.36</v>
      </c>
      <c r="T1244" s="208">
        <v>893.36</v>
      </c>
      <c r="U1244" s="208">
        <v>910.03</v>
      </c>
      <c r="V1244" s="204">
        <v>920.03</v>
      </c>
      <c r="W1244" s="26"/>
      <c r="X1244" s="206">
        <v>16647.66</v>
      </c>
      <c r="Y1244" s="125">
        <v>17515.5</v>
      </c>
      <c r="Z1244" s="125">
        <v>87912.24</v>
      </c>
      <c r="AA1244" s="26">
        <v>17632.330000000002</v>
      </c>
      <c r="AB1244" s="26"/>
      <c r="AC1244" s="126">
        <v>10260.84</v>
      </c>
      <c r="AD1244" s="125">
        <v>11868.92</v>
      </c>
      <c r="AE1244" s="125">
        <v>10584.44</v>
      </c>
      <c r="AF1244" s="26">
        <v>10457.67</v>
      </c>
      <c r="AG1244" s="26"/>
      <c r="AH1244" s="126">
        <v>10180.780000000001</v>
      </c>
      <c r="AI1244" s="125">
        <v>13650.72</v>
      </c>
      <c r="AJ1244" s="125">
        <v>10687.86</v>
      </c>
      <c r="AK1244" s="26">
        <v>10781.28</v>
      </c>
    </row>
    <row r="1245" spans="1:37">
      <c r="A1245" s="203">
        <v>518.77229999999997</v>
      </c>
      <c r="B1245" s="1">
        <v>8.6462050000000001</v>
      </c>
      <c r="D1245" s="126">
        <v>703.35</v>
      </c>
      <c r="E1245" s="125">
        <v>800.03</v>
      </c>
      <c r="F1245" s="125">
        <v>720.02</v>
      </c>
      <c r="G1245" s="26">
        <v>803.36</v>
      </c>
      <c r="I1245" s="126">
        <v>806.69</v>
      </c>
      <c r="J1245" s="125">
        <v>893.36</v>
      </c>
      <c r="K1245" s="125">
        <v>773.36</v>
      </c>
      <c r="L1245" s="26">
        <v>803.36</v>
      </c>
      <c r="M1245" s="26"/>
      <c r="N1245" s="126">
        <v>763.36</v>
      </c>
      <c r="O1245" s="125">
        <v>816.69</v>
      </c>
      <c r="P1245" s="125">
        <v>833.36</v>
      </c>
      <c r="Q1245" s="26">
        <v>843.36</v>
      </c>
      <c r="R1245" s="26"/>
      <c r="S1245" s="206">
        <v>916.7</v>
      </c>
      <c r="T1245" s="208">
        <v>850.03</v>
      </c>
      <c r="U1245" s="208">
        <v>1003.37</v>
      </c>
      <c r="V1245" s="204">
        <v>866.7</v>
      </c>
      <c r="W1245" s="26"/>
      <c r="X1245" s="206">
        <v>16847.919999999998</v>
      </c>
      <c r="Y1245" s="125">
        <v>16981.43</v>
      </c>
      <c r="Z1245" s="125">
        <v>82167.009999999995</v>
      </c>
      <c r="AA1245" s="26">
        <v>16564.21</v>
      </c>
      <c r="AB1245" s="26"/>
      <c r="AC1245" s="126">
        <v>10334.23</v>
      </c>
      <c r="AD1245" s="125">
        <v>11575.31</v>
      </c>
      <c r="AE1245" s="125">
        <v>10430.98</v>
      </c>
      <c r="AF1245" s="26">
        <v>10477.69</v>
      </c>
      <c r="AG1245" s="26"/>
      <c r="AH1245" s="126">
        <v>10350.92</v>
      </c>
      <c r="AI1245" s="125">
        <v>13290.34</v>
      </c>
      <c r="AJ1245" s="125">
        <v>10417.64</v>
      </c>
      <c r="AK1245" s="26">
        <v>10461.01</v>
      </c>
    </row>
    <row r="1246" spans="1:37">
      <c r="A1246" s="203">
        <v>519.19029999999998</v>
      </c>
      <c r="B1246" s="1">
        <v>8.6531716666666672</v>
      </c>
      <c r="D1246" s="126">
        <v>623.35</v>
      </c>
      <c r="E1246" s="125">
        <v>866.7</v>
      </c>
      <c r="F1246" s="125">
        <v>663.35</v>
      </c>
      <c r="G1246" s="26">
        <v>586.67999999999995</v>
      </c>
      <c r="I1246" s="126">
        <v>846.7</v>
      </c>
      <c r="J1246" s="125">
        <v>856.7</v>
      </c>
      <c r="K1246" s="125">
        <v>916.7</v>
      </c>
      <c r="L1246" s="26">
        <v>940.04</v>
      </c>
      <c r="M1246" s="26"/>
      <c r="N1246" s="126">
        <v>846.7</v>
      </c>
      <c r="O1246" s="125">
        <v>840.03</v>
      </c>
      <c r="P1246" s="125">
        <v>876.7</v>
      </c>
      <c r="Q1246" s="26">
        <v>793.36</v>
      </c>
      <c r="R1246" s="26"/>
      <c r="S1246" s="206">
        <v>900.03</v>
      </c>
      <c r="T1246" s="208">
        <v>893.36</v>
      </c>
      <c r="U1246" s="208">
        <v>943.37</v>
      </c>
      <c r="V1246" s="204">
        <v>850.03</v>
      </c>
      <c r="W1246" s="26"/>
      <c r="X1246" s="206">
        <v>16847.919999999998</v>
      </c>
      <c r="Y1246" s="125">
        <v>16674.36</v>
      </c>
      <c r="Z1246" s="125">
        <v>82522.649999999994</v>
      </c>
      <c r="AA1246" s="26">
        <v>16103.62</v>
      </c>
      <c r="AB1246" s="26"/>
      <c r="AC1246" s="126">
        <v>10207.469999999999</v>
      </c>
      <c r="AD1246" s="125">
        <v>11972.35</v>
      </c>
      <c r="AE1246" s="125">
        <v>9576.9699999999993</v>
      </c>
      <c r="AF1246" s="26">
        <v>10247.5</v>
      </c>
      <c r="AG1246" s="26"/>
      <c r="AH1246" s="126">
        <v>10150.75</v>
      </c>
      <c r="AI1246" s="125">
        <v>13213.59</v>
      </c>
      <c r="AJ1246" s="125">
        <v>10761.26</v>
      </c>
      <c r="AK1246" s="26">
        <v>10297.540000000001</v>
      </c>
    </row>
    <row r="1247" spans="1:37">
      <c r="A1247" s="203">
        <v>519.60829999999999</v>
      </c>
      <c r="B1247" s="1">
        <v>8.6601383333333324</v>
      </c>
      <c r="D1247" s="126">
        <v>630.02</v>
      </c>
      <c r="E1247" s="125">
        <v>833.36</v>
      </c>
      <c r="F1247" s="125">
        <v>816.69</v>
      </c>
      <c r="G1247" s="26">
        <v>750.02</v>
      </c>
      <c r="I1247" s="126">
        <v>780.02</v>
      </c>
      <c r="J1247" s="125">
        <v>1026.71</v>
      </c>
      <c r="K1247" s="125">
        <v>863.36</v>
      </c>
      <c r="L1247" s="26">
        <v>943.37</v>
      </c>
      <c r="M1247" s="26"/>
      <c r="N1247" s="126">
        <v>803.36</v>
      </c>
      <c r="O1247" s="125">
        <v>840.03</v>
      </c>
      <c r="P1247" s="125">
        <v>853.36</v>
      </c>
      <c r="Q1247" s="26">
        <v>980.04</v>
      </c>
      <c r="R1247" s="26"/>
      <c r="S1247" s="206">
        <v>890.03</v>
      </c>
      <c r="T1247" s="208">
        <v>920.03</v>
      </c>
      <c r="U1247" s="208">
        <v>890.03</v>
      </c>
      <c r="V1247" s="204">
        <v>830.03</v>
      </c>
      <c r="W1247" s="26"/>
      <c r="X1247" s="206">
        <v>17211.75</v>
      </c>
      <c r="Y1247" s="125">
        <v>16921.349999999999</v>
      </c>
      <c r="Z1247" s="125">
        <v>78486.990000000005</v>
      </c>
      <c r="AA1247" s="26">
        <v>16096.94</v>
      </c>
      <c r="AB1247" s="26"/>
      <c r="AC1247" s="126">
        <v>10027.32</v>
      </c>
      <c r="AD1247" s="125">
        <v>11485.23</v>
      </c>
      <c r="AE1247" s="125">
        <v>10461.01</v>
      </c>
      <c r="AF1247" s="26">
        <v>9953.93</v>
      </c>
      <c r="AG1247" s="26"/>
      <c r="AH1247" s="126">
        <v>9967.27</v>
      </c>
      <c r="AI1247" s="125">
        <v>13283.66</v>
      </c>
      <c r="AJ1247" s="125">
        <v>10187.450000000001</v>
      </c>
      <c r="AK1247" s="26">
        <v>10117.39</v>
      </c>
    </row>
    <row r="1248" spans="1:37">
      <c r="A1248" s="203">
        <v>520.02629999999999</v>
      </c>
      <c r="B1248" s="1">
        <v>8.6671049999999994</v>
      </c>
      <c r="D1248" s="126">
        <v>636.67999999999995</v>
      </c>
      <c r="E1248" s="125">
        <v>836.69</v>
      </c>
      <c r="F1248" s="125">
        <v>820.03</v>
      </c>
      <c r="G1248" s="26">
        <v>750.02</v>
      </c>
      <c r="I1248" s="126">
        <v>683.35</v>
      </c>
      <c r="J1248" s="125">
        <v>956.7</v>
      </c>
      <c r="K1248" s="125">
        <v>713.35</v>
      </c>
      <c r="L1248" s="26">
        <v>853.36</v>
      </c>
      <c r="M1248" s="26"/>
      <c r="N1248" s="126">
        <v>933.37</v>
      </c>
      <c r="O1248" s="125">
        <v>953.37</v>
      </c>
      <c r="P1248" s="125">
        <v>906.7</v>
      </c>
      <c r="Q1248" s="26">
        <v>820.03</v>
      </c>
      <c r="R1248" s="26"/>
      <c r="S1248" s="206">
        <v>906.7</v>
      </c>
      <c r="T1248" s="208">
        <v>1046.71</v>
      </c>
      <c r="U1248" s="208">
        <v>860.03</v>
      </c>
      <c r="V1248" s="204">
        <v>846.7</v>
      </c>
      <c r="W1248" s="26"/>
      <c r="X1248" s="206">
        <v>15799.9</v>
      </c>
      <c r="Y1248" s="125">
        <v>16751.13</v>
      </c>
      <c r="Z1248" s="125">
        <v>76414.31</v>
      </c>
      <c r="AA1248" s="26">
        <v>15926.72</v>
      </c>
      <c r="AB1248" s="26"/>
      <c r="AC1248" s="126">
        <v>9610.33</v>
      </c>
      <c r="AD1248" s="125">
        <v>11605.34</v>
      </c>
      <c r="AE1248" s="125">
        <v>9943.92</v>
      </c>
      <c r="AF1248" s="26">
        <v>10451</v>
      </c>
      <c r="AG1248" s="26"/>
      <c r="AH1248" s="126">
        <v>10100.709999999999</v>
      </c>
      <c r="AI1248" s="125">
        <v>13357.07</v>
      </c>
      <c r="AJ1248" s="125">
        <v>10280.86</v>
      </c>
      <c r="AK1248" s="26">
        <v>10581.11</v>
      </c>
    </row>
    <row r="1249" spans="1:37">
      <c r="A1249" s="203">
        <v>520.4443</v>
      </c>
      <c r="B1249" s="1">
        <v>8.6740716666666664</v>
      </c>
      <c r="D1249" s="126">
        <v>626.67999999999995</v>
      </c>
      <c r="E1249" s="125">
        <v>683.35</v>
      </c>
      <c r="F1249" s="125">
        <v>703.35</v>
      </c>
      <c r="G1249" s="26">
        <v>753.36</v>
      </c>
      <c r="I1249" s="126">
        <v>833.36</v>
      </c>
      <c r="J1249" s="125">
        <v>950.04</v>
      </c>
      <c r="K1249" s="125">
        <v>833.36</v>
      </c>
      <c r="L1249" s="26">
        <v>920.03</v>
      </c>
      <c r="M1249" s="26"/>
      <c r="N1249" s="126">
        <v>913.37</v>
      </c>
      <c r="O1249" s="125">
        <v>743.36</v>
      </c>
      <c r="P1249" s="125">
        <v>880.03</v>
      </c>
      <c r="Q1249" s="26">
        <v>913.37</v>
      </c>
      <c r="R1249" s="26"/>
      <c r="S1249" s="206">
        <v>866.7</v>
      </c>
      <c r="T1249" s="208">
        <v>846.7</v>
      </c>
      <c r="U1249" s="208">
        <v>746.69</v>
      </c>
      <c r="V1249" s="204">
        <v>1013.37</v>
      </c>
      <c r="W1249" s="26"/>
      <c r="X1249" s="206">
        <v>16227.11</v>
      </c>
      <c r="Y1249" s="125">
        <v>15783.21</v>
      </c>
      <c r="Z1249" s="125">
        <v>77111.88</v>
      </c>
      <c r="AA1249" s="26">
        <v>15686.42</v>
      </c>
      <c r="AB1249" s="26"/>
      <c r="AC1249" s="126">
        <v>9663.7000000000007</v>
      </c>
      <c r="AD1249" s="125">
        <v>10894.71</v>
      </c>
      <c r="AE1249" s="125">
        <v>10300.870000000001</v>
      </c>
      <c r="AF1249" s="26">
        <v>10194.120000000001</v>
      </c>
      <c r="AG1249" s="26"/>
      <c r="AH1249" s="126">
        <v>9677.0499999999993</v>
      </c>
      <c r="AI1249" s="125">
        <v>12486.18</v>
      </c>
      <c r="AJ1249" s="125">
        <v>10477.69</v>
      </c>
      <c r="AK1249" s="26">
        <v>10237.49</v>
      </c>
    </row>
    <row r="1250" spans="1:37">
      <c r="A1250" s="203">
        <v>520.8623</v>
      </c>
      <c r="B1250" s="1">
        <v>8.6810383333333334</v>
      </c>
      <c r="D1250" s="126">
        <v>656.68</v>
      </c>
      <c r="E1250" s="125">
        <v>816.69</v>
      </c>
      <c r="F1250" s="125">
        <v>800.03</v>
      </c>
      <c r="G1250" s="26">
        <v>770.02</v>
      </c>
      <c r="I1250" s="126">
        <v>743.36</v>
      </c>
      <c r="J1250" s="125">
        <v>996.71</v>
      </c>
      <c r="K1250" s="125">
        <v>820.03</v>
      </c>
      <c r="L1250" s="26">
        <v>890.03</v>
      </c>
      <c r="M1250" s="26"/>
      <c r="N1250" s="126">
        <v>920.03</v>
      </c>
      <c r="O1250" s="125">
        <v>940.04</v>
      </c>
      <c r="P1250" s="125">
        <v>970.04</v>
      </c>
      <c r="Q1250" s="26">
        <v>953.37</v>
      </c>
      <c r="R1250" s="26"/>
      <c r="S1250" s="206">
        <v>910.03</v>
      </c>
      <c r="T1250" s="208">
        <v>900.03</v>
      </c>
      <c r="U1250" s="208">
        <v>920.03</v>
      </c>
      <c r="V1250" s="204">
        <v>983.37</v>
      </c>
      <c r="W1250" s="26"/>
      <c r="X1250" s="206">
        <v>16357.28</v>
      </c>
      <c r="Y1250" s="125">
        <v>16500.8</v>
      </c>
      <c r="Z1250" s="125">
        <v>73104.759999999995</v>
      </c>
      <c r="AA1250" s="26">
        <v>15776.54</v>
      </c>
      <c r="AB1250" s="26"/>
      <c r="AC1250" s="126">
        <v>9583.64</v>
      </c>
      <c r="AD1250" s="125">
        <v>11285.05</v>
      </c>
      <c r="AE1250" s="125">
        <v>9673.7099999999991</v>
      </c>
      <c r="AF1250" s="26">
        <v>10120.73</v>
      </c>
      <c r="AG1250" s="26"/>
      <c r="AH1250" s="126">
        <v>9573.6299999999992</v>
      </c>
      <c r="AI1250" s="125">
        <v>12803.17</v>
      </c>
      <c r="AJ1250" s="125">
        <v>10214.14</v>
      </c>
      <c r="AK1250" s="26">
        <v>10410.959999999999</v>
      </c>
    </row>
    <row r="1251" spans="1:37">
      <c r="A1251" s="203">
        <v>521.28030000000001</v>
      </c>
      <c r="B1251" s="1">
        <v>8.6880050000000004</v>
      </c>
      <c r="D1251" s="126">
        <v>650.02</v>
      </c>
      <c r="E1251" s="125">
        <v>850.03</v>
      </c>
      <c r="F1251" s="125">
        <v>690.02</v>
      </c>
      <c r="G1251" s="26">
        <v>816.69</v>
      </c>
      <c r="I1251" s="126">
        <v>743.36</v>
      </c>
      <c r="J1251" s="125">
        <v>880.03</v>
      </c>
      <c r="K1251" s="125">
        <v>806.69</v>
      </c>
      <c r="L1251" s="26">
        <v>830.03</v>
      </c>
      <c r="M1251" s="26"/>
      <c r="N1251" s="126">
        <v>830.03</v>
      </c>
      <c r="O1251" s="125">
        <v>906.7</v>
      </c>
      <c r="P1251" s="125">
        <v>893.36</v>
      </c>
      <c r="Q1251" s="26">
        <v>900.03</v>
      </c>
      <c r="R1251" s="26"/>
      <c r="S1251" s="206">
        <v>850.03</v>
      </c>
      <c r="T1251" s="208">
        <v>893.36</v>
      </c>
      <c r="U1251" s="208">
        <v>1006.71</v>
      </c>
      <c r="V1251" s="204">
        <v>823.36</v>
      </c>
      <c r="W1251" s="26"/>
      <c r="X1251" s="206">
        <v>15953.42</v>
      </c>
      <c r="Y1251" s="125">
        <v>16437.38</v>
      </c>
      <c r="Z1251" s="125">
        <v>69843.009999999995</v>
      </c>
      <c r="AA1251" s="26">
        <v>15896.69</v>
      </c>
      <c r="AB1251" s="26"/>
      <c r="AC1251" s="126">
        <v>9450.2099999999991</v>
      </c>
      <c r="AD1251" s="125">
        <v>11128.24</v>
      </c>
      <c r="AE1251" s="125">
        <v>9663.7000000000007</v>
      </c>
      <c r="AF1251" s="26">
        <v>10090.700000000001</v>
      </c>
      <c r="AG1251" s="26"/>
      <c r="AH1251" s="126">
        <v>9733.76</v>
      </c>
      <c r="AI1251" s="125">
        <v>13206.92</v>
      </c>
      <c r="AJ1251" s="125">
        <v>10304.209999999999</v>
      </c>
      <c r="AK1251" s="26">
        <v>10157.42</v>
      </c>
    </row>
    <row r="1252" spans="1:37">
      <c r="A1252" s="203">
        <v>521.69839999999999</v>
      </c>
      <c r="B1252" s="1">
        <v>8.6949733333333334</v>
      </c>
      <c r="D1252" s="126">
        <v>606.67999999999995</v>
      </c>
      <c r="E1252" s="125">
        <v>763.36</v>
      </c>
      <c r="F1252" s="125">
        <v>696.69</v>
      </c>
      <c r="G1252" s="26">
        <v>753.36</v>
      </c>
      <c r="I1252" s="126">
        <v>703.35</v>
      </c>
      <c r="J1252" s="125">
        <v>876.7</v>
      </c>
      <c r="K1252" s="125">
        <v>800.03</v>
      </c>
      <c r="L1252" s="26">
        <v>830.03</v>
      </c>
      <c r="M1252" s="26"/>
      <c r="N1252" s="126">
        <v>913.37</v>
      </c>
      <c r="O1252" s="125">
        <v>946.7</v>
      </c>
      <c r="P1252" s="125">
        <v>886.7</v>
      </c>
      <c r="Q1252" s="26">
        <v>763.36</v>
      </c>
      <c r="R1252" s="26"/>
      <c r="S1252" s="206">
        <v>933.37</v>
      </c>
      <c r="T1252" s="208">
        <v>893.36</v>
      </c>
      <c r="U1252" s="208">
        <v>913.37</v>
      </c>
      <c r="V1252" s="204">
        <v>843.36</v>
      </c>
      <c r="W1252" s="26"/>
      <c r="X1252" s="206">
        <v>15659.72</v>
      </c>
      <c r="Y1252" s="125">
        <v>16183.72</v>
      </c>
      <c r="Z1252" s="125">
        <v>70208.36</v>
      </c>
      <c r="AA1252" s="26">
        <v>15859.97</v>
      </c>
      <c r="AB1252" s="26"/>
      <c r="AC1252" s="126">
        <v>9143.32</v>
      </c>
      <c r="AD1252" s="125">
        <v>10864.68</v>
      </c>
      <c r="AE1252" s="125">
        <v>9590.31</v>
      </c>
      <c r="AF1252" s="26">
        <v>10274.19</v>
      </c>
      <c r="AG1252" s="26"/>
      <c r="AH1252" s="126">
        <v>9510.25</v>
      </c>
      <c r="AI1252" s="125">
        <v>12726.42</v>
      </c>
      <c r="AJ1252" s="125">
        <v>10230.82</v>
      </c>
      <c r="AK1252" s="26">
        <v>10280.86</v>
      </c>
    </row>
    <row r="1253" spans="1:37">
      <c r="A1253" s="203">
        <v>522.11630000000002</v>
      </c>
      <c r="B1253" s="1">
        <v>8.7019383333333344</v>
      </c>
      <c r="D1253" s="126">
        <v>683.35</v>
      </c>
      <c r="E1253" s="125">
        <v>833.36</v>
      </c>
      <c r="F1253" s="125">
        <v>736.69</v>
      </c>
      <c r="G1253" s="26">
        <v>636.67999999999995</v>
      </c>
      <c r="I1253" s="126">
        <v>740.02</v>
      </c>
      <c r="J1253" s="125">
        <v>856.7</v>
      </c>
      <c r="K1253" s="125">
        <v>803.36</v>
      </c>
      <c r="L1253" s="26">
        <v>846.7</v>
      </c>
      <c r="M1253" s="26"/>
      <c r="N1253" s="126">
        <v>873.36</v>
      </c>
      <c r="O1253" s="125">
        <v>863.36</v>
      </c>
      <c r="P1253" s="125">
        <v>923.37</v>
      </c>
      <c r="Q1253" s="26">
        <v>850.03</v>
      </c>
      <c r="R1253" s="26"/>
      <c r="S1253" s="206">
        <v>966.7</v>
      </c>
      <c r="T1253" s="208">
        <v>943.37</v>
      </c>
      <c r="U1253" s="208">
        <v>936.7</v>
      </c>
      <c r="V1253" s="204">
        <v>806.69</v>
      </c>
      <c r="W1253" s="26"/>
      <c r="X1253" s="206">
        <v>16290.52</v>
      </c>
      <c r="Y1253" s="125">
        <v>16253.81</v>
      </c>
      <c r="Z1253" s="125">
        <v>69400.58</v>
      </c>
      <c r="AA1253" s="26">
        <v>15890.01</v>
      </c>
      <c r="AB1253" s="26"/>
      <c r="AC1253" s="126">
        <v>9700.4</v>
      </c>
      <c r="AD1253" s="125">
        <v>11004.8</v>
      </c>
      <c r="AE1253" s="125">
        <v>9760.44</v>
      </c>
      <c r="AF1253" s="26">
        <v>9667.0400000000009</v>
      </c>
      <c r="AG1253" s="26"/>
      <c r="AH1253" s="126">
        <v>9553.6200000000008</v>
      </c>
      <c r="AI1253" s="125">
        <v>12426.12</v>
      </c>
      <c r="AJ1253" s="125">
        <v>10010.64</v>
      </c>
      <c r="AK1253" s="26">
        <v>10210.799999999999</v>
      </c>
    </row>
    <row r="1254" spans="1:37">
      <c r="A1254" s="203">
        <v>522.53440000000001</v>
      </c>
      <c r="B1254" s="1">
        <v>8.7089066666666675</v>
      </c>
      <c r="D1254" s="126">
        <v>700.02</v>
      </c>
      <c r="E1254" s="125">
        <v>810.03</v>
      </c>
      <c r="F1254" s="125">
        <v>723.35</v>
      </c>
      <c r="G1254" s="26">
        <v>690.02</v>
      </c>
      <c r="I1254" s="126">
        <v>953.37</v>
      </c>
      <c r="J1254" s="125">
        <v>866.7</v>
      </c>
      <c r="K1254" s="125">
        <v>840.03</v>
      </c>
      <c r="L1254" s="26">
        <v>706.69</v>
      </c>
      <c r="M1254" s="26"/>
      <c r="N1254" s="126">
        <v>853.36</v>
      </c>
      <c r="O1254" s="125">
        <v>816.69</v>
      </c>
      <c r="P1254" s="125">
        <v>836.69</v>
      </c>
      <c r="Q1254" s="26">
        <v>863.36</v>
      </c>
      <c r="R1254" s="26"/>
      <c r="S1254" s="206">
        <v>923.37</v>
      </c>
      <c r="T1254" s="208">
        <v>876.7</v>
      </c>
      <c r="U1254" s="208">
        <v>783.36</v>
      </c>
      <c r="V1254" s="204">
        <v>963.37</v>
      </c>
      <c r="W1254" s="26"/>
      <c r="X1254" s="206">
        <v>16434.04</v>
      </c>
      <c r="Y1254" s="125">
        <v>16817.88</v>
      </c>
      <c r="Z1254" s="125">
        <v>66240.3</v>
      </c>
      <c r="AA1254" s="26">
        <v>15799.9</v>
      </c>
      <c r="AB1254" s="26"/>
      <c r="AC1254" s="126">
        <v>8779.7199999999993</v>
      </c>
      <c r="AD1254" s="125">
        <v>10851.34</v>
      </c>
      <c r="AE1254" s="125">
        <v>9590.31</v>
      </c>
      <c r="AF1254" s="26">
        <v>10010.64</v>
      </c>
      <c r="AG1254" s="26"/>
      <c r="AH1254" s="126">
        <v>9376.82</v>
      </c>
      <c r="AI1254" s="125">
        <v>12786.48</v>
      </c>
      <c r="AJ1254" s="125">
        <v>9823.83</v>
      </c>
      <c r="AK1254" s="26">
        <v>9750.44</v>
      </c>
    </row>
    <row r="1255" spans="1:37">
      <c r="A1255" s="203">
        <v>522.95230000000004</v>
      </c>
      <c r="B1255" s="1">
        <v>8.7158716666666667</v>
      </c>
      <c r="D1255" s="126">
        <v>670.02</v>
      </c>
      <c r="E1255" s="125">
        <v>696.69</v>
      </c>
      <c r="F1255" s="125">
        <v>836.69</v>
      </c>
      <c r="G1255" s="26">
        <v>773.36</v>
      </c>
      <c r="I1255" s="126">
        <v>713.35</v>
      </c>
      <c r="J1255" s="125">
        <v>913.37</v>
      </c>
      <c r="K1255" s="125">
        <v>926.7</v>
      </c>
      <c r="L1255" s="26">
        <v>863.36</v>
      </c>
      <c r="M1255" s="26"/>
      <c r="N1255" s="126">
        <v>940.04</v>
      </c>
      <c r="O1255" s="125">
        <v>813.36</v>
      </c>
      <c r="P1255" s="125">
        <v>830.03</v>
      </c>
      <c r="Q1255" s="26">
        <v>910.03</v>
      </c>
      <c r="R1255" s="26"/>
      <c r="S1255" s="206">
        <v>930.03</v>
      </c>
      <c r="T1255" s="208">
        <v>733.35</v>
      </c>
      <c r="U1255" s="208">
        <v>893.36</v>
      </c>
      <c r="V1255" s="204">
        <v>856.7</v>
      </c>
      <c r="W1255" s="26"/>
      <c r="X1255" s="206">
        <v>15693.1</v>
      </c>
      <c r="Y1255" s="125">
        <v>15743.16</v>
      </c>
      <c r="Z1255" s="125">
        <v>64993.84</v>
      </c>
      <c r="AA1255" s="26">
        <v>15215.85</v>
      </c>
      <c r="AB1255" s="26"/>
      <c r="AC1255" s="126">
        <v>9406.84</v>
      </c>
      <c r="AD1255" s="125">
        <v>10507.71</v>
      </c>
      <c r="AE1255" s="125">
        <v>9423.52</v>
      </c>
      <c r="AF1255" s="26">
        <v>9466.89</v>
      </c>
      <c r="AG1255" s="26"/>
      <c r="AH1255" s="126">
        <v>9350.1299999999992</v>
      </c>
      <c r="AI1255" s="125">
        <v>12299.33</v>
      </c>
      <c r="AJ1255" s="125">
        <v>9767.1200000000008</v>
      </c>
      <c r="AK1255" s="26">
        <v>9887.2099999999991</v>
      </c>
    </row>
    <row r="1256" spans="1:37">
      <c r="A1256" s="203">
        <v>523.37040000000002</v>
      </c>
      <c r="B1256" s="1">
        <v>8.7228399999999997</v>
      </c>
      <c r="D1256" s="126">
        <v>653.35</v>
      </c>
      <c r="E1256" s="125">
        <v>883.36</v>
      </c>
      <c r="F1256" s="125">
        <v>743.36</v>
      </c>
      <c r="G1256" s="26">
        <v>786.69</v>
      </c>
      <c r="I1256" s="126">
        <v>840.03</v>
      </c>
      <c r="J1256" s="125">
        <v>906.7</v>
      </c>
      <c r="K1256" s="125">
        <v>876.7</v>
      </c>
      <c r="L1256" s="26">
        <v>836.69</v>
      </c>
      <c r="M1256" s="26"/>
      <c r="N1256" s="126">
        <v>793.36</v>
      </c>
      <c r="O1256" s="125">
        <v>780.02</v>
      </c>
      <c r="P1256" s="125">
        <v>846.7</v>
      </c>
      <c r="Q1256" s="26">
        <v>930.03</v>
      </c>
      <c r="R1256" s="26"/>
      <c r="S1256" s="206">
        <v>840.03</v>
      </c>
      <c r="T1256" s="208">
        <v>770.02</v>
      </c>
      <c r="U1256" s="208">
        <v>990.04</v>
      </c>
      <c r="V1256" s="204">
        <v>893.36</v>
      </c>
      <c r="W1256" s="26"/>
      <c r="X1256" s="206">
        <v>16277.17</v>
      </c>
      <c r="Y1256" s="125">
        <v>15636.36</v>
      </c>
      <c r="Z1256" s="125">
        <v>62903.27</v>
      </c>
      <c r="AA1256" s="26">
        <v>15295.94</v>
      </c>
      <c r="AB1256" s="26"/>
      <c r="AC1256" s="126">
        <v>8863.1200000000008</v>
      </c>
      <c r="AD1256" s="125">
        <v>10434.32</v>
      </c>
      <c r="AE1256" s="125">
        <v>9583.64</v>
      </c>
      <c r="AF1256" s="26">
        <v>9560.2900000000009</v>
      </c>
      <c r="AG1256" s="26"/>
      <c r="AH1256" s="126">
        <v>9490.24</v>
      </c>
      <c r="AI1256" s="125">
        <v>12439.47</v>
      </c>
      <c r="AJ1256" s="125">
        <v>9837.17</v>
      </c>
      <c r="AK1256" s="26">
        <v>9923.91</v>
      </c>
    </row>
    <row r="1257" spans="1:37">
      <c r="A1257" s="203">
        <v>523.78830000000005</v>
      </c>
      <c r="B1257" s="1">
        <v>8.7298050000000007</v>
      </c>
      <c r="D1257" s="126">
        <v>693.35</v>
      </c>
      <c r="E1257" s="125">
        <v>826.69</v>
      </c>
      <c r="F1257" s="125">
        <v>726.69</v>
      </c>
      <c r="G1257" s="26">
        <v>673.35</v>
      </c>
      <c r="I1257" s="126">
        <v>836.69</v>
      </c>
      <c r="J1257" s="125">
        <v>860.03</v>
      </c>
      <c r="K1257" s="125">
        <v>866.7</v>
      </c>
      <c r="L1257" s="26">
        <v>883.36</v>
      </c>
      <c r="M1257" s="26"/>
      <c r="N1257" s="126">
        <v>836.69</v>
      </c>
      <c r="O1257" s="125">
        <v>966.7</v>
      </c>
      <c r="P1257" s="125">
        <v>870.03</v>
      </c>
      <c r="Q1257" s="26">
        <v>996.71</v>
      </c>
      <c r="R1257" s="26"/>
      <c r="S1257" s="206">
        <v>900.03</v>
      </c>
      <c r="T1257" s="208">
        <v>833.36</v>
      </c>
      <c r="U1257" s="208">
        <v>863.36</v>
      </c>
      <c r="V1257" s="204">
        <v>856.7</v>
      </c>
      <c r="W1257" s="26"/>
      <c r="X1257" s="206">
        <v>15366.03</v>
      </c>
      <c r="Y1257" s="125">
        <v>15439.45</v>
      </c>
      <c r="Z1257" s="125">
        <v>62531.42</v>
      </c>
      <c r="AA1257" s="26">
        <v>14681.88</v>
      </c>
      <c r="AB1257" s="26"/>
      <c r="AC1257" s="126">
        <v>9123.2999999999993</v>
      </c>
      <c r="AD1257" s="125">
        <v>10547.75</v>
      </c>
      <c r="AE1257" s="125">
        <v>9173.34</v>
      </c>
      <c r="AF1257" s="26">
        <v>9413.51</v>
      </c>
      <c r="AG1257" s="26"/>
      <c r="AH1257" s="126">
        <v>9563.6299999999992</v>
      </c>
      <c r="AI1257" s="125">
        <v>11852.24</v>
      </c>
      <c r="AJ1257" s="125">
        <v>9893.8799999999992</v>
      </c>
      <c r="AK1257" s="26">
        <v>10097.379999999999</v>
      </c>
    </row>
    <row r="1258" spans="1:37">
      <c r="A1258" s="203">
        <v>524.20640000000003</v>
      </c>
      <c r="B1258" s="1">
        <v>8.7367733333333337</v>
      </c>
      <c r="D1258" s="126">
        <v>633.35</v>
      </c>
      <c r="E1258" s="125">
        <v>826.69</v>
      </c>
      <c r="F1258" s="125">
        <v>743.36</v>
      </c>
      <c r="G1258" s="26">
        <v>776.69</v>
      </c>
      <c r="I1258" s="126">
        <v>813.36</v>
      </c>
      <c r="J1258" s="125">
        <v>890.03</v>
      </c>
      <c r="K1258" s="125">
        <v>823.36</v>
      </c>
      <c r="L1258" s="26">
        <v>873.36</v>
      </c>
      <c r="M1258" s="26"/>
      <c r="N1258" s="126">
        <v>763.36</v>
      </c>
      <c r="O1258" s="125">
        <v>940.04</v>
      </c>
      <c r="P1258" s="125">
        <v>813.36</v>
      </c>
      <c r="Q1258" s="26">
        <v>796.69</v>
      </c>
      <c r="R1258" s="26"/>
      <c r="S1258" s="206">
        <v>866.7</v>
      </c>
      <c r="T1258" s="208">
        <v>900.03</v>
      </c>
      <c r="U1258" s="208">
        <v>886.7</v>
      </c>
      <c r="V1258" s="204">
        <v>826.69</v>
      </c>
      <c r="W1258" s="26"/>
      <c r="X1258" s="206">
        <v>15275.92</v>
      </c>
      <c r="Y1258" s="125">
        <v>15602.99</v>
      </c>
      <c r="Z1258" s="125">
        <v>61124.55</v>
      </c>
      <c r="AA1258" s="26">
        <v>15075.68</v>
      </c>
      <c r="AB1258" s="26"/>
      <c r="AC1258" s="126">
        <v>8773.0499999999993</v>
      </c>
      <c r="AD1258" s="125">
        <v>10157.42</v>
      </c>
      <c r="AE1258" s="125">
        <v>8789.73</v>
      </c>
      <c r="AF1258" s="26">
        <v>9059.92</v>
      </c>
      <c r="AG1258" s="26"/>
      <c r="AH1258" s="126">
        <v>9333.4599999999991</v>
      </c>
      <c r="AI1258" s="125">
        <v>11515.26</v>
      </c>
      <c r="AJ1258" s="125">
        <v>9660.3700000000008</v>
      </c>
      <c r="AK1258" s="26">
        <v>9687.0499999999993</v>
      </c>
    </row>
    <row r="1259" spans="1:37">
      <c r="A1259" s="203">
        <v>524.62440000000004</v>
      </c>
      <c r="B1259" s="1">
        <v>8.7437400000000007</v>
      </c>
      <c r="D1259" s="126">
        <v>663.35</v>
      </c>
      <c r="E1259" s="125">
        <v>796.69</v>
      </c>
      <c r="F1259" s="125">
        <v>696.69</v>
      </c>
      <c r="G1259" s="26">
        <v>720.02</v>
      </c>
      <c r="I1259" s="126">
        <v>873.36</v>
      </c>
      <c r="J1259" s="125">
        <v>876.7</v>
      </c>
      <c r="K1259" s="125">
        <v>813.36</v>
      </c>
      <c r="L1259" s="26">
        <v>793.36</v>
      </c>
      <c r="M1259" s="26"/>
      <c r="N1259" s="126">
        <v>863.36</v>
      </c>
      <c r="O1259" s="125">
        <v>846.7</v>
      </c>
      <c r="P1259" s="125">
        <v>796.69</v>
      </c>
      <c r="Q1259" s="26">
        <v>940.04</v>
      </c>
      <c r="R1259" s="26"/>
      <c r="S1259" s="206">
        <v>833.36</v>
      </c>
      <c r="T1259" s="208">
        <v>806.69</v>
      </c>
      <c r="U1259" s="208">
        <v>893.36</v>
      </c>
      <c r="V1259" s="204">
        <v>993.37</v>
      </c>
      <c r="W1259" s="26"/>
      <c r="X1259" s="206">
        <v>14771.99</v>
      </c>
      <c r="Y1259" s="125">
        <v>16066.9</v>
      </c>
      <c r="Z1259" s="125">
        <v>57976.39</v>
      </c>
      <c r="AA1259" s="26">
        <v>14915.49</v>
      </c>
      <c r="AB1259" s="26"/>
      <c r="AC1259" s="126">
        <v>9089.94</v>
      </c>
      <c r="AD1259" s="125">
        <v>10044</v>
      </c>
      <c r="AE1259" s="125">
        <v>8936.5</v>
      </c>
      <c r="AF1259" s="26">
        <v>9220.0400000000009</v>
      </c>
      <c r="AG1259" s="26"/>
      <c r="AH1259" s="126">
        <v>9390.16</v>
      </c>
      <c r="AI1259" s="125">
        <v>11969.01</v>
      </c>
      <c r="AJ1259" s="125">
        <v>9800.48</v>
      </c>
      <c r="AK1259" s="26">
        <v>9313.44</v>
      </c>
    </row>
    <row r="1260" spans="1:37">
      <c r="A1260" s="203">
        <v>525.04240000000004</v>
      </c>
      <c r="B1260" s="1">
        <v>8.7507066666666677</v>
      </c>
      <c r="D1260" s="126">
        <v>656.68</v>
      </c>
      <c r="E1260" s="125">
        <v>900.03</v>
      </c>
      <c r="F1260" s="125">
        <v>736.69</v>
      </c>
      <c r="G1260" s="26">
        <v>666.68</v>
      </c>
      <c r="I1260" s="126">
        <v>793.36</v>
      </c>
      <c r="J1260" s="125">
        <v>766.69</v>
      </c>
      <c r="K1260" s="125">
        <v>783.36</v>
      </c>
      <c r="L1260" s="26">
        <v>710.02</v>
      </c>
      <c r="M1260" s="26"/>
      <c r="N1260" s="126">
        <v>823.36</v>
      </c>
      <c r="O1260" s="125">
        <v>893.36</v>
      </c>
      <c r="P1260" s="125">
        <v>846.7</v>
      </c>
      <c r="Q1260" s="26">
        <v>850.03</v>
      </c>
      <c r="R1260" s="26"/>
      <c r="S1260" s="206">
        <v>933.37</v>
      </c>
      <c r="T1260" s="208">
        <v>976.7</v>
      </c>
      <c r="U1260" s="208">
        <v>813.36</v>
      </c>
      <c r="V1260" s="204">
        <v>873.36</v>
      </c>
      <c r="W1260" s="26"/>
      <c r="X1260" s="206">
        <v>15646.37</v>
      </c>
      <c r="Y1260" s="125">
        <v>15462.81</v>
      </c>
      <c r="Z1260" s="125">
        <v>58465.31</v>
      </c>
      <c r="AA1260" s="26">
        <v>14855.42</v>
      </c>
      <c r="AB1260" s="26"/>
      <c r="AC1260" s="126">
        <v>9330.1200000000008</v>
      </c>
      <c r="AD1260" s="125">
        <v>10177.44</v>
      </c>
      <c r="AE1260" s="125">
        <v>9360.14</v>
      </c>
      <c r="AF1260" s="26">
        <v>8953.18</v>
      </c>
      <c r="AG1260" s="26"/>
      <c r="AH1260" s="126">
        <v>9383.49</v>
      </c>
      <c r="AI1260" s="125">
        <v>11625.36</v>
      </c>
      <c r="AJ1260" s="125">
        <v>9657.0300000000007</v>
      </c>
      <c r="AK1260" s="26">
        <v>9483.57</v>
      </c>
    </row>
    <row r="1261" spans="1:37">
      <c r="A1261" s="203">
        <v>525.46040000000005</v>
      </c>
      <c r="B1261" s="1">
        <v>8.7576733333333348</v>
      </c>
      <c r="D1261" s="126">
        <v>696.69</v>
      </c>
      <c r="E1261" s="125">
        <v>800.03</v>
      </c>
      <c r="F1261" s="125">
        <v>806.69</v>
      </c>
      <c r="G1261" s="26">
        <v>740.02</v>
      </c>
      <c r="I1261" s="126">
        <v>850.03</v>
      </c>
      <c r="J1261" s="125">
        <v>873.36</v>
      </c>
      <c r="K1261" s="125">
        <v>803.36</v>
      </c>
      <c r="L1261" s="26">
        <v>713.35</v>
      </c>
      <c r="M1261" s="26"/>
      <c r="N1261" s="126">
        <v>816.69</v>
      </c>
      <c r="O1261" s="125">
        <v>936.7</v>
      </c>
      <c r="P1261" s="125">
        <v>833.36</v>
      </c>
      <c r="Q1261" s="26">
        <v>860.03</v>
      </c>
      <c r="R1261" s="26"/>
      <c r="S1261" s="206">
        <v>800.03</v>
      </c>
      <c r="T1261" s="208">
        <v>920.03</v>
      </c>
      <c r="U1261" s="208">
        <v>886.7</v>
      </c>
      <c r="V1261" s="204">
        <v>956.7</v>
      </c>
      <c r="W1261" s="26"/>
      <c r="X1261" s="206">
        <v>15312.63</v>
      </c>
      <c r="Y1261" s="125">
        <v>15356.02</v>
      </c>
      <c r="Z1261" s="125">
        <v>57105.760000000002</v>
      </c>
      <c r="AA1261" s="26">
        <v>14788.67</v>
      </c>
      <c r="AB1261" s="26"/>
      <c r="AC1261" s="126">
        <v>8709.67</v>
      </c>
      <c r="AD1261" s="125">
        <v>10217.469999999999</v>
      </c>
      <c r="AE1261" s="125">
        <v>9009.89</v>
      </c>
      <c r="AF1261" s="26">
        <v>9006.5499999999993</v>
      </c>
      <c r="AG1261" s="26"/>
      <c r="AH1261" s="126">
        <v>8853.11</v>
      </c>
      <c r="AI1261" s="125">
        <v>11488.57</v>
      </c>
      <c r="AJ1261" s="125">
        <v>9503.58</v>
      </c>
      <c r="AK1261" s="26">
        <v>9870.5300000000007</v>
      </c>
    </row>
    <row r="1262" spans="1:37">
      <c r="A1262" s="203">
        <v>525.87840000000006</v>
      </c>
      <c r="B1262" s="1">
        <v>8.7646400000000018</v>
      </c>
      <c r="D1262" s="126">
        <v>670.02</v>
      </c>
      <c r="E1262" s="125">
        <v>696.69</v>
      </c>
      <c r="F1262" s="125">
        <v>736.69</v>
      </c>
      <c r="G1262" s="26">
        <v>826.69</v>
      </c>
      <c r="I1262" s="126">
        <v>783.36</v>
      </c>
      <c r="J1262" s="125">
        <v>940.04</v>
      </c>
      <c r="K1262" s="125">
        <v>810.03</v>
      </c>
      <c r="L1262" s="26">
        <v>843.36</v>
      </c>
      <c r="M1262" s="26"/>
      <c r="N1262" s="126">
        <v>816.69</v>
      </c>
      <c r="O1262" s="125">
        <v>813.36</v>
      </c>
      <c r="P1262" s="125">
        <v>806.69</v>
      </c>
      <c r="Q1262" s="26">
        <v>846.7</v>
      </c>
      <c r="R1262" s="26"/>
      <c r="S1262" s="206">
        <v>870.03</v>
      </c>
      <c r="T1262" s="208">
        <v>810.03</v>
      </c>
      <c r="U1262" s="208">
        <v>856.7</v>
      </c>
      <c r="V1262" s="204">
        <v>806.69</v>
      </c>
      <c r="W1262" s="26"/>
      <c r="X1262" s="206">
        <v>15209.17</v>
      </c>
      <c r="Y1262" s="125">
        <v>15659.72</v>
      </c>
      <c r="Z1262" s="125">
        <v>55016.5</v>
      </c>
      <c r="AA1262" s="26">
        <v>14157.95</v>
      </c>
      <c r="AB1262" s="26"/>
      <c r="AC1262" s="126">
        <v>8963.19</v>
      </c>
      <c r="AD1262" s="125">
        <v>10084.030000000001</v>
      </c>
      <c r="AE1262" s="125">
        <v>8526.2199999999993</v>
      </c>
      <c r="AF1262" s="26">
        <v>9136.64</v>
      </c>
      <c r="AG1262" s="26"/>
      <c r="AH1262" s="126">
        <v>9313.44</v>
      </c>
      <c r="AI1262" s="125">
        <v>11618.69</v>
      </c>
      <c r="AJ1262" s="125">
        <v>8803.07</v>
      </c>
      <c r="AK1262" s="26">
        <v>9603.66</v>
      </c>
    </row>
    <row r="1263" spans="1:37">
      <c r="A1263" s="203">
        <v>526.29639999999995</v>
      </c>
      <c r="B1263" s="1">
        <v>8.7716066666666652</v>
      </c>
      <c r="D1263" s="126">
        <v>690.02</v>
      </c>
      <c r="E1263" s="125">
        <v>843.36</v>
      </c>
      <c r="F1263" s="125">
        <v>763.36</v>
      </c>
      <c r="G1263" s="26">
        <v>733.35</v>
      </c>
      <c r="I1263" s="126">
        <v>793.36</v>
      </c>
      <c r="J1263" s="125">
        <v>863.36</v>
      </c>
      <c r="K1263" s="125">
        <v>810.03</v>
      </c>
      <c r="L1263" s="26">
        <v>873.36</v>
      </c>
      <c r="M1263" s="26"/>
      <c r="N1263" s="126">
        <v>786.69</v>
      </c>
      <c r="O1263" s="125">
        <v>773.36</v>
      </c>
      <c r="P1263" s="125">
        <v>810.03</v>
      </c>
      <c r="Q1263" s="26">
        <v>730.02</v>
      </c>
      <c r="R1263" s="26"/>
      <c r="S1263" s="206">
        <v>913.37</v>
      </c>
      <c r="T1263" s="208">
        <v>786.69</v>
      </c>
      <c r="U1263" s="208">
        <v>880.03</v>
      </c>
      <c r="V1263" s="204">
        <v>810.03</v>
      </c>
      <c r="W1263" s="26"/>
      <c r="X1263" s="206">
        <v>15572.95</v>
      </c>
      <c r="Y1263" s="125">
        <v>14845.4</v>
      </c>
      <c r="Z1263" s="125">
        <v>52877.37</v>
      </c>
      <c r="AA1263" s="26">
        <v>15038.97</v>
      </c>
      <c r="AB1263" s="26"/>
      <c r="AC1263" s="126">
        <v>8532.89</v>
      </c>
      <c r="AD1263" s="125">
        <v>10000.629999999999</v>
      </c>
      <c r="AE1263" s="125">
        <v>8923.16</v>
      </c>
      <c r="AF1263" s="26">
        <v>9133.31</v>
      </c>
      <c r="AG1263" s="26"/>
      <c r="AH1263" s="126">
        <v>9203.36</v>
      </c>
      <c r="AI1263" s="125">
        <v>11561.97</v>
      </c>
      <c r="AJ1263" s="125">
        <v>9520.26</v>
      </c>
      <c r="AK1263" s="26">
        <v>9316.7800000000007</v>
      </c>
    </row>
    <row r="1264" spans="1:37">
      <c r="A1264" s="203">
        <v>526.71439999999996</v>
      </c>
      <c r="B1264" s="1">
        <v>8.7785733333333322</v>
      </c>
      <c r="D1264" s="126">
        <v>703.35</v>
      </c>
      <c r="E1264" s="125">
        <v>780.02</v>
      </c>
      <c r="F1264" s="125">
        <v>706.69</v>
      </c>
      <c r="G1264" s="26">
        <v>756.69</v>
      </c>
      <c r="I1264" s="126">
        <v>790.02</v>
      </c>
      <c r="J1264" s="125">
        <v>830.03</v>
      </c>
      <c r="K1264" s="125">
        <v>780.02</v>
      </c>
      <c r="L1264" s="26">
        <v>876.7</v>
      </c>
      <c r="M1264" s="26"/>
      <c r="N1264" s="126">
        <v>850.03</v>
      </c>
      <c r="O1264" s="125">
        <v>830.03</v>
      </c>
      <c r="P1264" s="125">
        <v>863.36</v>
      </c>
      <c r="Q1264" s="26">
        <v>793.36</v>
      </c>
      <c r="R1264" s="26"/>
      <c r="S1264" s="206">
        <v>843.36</v>
      </c>
      <c r="T1264" s="208">
        <v>906.7</v>
      </c>
      <c r="U1264" s="208">
        <v>970.04</v>
      </c>
      <c r="V1264" s="204">
        <v>910.03</v>
      </c>
      <c r="W1264" s="26"/>
      <c r="X1264" s="206">
        <v>15145.76</v>
      </c>
      <c r="Y1264" s="125">
        <v>15142.42</v>
      </c>
      <c r="Z1264" s="125">
        <v>52502.48</v>
      </c>
      <c r="AA1264" s="26">
        <v>14414.91</v>
      </c>
      <c r="AB1264" s="26"/>
      <c r="AC1264" s="126">
        <v>8899.81</v>
      </c>
      <c r="AD1264" s="125">
        <v>9536.94</v>
      </c>
      <c r="AE1264" s="125">
        <v>8986.5400000000009</v>
      </c>
      <c r="AF1264" s="26">
        <v>8936.5</v>
      </c>
      <c r="AG1264" s="26"/>
      <c r="AH1264" s="126">
        <v>9183.34</v>
      </c>
      <c r="AI1264" s="125">
        <v>11775.5</v>
      </c>
      <c r="AJ1264" s="125">
        <v>9320.11</v>
      </c>
      <c r="AK1264" s="26">
        <v>9129.9699999999993</v>
      </c>
    </row>
    <row r="1265" spans="1:37">
      <c r="A1265" s="203">
        <v>527.13239999999996</v>
      </c>
      <c r="B1265" s="1">
        <v>8.7855399999999992</v>
      </c>
      <c r="D1265" s="126">
        <v>603.35</v>
      </c>
      <c r="E1265" s="125">
        <v>680.02</v>
      </c>
      <c r="F1265" s="125">
        <v>766.69</v>
      </c>
      <c r="G1265" s="26">
        <v>653.35</v>
      </c>
      <c r="I1265" s="126">
        <v>766.69</v>
      </c>
      <c r="J1265" s="125">
        <v>913.37</v>
      </c>
      <c r="K1265" s="125">
        <v>800.03</v>
      </c>
      <c r="L1265" s="26">
        <v>860.03</v>
      </c>
      <c r="M1265" s="26"/>
      <c r="N1265" s="126">
        <v>796.69</v>
      </c>
      <c r="O1265" s="125">
        <v>790.02</v>
      </c>
      <c r="P1265" s="125">
        <v>853.36</v>
      </c>
      <c r="Q1265" s="26">
        <v>796.69</v>
      </c>
      <c r="R1265" s="26"/>
      <c r="S1265" s="206">
        <v>916.7</v>
      </c>
      <c r="T1265" s="208">
        <v>830.03</v>
      </c>
      <c r="U1265" s="208">
        <v>926.7</v>
      </c>
      <c r="V1265" s="204">
        <v>816.69</v>
      </c>
      <c r="W1265" s="26"/>
      <c r="X1265" s="206">
        <v>15169.12</v>
      </c>
      <c r="Y1265" s="125">
        <v>15676.41</v>
      </c>
      <c r="Z1265" s="125">
        <v>50982.92</v>
      </c>
      <c r="AA1265" s="26">
        <v>14585.1</v>
      </c>
      <c r="AB1265" s="26"/>
      <c r="AC1265" s="126">
        <v>8736.36</v>
      </c>
      <c r="AD1265" s="125">
        <v>9777.1200000000008</v>
      </c>
      <c r="AE1265" s="125">
        <v>8542.89</v>
      </c>
      <c r="AF1265" s="26">
        <v>8939.84</v>
      </c>
      <c r="AG1265" s="26"/>
      <c r="AH1265" s="126">
        <v>8753.0400000000009</v>
      </c>
      <c r="AI1265" s="125">
        <v>11235.01</v>
      </c>
      <c r="AJ1265" s="125">
        <v>9226.7099999999991</v>
      </c>
      <c r="AK1265" s="26">
        <v>9530.27</v>
      </c>
    </row>
    <row r="1266" spans="1:37">
      <c r="A1266" s="203">
        <v>527.55039999999997</v>
      </c>
      <c r="B1266" s="1">
        <v>8.7925066666666662</v>
      </c>
      <c r="D1266" s="126">
        <v>613.35</v>
      </c>
      <c r="E1266" s="125">
        <v>730.02</v>
      </c>
      <c r="F1266" s="125">
        <v>736.69</v>
      </c>
      <c r="G1266" s="26">
        <v>766.69</v>
      </c>
      <c r="I1266" s="126">
        <v>840.03</v>
      </c>
      <c r="J1266" s="125">
        <v>866.7</v>
      </c>
      <c r="K1266" s="125">
        <v>750.02</v>
      </c>
      <c r="L1266" s="26">
        <v>833.36</v>
      </c>
      <c r="M1266" s="26"/>
      <c r="N1266" s="126">
        <v>780.02</v>
      </c>
      <c r="O1266" s="125">
        <v>890.03</v>
      </c>
      <c r="P1266" s="125">
        <v>786.69</v>
      </c>
      <c r="Q1266" s="26">
        <v>823.36</v>
      </c>
      <c r="R1266" s="26"/>
      <c r="S1266" s="206">
        <v>900.03</v>
      </c>
      <c r="T1266" s="208">
        <v>916.7</v>
      </c>
      <c r="U1266" s="208">
        <v>903.37</v>
      </c>
      <c r="V1266" s="204">
        <v>943.37</v>
      </c>
      <c r="W1266" s="26"/>
      <c r="X1266" s="206">
        <v>14751.96</v>
      </c>
      <c r="Y1266" s="125">
        <v>14545.06</v>
      </c>
      <c r="Z1266" s="125">
        <v>50614.77</v>
      </c>
      <c r="AA1266" s="26">
        <v>14321.47</v>
      </c>
      <c r="AB1266" s="26"/>
      <c r="AC1266" s="126">
        <v>8522.8799999999992</v>
      </c>
      <c r="AD1266" s="125">
        <v>9720.41</v>
      </c>
      <c r="AE1266" s="125">
        <v>8556.24</v>
      </c>
      <c r="AF1266" s="26">
        <v>8636.2900000000009</v>
      </c>
      <c r="AG1266" s="26"/>
      <c r="AH1266" s="126">
        <v>9066.59</v>
      </c>
      <c r="AI1266" s="125">
        <v>11668.73</v>
      </c>
      <c r="AJ1266" s="125">
        <v>9220.0400000000009</v>
      </c>
      <c r="AK1266" s="26">
        <v>9136.64</v>
      </c>
    </row>
    <row r="1267" spans="1:37">
      <c r="A1267" s="203">
        <v>527.96839999999997</v>
      </c>
      <c r="B1267" s="1">
        <v>8.7994733333333333</v>
      </c>
      <c r="D1267" s="126">
        <v>720.02</v>
      </c>
      <c r="E1267" s="125">
        <v>776.69</v>
      </c>
      <c r="F1267" s="125">
        <v>773.36</v>
      </c>
      <c r="G1267" s="26">
        <v>766.69</v>
      </c>
      <c r="I1267" s="126">
        <v>820.03</v>
      </c>
      <c r="J1267" s="125">
        <v>860.03</v>
      </c>
      <c r="K1267" s="125">
        <v>753.36</v>
      </c>
      <c r="L1267" s="26">
        <v>793.36</v>
      </c>
      <c r="M1267" s="26"/>
      <c r="N1267" s="126">
        <v>843.36</v>
      </c>
      <c r="O1267" s="125">
        <v>893.36</v>
      </c>
      <c r="P1267" s="125">
        <v>820.03</v>
      </c>
      <c r="Q1267" s="26">
        <v>853.36</v>
      </c>
      <c r="R1267" s="26"/>
      <c r="S1267" s="206">
        <v>950.04</v>
      </c>
      <c r="T1267" s="208">
        <v>830.03</v>
      </c>
      <c r="U1267" s="208">
        <v>926.7</v>
      </c>
      <c r="V1267" s="204">
        <v>906.7</v>
      </c>
      <c r="W1267" s="26"/>
      <c r="X1267" s="206">
        <v>14778.66</v>
      </c>
      <c r="Y1267" s="125">
        <v>14792.01</v>
      </c>
      <c r="Z1267" s="125">
        <v>50313.57</v>
      </c>
      <c r="AA1267" s="26">
        <v>13797.55</v>
      </c>
      <c r="AB1267" s="26"/>
      <c r="AC1267" s="126">
        <v>8429.48</v>
      </c>
      <c r="AD1267" s="125">
        <v>9493.57</v>
      </c>
      <c r="AE1267" s="125">
        <v>8896.4699999999993</v>
      </c>
      <c r="AF1267" s="26">
        <v>8652.9699999999993</v>
      </c>
      <c r="AG1267" s="26"/>
      <c r="AH1267" s="126">
        <v>8803.07</v>
      </c>
      <c r="AI1267" s="125">
        <v>11488.57</v>
      </c>
      <c r="AJ1267" s="125">
        <v>9063.26</v>
      </c>
      <c r="AK1267" s="26">
        <v>8866.4500000000007</v>
      </c>
    </row>
    <row r="1268" spans="1:37">
      <c r="A1268" s="203">
        <v>528.38639999999998</v>
      </c>
      <c r="B1268" s="1">
        <v>8.8064400000000003</v>
      </c>
      <c r="D1268" s="126">
        <v>603.35</v>
      </c>
      <c r="E1268" s="125">
        <v>676.68</v>
      </c>
      <c r="F1268" s="125">
        <v>760.02</v>
      </c>
      <c r="G1268" s="26">
        <v>746.69</v>
      </c>
      <c r="I1268" s="126">
        <v>816.69</v>
      </c>
      <c r="J1268" s="125">
        <v>923.37</v>
      </c>
      <c r="K1268" s="125">
        <v>890.03</v>
      </c>
      <c r="L1268" s="26">
        <v>756.69</v>
      </c>
      <c r="M1268" s="26"/>
      <c r="N1268" s="126">
        <v>800.03</v>
      </c>
      <c r="O1268" s="125">
        <v>920.03</v>
      </c>
      <c r="P1268" s="125">
        <v>890.03</v>
      </c>
      <c r="Q1268" s="26">
        <v>813.36</v>
      </c>
      <c r="R1268" s="26"/>
      <c r="S1268" s="206">
        <v>803.36</v>
      </c>
      <c r="T1268" s="208">
        <v>726.69</v>
      </c>
      <c r="U1268" s="208">
        <v>956.7</v>
      </c>
      <c r="V1268" s="204">
        <v>863.36</v>
      </c>
      <c r="W1268" s="26"/>
      <c r="X1268" s="206">
        <v>14568.42</v>
      </c>
      <c r="Y1268" s="125">
        <v>14491.66</v>
      </c>
      <c r="Z1268" s="125">
        <v>48292.35</v>
      </c>
      <c r="AA1268" s="26">
        <v>13800.89</v>
      </c>
      <c r="AB1268" s="26"/>
      <c r="AC1268" s="126">
        <v>8092.6</v>
      </c>
      <c r="AD1268" s="125">
        <v>9376.82</v>
      </c>
      <c r="AE1268" s="125">
        <v>8552.9</v>
      </c>
      <c r="AF1268" s="26">
        <v>8743.0300000000007</v>
      </c>
      <c r="AG1268" s="26"/>
      <c r="AH1268" s="126">
        <v>9196.69</v>
      </c>
      <c r="AI1268" s="125">
        <v>11058.18</v>
      </c>
      <c r="AJ1268" s="125">
        <v>8819.75</v>
      </c>
      <c r="AK1268" s="26">
        <v>9119.9699999999993</v>
      </c>
    </row>
    <row r="1269" spans="1:37">
      <c r="A1269" s="203">
        <v>528.80439999999999</v>
      </c>
      <c r="B1269" s="1">
        <v>8.8134066666666673</v>
      </c>
      <c r="D1269" s="126">
        <v>626.67999999999995</v>
      </c>
      <c r="E1269" s="125">
        <v>830.03</v>
      </c>
      <c r="F1269" s="125">
        <v>720.02</v>
      </c>
      <c r="G1269" s="26">
        <v>743.36</v>
      </c>
      <c r="I1269" s="126">
        <v>756.69</v>
      </c>
      <c r="J1269" s="125">
        <v>913.37</v>
      </c>
      <c r="K1269" s="125">
        <v>833.36</v>
      </c>
      <c r="L1269" s="26">
        <v>780.02</v>
      </c>
      <c r="M1269" s="26"/>
      <c r="N1269" s="126">
        <v>833.36</v>
      </c>
      <c r="O1269" s="125">
        <v>846.7</v>
      </c>
      <c r="P1269" s="125">
        <v>790.02</v>
      </c>
      <c r="Q1269" s="26">
        <v>800.03</v>
      </c>
      <c r="R1269" s="26"/>
      <c r="S1269" s="206">
        <v>886.7</v>
      </c>
      <c r="T1269" s="208">
        <v>850.03</v>
      </c>
      <c r="U1269" s="208">
        <v>796.69</v>
      </c>
      <c r="V1269" s="204">
        <v>846.7</v>
      </c>
      <c r="W1269" s="26"/>
      <c r="X1269" s="206">
        <v>14538.38</v>
      </c>
      <c r="Y1269" s="125">
        <v>14311.45</v>
      </c>
      <c r="Z1269" s="125">
        <v>48503.16</v>
      </c>
      <c r="AA1269" s="26">
        <v>13954.39</v>
      </c>
      <c r="AB1269" s="26"/>
      <c r="AC1269" s="126">
        <v>8412.81</v>
      </c>
      <c r="AD1269" s="125">
        <v>9330.1200000000008</v>
      </c>
      <c r="AE1269" s="125">
        <v>8499.5300000000007</v>
      </c>
      <c r="AF1269" s="26">
        <v>8849.77</v>
      </c>
      <c r="AG1269" s="26"/>
      <c r="AH1269" s="126">
        <v>8346.1</v>
      </c>
      <c r="AI1269" s="125">
        <v>11174.95</v>
      </c>
      <c r="AJ1269" s="125">
        <v>9106.6200000000008</v>
      </c>
      <c r="AK1269" s="26">
        <v>8983.2000000000007</v>
      </c>
    </row>
    <row r="1270" spans="1:37">
      <c r="A1270" s="203">
        <v>529.22239999999999</v>
      </c>
      <c r="B1270" s="1">
        <v>8.8203733333333325</v>
      </c>
      <c r="D1270" s="126">
        <v>710.02</v>
      </c>
      <c r="E1270" s="125">
        <v>726.69</v>
      </c>
      <c r="F1270" s="125">
        <v>756.69</v>
      </c>
      <c r="G1270" s="26">
        <v>770.02</v>
      </c>
      <c r="I1270" s="126">
        <v>733.35</v>
      </c>
      <c r="J1270" s="125">
        <v>890.03</v>
      </c>
      <c r="K1270" s="125">
        <v>906.7</v>
      </c>
      <c r="L1270" s="26">
        <v>786.69</v>
      </c>
      <c r="M1270" s="26"/>
      <c r="N1270" s="126">
        <v>763.36</v>
      </c>
      <c r="O1270" s="125">
        <v>856.7</v>
      </c>
      <c r="P1270" s="125">
        <v>840.03</v>
      </c>
      <c r="Q1270" s="26">
        <v>863.36</v>
      </c>
      <c r="R1270" s="26"/>
      <c r="S1270" s="206">
        <v>953.37</v>
      </c>
      <c r="T1270" s="208">
        <v>856.7</v>
      </c>
      <c r="U1270" s="208">
        <v>806.69</v>
      </c>
      <c r="V1270" s="204">
        <v>800.03</v>
      </c>
      <c r="W1270" s="26"/>
      <c r="X1270" s="206">
        <v>14985.57</v>
      </c>
      <c r="Y1270" s="125">
        <v>14538.38</v>
      </c>
      <c r="Z1270" s="125">
        <v>46629.440000000002</v>
      </c>
      <c r="AA1270" s="26">
        <v>13790.88</v>
      </c>
      <c r="AB1270" s="26"/>
      <c r="AC1270" s="126">
        <v>7815.76</v>
      </c>
      <c r="AD1270" s="125">
        <v>9336.7900000000009</v>
      </c>
      <c r="AE1270" s="125">
        <v>8656.2999999999993</v>
      </c>
      <c r="AF1270" s="26">
        <v>8626.2800000000007</v>
      </c>
      <c r="AG1270" s="26"/>
      <c r="AH1270" s="126">
        <v>9069.93</v>
      </c>
      <c r="AI1270" s="125">
        <v>11488.57</v>
      </c>
      <c r="AJ1270" s="125">
        <v>8886.4699999999993</v>
      </c>
      <c r="AK1270" s="26">
        <v>9133.31</v>
      </c>
    </row>
    <row r="1271" spans="1:37">
      <c r="A1271" s="203">
        <v>529.6404</v>
      </c>
      <c r="B1271" s="1">
        <v>8.8273399999999995</v>
      </c>
      <c r="D1271" s="126">
        <v>716.69</v>
      </c>
      <c r="E1271" s="125">
        <v>760.02</v>
      </c>
      <c r="F1271" s="125">
        <v>690.02</v>
      </c>
      <c r="G1271" s="26">
        <v>780.02</v>
      </c>
      <c r="I1271" s="126">
        <v>786.69</v>
      </c>
      <c r="J1271" s="125">
        <v>813.36</v>
      </c>
      <c r="K1271" s="125">
        <v>803.36</v>
      </c>
      <c r="L1271" s="26">
        <v>796.69</v>
      </c>
      <c r="M1271" s="26"/>
      <c r="N1271" s="126">
        <v>863.36</v>
      </c>
      <c r="O1271" s="125">
        <v>933.37</v>
      </c>
      <c r="P1271" s="125">
        <v>840.03</v>
      </c>
      <c r="Q1271" s="26">
        <v>840.03</v>
      </c>
      <c r="R1271" s="26"/>
      <c r="S1271" s="206">
        <v>893.36</v>
      </c>
      <c r="T1271" s="208">
        <v>870.03</v>
      </c>
      <c r="U1271" s="208">
        <v>943.37</v>
      </c>
      <c r="V1271" s="204">
        <v>966.7</v>
      </c>
      <c r="W1271" s="26"/>
      <c r="X1271" s="206">
        <v>14218.02</v>
      </c>
      <c r="Y1271" s="125">
        <v>14187.98</v>
      </c>
      <c r="Z1271" s="125">
        <v>47345.440000000002</v>
      </c>
      <c r="AA1271" s="26">
        <v>14057.84</v>
      </c>
      <c r="AB1271" s="26"/>
      <c r="AC1271" s="126">
        <v>8109.27</v>
      </c>
      <c r="AD1271" s="125">
        <v>9383.49</v>
      </c>
      <c r="AE1271" s="125">
        <v>7869.12</v>
      </c>
      <c r="AF1271" s="26">
        <v>8506.2000000000007</v>
      </c>
      <c r="AG1271" s="26"/>
      <c r="AH1271" s="126">
        <v>8936.5</v>
      </c>
      <c r="AI1271" s="125">
        <v>10771.27</v>
      </c>
      <c r="AJ1271" s="125">
        <v>8996.5400000000009</v>
      </c>
      <c r="AK1271" s="26">
        <v>8736.36</v>
      </c>
    </row>
    <row r="1272" spans="1:37">
      <c r="A1272" s="203">
        <v>530.05840000000001</v>
      </c>
      <c r="B1272" s="1">
        <v>8.8343066666666665</v>
      </c>
      <c r="D1272" s="126">
        <v>713.35</v>
      </c>
      <c r="E1272" s="125">
        <v>720.02</v>
      </c>
      <c r="F1272" s="125">
        <v>753.36</v>
      </c>
      <c r="G1272" s="26">
        <v>830.03</v>
      </c>
      <c r="I1272" s="126">
        <v>976.7</v>
      </c>
      <c r="J1272" s="125">
        <v>810.03</v>
      </c>
      <c r="K1272" s="125">
        <v>806.69</v>
      </c>
      <c r="L1272" s="26">
        <v>896.7</v>
      </c>
      <c r="M1272" s="26"/>
      <c r="N1272" s="126">
        <v>813.36</v>
      </c>
      <c r="O1272" s="125">
        <v>830.03</v>
      </c>
      <c r="P1272" s="125">
        <v>883.36</v>
      </c>
      <c r="Q1272" s="26">
        <v>773.36</v>
      </c>
      <c r="R1272" s="26"/>
      <c r="S1272" s="206">
        <v>880.03</v>
      </c>
      <c r="T1272" s="208">
        <v>973.37</v>
      </c>
      <c r="U1272" s="208">
        <v>860.03</v>
      </c>
      <c r="V1272" s="204">
        <v>830.03</v>
      </c>
      <c r="W1272" s="26"/>
      <c r="X1272" s="206">
        <v>14171.3</v>
      </c>
      <c r="Y1272" s="125">
        <v>14091.21</v>
      </c>
      <c r="Z1272" s="125">
        <v>44946.68</v>
      </c>
      <c r="AA1272" s="26">
        <v>13780.86</v>
      </c>
      <c r="AB1272" s="26"/>
      <c r="AC1272" s="126">
        <v>8206</v>
      </c>
      <c r="AD1272" s="125">
        <v>9176.67</v>
      </c>
      <c r="AE1272" s="125">
        <v>8289.39</v>
      </c>
      <c r="AF1272" s="26">
        <v>8262.7099999999991</v>
      </c>
      <c r="AG1272" s="26"/>
      <c r="AH1272" s="126">
        <v>8773.0499999999993</v>
      </c>
      <c r="AI1272" s="125">
        <v>10787.95</v>
      </c>
      <c r="AJ1272" s="125">
        <v>8612.94</v>
      </c>
      <c r="AK1272" s="26">
        <v>8849.77</v>
      </c>
    </row>
    <row r="1273" spans="1:37">
      <c r="A1273" s="203">
        <v>530.47640000000001</v>
      </c>
      <c r="B1273" s="1">
        <v>8.8412733333333335</v>
      </c>
      <c r="D1273" s="126">
        <v>676.68</v>
      </c>
      <c r="E1273" s="125">
        <v>806.69</v>
      </c>
      <c r="F1273" s="125">
        <v>823.36</v>
      </c>
      <c r="G1273" s="26">
        <v>633.35</v>
      </c>
      <c r="I1273" s="126">
        <v>703.35</v>
      </c>
      <c r="J1273" s="125">
        <v>863.36</v>
      </c>
      <c r="K1273" s="125">
        <v>763.36</v>
      </c>
      <c r="L1273" s="26">
        <v>823.36</v>
      </c>
      <c r="M1273" s="26"/>
      <c r="N1273" s="126">
        <v>816.69</v>
      </c>
      <c r="O1273" s="125">
        <v>790.02</v>
      </c>
      <c r="P1273" s="125">
        <v>850.03</v>
      </c>
      <c r="Q1273" s="26">
        <v>873.36</v>
      </c>
      <c r="R1273" s="26"/>
      <c r="S1273" s="206">
        <v>956.7</v>
      </c>
      <c r="T1273" s="208">
        <v>923.37</v>
      </c>
      <c r="U1273" s="208">
        <v>800.03</v>
      </c>
      <c r="V1273" s="204">
        <v>790.02</v>
      </c>
      <c r="W1273" s="26"/>
      <c r="X1273" s="206">
        <v>14338.15</v>
      </c>
      <c r="Y1273" s="125">
        <v>14201.33</v>
      </c>
      <c r="Z1273" s="125">
        <v>44689.1</v>
      </c>
      <c r="AA1273" s="26">
        <v>13600.67</v>
      </c>
      <c r="AB1273" s="26"/>
      <c r="AC1273" s="126">
        <v>8059.24</v>
      </c>
      <c r="AD1273" s="125">
        <v>9350.1299999999992</v>
      </c>
      <c r="AE1273" s="125">
        <v>8606.27</v>
      </c>
      <c r="AF1273" s="26">
        <v>8162.64</v>
      </c>
      <c r="AG1273" s="26"/>
      <c r="AH1273" s="126">
        <v>8546.23</v>
      </c>
      <c r="AI1273" s="125">
        <v>11004.8</v>
      </c>
      <c r="AJ1273" s="125">
        <v>8806.41</v>
      </c>
      <c r="AK1273" s="26">
        <v>8779.7199999999993</v>
      </c>
    </row>
    <row r="1274" spans="1:37">
      <c r="A1274" s="203">
        <v>530.89449999999999</v>
      </c>
      <c r="B1274" s="1">
        <v>8.8482416666666666</v>
      </c>
      <c r="D1274" s="126">
        <v>733.35</v>
      </c>
      <c r="E1274" s="125">
        <v>746.69</v>
      </c>
      <c r="F1274" s="125">
        <v>736.69</v>
      </c>
      <c r="G1274" s="26">
        <v>673.35</v>
      </c>
      <c r="I1274" s="126">
        <v>750.02</v>
      </c>
      <c r="J1274" s="125">
        <v>940.04</v>
      </c>
      <c r="K1274" s="125">
        <v>773.36</v>
      </c>
      <c r="L1274" s="26">
        <v>833.36</v>
      </c>
      <c r="M1274" s="26"/>
      <c r="N1274" s="126">
        <v>896.7</v>
      </c>
      <c r="O1274" s="125">
        <v>830.03</v>
      </c>
      <c r="P1274" s="125">
        <v>963.37</v>
      </c>
      <c r="Q1274" s="26">
        <v>916.7</v>
      </c>
      <c r="R1274" s="26"/>
      <c r="S1274" s="206">
        <v>806.69</v>
      </c>
      <c r="T1274" s="208">
        <v>936.7</v>
      </c>
      <c r="U1274" s="208">
        <v>866.7</v>
      </c>
      <c r="V1274" s="204">
        <v>876.7</v>
      </c>
      <c r="W1274" s="26"/>
      <c r="X1274" s="206">
        <v>14181.31</v>
      </c>
      <c r="Y1274" s="125">
        <v>14484.99</v>
      </c>
      <c r="Z1274" s="125">
        <v>43769.21</v>
      </c>
      <c r="AA1274" s="26">
        <v>13360.41</v>
      </c>
      <c r="AB1274" s="26"/>
      <c r="AC1274" s="126">
        <v>8142.63</v>
      </c>
      <c r="AD1274" s="125">
        <v>8669.65</v>
      </c>
      <c r="AE1274" s="125">
        <v>8112.61</v>
      </c>
      <c r="AF1274" s="26">
        <v>8309.41</v>
      </c>
      <c r="AG1274" s="26"/>
      <c r="AH1274" s="126">
        <v>8282.7199999999993</v>
      </c>
      <c r="AI1274" s="125">
        <v>10918.06</v>
      </c>
      <c r="AJ1274" s="125">
        <v>8769.7199999999993</v>
      </c>
      <c r="AK1274" s="26">
        <v>8542.89</v>
      </c>
    </row>
    <row r="1275" spans="1:37">
      <c r="A1275" s="203">
        <v>531.31240000000003</v>
      </c>
      <c r="B1275" s="1">
        <v>8.8552066666666676</v>
      </c>
      <c r="D1275" s="126">
        <v>630.02</v>
      </c>
      <c r="E1275" s="125">
        <v>766.69</v>
      </c>
      <c r="F1275" s="125">
        <v>706.69</v>
      </c>
      <c r="G1275" s="26">
        <v>746.69</v>
      </c>
      <c r="I1275" s="126">
        <v>736.69</v>
      </c>
      <c r="J1275" s="125">
        <v>770.02</v>
      </c>
      <c r="K1275" s="125">
        <v>840.03</v>
      </c>
      <c r="L1275" s="26">
        <v>863.36</v>
      </c>
      <c r="M1275" s="26"/>
      <c r="N1275" s="126">
        <v>813.36</v>
      </c>
      <c r="O1275" s="125">
        <v>863.36</v>
      </c>
      <c r="P1275" s="125">
        <v>850.03</v>
      </c>
      <c r="Q1275" s="26">
        <v>820.03</v>
      </c>
      <c r="R1275" s="26"/>
      <c r="S1275" s="206">
        <v>856.7</v>
      </c>
      <c r="T1275" s="208">
        <v>773.36</v>
      </c>
      <c r="U1275" s="208">
        <v>936.7</v>
      </c>
      <c r="V1275" s="204">
        <v>810.03</v>
      </c>
      <c r="W1275" s="26"/>
      <c r="X1275" s="206">
        <v>14842.07</v>
      </c>
      <c r="Y1275" s="125">
        <v>13974.41</v>
      </c>
      <c r="Z1275" s="125">
        <v>43421.35</v>
      </c>
      <c r="AA1275" s="26">
        <v>13460.52</v>
      </c>
      <c r="AB1275" s="26"/>
      <c r="AC1275" s="126">
        <v>8125.95</v>
      </c>
      <c r="AD1275" s="125">
        <v>8949.84</v>
      </c>
      <c r="AE1275" s="125">
        <v>8336.09</v>
      </c>
      <c r="AF1275" s="26">
        <v>8649.6299999999992</v>
      </c>
      <c r="AG1275" s="26"/>
      <c r="AH1275" s="126">
        <v>8676.32</v>
      </c>
      <c r="AI1275" s="125">
        <v>10664.51</v>
      </c>
      <c r="AJ1275" s="125">
        <v>8869.7900000000009</v>
      </c>
      <c r="AK1275" s="26">
        <v>8559.57</v>
      </c>
    </row>
    <row r="1276" spans="1:37">
      <c r="A1276" s="203">
        <v>531.73050000000001</v>
      </c>
      <c r="B1276" s="1">
        <v>8.8621750000000006</v>
      </c>
      <c r="D1276" s="126">
        <v>593.35</v>
      </c>
      <c r="E1276" s="125">
        <v>766.69</v>
      </c>
      <c r="F1276" s="125">
        <v>663.35</v>
      </c>
      <c r="G1276" s="26">
        <v>663.35</v>
      </c>
      <c r="I1276" s="126">
        <v>813.36</v>
      </c>
      <c r="J1276" s="125">
        <v>850.03</v>
      </c>
      <c r="K1276" s="125">
        <v>836.69</v>
      </c>
      <c r="L1276" s="26">
        <v>790.02</v>
      </c>
      <c r="M1276" s="26"/>
      <c r="N1276" s="126">
        <v>853.36</v>
      </c>
      <c r="O1276" s="125">
        <v>946.7</v>
      </c>
      <c r="P1276" s="125">
        <v>886.7</v>
      </c>
      <c r="Q1276" s="26">
        <v>766.69</v>
      </c>
      <c r="R1276" s="26"/>
      <c r="S1276" s="206">
        <v>876.7</v>
      </c>
      <c r="T1276" s="208">
        <v>806.69</v>
      </c>
      <c r="U1276" s="208">
        <v>860.03</v>
      </c>
      <c r="V1276" s="204">
        <v>850.03</v>
      </c>
      <c r="W1276" s="26"/>
      <c r="X1276" s="206">
        <v>14147.94</v>
      </c>
      <c r="Y1276" s="125">
        <v>13837.59</v>
      </c>
      <c r="Z1276" s="125">
        <v>42019.94</v>
      </c>
      <c r="AA1276" s="26">
        <v>12496.19</v>
      </c>
      <c r="AB1276" s="26"/>
      <c r="AC1276" s="126">
        <v>7625.64</v>
      </c>
      <c r="AD1276" s="125">
        <v>8906.48</v>
      </c>
      <c r="AE1276" s="125">
        <v>8129.29</v>
      </c>
      <c r="AF1276" s="26">
        <v>7905.81</v>
      </c>
      <c r="AG1276" s="26"/>
      <c r="AH1276" s="126">
        <v>8199.33</v>
      </c>
      <c r="AI1276" s="125">
        <v>10584.44</v>
      </c>
      <c r="AJ1276" s="125">
        <v>8619.61</v>
      </c>
      <c r="AK1276" s="26">
        <v>8949.84</v>
      </c>
    </row>
    <row r="1277" spans="1:37">
      <c r="A1277" s="203">
        <v>532.14840000000004</v>
      </c>
      <c r="B1277" s="1">
        <v>8.8691399999999998</v>
      </c>
      <c r="D1277" s="126">
        <v>620.02</v>
      </c>
      <c r="E1277" s="125">
        <v>763.36</v>
      </c>
      <c r="F1277" s="125">
        <v>820.03</v>
      </c>
      <c r="G1277" s="26">
        <v>810.03</v>
      </c>
      <c r="I1277" s="126">
        <v>823.36</v>
      </c>
      <c r="J1277" s="125">
        <v>810.03</v>
      </c>
      <c r="K1277" s="125">
        <v>906.7</v>
      </c>
      <c r="L1277" s="26">
        <v>886.7</v>
      </c>
      <c r="M1277" s="26"/>
      <c r="N1277" s="126">
        <v>843.36</v>
      </c>
      <c r="O1277" s="125">
        <v>853.36</v>
      </c>
      <c r="P1277" s="125">
        <v>923.37</v>
      </c>
      <c r="Q1277" s="26">
        <v>840.03</v>
      </c>
      <c r="R1277" s="26"/>
      <c r="S1277" s="206">
        <v>853.36</v>
      </c>
      <c r="T1277" s="208">
        <v>783.36</v>
      </c>
      <c r="U1277" s="208">
        <v>816.69</v>
      </c>
      <c r="V1277" s="204">
        <v>830.03</v>
      </c>
      <c r="W1277" s="26"/>
      <c r="X1277" s="206">
        <v>13764.18</v>
      </c>
      <c r="Y1277" s="125">
        <v>13760.84</v>
      </c>
      <c r="Z1277" s="125">
        <v>41585.17</v>
      </c>
      <c r="AA1277" s="26">
        <v>12743.11</v>
      </c>
      <c r="AB1277" s="26"/>
      <c r="AC1277" s="126">
        <v>7742.38</v>
      </c>
      <c r="AD1277" s="125">
        <v>9263.4</v>
      </c>
      <c r="AE1277" s="125">
        <v>8259.3700000000008</v>
      </c>
      <c r="AF1277" s="26">
        <v>8216.01</v>
      </c>
      <c r="AG1277" s="26"/>
      <c r="AH1277" s="126">
        <v>8312.74</v>
      </c>
      <c r="AI1277" s="125">
        <v>10507.71</v>
      </c>
      <c r="AJ1277" s="125">
        <v>8693</v>
      </c>
      <c r="AK1277" s="26">
        <v>8549.57</v>
      </c>
    </row>
    <row r="1278" spans="1:37">
      <c r="A1278" s="203">
        <v>532.56650000000002</v>
      </c>
      <c r="B1278" s="1">
        <v>8.8761083333333328</v>
      </c>
      <c r="D1278" s="126">
        <v>610.01</v>
      </c>
      <c r="E1278" s="125">
        <v>720.02</v>
      </c>
      <c r="F1278" s="125">
        <v>763.36</v>
      </c>
      <c r="G1278" s="26">
        <v>806.69</v>
      </c>
      <c r="I1278" s="126">
        <v>723.35</v>
      </c>
      <c r="J1278" s="125">
        <v>973.37</v>
      </c>
      <c r="K1278" s="125">
        <v>773.36</v>
      </c>
      <c r="L1278" s="26">
        <v>813.36</v>
      </c>
      <c r="M1278" s="26"/>
      <c r="N1278" s="126">
        <v>753.36</v>
      </c>
      <c r="O1278" s="125">
        <v>866.7</v>
      </c>
      <c r="P1278" s="125">
        <v>853.36</v>
      </c>
      <c r="Q1278" s="26">
        <v>813.36</v>
      </c>
      <c r="R1278" s="26"/>
      <c r="S1278" s="206">
        <v>876.7</v>
      </c>
      <c r="T1278" s="208">
        <v>813.36</v>
      </c>
      <c r="U1278" s="208">
        <v>893.36</v>
      </c>
      <c r="V1278" s="204">
        <v>793.36</v>
      </c>
      <c r="W1278" s="26"/>
      <c r="X1278" s="206">
        <v>14328.14</v>
      </c>
      <c r="Y1278" s="125">
        <v>13527.26</v>
      </c>
      <c r="Z1278" s="125">
        <v>41541.69</v>
      </c>
      <c r="AA1278" s="26">
        <v>13143.52</v>
      </c>
      <c r="AB1278" s="26"/>
      <c r="AC1278" s="126">
        <v>7745.71</v>
      </c>
      <c r="AD1278" s="125">
        <v>8649.6299999999992</v>
      </c>
      <c r="AE1278" s="125">
        <v>8105.94</v>
      </c>
      <c r="AF1278" s="26">
        <v>8132.62</v>
      </c>
      <c r="AG1278" s="26"/>
      <c r="AH1278" s="126">
        <v>8529.5499999999993</v>
      </c>
      <c r="AI1278" s="125">
        <v>10611.13</v>
      </c>
      <c r="AJ1278" s="125">
        <v>8456.17</v>
      </c>
      <c r="AK1278" s="26">
        <v>8339.42</v>
      </c>
    </row>
    <row r="1279" spans="1:37">
      <c r="A1279" s="203">
        <v>532.98440000000005</v>
      </c>
      <c r="B1279" s="1">
        <v>8.8830733333333338</v>
      </c>
      <c r="D1279" s="126">
        <v>670.02</v>
      </c>
      <c r="E1279" s="125">
        <v>820.03</v>
      </c>
      <c r="F1279" s="125">
        <v>670.02</v>
      </c>
      <c r="G1279" s="26">
        <v>683.35</v>
      </c>
      <c r="I1279" s="126">
        <v>716.69</v>
      </c>
      <c r="J1279" s="125">
        <v>833.36</v>
      </c>
      <c r="K1279" s="125">
        <v>856.7</v>
      </c>
      <c r="L1279" s="26">
        <v>776.69</v>
      </c>
      <c r="M1279" s="26"/>
      <c r="N1279" s="126">
        <v>796.69</v>
      </c>
      <c r="O1279" s="125">
        <v>883.36</v>
      </c>
      <c r="P1279" s="125">
        <v>873.36</v>
      </c>
      <c r="Q1279" s="26">
        <v>756.69</v>
      </c>
      <c r="R1279" s="26"/>
      <c r="S1279" s="206">
        <v>810.03</v>
      </c>
      <c r="T1279" s="208">
        <v>816.69</v>
      </c>
      <c r="U1279" s="208">
        <v>850.03</v>
      </c>
      <c r="V1279" s="204">
        <v>860.03</v>
      </c>
      <c r="W1279" s="26"/>
      <c r="X1279" s="206">
        <v>13921.02</v>
      </c>
      <c r="Y1279" s="125">
        <v>13864.29</v>
      </c>
      <c r="Z1279" s="125">
        <v>39254.379999999997</v>
      </c>
      <c r="AA1279" s="26">
        <v>13563.96</v>
      </c>
      <c r="AB1279" s="26"/>
      <c r="AC1279" s="126">
        <v>7228.74</v>
      </c>
      <c r="AD1279" s="125">
        <v>8659.64</v>
      </c>
      <c r="AE1279" s="125">
        <v>7839.1</v>
      </c>
      <c r="AF1279" s="26">
        <v>8039.23</v>
      </c>
      <c r="AG1279" s="26"/>
      <c r="AH1279" s="126">
        <v>8639.6299999999992</v>
      </c>
      <c r="AI1279" s="125">
        <v>10230.82</v>
      </c>
      <c r="AJ1279" s="125">
        <v>8416.14</v>
      </c>
      <c r="AK1279" s="26">
        <v>8719.68</v>
      </c>
    </row>
    <row r="1280" spans="1:37">
      <c r="A1280" s="203">
        <v>533.40250000000003</v>
      </c>
      <c r="B1280" s="1">
        <v>8.8900416666666668</v>
      </c>
      <c r="D1280" s="126">
        <v>620.02</v>
      </c>
      <c r="E1280" s="125">
        <v>786.69</v>
      </c>
      <c r="F1280" s="125">
        <v>653.35</v>
      </c>
      <c r="G1280" s="26">
        <v>833.36</v>
      </c>
      <c r="I1280" s="126">
        <v>843.36</v>
      </c>
      <c r="J1280" s="125">
        <v>826.69</v>
      </c>
      <c r="K1280" s="125">
        <v>846.7</v>
      </c>
      <c r="L1280" s="26">
        <v>783.36</v>
      </c>
      <c r="M1280" s="26"/>
      <c r="N1280" s="126">
        <v>786.69</v>
      </c>
      <c r="O1280" s="125">
        <v>826.69</v>
      </c>
      <c r="P1280" s="125">
        <v>896.7</v>
      </c>
      <c r="Q1280" s="26">
        <v>856.7</v>
      </c>
      <c r="R1280" s="26"/>
      <c r="S1280" s="206">
        <v>890.03</v>
      </c>
      <c r="T1280" s="208">
        <v>836.69</v>
      </c>
      <c r="U1280" s="208">
        <v>816.69</v>
      </c>
      <c r="V1280" s="204">
        <v>826.69</v>
      </c>
      <c r="W1280" s="26"/>
      <c r="X1280" s="206">
        <v>13934.37</v>
      </c>
      <c r="Y1280" s="125">
        <v>13593.99</v>
      </c>
      <c r="Z1280" s="125">
        <v>39709.129999999997</v>
      </c>
      <c r="AA1280" s="26">
        <v>13050.09</v>
      </c>
      <c r="AB1280" s="26"/>
      <c r="AC1280" s="126">
        <v>7525.58</v>
      </c>
      <c r="AD1280" s="125">
        <v>8783.06</v>
      </c>
      <c r="AE1280" s="125">
        <v>7789.07</v>
      </c>
      <c r="AF1280" s="26">
        <v>8089.26</v>
      </c>
      <c r="AG1280" s="26"/>
      <c r="AH1280" s="126">
        <v>8216.01</v>
      </c>
      <c r="AI1280" s="125">
        <v>10581.11</v>
      </c>
      <c r="AJ1280" s="125">
        <v>8856.44</v>
      </c>
      <c r="AK1280" s="26">
        <v>8629.6200000000008</v>
      </c>
    </row>
    <row r="1281" spans="1:37">
      <c r="A1281" s="203">
        <v>533.82050000000004</v>
      </c>
      <c r="B1281" s="1">
        <v>8.8970083333333339</v>
      </c>
      <c r="D1281" s="126">
        <v>613.35</v>
      </c>
      <c r="E1281" s="125">
        <v>703.35</v>
      </c>
      <c r="F1281" s="125">
        <v>736.69</v>
      </c>
      <c r="G1281" s="26">
        <v>723.35</v>
      </c>
      <c r="I1281" s="126">
        <v>800.03</v>
      </c>
      <c r="J1281" s="125">
        <v>860.03</v>
      </c>
      <c r="K1281" s="125">
        <v>850.03</v>
      </c>
      <c r="L1281" s="26">
        <v>750.02</v>
      </c>
      <c r="M1281" s="26"/>
      <c r="N1281" s="126">
        <v>810.03</v>
      </c>
      <c r="O1281" s="125">
        <v>816.69</v>
      </c>
      <c r="P1281" s="125">
        <v>903.37</v>
      </c>
      <c r="Q1281" s="26">
        <v>840.03</v>
      </c>
      <c r="R1281" s="26"/>
      <c r="S1281" s="206">
        <v>863.36</v>
      </c>
      <c r="T1281" s="208">
        <v>856.7</v>
      </c>
      <c r="U1281" s="208">
        <v>816.69</v>
      </c>
      <c r="V1281" s="204">
        <v>840.03</v>
      </c>
      <c r="W1281" s="26"/>
      <c r="X1281" s="206">
        <v>13777.53</v>
      </c>
      <c r="Y1281" s="125">
        <v>13767.52</v>
      </c>
      <c r="Z1281" s="125">
        <v>37622.74</v>
      </c>
      <c r="AA1281" s="26">
        <v>12749.78</v>
      </c>
      <c r="AB1281" s="26"/>
      <c r="AC1281" s="126">
        <v>7148.69</v>
      </c>
      <c r="AD1281" s="125">
        <v>8656.2999999999993</v>
      </c>
      <c r="AE1281" s="125">
        <v>7485.56</v>
      </c>
      <c r="AF1281" s="26">
        <v>8242.69</v>
      </c>
      <c r="AG1281" s="26"/>
      <c r="AH1281" s="126">
        <v>8269.3799999999992</v>
      </c>
      <c r="AI1281" s="125">
        <v>9693.73</v>
      </c>
      <c r="AJ1281" s="125">
        <v>8599.6</v>
      </c>
      <c r="AK1281" s="26">
        <v>8496.2000000000007</v>
      </c>
    </row>
    <row r="1282" spans="1:37">
      <c r="A1282" s="203">
        <v>534.23850000000004</v>
      </c>
      <c r="B1282" s="1">
        <v>8.9039750000000009</v>
      </c>
      <c r="D1282" s="126">
        <v>663.35</v>
      </c>
      <c r="E1282" s="125">
        <v>746.69</v>
      </c>
      <c r="F1282" s="125">
        <v>763.36</v>
      </c>
      <c r="G1282" s="26">
        <v>710.02</v>
      </c>
      <c r="I1282" s="126">
        <v>760.02</v>
      </c>
      <c r="J1282" s="125">
        <v>900.03</v>
      </c>
      <c r="K1282" s="125">
        <v>863.36</v>
      </c>
      <c r="L1282" s="26">
        <v>896.7</v>
      </c>
      <c r="M1282" s="26"/>
      <c r="N1282" s="126">
        <v>780.02</v>
      </c>
      <c r="O1282" s="125">
        <v>786.69</v>
      </c>
      <c r="P1282" s="125">
        <v>856.7</v>
      </c>
      <c r="Q1282" s="26">
        <v>866.7</v>
      </c>
      <c r="R1282" s="26"/>
      <c r="S1282" s="206">
        <v>986.71</v>
      </c>
      <c r="T1282" s="208">
        <v>833.36</v>
      </c>
      <c r="U1282" s="208">
        <v>843.36</v>
      </c>
      <c r="V1282" s="204">
        <v>813.36</v>
      </c>
      <c r="W1282" s="26"/>
      <c r="X1282" s="206">
        <v>12759.79</v>
      </c>
      <c r="Y1282" s="125">
        <v>14214.68</v>
      </c>
      <c r="Z1282" s="125">
        <v>37435.519999999997</v>
      </c>
      <c r="AA1282" s="26">
        <v>13113.49</v>
      </c>
      <c r="AB1282" s="26"/>
      <c r="AC1282" s="126">
        <v>7348.81</v>
      </c>
      <c r="AD1282" s="125">
        <v>8476.18</v>
      </c>
      <c r="AE1282" s="125">
        <v>7568.94</v>
      </c>
      <c r="AF1282" s="26">
        <v>7465.54</v>
      </c>
      <c r="AG1282" s="26"/>
      <c r="AH1282" s="126">
        <v>8446.16</v>
      </c>
      <c r="AI1282" s="125">
        <v>10000.629999999999</v>
      </c>
      <c r="AJ1282" s="125">
        <v>8286.06</v>
      </c>
      <c r="AK1282" s="26">
        <v>8306.07</v>
      </c>
    </row>
    <row r="1283" spans="1:37">
      <c r="A1283" s="203">
        <v>534.65650000000005</v>
      </c>
      <c r="B1283" s="1">
        <v>8.9109416666666679</v>
      </c>
      <c r="D1283" s="126">
        <v>610.01</v>
      </c>
      <c r="E1283" s="125">
        <v>803.36</v>
      </c>
      <c r="F1283" s="125">
        <v>686.69</v>
      </c>
      <c r="G1283" s="26">
        <v>750.02</v>
      </c>
      <c r="I1283" s="126">
        <v>856.7</v>
      </c>
      <c r="J1283" s="125">
        <v>953.37</v>
      </c>
      <c r="K1283" s="125">
        <v>873.36</v>
      </c>
      <c r="L1283" s="26">
        <v>896.7</v>
      </c>
      <c r="M1283" s="26"/>
      <c r="N1283" s="126">
        <v>903.37</v>
      </c>
      <c r="O1283" s="125">
        <v>753.36</v>
      </c>
      <c r="P1283" s="125">
        <v>880.03</v>
      </c>
      <c r="Q1283" s="26">
        <v>806.69</v>
      </c>
      <c r="R1283" s="26"/>
      <c r="S1283" s="206">
        <v>956.7</v>
      </c>
      <c r="T1283" s="208">
        <v>770.02</v>
      </c>
      <c r="U1283" s="208">
        <v>780.02</v>
      </c>
      <c r="V1283" s="204">
        <v>876.7</v>
      </c>
      <c r="W1283" s="26"/>
      <c r="X1283" s="206">
        <v>13667.41</v>
      </c>
      <c r="Y1283" s="125">
        <v>13353.74</v>
      </c>
      <c r="Z1283" s="125">
        <v>38395.07</v>
      </c>
      <c r="AA1283" s="26">
        <v>12275.98</v>
      </c>
      <c r="AB1283" s="26"/>
      <c r="AC1283" s="126">
        <v>7505.57</v>
      </c>
      <c r="AD1283" s="125">
        <v>8769.7199999999993</v>
      </c>
      <c r="AE1283" s="125">
        <v>7612.3</v>
      </c>
      <c r="AF1283" s="26">
        <v>8155.97</v>
      </c>
      <c r="AG1283" s="26"/>
      <c r="AH1283" s="126">
        <v>8446.16</v>
      </c>
      <c r="AI1283" s="125">
        <v>10280.86</v>
      </c>
      <c r="AJ1283" s="125">
        <v>8669.65</v>
      </c>
      <c r="AK1283" s="26">
        <v>8359.44</v>
      </c>
    </row>
    <row r="1284" spans="1:37">
      <c r="A1284" s="203">
        <v>535.07449999999994</v>
      </c>
      <c r="B1284" s="1">
        <v>8.9179083333333331</v>
      </c>
      <c r="D1284" s="126">
        <v>693.35</v>
      </c>
      <c r="E1284" s="125">
        <v>770.02</v>
      </c>
      <c r="F1284" s="125">
        <v>886.7</v>
      </c>
      <c r="G1284" s="26">
        <v>826.69</v>
      </c>
      <c r="I1284" s="126">
        <v>783.36</v>
      </c>
      <c r="J1284" s="125">
        <v>903.37</v>
      </c>
      <c r="K1284" s="125">
        <v>843.36</v>
      </c>
      <c r="L1284" s="26">
        <v>876.7</v>
      </c>
      <c r="M1284" s="26"/>
      <c r="N1284" s="126">
        <v>716.69</v>
      </c>
      <c r="O1284" s="125">
        <v>820.03</v>
      </c>
      <c r="P1284" s="125">
        <v>823.36</v>
      </c>
      <c r="Q1284" s="26">
        <v>850.03</v>
      </c>
      <c r="R1284" s="26"/>
      <c r="S1284" s="206">
        <v>916.7</v>
      </c>
      <c r="T1284" s="208">
        <v>780.02</v>
      </c>
      <c r="U1284" s="208">
        <v>706.69</v>
      </c>
      <c r="V1284" s="204">
        <v>740.02</v>
      </c>
      <c r="W1284" s="26"/>
      <c r="X1284" s="206">
        <v>13757.5</v>
      </c>
      <c r="Y1284" s="125">
        <v>13256.97</v>
      </c>
      <c r="Z1284" s="125">
        <v>37087.83</v>
      </c>
      <c r="AA1284" s="26">
        <v>12326.02</v>
      </c>
      <c r="AB1284" s="26"/>
      <c r="AC1284" s="126">
        <v>7502.23</v>
      </c>
      <c r="AD1284" s="125">
        <v>8449.5</v>
      </c>
      <c r="AE1284" s="125">
        <v>7495.56</v>
      </c>
      <c r="AF1284" s="26">
        <v>7805.75</v>
      </c>
      <c r="AG1284" s="26"/>
      <c r="AH1284" s="126">
        <v>7915.82</v>
      </c>
      <c r="AI1284" s="125">
        <v>9830.5</v>
      </c>
      <c r="AJ1284" s="125">
        <v>8426.15</v>
      </c>
      <c r="AK1284" s="26">
        <v>8576.25</v>
      </c>
    </row>
    <row r="1285" spans="1:37">
      <c r="A1285" s="203">
        <v>535.49249999999995</v>
      </c>
      <c r="B1285" s="1">
        <v>8.9248749999999983</v>
      </c>
      <c r="D1285" s="126">
        <v>696.69</v>
      </c>
      <c r="E1285" s="125">
        <v>680.02</v>
      </c>
      <c r="F1285" s="125">
        <v>740.02</v>
      </c>
      <c r="G1285" s="26">
        <v>780.02</v>
      </c>
      <c r="I1285" s="126">
        <v>720.02</v>
      </c>
      <c r="J1285" s="125">
        <v>943.37</v>
      </c>
      <c r="K1285" s="125">
        <v>876.7</v>
      </c>
      <c r="L1285" s="26">
        <v>890.03</v>
      </c>
      <c r="M1285" s="26"/>
      <c r="N1285" s="126">
        <v>916.7</v>
      </c>
      <c r="O1285" s="125">
        <v>843.36</v>
      </c>
      <c r="P1285" s="125">
        <v>840.03</v>
      </c>
      <c r="Q1285" s="26">
        <v>813.36</v>
      </c>
      <c r="R1285" s="26"/>
      <c r="S1285" s="206">
        <v>866.7</v>
      </c>
      <c r="T1285" s="208">
        <v>776.69</v>
      </c>
      <c r="U1285" s="208">
        <v>876.7</v>
      </c>
      <c r="V1285" s="204">
        <v>816.69</v>
      </c>
      <c r="W1285" s="26"/>
      <c r="X1285" s="206">
        <v>13513.91</v>
      </c>
      <c r="Y1285" s="125">
        <v>13423.81</v>
      </c>
      <c r="Z1285" s="125">
        <v>35449.79</v>
      </c>
      <c r="AA1285" s="26">
        <v>12519.55</v>
      </c>
      <c r="AB1285" s="26"/>
      <c r="AC1285" s="126">
        <v>7145.36</v>
      </c>
      <c r="AD1285" s="125">
        <v>8359.44</v>
      </c>
      <c r="AE1285" s="125">
        <v>7705.69</v>
      </c>
      <c r="AF1285" s="26">
        <v>7832.43</v>
      </c>
      <c r="AG1285" s="26"/>
      <c r="AH1285" s="126">
        <v>8236.02</v>
      </c>
      <c r="AI1285" s="125">
        <v>9637.02</v>
      </c>
      <c r="AJ1285" s="125">
        <v>8105.94</v>
      </c>
      <c r="AK1285" s="26">
        <v>8302.73</v>
      </c>
    </row>
    <row r="1286" spans="1:37">
      <c r="A1286" s="203">
        <v>535.91049999999996</v>
      </c>
      <c r="B1286" s="1">
        <v>8.9318416666666653</v>
      </c>
      <c r="D1286" s="126">
        <v>723.35</v>
      </c>
      <c r="E1286" s="125">
        <v>833.36</v>
      </c>
      <c r="F1286" s="125">
        <v>786.69</v>
      </c>
      <c r="G1286" s="26">
        <v>643.35</v>
      </c>
      <c r="I1286" s="126">
        <v>836.69</v>
      </c>
      <c r="J1286" s="125">
        <v>856.7</v>
      </c>
      <c r="K1286" s="125">
        <v>656.68</v>
      </c>
      <c r="L1286" s="26">
        <v>830.03</v>
      </c>
      <c r="M1286" s="26"/>
      <c r="N1286" s="126">
        <v>853.36</v>
      </c>
      <c r="O1286" s="125">
        <v>813.36</v>
      </c>
      <c r="P1286" s="125">
        <v>900.03</v>
      </c>
      <c r="Q1286" s="26">
        <v>833.36</v>
      </c>
      <c r="R1286" s="26"/>
      <c r="S1286" s="206">
        <v>816.69</v>
      </c>
      <c r="T1286" s="208">
        <v>763.36</v>
      </c>
      <c r="U1286" s="208">
        <v>766.69</v>
      </c>
      <c r="V1286" s="204">
        <v>770.02</v>
      </c>
      <c r="W1286" s="26"/>
      <c r="X1286" s="206">
        <v>13800.89</v>
      </c>
      <c r="Y1286" s="125">
        <v>13246.96</v>
      </c>
      <c r="Z1286" s="125">
        <v>35239.199999999997</v>
      </c>
      <c r="AA1286" s="26">
        <v>12042.42</v>
      </c>
      <c r="AB1286" s="26"/>
      <c r="AC1286" s="126">
        <v>7148.69</v>
      </c>
      <c r="AD1286" s="125">
        <v>8249.3700000000008</v>
      </c>
      <c r="AE1286" s="125">
        <v>7372.16</v>
      </c>
      <c r="AF1286" s="26">
        <v>7475.55</v>
      </c>
      <c r="AG1286" s="26"/>
      <c r="AH1286" s="126">
        <v>8229.35</v>
      </c>
      <c r="AI1286" s="125">
        <v>9900.5499999999993</v>
      </c>
      <c r="AJ1286" s="125">
        <v>8312.74</v>
      </c>
      <c r="AK1286" s="26">
        <v>8175.98</v>
      </c>
    </row>
    <row r="1287" spans="1:37">
      <c r="A1287" s="203">
        <v>536.32849999999996</v>
      </c>
      <c r="B1287" s="1">
        <v>8.9388083333333324</v>
      </c>
      <c r="D1287" s="126">
        <v>623.35</v>
      </c>
      <c r="E1287" s="125">
        <v>750.02</v>
      </c>
      <c r="F1287" s="125">
        <v>676.68</v>
      </c>
      <c r="G1287" s="26">
        <v>796.69</v>
      </c>
      <c r="I1287" s="126">
        <v>800.03</v>
      </c>
      <c r="J1287" s="125">
        <v>830.03</v>
      </c>
      <c r="K1287" s="125">
        <v>866.7</v>
      </c>
      <c r="L1287" s="26">
        <v>880.03</v>
      </c>
      <c r="M1287" s="26"/>
      <c r="N1287" s="126">
        <v>920.03</v>
      </c>
      <c r="O1287" s="125">
        <v>913.37</v>
      </c>
      <c r="P1287" s="125">
        <v>813.36</v>
      </c>
      <c r="Q1287" s="26">
        <v>823.36</v>
      </c>
      <c r="R1287" s="26"/>
      <c r="S1287" s="206">
        <v>920.03</v>
      </c>
      <c r="T1287" s="208">
        <v>846.7</v>
      </c>
      <c r="U1287" s="208">
        <v>726.69</v>
      </c>
      <c r="V1287" s="204">
        <v>810.03</v>
      </c>
      <c r="W1287" s="26"/>
      <c r="X1287" s="206">
        <v>13737.48</v>
      </c>
      <c r="Y1287" s="125">
        <v>12599.63</v>
      </c>
      <c r="Z1287" s="125">
        <v>35031.96</v>
      </c>
      <c r="AA1287" s="26">
        <v>11852.24</v>
      </c>
      <c r="AB1287" s="26"/>
      <c r="AC1287" s="126">
        <v>7188.72</v>
      </c>
      <c r="AD1287" s="125">
        <v>8296.06</v>
      </c>
      <c r="AE1287" s="125">
        <v>7498.9</v>
      </c>
      <c r="AF1287" s="26">
        <v>7652.32</v>
      </c>
      <c r="AG1287" s="26"/>
      <c r="AH1287" s="126">
        <v>7552.26</v>
      </c>
      <c r="AI1287" s="125">
        <v>10003.969999999999</v>
      </c>
      <c r="AJ1287" s="125">
        <v>8256.0400000000009</v>
      </c>
      <c r="AK1287" s="26">
        <v>8276.0499999999993</v>
      </c>
    </row>
    <row r="1288" spans="1:37">
      <c r="A1288" s="203">
        <v>536.74649999999997</v>
      </c>
      <c r="B1288" s="1">
        <v>8.9457749999999994</v>
      </c>
      <c r="D1288" s="126">
        <v>593.35</v>
      </c>
      <c r="E1288" s="125">
        <v>780.02</v>
      </c>
      <c r="F1288" s="125">
        <v>736.69</v>
      </c>
      <c r="G1288" s="26">
        <v>630.02</v>
      </c>
      <c r="I1288" s="126">
        <v>846.7</v>
      </c>
      <c r="J1288" s="125">
        <v>833.36</v>
      </c>
      <c r="K1288" s="125">
        <v>820.03</v>
      </c>
      <c r="L1288" s="26">
        <v>893.36</v>
      </c>
      <c r="M1288" s="26"/>
      <c r="N1288" s="126">
        <v>840.03</v>
      </c>
      <c r="O1288" s="125">
        <v>936.7</v>
      </c>
      <c r="P1288" s="125">
        <v>800.03</v>
      </c>
      <c r="Q1288" s="26">
        <v>860.03</v>
      </c>
      <c r="R1288" s="26"/>
      <c r="S1288" s="206">
        <v>783.36</v>
      </c>
      <c r="T1288" s="208">
        <v>903.37</v>
      </c>
      <c r="U1288" s="208">
        <v>770.02</v>
      </c>
      <c r="V1288" s="204">
        <v>793.36</v>
      </c>
      <c r="W1288" s="26"/>
      <c r="X1288" s="206">
        <v>13173.55</v>
      </c>
      <c r="Y1288" s="125">
        <v>12946.65</v>
      </c>
      <c r="Z1288" s="125">
        <v>34697.699999999997</v>
      </c>
      <c r="AA1288" s="26">
        <v>12296</v>
      </c>
      <c r="AB1288" s="26"/>
      <c r="AC1288" s="126">
        <v>6988.6</v>
      </c>
      <c r="AD1288" s="125">
        <v>8219.35</v>
      </c>
      <c r="AE1288" s="125">
        <v>7558.93</v>
      </c>
      <c r="AF1288" s="26">
        <v>7055.31</v>
      </c>
      <c r="AG1288" s="26"/>
      <c r="AH1288" s="126">
        <v>8062.58</v>
      </c>
      <c r="AI1288" s="125">
        <v>9973.94</v>
      </c>
      <c r="AJ1288" s="125">
        <v>7842.44</v>
      </c>
      <c r="AK1288" s="26">
        <v>7839.1</v>
      </c>
    </row>
    <row r="1289" spans="1:37">
      <c r="A1289" s="203">
        <v>537.16449999999998</v>
      </c>
      <c r="B1289" s="1">
        <v>8.9527416666666664</v>
      </c>
      <c r="D1289" s="126">
        <v>726.69</v>
      </c>
      <c r="E1289" s="125">
        <v>700.02</v>
      </c>
      <c r="F1289" s="125">
        <v>853.36</v>
      </c>
      <c r="G1289" s="26">
        <v>763.36</v>
      </c>
      <c r="I1289" s="126">
        <v>736.69</v>
      </c>
      <c r="J1289" s="125">
        <v>890.03</v>
      </c>
      <c r="K1289" s="125">
        <v>823.36</v>
      </c>
      <c r="L1289" s="26">
        <v>743.36</v>
      </c>
      <c r="M1289" s="26"/>
      <c r="N1289" s="126">
        <v>823.36</v>
      </c>
      <c r="O1289" s="125">
        <v>800.03</v>
      </c>
      <c r="P1289" s="125">
        <v>796.69</v>
      </c>
      <c r="Q1289" s="26">
        <v>763.36</v>
      </c>
      <c r="R1289" s="26"/>
      <c r="S1289" s="206">
        <v>783.36</v>
      </c>
      <c r="T1289" s="208">
        <v>760.02</v>
      </c>
      <c r="U1289" s="208">
        <v>673.35</v>
      </c>
      <c r="V1289" s="204">
        <v>906.7</v>
      </c>
      <c r="W1289" s="26"/>
      <c r="X1289" s="206">
        <v>13400.45</v>
      </c>
      <c r="Y1289" s="125">
        <v>12756.45</v>
      </c>
      <c r="Z1289" s="125">
        <v>33467.71</v>
      </c>
      <c r="AA1289" s="26">
        <v>12089.13</v>
      </c>
      <c r="AB1289" s="26"/>
      <c r="AC1289" s="126">
        <v>7202.06</v>
      </c>
      <c r="AD1289" s="125">
        <v>8015.88</v>
      </c>
      <c r="AE1289" s="125">
        <v>7402.17</v>
      </c>
      <c r="AF1289" s="26">
        <v>7642.32</v>
      </c>
      <c r="AG1289" s="26"/>
      <c r="AH1289" s="126">
        <v>7795.74</v>
      </c>
      <c r="AI1289" s="125">
        <v>9620.34</v>
      </c>
      <c r="AJ1289" s="125">
        <v>8286.06</v>
      </c>
      <c r="AK1289" s="26">
        <v>8072.58</v>
      </c>
    </row>
    <row r="1290" spans="1:37">
      <c r="A1290" s="203">
        <v>537.58249999999998</v>
      </c>
      <c r="B1290" s="1">
        <v>8.9597083333333334</v>
      </c>
      <c r="D1290" s="126">
        <v>630.02</v>
      </c>
      <c r="E1290" s="125">
        <v>720.02</v>
      </c>
      <c r="F1290" s="125">
        <v>670.02</v>
      </c>
      <c r="G1290" s="26">
        <v>780.02</v>
      </c>
      <c r="I1290" s="126">
        <v>713.35</v>
      </c>
      <c r="J1290" s="125">
        <v>833.36</v>
      </c>
      <c r="K1290" s="125">
        <v>836.69</v>
      </c>
      <c r="L1290" s="26">
        <v>813.36</v>
      </c>
      <c r="M1290" s="26"/>
      <c r="N1290" s="126">
        <v>860.03</v>
      </c>
      <c r="O1290" s="125">
        <v>903.37</v>
      </c>
      <c r="P1290" s="125">
        <v>853.36</v>
      </c>
      <c r="Q1290" s="26">
        <v>813.36</v>
      </c>
      <c r="R1290" s="26"/>
      <c r="S1290" s="206">
        <v>940.04</v>
      </c>
      <c r="T1290" s="208">
        <v>753.36</v>
      </c>
      <c r="U1290" s="208">
        <v>856.7</v>
      </c>
      <c r="V1290" s="204">
        <v>763.36</v>
      </c>
      <c r="W1290" s="26"/>
      <c r="X1290" s="206">
        <v>13013.38</v>
      </c>
      <c r="Y1290" s="125">
        <v>13413.8</v>
      </c>
      <c r="Z1290" s="125">
        <v>33928.94</v>
      </c>
      <c r="AA1290" s="26">
        <v>12259.29</v>
      </c>
      <c r="AB1290" s="26"/>
      <c r="AC1290" s="126">
        <v>7228.74</v>
      </c>
      <c r="AD1290" s="125">
        <v>8119.28</v>
      </c>
      <c r="AE1290" s="125">
        <v>7455.54</v>
      </c>
      <c r="AF1290" s="26">
        <v>7538.92</v>
      </c>
      <c r="AG1290" s="26"/>
      <c r="AH1290" s="126">
        <v>7929.16</v>
      </c>
      <c r="AI1290" s="125">
        <v>9637.02</v>
      </c>
      <c r="AJ1290" s="125">
        <v>8239.36</v>
      </c>
      <c r="AK1290" s="26">
        <v>8449.5</v>
      </c>
    </row>
    <row r="1291" spans="1:37">
      <c r="A1291" s="203">
        <v>538.00049999999999</v>
      </c>
      <c r="B1291" s="1">
        <v>8.9666750000000004</v>
      </c>
      <c r="D1291" s="126">
        <v>540.01</v>
      </c>
      <c r="E1291" s="125">
        <v>816.69</v>
      </c>
      <c r="F1291" s="125">
        <v>786.69</v>
      </c>
      <c r="G1291" s="26">
        <v>843.36</v>
      </c>
      <c r="I1291" s="126">
        <v>770.02</v>
      </c>
      <c r="J1291" s="125">
        <v>823.36</v>
      </c>
      <c r="K1291" s="125">
        <v>870.03</v>
      </c>
      <c r="L1291" s="26">
        <v>796.69</v>
      </c>
      <c r="M1291" s="26"/>
      <c r="N1291" s="126">
        <v>746.69</v>
      </c>
      <c r="O1291" s="125">
        <v>903.37</v>
      </c>
      <c r="P1291" s="125">
        <v>796.69</v>
      </c>
      <c r="Q1291" s="26">
        <v>763.36</v>
      </c>
      <c r="R1291" s="26"/>
      <c r="S1291" s="206">
        <v>790.02</v>
      </c>
      <c r="T1291" s="208">
        <v>800.03</v>
      </c>
      <c r="U1291" s="208">
        <v>740.02</v>
      </c>
      <c r="V1291" s="204">
        <v>806.69</v>
      </c>
      <c r="W1291" s="26"/>
      <c r="X1291" s="206">
        <v>13056.76</v>
      </c>
      <c r="Y1291" s="125">
        <v>12873.24</v>
      </c>
      <c r="Z1291" s="125">
        <v>33628.14</v>
      </c>
      <c r="AA1291" s="26">
        <v>12169.21</v>
      </c>
      <c r="AB1291" s="26"/>
      <c r="AC1291" s="126">
        <v>6828.52</v>
      </c>
      <c r="AD1291" s="125">
        <v>7902.48</v>
      </c>
      <c r="AE1291" s="125">
        <v>7558.93</v>
      </c>
      <c r="AF1291" s="26">
        <v>7362.15</v>
      </c>
      <c r="AG1291" s="26"/>
      <c r="AH1291" s="126">
        <v>7899.14</v>
      </c>
      <c r="AI1291" s="125">
        <v>9760.44</v>
      </c>
      <c r="AJ1291" s="125">
        <v>8085.93</v>
      </c>
      <c r="AK1291" s="26">
        <v>7622.3</v>
      </c>
    </row>
    <row r="1292" spans="1:37">
      <c r="A1292" s="203">
        <v>538.41849999999999</v>
      </c>
      <c r="B1292" s="1">
        <v>8.9736416666666674</v>
      </c>
      <c r="D1292" s="126">
        <v>680.02</v>
      </c>
      <c r="E1292" s="125">
        <v>683.35</v>
      </c>
      <c r="F1292" s="125">
        <v>763.36</v>
      </c>
      <c r="G1292" s="26">
        <v>743.36</v>
      </c>
      <c r="I1292" s="126">
        <v>753.36</v>
      </c>
      <c r="J1292" s="125">
        <v>900.03</v>
      </c>
      <c r="K1292" s="125">
        <v>753.36</v>
      </c>
      <c r="L1292" s="26">
        <v>823.36</v>
      </c>
      <c r="M1292" s="26"/>
      <c r="N1292" s="126">
        <v>820.03</v>
      </c>
      <c r="O1292" s="125">
        <v>823.36</v>
      </c>
      <c r="P1292" s="125">
        <v>810.03</v>
      </c>
      <c r="Q1292" s="26">
        <v>730.02</v>
      </c>
      <c r="R1292" s="26"/>
      <c r="S1292" s="206">
        <v>823.36</v>
      </c>
      <c r="T1292" s="208">
        <v>806.69</v>
      </c>
      <c r="U1292" s="208">
        <v>683.35</v>
      </c>
      <c r="V1292" s="204">
        <v>866.7</v>
      </c>
      <c r="W1292" s="26"/>
      <c r="X1292" s="206">
        <v>12963.33</v>
      </c>
      <c r="Y1292" s="125">
        <v>13343.73</v>
      </c>
      <c r="Z1292" s="125">
        <v>32969.74</v>
      </c>
      <c r="AA1292" s="26">
        <v>11822.21</v>
      </c>
      <c r="AB1292" s="26"/>
      <c r="AC1292" s="126">
        <v>6951.92</v>
      </c>
      <c r="AD1292" s="125">
        <v>8032.56</v>
      </c>
      <c r="AE1292" s="125">
        <v>7482.22</v>
      </c>
      <c r="AF1292" s="26">
        <v>7338.8</v>
      </c>
      <c r="AG1292" s="26"/>
      <c r="AH1292" s="126">
        <v>7795.74</v>
      </c>
      <c r="AI1292" s="125">
        <v>9930.58</v>
      </c>
      <c r="AJ1292" s="125">
        <v>7809.08</v>
      </c>
      <c r="AK1292" s="26">
        <v>8109.27</v>
      </c>
    </row>
    <row r="1293" spans="1:37">
      <c r="A1293" s="203">
        <v>538.8365</v>
      </c>
      <c r="B1293" s="1">
        <v>8.9806083333333326</v>
      </c>
      <c r="D1293" s="126">
        <v>636.67999999999995</v>
      </c>
      <c r="E1293" s="125">
        <v>743.36</v>
      </c>
      <c r="F1293" s="125">
        <v>680.02</v>
      </c>
      <c r="G1293" s="26">
        <v>753.36</v>
      </c>
      <c r="I1293" s="126">
        <v>703.35</v>
      </c>
      <c r="J1293" s="125">
        <v>890.03</v>
      </c>
      <c r="K1293" s="125">
        <v>786.69</v>
      </c>
      <c r="L1293" s="26">
        <v>746.69</v>
      </c>
      <c r="M1293" s="26"/>
      <c r="N1293" s="126">
        <v>796.69</v>
      </c>
      <c r="O1293" s="125">
        <v>823.36</v>
      </c>
      <c r="P1293" s="125">
        <v>836.69</v>
      </c>
      <c r="Q1293" s="26">
        <v>746.69</v>
      </c>
      <c r="R1293" s="26"/>
      <c r="S1293" s="206">
        <v>956.7</v>
      </c>
      <c r="T1293" s="208">
        <v>790.02</v>
      </c>
      <c r="U1293" s="208">
        <v>826.69</v>
      </c>
      <c r="V1293" s="204">
        <v>766.69</v>
      </c>
      <c r="W1293" s="26"/>
      <c r="X1293" s="206">
        <v>13110.15</v>
      </c>
      <c r="Y1293" s="125">
        <v>12663.03</v>
      </c>
      <c r="Z1293" s="125">
        <v>32227.82</v>
      </c>
      <c r="AA1293" s="26">
        <v>11772.16</v>
      </c>
      <c r="AB1293" s="26"/>
      <c r="AC1293" s="126">
        <v>6808.51</v>
      </c>
      <c r="AD1293" s="125">
        <v>7538.92</v>
      </c>
      <c r="AE1293" s="125">
        <v>7482.22</v>
      </c>
      <c r="AF1293" s="26">
        <v>7282.1</v>
      </c>
      <c r="AG1293" s="26"/>
      <c r="AH1293" s="126">
        <v>7819.09</v>
      </c>
      <c r="AI1293" s="125">
        <v>9733.76</v>
      </c>
      <c r="AJ1293" s="125">
        <v>8272.7099999999991</v>
      </c>
      <c r="AK1293" s="26">
        <v>8032.56</v>
      </c>
    </row>
    <row r="1294" spans="1:37">
      <c r="A1294" s="203">
        <v>539.25450000000001</v>
      </c>
      <c r="B1294" s="1">
        <v>8.9875749999999996</v>
      </c>
      <c r="D1294" s="126">
        <v>620.02</v>
      </c>
      <c r="E1294" s="125">
        <v>680.02</v>
      </c>
      <c r="F1294" s="125">
        <v>670.02</v>
      </c>
      <c r="G1294" s="26">
        <v>670.02</v>
      </c>
      <c r="I1294" s="126">
        <v>766.69</v>
      </c>
      <c r="J1294" s="125">
        <v>910.03</v>
      </c>
      <c r="K1294" s="125">
        <v>796.69</v>
      </c>
      <c r="L1294" s="26">
        <v>753.36</v>
      </c>
      <c r="M1294" s="26"/>
      <c r="N1294" s="126">
        <v>886.7</v>
      </c>
      <c r="O1294" s="125">
        <v>863.36</v>
      </c>
      <c r="P1294" s="125">
        <v>710.02</v>
      </c>
      <c r="Q1294" s="26">
        <v>763.36</v>
      </c>
      <c r="R1294" s="26"/>
      <c r="S1294" s="206">
        <v>863.36</v>
      </c>
      <c r="T1294" s="208">
        <v>770.02</v>
      </c>
      <c r="U1294" s="208">
        <v>800.03</v>
      </c>
      <c r="V1294" s="204">
        <v>810.03</v>
      </c>
      <c r="W1294" s="26"/>
      <c r="X1294" s="206">
        <v>13110.15</v>
      </c>
      <c r="Y1294" s="125">
        <v>12536.23</v>
      </c>
      <c r="Z1294" s="125">
        <v>32745.82</v>
      </c>
      <c r="AA1294" s="26">
        <v>11785.51</v>
      </c>
      <c r="AB1294" s="26"/>
      <c r="AC1294" s="126">
        <v>6955.25</v>
      </c>
      <c r="AD1294" s="125">
        <v>7779.07</v>
      </c>
      <c r="AE1294" s="125">
        <v>7398.84</v>
      </c>
      <c r="AF1294" s="26">
        <v>7092</v>
      </c>
      <c r="AG1294" s="26"/>
      <c r="AH1294" s="126">
        <v>7732.37</v>
      </c>
      <c r="AI1294" s="125">
        <v>9640.35</v>
      </c>
      <c r="AJ1294" s="125">
        <v>8356.1</v>
      </c>
      <c r="AK1294" s="26">
        <v>7869.12</v>
      </c>
    </row>
    <row r="1295" spans="1:37">
      <c r="A1295" s="203">
        <v>539.67250000000001</v>
      </c>
      <c r="B1295" s="1">
        <v>8.9945416666666667</v>
      </c>
      <c r="D1295" s="126">
        <v>576.67999999999995</v>
      </c>
      <c r="E1295" s="125">
        <v>753.36</v>
      </c>
      <c r="F1295" s="125">
        <v>796.69</v>
      </c>
      <c r="G1295" s="26">
        <v>656.68</v>
      </c>
      <c r="I1295" s="126">
        <v>756.69</v>
      </c>
      <c r="J1295" s="125">
        <v>853.36</v>
      </c>
      <c r="K1295" s="125">
        <v>853.36</v>
      </c>
      <c r="L1295" s="26">
        <v>903.37</v>
      </c>
      <c r="M1295" s="26"/>
      <c r="N1295" s="126">
        <v>863.36</v>
      </c>
      <c r="O1295" s="125">
        <v>770.02</v>
      </c>
      <c r="P1295" s="125">
        <v>743.36</v>
      </c>
      <c r="Q1295" s="26">
        <v>903.37</v>
      </c>
      <c r="R1295" s="26"/>
      <c r="S1295" s="206">
        <v>820.03</v>
      </c>
      <c r="T1295" s="208">
        <v>813.36</v>
      </c>
      <c r="U1295" s="208">
        <v>796.69</v>
      </c>
      <c r="V1295" s="204">
        <v>780.02</v>
      </c>
      <c r="W1295" s="26"/>
      <c r="X1295" s="206">
        <v>12753.12</v>
      </c>
      <c r="Y1295" s="125">
        <v>12466.16</v>
      </c>
      <c r="Z1295" s="125">
        <v>31582.86</v>
      </c>
      <c r="AA1295" s="26">
        <v>11818.87</v>
      </c>
      <c r="AB1295" s="26"/>
      <c r="AC1295" s="126">
        <v>6811.84</v>
      </c>
      <c r="AD1295" s="125">
        <v>7769.06</v>
      </c>
      <c r="AE1295" s="125">
        <v>7552.26</v>
      </c>
      <c r="AF1295" s="26">
        <v>7228.74</v>
      </c>
      <c r="AG1295" s="26"/>
      <c r="AH1295" s="126">
        <v>7679.01</v>
      </c>
      <c r="AI1295" s="125">
        <v>9333.4599999999991</v>
      </c>
      <c r="AJ1295" s="125">
        <v>7822.43</v>
      </c>
      <c r="AK1295" s="26">
        <v>8025.89</v>
      </c>
    </row>
    <row r="1296" spans="1:37">
      <c r="A1296" s="203">
        <v>540.09059999999999</v>
      </c>
      <c r="B1296" s="1">
        <v>9.0015099999999997</v>
      </c>
      <c r="D1296" s="126">
        <v>656.68</v>
      </c>
      <c r="E1296" s="125">
        <v>820.03</v>
      </c>
      <c r="F1296" s="125">
        <v>773.36</v>
      </c>
      <c r="G1296" s="26">
        <v>670.02</v>
      </c>
      <c r="I1296" s="126">
        <v>723.35</v>
      </c>
      <c r="J1296" s="125">
        <v>913.37</v>
      </c>
      <c r="K1296" s="125">
        <v>816.69</v>
      </c>
      <c r="L1296" s="26">
        <v>806.69</v>
      </c>
      <c r="M1296" s="26"/>
      <c r="N1296" s="126">
        <v>806.69</v>
      </c>
      <c r="O1296" s="125">
        <v>826.69</v>
      </c>
      <c r="P1296" s="125">
        <v>740.02</v>
      </c>
      <c r="Q1296" s="26">
        <v>860.03</v>
      </c>
      <c r="R1296" s="26"/>
      <c r="S1296" s="206">
        <v>873.36</v>
      </c>
      <c r="T1296" s="208">
        <v>813.36</v>
      </c>
      <c r="U1296" s="208">
        <v>760.02</v>
      </c>
      <c r="V1296" s="204">
        <v>756.69</v>
      </c>
      <c r="W1296" s="26"/>
      <c r="X1296" s="206">
        <v>12733.1</v>
      </c>
      <c r="Y1296" s="125">
        <v>12552.92</v>
      </c>
      <c r="Z1296" s="125">
        <v>30891.15</v>
      </c>
      <c r="AA1296" s="26">
        <v>11401.82</v>
      </c>
      <c r="AB1296" s="26"/>
      <c r="AC1296" s="126">
        <v>7132.02</v>
      </c>
      <c r="AD1296" s="125">
        <v>8129.29</v>
      </c>
      <c r="AE1296" s="125">
        <v>6968.59</v>
      </c>
      <c r="AF1296" s="26">
        <v>7288.77</v>
      </c>
      <c r="AG1296" s="26"/>
      <c r="AH1296" s="126">
        <v>7605.63</v>
      </c>
      <c r="AI1296" s="125">
        <v>9617</v>
      </c>
      <c r="AJ1296" s="125">
        <v>7779.07</v>
      </c>
      <c r="AK1296" s="26">
        <v>7895.81</v>
      </c>
    </row>
    <row r="1297" spans="1:37">
      <c r="A1297" s="203">
        <v>540.50850000000003</v>
      </c>
      <c r="B1297" s="1">
        <v>9.0084750000000007</v>
      </c>
      <c r="D1297" s="126">
        <v>673.35</v>
      </c>
      <c r="E1297" s="125">
        <v>793.36</v>
      </c>
      <c r="F1297" s="125">
        <v>740.02</v>
      </c>
      <c r="G1297" s="26">
        <v>706.69</v>
      </c>
      <c r="I1297" s="126">
        <v>706.69</v>
      </c>
      <c r="J1297" s="125">
        <v>916.7</v>
      </c>
      <c r="K1297" s="125">
        <v>756.69</v>
      </c>
      <c r="L1297" s="26">
        <v>820.03</v>
      </c>
      <c r="M1297" s="26"/>
      <c r="N1297" s="126">
        <v>780.02</v>
      </c>
      <c r="O1297" s="125">
        <v>843.36</v>
      </c>
      <c r="P1297" s="125">
        <v>833.36</v>
      </c>
      <c r="Q1297" s="26">
        <v>743.36</v>
      </c>
      <c r="R1297" s="26"/>
      <c r="S1297" s="206">
        <v>833.36</v>
      </c>
      <c r="T1297" s="208">
        <v>893.36</v>
      </c>
      <c r="U1297" s="208">
        <v>840.03</v>
      </c>
      <c r="V1297" s="204">
        <v>880.03</v>
      </c>
      <c r="W1297" s="26"/>
      <c r="X1297" s="206">
        <v>12923.29</v>
      </c>
      <c r="Y1297" s="125">
        <v>12479.51</v>
      </c>
      <c r="Z1297" s="125">
        <v>30179.43</v>
      </c>
      <c r="AA1297" s="26">
        <v>11772.16</v>
      </c>
      <c r="AB1297" s="26"/>
      <c r="AC1297" s="126">
        <v>7055.31</v>
      </c>
      <c r="AD1297" s="125">
        <v>7759.05</v>
      </c>
      <c r="AE1297" s="125">
        <v>6825.18</v>
      </c>
      <c r="AF1297" s="26">
        <v>6948.58</v>
      </c>
      <c r="AG1297" s="26"/>
      <c r="AH1297" s="126">
        <v>7272.1</v>
      </c>
      <c r="AI1297" s="125">
        <v>9373.48</v>
      </c>
      <c r="AJ1297" s="125">
        <v>8052.57</v>
      </c>
      <c r="AK1297" s="26">
        <v>8075.92</v>
      </c>
    </row>
    <row r="1298" spans="1:37">
      <c r="A1298" s="203">
        <v>540.92660000000001</v>
      </c>
      <c r="B1298" s="1">
        <v>9.0154433333333337</v>
      </c>
      <c r="D1298" s="126">
        <v>676.68</v>
      </c>
      <c r="E1298" s="125">
        <v>736.69</v>
      </c>
      <c r="F1298" s="125">
        <v>740.02</v>
      </c>
      <c r="G1298" s="26">
        <v>740.02</v>
      </c>
      <c r="I1298" s="126">
        <v>816.69</v>
      </c>
      <c r="J1298" s="125">
        <v>773.36</v>
      </c>
      <c r="K1298" s="125">
        <v>916.7</v>
      </c>
      <c r="L1298" s="26">
        <v>780.02</v>
      </c>
      <c r="M1298" s="26"/>
      <c r="N1298" s="126">
        <v>756.69</v>
      </c>
      <c r="O1298" s="125">
        <v>916.7</v>
      </c>
      <c r="P1298" s="125">
        <v>736.69</v>
      </c>
      <c r="Q1298" s="26">
        <v>860.03</v>
      </c>
      <c r="R1298" s="26"/>
      <c r="S1298" s="206">
        <v>840.03</v>
      </c>
      <c r="T1298" s="208">
        <v>796.69</v>
      </c>
      <c r="U1298" s="208">
        <v>936.7</v>
      </c>
      <c r="V1298" s="204">
        <v>866.7</v>
      </c>
      <c r="W1298" s="26"/>
      <c r="X1298" s="206">
        <v>12869.9</v>
      </c>
      <c r="Y1298" s="125">
        <v>11925.64</v>
      </c>
      <c r="Z1298" s="125">
        <v>31572.83</v>
      </c>
      <c r="AA1298" s="26">
        <v>11738.8</v>
      </c>
      <c r="AB1298" s="26"/>
      <c r="AC1298" s="126">
        <v>6898.55</v>
      </c>
      <c r="AD1298" s="125">
        <v>7638.98</v>
      </c>
      <c r="AE1298" s="125">
        <v>7031.96</v>
      </c>
      <c r="AF1298" s="26">
        <v>6765.15</v>
      </c>
      <c r="AG1298" s="26"/>
      <c r="AH1298" s="126">
        <v>7452.2</v>
      </c>
      <c r="AI1298" s="125">
        <v>9146.65</v>
      </c>
      <c r="AJ1298" s="125">
        <v>7598.96</v>
      </c>
      <c r="AK1298" s="26">
        <v>7739.04</v>
      </c>
    </row>
    <row r="1299" spans="1:37">
      <c r="A1299" s="203">
        <v>541.34450000000004</v>
      </c>
      <c r="B1299" s="1">
        <v>9.0224083333333347</v>
      </c>
      <c r="D1299" s="126">
        <v>636.67999999999995</v>
      </c>
      <c r="E1299" s="125">
        <v>696.69</v>
      </c>
      <c r="F1299" s="125">
        <v>813.36</v>
      </c>
      <c r="G1299" s="26">
        <v>750.02</v>
      </c>
      <c r="I1299" s="126">
        <v>796.69</v>
      </c>
      <c r="J1299" s="125">
        <v>846.7</v>
      </c>
      <c r="K1299" s="125">
        <v>766.69</v>
      </c>
      <c r="L1299" s="26">
        <v>760.02</v>
      </c>
      <c r="M1299" s="26"/>
      <c r="N1299" s="126">
        <v>746.69</v>
      </c>
      <c r="O1299" s="125">
        <v>876.7</v>
      </c>
      <c r="P1299" s="125">
        <v>933.37</v>
      </c>
      <c r="Q1299" s="26">
        <v>773.36</v>
      </c>
      <c r="R1299" s="26"/>
      <c r="S1299" s="206">
        <v>726.69</v>
      </c>
      <c r="T1299" s="208">
        <v>810.03</v>
      </c>
      <c r="U1299" s="208">
        <v>833.36</v>
      </c>
      <c r="V1299" s="204">
        <v>856.7</v>
      </c>
      <c r="W1299" s="26"/>
      <c r="X1299" s="206">
        <v>12362.73</v>
      </c>
      <c r="Y1299" s="125">
        <v>12306.01</v>
      </c>
      <c r="Z1299" s="125">
        <v>29945.54</v>
      </c>
      <c r="AA1299" s="26">
        <v>11295.06</v>
      </c>
      <c r="AB1299" s="26"/>
      <c r="AC1299" s="126">
        <v>6665.1</v>
      </c>
      <c r="AD1299" s="125">
        <v>7638.98</v>
      </c>
      <c r="AE1299" s="125">
        <v>6615.07</v>
      </c>
      <c r="AF1299" s="26">
        <v>6941.91</v>
      </c>
      <c r="AG1299" s="26"/>
      <c r="AH1299" s="126">
        <v>7455.54</v>
      </c>
      <c r="AI1299" s="125">
        <v>9423.52</v>
      </c>
      <c r="AJ1299" s="125">
        <v>7572.27</v>
      </c>
      <c r="AK1299" s="26">
        <v>7535.59</v>
      </c>
    </row>
    <row r="1300" spans="1:37">
      <c r="A1300" s="203">
        <v>541.76260000000002</v>
      </c>
      <c r="B1300" s="1">
        <v>9.0293766666666677</v>
      </c>
      <c r="D1300" s="126">
        <v>643.35</v>
      </c>
      <c r="E1300" s="125">
        <v>806.69</v>
      </c>
      <c r="F1300" s="125">
        <v>753.36</v>
      </c>
      <c r="G1300" s="26">
        <v>763.36</v>
      </c>
      <c r="I1300" s="126">
        <v>713.35</v>
      </c>
      <c r="J1300" s="125">
        <v>890.03</v>
      </c>
      <c r="K1300" s="125">
        <v>733.35</v>
      </c>
      <c r="L1300" s="26">
        <v>776.69</v>
      </c>
      <c r="M1300" s="26"/>
      <c r="N1300" s="126">
        <v>793.36</v>
      </c>
      <c r="O1300" s="125">
        <v>786.69</v>
      </c>
      <c r="P1300" s="125">
        <v>796.69</v>
      </c>
      <c r="Q1300" s="26">
        <v>790.02</v>
      </c>
      <c r="R1300" s="26"/>
      <c r="S1300" s="206">
        <v>813.36</v>
      </c>
      <c r="T1300" s="208">
        <v>796.69</v>
      </c>
      <c r="U1300" s="208">
        <v>816.69</v>
      </c>
      <c r="V1300" s="204">
        <v>880.03</v>
      </c>
      <c r="W1300" s="26"/>
      <c r="X1300" s="206">
        <v>12986.69</v>
      </c>
      <c r="Y1300" s="125">
        <v>11905.62</v>
      </c>
      <c r="Z1300" s="125">
        <v>29661.53</v>
      </c>
      <c r="AA1300" s="26">
        <v>11248.35</v>
      </c>
      <c r="AB1300" s="26"/>
      <c r="AC1300" s="126">
        <v>6575.05</v>
      </c>
      <c r="AD1300" s="125">
        <v>7475.55</v>
      </c>
      <c r="AE1300" s="125">
        <v>6448.32</v>
      </c>
      <c r="AF1300" s="26">
        <v>7328.8</v>
      </c>
      <c r="AG1300" s="26"/>
      <c r="AH1300" s="126">
        <v>7565.6</v>
      </c>
      <c r="AI1300" s="125">
        <v>9109.9599999999991</v>
      </c>
      <c r="AJ1300" s="125">
        <v>7428.86</v>
      </c>
      <c r="AK1300" s="26">
        <v>7765.72</v>
      </c>
    </row>
    <row r="1301" spans="1:37">
      <c r="A1301" s="203">
        <v>542.18060000000003</v>
      </c>
      <c r="B1301" s="1">
        <v>9.036343333333333</v>
      </c>
      <c r="D1301" s="126">
        <v>610.01</v>
      </c>
      <c r="E1301" s="125">
        <v>673.35</v>
      </c>
      <c r="F1301" s="125">
        <v>693.35</v>
      </c>
      <c r="G1301" s="26">
        <v>810.03</v>
      </c>
      <c r="I1301" s="126">
        <v>770.02</v>
      </c>
      <c r="J1301" s="125">
        <v>783.36</v>
      </c>
      <c r="K1301" s="125">
        <v>723.35</v>
      </c>
      <c r="L1301" s="26">
        <v>823.36</v>
      </c>
      <c r="M1301" s="26"/>
      <c r="N1301" s="126">
        <v>790.02</v>
      </c>
      <c r="O1301" s="125">
        <v>766.69</v>
      </c>
      <c r="P1301" s="125">
        <v>800.03</v>
      </c>
      <c r="Q1301" s="26">
        <v>756.69</v>
      </c>
      <c r="R1301" s="26"/>
      <c r="S1301" s="206">
        <v>816.69</v>
      </c>
      <c r="T1301" s="208">
        <v>793.36</v>
      </c>
      <c r="U1301" s="208">
        <v>823.36</v>
      </c>
      <c r="V1301" s="204">
        <v>790.02</v>
      </c>
      <c r="W1301" s="26"/>
      <c r="X1301" s="206">
        <v>12522.89</v>
      </c>
      <c r="Y1301" s="125">
        <v>11969.01</v>
      </c>
      <c r="Z1301" s="125">
        <v>28929.84</v>
      </c>
      <c r="AA1301" s="26">
        <v>10974.78</v>
      </c>
      <c r="AB1301" s="26"/>
      <c r="AC1301" s="126">
        <v>6281.56</v>
      </c>
      <c r="AD1301" s="125">
        <v>7565.6</v>
      </c>
      <c r="AE1301" s="125">
        <v>6945.25</v>
      </c>
      <c r="AF1301" s="26">
        <v>6815.18</v>
      </c>
      <c r="AG1301" s="26"/>
      <c r="AH1301" s="126">
        <v>7568.94</v>
      </c>
      <c r="AI1301" s="125">
        <v>9253.4</v>
      </c>
      <c r="AJ1301" s="125">
        <v>7612.3</v>
      </c>
      <c r="AK1301" s="26">
        <v>7795.74</v>
      </c>
    </row>
    <row r="1302" spans="1:37">
      <c r="A1302" s="203">
        <v>542.59860000000003</v>
      </c>
      <c r="B1302" s="1">
        <v>9.04331</v>
      </c>
      <c r="D1302" s="126">
        <v>686.69</v>
      </c>
      <c r="E1302" s="125">
        <v>880.03</v>
      </c>
      <c r="F1302" s="125">
        <v>740.02</v>
      </c>
      <c r="G1302" s="26">
        <v>840.03</v>
      </c>
      <c r="I1302" s="126">
        <v>780.02</v>
      </c>
      <c r="J1302" s="125">
        <v>856.7</v>
      </c>
      <c r="K1302" s="125">
        <v>836.69</v>
      </c>
      <c r="L1302" s="26">
        <v>860.03</v>
      </c>
      <c r="M1302" s="26"/>
      <c r="N1302" s="126">
        <v>836.69</v>
      </c>
      <c r="O1302" s="125">
        <v>850.03</v>
      </c>
      <c r="P1302" s="125">
        <v>786.69</v>
      </c>
      <c r="Q1302" s="26">
        <v>780.02</v>
      </c>
      <c r="R1302" s="26"/>
      <c r="S1302" s="206">
        <v>833.36</v>
      </c>
      <c r="T1302" s="208">
        <v>810.03</v>
      </c>
      <c r="U1302" s="208">
        <v>790.02</v>
      </c>
      <c r="V1302" s="204">
        <v>823.36</v>
      </c>
      <c r="W1302" s="26"/>
      <c r="X1302" s="206">
        <v>12532.9</v>
      </c>
      <c r="Y1302" s="125">
        <v>11815.54</v>
      </c>
      <c r="Z1302" s="125">
        <v>28916.47</v>
      </c>
      <c r="AA1302" s="26">
        <v>11722.12</v>
      </c>
      <c r="AB1302" s="26"/>
      <c r="AC1302" s="126">
        <v>6328.25</v>
      </c>
      <c r="AD1302" s="125">
        <v>7102</v>
      </c>
      <c r="AE1302" s="125">
        <v>7125.35</v>
      </c>
      <c r="AF1302" s="26">
        <v>6848.53</v>
      </c>
      <c r="AG1302" s="26"/>
      <c r="AH1302" s="126">
        <v>7292.11</v>
      </c>
      <c r="AI1302" s="125">
        <v>9123.2999999999993</v>
      </c>
      <c r="AJ1302" s="125">
        <v>7625.64</v>
      </c>
      <c r="AK1302" s="26">
        <v>7648.99</v>
      </c>
    </row>
    <row r="1303" spans="1:37">
      <c r="A1303" s="203">
        <v>543.01660000000004</v>
      </c>
      <c r="B1303" s="1">
        <v>9.050276666666667</v>
      </c>
      <c r="D1303" s="126">
        <v>586.67999999999995</v>
      </c>
      <c r="E1303" s="125">
        <v>856.7</v>
      </c>
      <c r="F1303" s="125">
        <v>743.36</v>
      </c>
      <c r="G1303" s="26">
        <v>803.36</v>
      </c>
      <c r="I1303" s="126">
        <v>793.36</v>
      </c>
      <c r="J1303" s="125">
        <v>770.02</v>
      </c>
      <c r="K1303" s="125">
        <v>750.02</v>
      </c>
      <c r="L1303" s="26">
        <v>893.36</v>
      </c>
      <c r="M1303" s="26"/>
      <c r="N1303" s="126">
        <v>726.69</v>
      </c>
      <c r="O1303" s="125">
        <v>880.03</v>
      </c>
      <c r="P1303" s="125">
        <v>790.02</v>
      </c>
      <c r="Q1303" s="26">
        <v>806.69</v>
      </c>
      <c r="R1303" s="26"/>
      <c r="S1303" s="206">
        <v>840.03</v>
      </c>
      <c r="T1303" s="208">
        <v>786.69</v>
      </c>
      <c r="U1303" s="208">
        <v>743.36</v>
      </c>
      <c r="V1303" s="204">
        <v>743.36</v>
      </c>
      <c r="W1303" s="26"/>
      <c r="X1303" s="206">
        <v>12356.05</v>
      </c>
      <c r="Y1303" s="125">
        <v>11965.68</v>
      </c>
      <c r="Z1303" s="125">
        <v>28736.06</v>
      </c>
      <c r="AA1303" s="26">
        <v>11221.66</v>
      </c>
      <c r="AB1303" s="26"/>
      <c r="AC1303" s="126">
        <v>6478.33</v>
      </c>
      <c r="AD1303" s="125">
        <v>7378.83</v>
      </c>
      <c r="AE1303" s="125">
        <v>6758.48</v>
      </c>
      <c r="AF1303" s="26">
        <v>6841.86</v>
      </c>
      <c r="AG1303" s="26"/>
      <c r="AH1303" s="126">
        <v>7669</v>
      </c>
      <c r="AI1303" s="125">
        <v>8856.44</v>
      </c>
      <c r="AJ1303" s="125">
        <v>7245.42</v>
      </c>
      <c r="AK1303" s="26">
        <v>7468.88</v>
      </c>
    </row>
    <row r="1304" spans="1:37">
      <c r="A1304" s="203">
        <v>543.43460000000005</v>
      </c>
      <c r="B1304" s="1">
        <v>9.057243333333334</v>
      </c>
      <c r="D1304" s="126">
        <v>653.35</v>
      </c>
      <c r="E1304" s="125">
        <v>823.36</v>
      </c>
      <c r="F1304" s="125">
        <v>780.02</v>
      </c>
      <c r="G1304" s="26">
        <v>833.36</v>
      </c>
      <c r="I1304" s="126">
        <v>716.69</v>
      </c>
      <c r="J1304" s="125">
        <v>843.36</v>
      </c>
      <c r="K1304" s="125">
        <v>863.36</v>
      </c>
      <c r="L1304" s="26">
        <v>806.69</v>
      </c>
      <c r="M1304" s="26"/>
      <c r="N1304" s="126">
        <v>813.36</v>
      </c>
      <c r="O1304" s="125">
        <v>810.03</v>
      </c>
      <c r="P1304" s="125">
        <v>880.03</v>
      </c>
      <c r="Q1304" s="26">
        <v>796.69</v>
      </c>
      <c r="R1304" s="26"/>
      <c r="S1304" s="206">
        <v>890.03</v>
      </c>
      <c r="T1304" s="208">
        <v>803.36</v>
      </c>
      <c r="U1304" s="208">
        <v>766.69</v>
      </c>
      <c r="V1304" s="204">
        <v>803.36</v>
      </c>
      <c r="W1304" s="26"/>
      <c r="X1304" s="206">
        <v>12362.73</v>
      </c>
      <c r="Y1304" s="125">
        <v>11828.88</v>
      </c>
      <c r="Z1304" s="125">
        <v>28582.38</v>
      </c>
      <c r="AA1304" s="26">
        <v>10741.24</v>
      </c>
      <c r="AB1304" s="26"/>
      <c r="AC1304" s="126">
        <v>6605.06</v>
      </c>
      <c r="AD1304" s="125">
        <v>6998.61</v>
      </c>
      <c r="AE1304" s="125">
        <v>6745.14</v>
      </c>
      <c r="AF1304" s="26">
        <v>6708.45</v>
      </c>
      <c r="AG1304" s="26"/>
      <c r="AH1304" s="126">
        <v>7162.03</v>
      </c>
      <c r="AI1304" s="125">
        <v>8826.42</v>
      </c>
      <c r="AJ1304" s="125">
        <v>7522.24</v>
      </c>
      <c r="AK1304" s="26">
        <v>7425.52</v>
      </c>
    </row>
    <row r="1305" spans="1:37">
      <c r="A1305" s="203">
        <v>543.85260000000005</v>
      </c>
      <c r="B1305" s="1">
        <v>9.064210000000001</v>
      </c>
      <c r="D1305" s="126">
        <v>710.02</v>
      </c>
      <c r="E1305" s="125">
        <v>820.03</v>
      </c>
      <c r="F1305" s="125">
        <v>716.69</v>
      </c>
      <c r="G1305" s="26">
        <v>696.69</v>
      </c>
      <c r="I1305" s="126">
        <v>743.36</v>
      </c>
      <c r="J1305" s="125">
        <v>766.69</v>
      </c>
      <c r="K1305" s="125">
        <v>800.03</v>
      </c>
      <c r="L1305" s="26">
        <v>726.69</v>
      </c>
      <c r="M1305" s="26"/>
      <c r="N1305" s="126">
        <v>830.03</v>
      </c>
      <c r="O1305" s="125">
        <v>783.36</v>
      </c>
      <c r="P1305" s="125">
        <v>760.02</v>
      </c>
      <c r="Q1305" s="26">
        <v>883.36</v>
      </c>
      <c r="R1305" s="26"/>
      <c r="S1305" s="206">
        <v>760.02</v>
      </c>
      <c r="T1305" s="208">
        <v>753.36</v>
      </c>
      <c r="U1305" s="208">
        <v>840.03</v>
      </c>
      <c r="V1305" s="204">
        <v>716.69</v>
      </c>
      <c r="W1305" s="26"/>
      <c r="X1305" s="206">
        <v>11918.97</v>
      </c>
      <c r="Y1305" s="125">
        <v>11775.5</v>
      </c>
      <c r="Z1305" s="125">
        <v>28355.200000000001</v>
      </c>
      <c r="AA1305" s="26">
        <v>10968.1</v>
      </c>
      <c r="AB1305" s="26"/>
      <c r="AC1305" s="126">
        <v>6258.22</v>
      </c>
      <c r="AD1305" s="125">
        <v>7465.54</v>
      </c>
      <c r="AE1305" s="125">
        <v>6798.5</v>
      </c>
      <c r="AF1305" s="26">
        <v>6751.81</v>
      </c>
      <c r="AG1305" s="26"/>
      <c r="AH1305" s="126">
        <v>7098.67</v>
      </c>
      <c r="AI1305" s="125">
        <v>9099.9500000000007</v>
      </c>
      <c r="AJ1305" s="125">
        <v>7468.88</v>
      </c>
      <c r="AK1305" s="26">
        <v>7782.4</v>
      </c>
    </row>
    <row r="1306" spans="1:37">
      <c r="A1306" s="203">
        <v>544.27059999999994</v>
      </c>
      <c r="B1306" s="1">
        <v>9.0711766666666662</v>
      </c>
      <c r="D1306" s="126">
        <v>610.01</v>
      </c>
      <c r="E1306" s="125">
        <v>763.36</v>
      </c>
      <c r="F1306" s="125">
        <v>783.36</v>
      </c>
      <c r="G1306" s="26">
        <v>710.02</v>
      </c>
      <c r="I1306" s="126">
        <v>723.35</v>
      </c>
      <c r="J1306" s="125">
        <v>816.69</v>
      </c>
      <c r="K1306" s="125">
        <v>740.02</v>
      </c>
      <c r="L1306" s="26">
        <v>763.36</v>
      </c>
      <c r="M1306" s="26"/>
      <c r="N1306" s="126">
        <v>866.7</v>
      </c>
      <c r="O1306" s="125">
        <v>896.7</v>
      </c>
      <c r="P1306" s="125">
        <v>833.36</v>
      </c>
      <c r="Q1306" s="26">
        <v>803.36</v>
      </c>
      <c r="R1306" s="26"/>
      <c r="S1306" s="206">
        <v>820.03</v>
      </c>
      <c r="T1306" s="208">
        <v>826.69</v>
      </c>
      <c r="U1306" s="208">
        <v>860.03</v>
      </c>
      <c r="V1306" s="204">
        <v>766.69</v>
      </c>
      <c r="W1306" s="26"/>
      <c r="X1306" s="206">
        <v>12452.82</v>
      </c>
      <c r="Y1306" s="125">
        <v>11905.62</v>
      </c>
      <c r="Z1306" s="125">
        <v>28719.35</v>
      </c>
      <c r="AA1306" s="26">
        <v>11101.55</v>
      </c>
      <c r="AB1306" s="26"/>
      <c r="AC1306" s="126">
        <v>6404.96</v>
      </c>
      <c r="AD1306" s="125">
        <v>7192.05</v>
      </c>
      <c r="AE1306" s="125">
        <v>6785.16</v>
      </c>
      <c r="AF1306" s="26">
        <v>6458.32</v>
      </c>
      <c r="AG1306" s="26"/>
      <c r="AH1306" s="126">
        <v>7268.76</v>
      </c>
      <c r="AI1306" s="125">
        <v>8459.5</v>
      </c>
      <c r="AJ1306" s="125">
        <v>7395.5</v>
      </c>
      <c r="AK1306" s="26">
        <v>7672.33</v>
      </c>
    </row>
    <row r="1307" spans="1:37">
      <c r="A1307" s="203">
        <v>544.68859999999995</v>
      </c>
      <c r="B1307" s="1">
        <v>9.0781433333333332</v>
      </c>
      <c r="D1307" s="126">
        <v>700.02</v>
      </c>
      <c r="E1307" s="125">
        <v>653.35</v>
      </c>
      <c r="F1307" s="125">
        <v>730.02</v>
      </c>
      <c r="G1307" s="26">
        <v>606.67999999999995</v>
      </c>
      <c r="I1307" s="126">
        <v>720.02</v>
      </c>
      <c r="J1307" s="125">
        <v>896.7</v>
      </c>
      <c r="K1307" s="125">
        <v>683.35</v>
      </c>
      <c r="L1307" s="26">
        <v>890.03</v>
      </c>
      <c r="M1307" s="26"/>
      <c r="N1307" s="126">
        <v>870.03</v>
      </c>
      <c r="O1307" s="125">
        <v>856.7</v>
      </c>
      <c r="P1307" s="125">
        <v>880.03</v>
      </c>
      <c r="Q1307" s="26">
        <v>776.69</v>
      </c>
      <c r="R1307" s="26"/>
      <c r="S1307" s="206">
        <v>843.36</v>
      </c>
      <c r="T1307" s="208">
        <v>716.69</v>
      </c>
      <c r="U1307" s="208">
        <v>763.36</v>
      </c>
      <c r="V1307" s="204">
        <v>806.69</v>
      </c>
      <c r="W1307" s="26"/>
      <c r="X1307" s="206">
        <v>12132.5</v>
      </c>
      <c r="Y1307" s="125">
        <v>11558.63</v>
      </c>
      <c r="Z1307" s="125">
        <v>26531.23</v>
      </c>
      <c r="AA1307" s="26">
        <v>10681.19</v>
      </c>
      <c r="AB1307" s="26"/>
      <c r="AC1307" s="126">
        <v>6128.16</v>
      </c>
      <c r="AD1307" s="125">
        <v>7425.52</v>
      </c>
      <c r="AE1307" s="125">
        <v>6565.04</v>
      </c>
      <c r="AF1307" s="26">
        <v>6891.88</v>
      </c>
      <c r="AG1307" s="26"/>
      <c r="AH1307" s="126">
        <v>7118.68</v>
      </c>
      <c r="AI1307" s="125">
        <v>8719.68</v>
      </c>
      <c r="AJ1307" s="125">
        <v>7669</v>
      </c>
      <c r="AK1307" s="26">
        <v>7508.9</v>
      </c>
    </row>
    <row r="1308" spans="1:37">
      <c r="A1308" s="203">
        <v>545.10659999999996</v>
      </c>
      <c r="B1308" s="1">
        <v>9.0851099999999985</v>
      </c>
      <c r="D1308" s="126">
        <v>673.35</v>
      </c>
      <c r="E1308" s="125">
        <v>780.02</v>
      </c>
      <c r="F1308" s="125">
        <v>660.02</v>
      </c>
      <c r="G1308" s="26">
        <v>686.69</v>
      </c>
      <c r="I1308" s="126">
        <v>796.69</v>
      </c>
      <c r="J1308" s="125">
        <v>940.04</v>
      </c>
      <c r="K1308" s="125">
        <v>823.36</v>
      </c>
      <c r="L1308" s="26">
        <v>903.37</v>
      </c>
      <c r="M1308" s="26"/>
      <c r="N1308" s="126">
        <v>840.03</v>
      </c>
      <c r="O1308" s="125">
        <v>803.36</v>
      </c>
      <c r="P1308" s="125">
        <v>796.69</v>
      </c>
      <c r="Q1308" s="26">
        <v>826.69</v>
      </c>
      <c r="R1308" s="26"/>
      <c r="S1308" s="206">
        <v>796.69</v>
      </c>
      <c r="T1308" s="208">
        <v>763.36</v>
      </c>
      <c r="U1308" s="208">
        <v>786.69</v>
      </c>
      <c r="V1308" s="204">
        <v>810.03</v>
      </c>
      <c r="W1308" s="26"/>
      <c r="X1308" s="206">
        <v>12602.96</v>
      </c>
      <c r="Y1308" s="125">
        <v>11808.86</v>
      </c>
      <c r="Z1308" s="125">
        <v>27884.15</v>
      </c>
      <c r="AA1308" s="26">
        <v>11131.58</v>
      </c>
      <c r="AB1308" s="26"/>
      <c r="AC1308" s="126">
        <v>6344.93</v>
      </c>
      <c r="AD1308" s="125">
        <v>7278.77</v>
      </c>
      <c r="AE1308" s="125">
        <v>6731.8</v>
      </c>
      <c r="AF1308" s="26">
        <v>6615.07</v>
      </c>
      <c r="AG1308" s="26"/>
      <c r="AH1308" s="126">
        <v>7102</v>
      </c>
      <c r="AI1308" s="125">
        <v>8903.14</v>
      </c>
      <c r="AJ1308" s="125">
        <v>7275.43</v>
      </c>
      <c r="AK1308" s="26">
        <v>7498.9</v>
      </c>
    </row>
    <row r="1309" spans="1:37">
      <c r="A1309" s="203">
        <v>545.52459999999996</v>
      </c>
      <c r="B1309" s="1">
        <v>9.0920766666666655</v>
      </c>
      <c r="D1309" s="126">
        <v>710.02</v>
      </c>
      <c r="E1309" s="125">
        <v>696.69</v>
      </c>
      <c r="F1309" s="125">
        <v>720.02</v>
      </c>
      <c r="G1309" s="26">
        <v>773.36</v>
      </c>
      <c r="I1309" s="126">
        <v>716.69</v>
      </c>
      <c r="J1309" s="125">
        <v>880.03</v>
      </c>
      <c r="K1309" s="125">
        <v>736.69</v>
      </c>
      <c r="L1309" s="26">
        <v>896.7</v>
      </c>
      <c r="M1309" s="26"/>
      <c r="N1309" s="126">
        <v>780.02</v>
      </c>
      <c r="O1309" s="125">
        <v>860.03</v>
      </c>
      <c r="P1309" s="125">
        <v>816.69</v>
      </c>
      <c r="Q1309" s="26">
        <v>820.03</v>
      </c>
      <c r="R1309" s="26"/>
      <c r="S1309" s="206">
        <v>920.03</v>
      </c>
      <c r="T1309" s="208">
        <v>750.02</v>
      </c>
      <c r="U1309" s="208">
        <v>700.02</v>
      </c>
      <c r="V1309" s="204">
        <v>776.69</v>
      </c>
      <c r="W1309" s="26"/>
      <c r="X1309" s="206">
        <v>11942.32</v>
      </c>
      <c r="Y1309" s="125">
        <v>11925.64</v>
      </c>
      <c r="Z1309" s="125">
        <v>27008.91</v>
      </c>
      <c r="AA1309" s="26">
        <v>10614.47</v>
      </c>
      <c r="AB1309" s="26"/>
      <c r="AC1309" s="126">
        <v>6321.59</v>
      </c>
      <c r="AD1309" s="125">
        <v>7035.3</v>
      </c>
      <c r="AE1309" s="125">
        <v>6481.67</v>
      </c>
      <c r="AF1309" s="26">
        <v>6668.43</v>
      </c>
      <c r="AG1309" s="26"/>
      <c r="AH1309" s="126">
        <v>7205.39</v>
      </c>
      <c r="AI1309" s="125">
        <v>9029.9</v>
      </c>
      <c r="AJ1309" s="125">
        <v>7262.09</v>
      </c>
      <c r="AK1309" s="26">
        <v>7338.8</v>
      </c>
    </row>
    <row r="1310" spans="1:37">
      <c r="A1310" s="203">
        <v>545.94259999999997</v>
      </c>
      <c r="B1310" s="1">
        <v>9.0990433333333325</v>
      </c>
      <c r="D1310" s="126">
        <v>683.35</v>
      </c>
      <c r="E1310" s="125">
        <v>766.69</v>
      </c>
      <c r="F1310" s="125">
        <v>650.02</v>
      </c>
      <c r="G1310" s="26">
        <v>750.02</v>
      </c>
      <c r="I1310" s="126">
        <v>790.02</v>
      </c>
      <c r="J1310" s="125">
        <v>963.37</v>
      </c>
      <c r="K1310" s="125">
        <v>826.69</v>
      </c>
      <c r="L1310" s="26">
        <v>743.36</v>
      </c>
      <c r="M1310" s="26"/>
      <c r="N1310" s="126">
        <v>753.36</v>
      </c>
      <c r="O1310" s="125">
        <v>840.03</v>
      </c>
      <c r="P1310" s="125">
        <v>693.35</v>
      </c>
      <c r="Q1310" s="26">
        <v>830.03</v>
      </c>
      <c r="R1310" s="26"/>
      <c r="S1310" s="206">
        <v>796.69</v>
      </c>
      <c r="T1310" s="208">
        <v>763.36</v>
      </c>
      <c r="U1310" s="208">
        <v>840.03</v>
      </c>
      <c r="V1310" s="204">
        <v>703.35</v>
      </c>
      <c r="W1310" s="26"/>
      <c r="X1310" s="206">
        <v>12059.1</v>
      </c>
      <c r="Y1310" s="125">
        <v>11832.22</v>
      </c>
      <c r="Z1310" s="125">
        <v>25739.59</v>
      </c>
      <c r="AA1310" s="26">
        <v>10737.91</v>
      </c>
      <c r="AB1310" s="26"/>
      <c r="AC1310" s="126">
        <v>6274.89</v>
      </c>
      <c r="AD1310" s="125">
        <v>7195.39</v>
      </c>
      <c r="AE1310" s="125">
        <v>6568.38</v>
      </c>
      <c r="AF1310" s="26">
        <v>6648.42</v>
      </c>
      <c r="AG1310" s="26"/>
      <c r="AH1310" s="126">
        <v>7582.28</v>
      </c>
      <c r="AI1310" s="125">
        <v>8666.31</v>
      </c>
      <c r="AJ1310" s="125">
        <v>7155.36</v>
      </c>
      <c r="AK1310" s="26">
        <v>7035.3</v>
      </c>
    </row>
    <row r="1311" spans="1:37">
      <c r="A1311" s="203">
        <v>546.36059999999998</v>
      </c>
      <c r="B1311" s="1">
        <v>9.1060099999999995</v>
      </c>
      <c r="D1311" s="126">
        <v>613.35</v>
      </c>
      <c r="E1311" s="125">
        <v>646.67999999999995</v>
      </c>
      <c r="F1311" s="125">
        <v>690.02</v>
      </c>
      <c r="G1311" s="26">
        <v>646.67999999999995</v>
      </c>
      <c r="I1311" s="126">
        <v>676.68</v>
      </c>
      <c r="J1311" s="125">
        <v>840.03</v>
      </c>
      <c r="K1311" s="125">
        <v>716.69</v>
      </c>
      <c r="L1311" s="26">
        <v>690.02</v>
      </c>
      <c r="M1311" s="26"/>
      <c r="N1311" s="126">
        <v>736.69</v>
      </c>
      <c r="O1311" s="125">
        <v>786.69</v>
      </c>
      <c r="P1311" s="125">
        <v>780.02</v>
      </c>
      <c r="Q1311" s="26">
        <v>766.69</v>
      </c>
      <c r="R1311" s="26"/>
      <c r="S1311" s="206">
        <v>906.7</v>
      </c>
      <c r="T1311" s="208">
        <v>746.69</v>
      </c>
      <c r="U1311" s="208">
        <v>720.02</v>
      </c>
      <c r="V1311" s="204">
        <v>796.69</v>
      </c>
      <c r="W1311" s="26"/>
      <c r="X1311" s="206">
        <v>11608.68</v>
      </c>
      <c r="Y1311" s="125">
        <v>11391.81</v>
      </c>
      <c r="Z1311" s="125">
        <v>25375.52</v>
      </c>
      <c r="AA1311" s="26">
        <v>10791.28</v>
      </c>
      <c r="AB1311" s="26"/>
      <c r="AC1311" s="126">
        <v>5921.39</v>
      </c>
      <c r="AD1311" s="125">
        <v>7315.46</v>
      </c>
      <c r="AE1311" s="125">
        <v>6461.66</v>
      </c>
      <c r="AF1311" s="26">
        <v>6391.62</v>
      </c>
      <c r="AG1311" s="26"/>
      <c r="AH1311" s="126">
        <v>7031.96</v>
      </c>
      <c r="AI1311" s="125">
        <v>8632.9599999999991</v>
      </c>
      <c r="AJ1311" s="125">
        <v>7332.13</v>
      </c>
      <c r="AK1311" s="26">
        <v>6995.27</v>
      </c>
    </row>
    <row r="1312" spans="1:37">
      <c r="A1312" s="203">
        <v>546.77859999999998</v>
      </c>
      <c r="B1312" s="1">
        <v>9.1129766666666665</v>
      </c>
      <c r="D1312" s="126">
        <v>640.02</v>
      </c>
      <c r="E1312" s="125">
        <v>740.02</v>
      </c>
      <c r="F1312" s="125">
        <v>720.02</v>
      </c>
      <c r="G1312" s="26">
        <v>660.02</v>
      </c>
      <c r="I1312" s="126">
        <v>763.36</v>
      </c>
      <c r="J1312" s="125">
        <v>833.36</v>
      </c>
      <c r="K1312" s="125">
        <v>806.69</v>
      </c>
      <c r="L1312" s="26">
        <v>710.02</v>
      </c>
      <c r="M1312" s="26"/>
      <c r="N1312" s="126">
        <v>700.02</v>
      </c>
      <c r="O1312" s="125">
        <v>693.35</v>
      </c>
      <c r="P1312" s="125">
        <v>763.36</v>
      </c>
      <c r="Q1312" s="26">
        <v>833.36</v>
      </c>
      <c r="R1312" s="26"/>
      <c r="S1312" s="206">
        <v>823.36</v>
      </c>
      <c r="T1312" s="208">
        <v>873.36</v>
      </c>
      <c r="U1312" s="208">
        <v>800.03</v>
      </c>
      <c r="V1312" s="204">
        <v>720.02</v>
      </c>
      <c r="W1312" s="26"/>
      <c r="X1312" s="206">
        <v>11979.02</v>
      </c>
      <c r="Y1312" s="125">
        <v>11571.98</v>
      </c>
      <c r="Z1312" s="125">
        <v>26885.31</v>
      </c>
      <c r="AA1312" s="26">
        <v>10524.39</v>
      </c>
      <c r="AB1312" s="26"/>
      <c r="AC1312" s="126">
        <v>6188.19</v>
      </c>
      <c r="AD1312" s="125">
        <v>7085.32</v>
      </c>
      <c r="AE1312" s="125">
        <v>6628.41</v>
      </c>
      <c r="AF1312" s="26">
        <v>6605.06</v>
      </c>
      <c r="AG1312" s="26"/>
      <c r="AH1312" s="126">
        <v>6891.88</v>
      </c>
      <c r="AI1312" s="125">
        <v>8579.59</v>
      </c>
      <c r="AJ1312" s="125">
        <v>7672.33</v>
      </c>
      <c r="AK1312" s="26">
        <v>7542.26</v>
      </c>
    </row>
    <row r="1313" spans="1:37">
      <c r="A1313" s="203">
        <v>547.19669999999996</v>
      </c>
      <c r="B1313" s="1">
        <v>9.1199449999999995</v>
      </c>
      <c r="D1313" s="126">
        <v>673.35</v>
      </c>
      <c r="E1313" s="125">
        <v>706.69</v>
      </c>
      <c r="F1313" s="125">
        <v>636.67999999999995</v>
      </c>
      <c r="G1313" s="26">
        <v>720.02</v>
      </c>
      <c r="I1313" s="126">
        <v>756.69</v>
      </c>
      <c r="J1313" s="125">
        <v>813.36</v>
      </c>
      <c r="K1313" s="125">
        <v>766.69</v>
      </c>
      <c r="L1313" s="26">
        <v>773.36</v>
      </c>
      <c r="M1313" s="26"/>
      <c r="N1313" s="126">
        <v>673.35</v>
      </c>
      <c r="O1313" s="125">
        <v>813.36</v>
      </c>
      <c r="P1313" s="125">
        <v>926.7</v>
      </c>
      <c r="Q1313" s="26">
        <v>843.36</v>
      </c>
      <c r="R1313" s="26"/>
      <c r="S1313" s="206">
        <v>796.69</v>
      </c>
      <c r="T1313" s="208">
        <v>886.7</v>
      </c>
      <c r="U1313" s="208">
        <v>700.02</v>
      </c>
      <c r="V1313" s="204">
        <v>776.69</v>
      </c>
      <c r="W1313" s="26"/>
      <c r="X1313" s="206">
        <v>12049.09</v>
      </c>
      <c r="Y1313" s="125">
        <v>11718.78</v>
      </c>
      <c r="Z1313" s="125">
        <v>26003.47</v>
      </c>
      <c r="AA1313" s="26">
        <v>10664.51</v>
      </c>
      <c r="AB1313" s="26"/>
      <c r="AC1313" s="126">
        <v>6151.5</v>
      </c>
      <c r="AD1313" s="125">
        <v>7001.94</v>
      </c>
      <c r="AE1313" s="125">
        <v>6361.61</v>
      </c>
      <c r="AF1313" s="26">
        <v>6528.36</v>
      </c>
      <c r="AG1313" s="26"/>
      <c r="AH1313" s="126">
        <v>6905.22</v>
      </c>
      <c r="AI1313" s="125">
        <v>8502.8700000000008</v>
      </c>
      <c r="AJ1313" s="125">
        <v>7428.86</v>
      </c>
      <c r="AK1313" s="26">
        <v>7345.47</v>
      </c>
    </row>
    <row r="1314" spans="1:37">
      <c r="A1314" s="203">
        <v>547.6146</v>
      </c>
      <c r="B1314" s="1">
        <v>9.1269100000000005</v>
      </c>
      <c r="D1314" s="126">
        <v>666.68</v>
      </c>
      <c r="E1314" s="125">
        <v>786.69</v>
      </c>
      <c r="F1314" s="125">
        <v>743.36</v>
      </c>
      <c r="G1314" s="26">
        <v>623.35</v>
      </c>
      <c r="I1314" s="126">
        <v>733.35</v>
      </c>
      <c r="J1314" s="125">
        <v>820.03</v>
      </c>
      <c r="K1314" s="125">
        <v>853.36</v>
      </c>
      <c r="L1314" s="26">
        <v>806.69</v>
      </c>
      <c r="M1314" s="26"/>
      <c r="N1314" s="126">
        <v>776.69</v>
      </c>
      <c r="O1314" s="125">
        <v>823.36</v>
      </c>
      <c r="P1314" s="125">
        <v>816.69</v>
      </c>
      <c r="Q1314" s="26">
        <v>686.69</v>
      </c>
      <c r="R1314" s="26"/>
      <c r="S1314" s="206">
        <v>766.69</v>
      </c>
      <c r="T1314" s="208">
        <v>783.36</v>
      </c>
      <c r="U1314" s="208">
        <v>776.69</v>
      </c>
      <c r="V1314" s="204">
        <v>906.7</v>
      </c>
      <c r="W1314" s="26"/>
      <c r="X1314" s="206">
        <v>11708.77</v>
      </c>
      <c r="Y1314" s="125">
        <v>11038.17</v>
      </c>
      <c r="Z1314" s="125">
        <v>25980.09</v>
      </c>
      <c r="AA1314" s="26">
        <v>10687.86</v>
      </c>
      <c r="AB1314" s="26"/>
      <c r="AC1314" s="126">
        <v>6011.43</v>
      </c>
      <c r="AD1314" s="125">
        <v>7085.32</v>
      </c>
      <c r="AE1314" s="125">
        <v>6551.7</v>
      </c>
      <c r="AF1314" s="26">
        <v>6431.64</v>
      </c>
      <c r="AG1314" s="26"/>
      <c r="AH1314" s="126">
        <v>6938.58</v>
      </c>
      <c r="AI1314" s="125">
        <v>8499.5300000000007</v>
      </c>
      <c r="AJ1314" s="125">
        <v>7142.02</v>
      </c>
      <c r="AK1314" s="26">
        <v>7225.4</v>
      </c>
    </row>
    <row r="1315" spans="1:37">
      <c r="A1315" s="203">
        <v>548.03269999999998</v>
      </c>
      <c r="B1315" s="1">
        <v>9.1338783333333335</v>
      </c>
      <c r="D1315" s="126">
        <v>686.69</v>
      </c>
      <c r="E1315" s="125">
        <v>743.36</v>
      </c>
      <c r="F1315" s="125">
        <v>690.02</v>
      </c>
      <c r="G1315" s="26">
        <v>613.35</v>
      </c>
      <c r="I1315" s="126">
        <v>760.02</v>
      </c>
      <c r="J1315" s="125">
        <v>790.02</v>
      </c>
      <c r="K1315" s="125">
        <v>776.69</v>
      </c>
      <c r="L1315" s="26">
        <v>853.36</v>
      </c>
      <c r="M1315" s="26"/>
      <c r="N1315" s="126">
        <v>760.02</v>
      </c>
      <c r="O1315" s="125">
        <v>840.03</v>
      </c>
      <c r="P1315" s="125">
        <v>873.36</v>
      </c>
      <c r="Q1315" s="26">
        <v>790.02</v>
      </c>
      <c r="R1315" s="26"/>
      <c r="S1315" s="206">
        <v>873.36</v>
      </c>
      <c r="T1315" s="208">
        <v>863.36</v>
      </c>
      <c r="U1315" s="208">
        <v>750.02</v>
      </c>
      <c r="V1315" s="204">
        <v>760.02</v>
      </c>
      <c r="W1315" s="26"/>
      <c r="X1315" s="206">
        <v>11902.28</v>
      </c>
      <c r="Y1315" s="125">
        <v>11528.6</v>
      </c>
      <c r="Z1315" s="125">
        <v>25893.24</v>
      </c>
      <c r="AA1315" s="26">
        <v>10370.93</v>
      </c>
      <c r="AB1315" s="26"/>
      <c r="AC1315" s="126">
        <v>6054.79</v>
      </c>
      <c r="AD1315" s="125">
        <v>7208.73</v>
      </c>
      <c r="AE1315" s="125">
        <v>6128.16</v>
      </c>
      <c r="AF1315" s="26">
        <v>6401.63</v>
      </c>
      <c r="AG1315" s="26"/>
      <c r="AH1315" s="126">
        <v>7028.63</v>
      </c>
      <c r="AI1315" s="125">
        <v>8566.24</v>
      </c>
      <c r="AJ1315" s="125">
        <v>7445.53</v>
      </c>
      <c r="AK1315" s="26">
        <v>7108.67</v>
      </c>
    </row>
    <row r="1316" spans="1:37">
      <c r="A1316" s="203">
        <v>548.45069999999998</v>
      </c>
      <c r="B1316" s="1">
        <v>9.1408450000000006</v>
      </c>
      <c r="D1316" s="126">
        <v>736.69</v>
      </c>
      <c r="E1316" s="125">
        <v>800.03</v>
      </c>
      <c r="F1316" s="125">
        <v>750.02</v>
      </c>
      <c r="G1316" s="26">
        <v>670.02</v>
      </c>
      <c r="I1316" s="126">
        <v>810.03</v>
      </c>
      <c r="J1316" s="125">
        <v>853.36</v>
      </c>
      <c r="K1316" s="125">
        <v>780.02</v>
      </c>
      <c r="L1316" s="26">
        <v>856.7</v>
      </c>
      <c r="M1316" s="26"/>
      <c r="N1316" s="126">
        <v>706.69</v>
      </c>
      <c r="O1316" s="125">
        <v>736.69</v>
      </c>
      <c r="P1316" s="125">
        <v>850.03</v>
      </c>
      <c r="Q1316" s="26">
        <v>766.69</v>
      </c>
      <c r="R1316" s="26"/>
      <c r="S1316" s="206">
        <v>860.03</v>
      </c>
      <c r="T1316" s="208">
        <v>843.36</v>
      </c>
      <c r="U1316" s="208">
        <v>776.69</v>
      </c>
      <c r="V1316" s="204">
        <v>766.69</v>
      </c>
      <c r="W1316" s="26"/>
      <c r="X1316" s="206">
        <v>11728.79</v>
      </c>
      <c r="Y1316" s="125">
        <v>11288.39</v>
      </c>
      <c r="Z1316" s="125">
        <v>25699.51</v>
      </c>
      <c r="AA1316" s="26">
        <v>10144.08</v>
      </c>
      <c r="AB1316" s="26"/>
      <c r="AC1316" s="126">
        <v>5928.06</v>
      </c>
      <c r="AD1316" s="125">
        <v>6955.25</v>
      </c>
      <c r="AE1316" s="125">
        <v>6404.96</v>
      </c>
      <c r="AF1316" s="26">
        <v>6665.1</v>
      </c>
      <c r="AG1316" s="26"/>
      <c r="AH1316" s="126">
        <v>7001.94</v>
      </c>
      <c r="AI1316" s="125">
        <v>8336.09</v>
      </c>
      <c r="AJ1316" s="125">
        <v>7108.67</v>
      </c>
      <c r="AK1316" s="26">
        <v>7058.64</v>
      </c>
    </row>
    <row r="1317" spans="1:37">
      <c r="A1317" s="203">
        <v>548.86869999999999</v>
      </c>
      <c r="B1317" s="1">
        <v>9.1478116666666658</v>
      </c>
      <c r="D1317" s="126">
        <v>663.35</v>
      </c>
      <c r="E1317" s="125">
        <v>746.69</v>
      </c>
      <c r="F1317" s="125">
        <v>763.36</v>
      </c>
      <c r="G1317" s="26">
        <v>733.35</v>
      </c>
      <c r="I1317" s="126">
        <v>790.02</v>
      </c>
      <c r="J1317" s="125">
        <v>836.69</v>
      </c>
      <c r="K1317" s="125">
        <v>800.03</v>
      </c>
      <c r="L1317" s="26">
        <v>753.36</v>
      </c>
      <c r="M1317" s="26"/>
      <c r="N1317" s="126">
        <v>716.69</v>
      </c>
      <c r="O1317" s="125">
        <v>903.37</v>
      </c>
      <c r="P1317" s="125">
        <v>800.03</v>
      </c>
      <c r="Q1317" s="26">
        <v>850.03</v>
      </c>
      <c r="R1317" s="26"/>
      <c r="S1317" s="206">
        <v>840.03</v>
      </c>
      <c r="T1317" s="208">
        <v>763.36</v>
      </c>
      <c r="U1317" s="208">
        <v>760.02</v>
      </c>
      <c r="V1317" s="204">
        <v>790.02</v>
      </c>
      <c r="W1317" s="26"/>
      <c r="X1317" s="206">
        <v>11411.83</v>
      </c>
      <c r="Y1317" s="125">
        <v>11058.18</v>
      </c>
      <c r="Z1317" s="125">
        <v>25151.74</v>
      </c>
      <c r="AA1317" s="26">
        <v>10287.530000000001</v>
      </c>
      <c r="AB1317" s="26"/>
      <c r="AC1317" s="126">
        <v>5954.74</v>
      </c>
      <c r="AD1317" s="125">
        <v>6878.54</v>
      </c>
      <c r="AE1317" s="125">
        <v>6241.55</v>
      </c>
      <c r="AF1317" s="26">
        <v>6374.95</v>
      </c>
      <c r="AG1317" s="26"/>
      <c r="AH1317" s="126">
        <v>6841.86</v>
      </c>
      <c r="AI1317" s="125">
        <v>8259.3700000000008</v>
      </c>
      <c r="AJ1317" s="125">
        <v>7088.66</v>
      </c>
      <c r="AK1317" s="26">
        <v>7035.3</v>
      </c>
    </row>
    <row r="1318" spans="1:37">
      <c r="A1318" s="203">
        <v>549.2867</v>
      </c>
      <c r="B1318" s="1">
        <v>9.1547783333333328</v>
      </c>
      <c r="D1318" s="126">
        <v>633.35</v>
      </c>
      <c r="E1318" s="125">
        <v>693.35</v>
      </c>
      <c r="F1318" s="125">
        <v>870.03</v>
      </c>
      <c r="G1318" s="26">
        <v>706.69</v>
      </c>
      <c r="I1318" s="126">
        <v>733.35</v>
      </c>
      <c r="J1318" s="125">
        <v>786.69</v>
      </c>
      <c r="K1318" s="125">
        <v>666.68</v>
      </c>
      <c r="L1318" s="26">
        <v>713.35</v>
      </c>
      <c r="M1318" s="26"/>
      <c r="N1318" s="126">
        <v>753.36</v>
      </c>
      <c r="O1318" s="125">
        <v>833.36</v>
      </c>
      <c r="P1318" s="125">
        <v>853.36</v>
      </c>
      <c r="Q1318" s="26">
        <v>836.69</v>
      </c>
      <c r="R1318" s="26"/>
      <c r="S1318" s="206">
        <v>846.7</v>
      </c>
      <c r="T1318" s="208">
        <v>820.03</v>
      </c>
      <c r="U1318" s="208">
        <v>770.02</v>
      </c>
      <c r="V1318" s="204">
        <v>800.03</v>
      </c>
      <c r="W1318" s="26"/>
      <c r="X1318" s="206">
        <v>11441.86</v>
      </c>
      <c r="Y1318" s="125">
        <v>10854.67</v>
      </c>
      <c r="Z1318" s="125">
        <v>24350.17</v>
      </c>
      <c r="AA1318" s="26">
        <v>10964.77</v>
      </c>
      <c r="AB1318" s="26"/>
      <c r="AC1318" s="126">
        <v>5784.66</v>
      </c>
      <c r="AD1318" s="125">
        <v>6965.26</v>
      </c>
      <c r="AE1318" s="125">
        <v>6168.18</v>
      </c>
      <c r="AF1318" s="26">
        <v>6758.48</v>
      </c>
      <c r="AG1318" s="26"/>
      <c r="AH1318" s="126">
        <v>6998.61</v>
      </c>
      <c r="AI1318" s="125">
        <v>8196</v>
      </c>
      <c r="AJ1318" s="125">
        <v>7158.7</v>
      </c>
      <c r="AK1318" s="26">
        <v>7145.36</v>
      </c>
    </row>
    <row r="1319" spans="1:37">
      <c r="A1319" s="203">
        <v>549.7047</v>
      </c>
      <c r="B1319" s="1">
        <v>9.1617449999999998</v>
      </c>
      <c r="D1319" s="126">
        <v>616.67999999999995</v>
      </c>
      <c r="E1319" s="125">
        <v>733.35</v>
      </c>
      <c r="F1319" s="125">
        <v>660.02</v>
      </c>
      <c r="G1319" s="26">
        <v>723.35</v>
      </c>
      <c r="I1319" s="126">
        <v>660.02</v>
      </c>
      <c r="J1319" s="125">
        <v>823.36</v>
      </c>
      <c r="K1319" s="125">
        <v>786.69</v>
      </c>
      <c r="L1319" s="26">
        <v>870.03</v>
      </c>
      <c r="M1319" s="26"/>
      <c r="N1319" s="126">
        <v>726.69</v>
      </c>
      <c r="O1319" s="125">
        <v>810.03</v>
      </c>
      <c r="P1319" s="125">
        <v>773.36</v>
      </c>
      <c r="Q1319" s="26">
        <v>770.02</v>
      </c>
      <c r="R1319" s="26"/>
      <c r="S1319" s="206">
        <v>856.7</v>
      </c>
      <c r="T1319" s="208">
        <v>753.36</v>
      </c>
      <c r="U1319" s="208">
        <v>753.36</v>
      </c>
      <c r="V1319" s="204">
        <v>763.36</v>
      </c>
      <c r="W1319" s="26"/>
      <c r="X1319" s="206">
        <v>11615.35</v>
      </c>
      <c r="Y1319" s="125">
        <v>11515.26</v>
      </c>
      <c r="Z1319" s="125">
        <v>24386.91</v>
      </c>
      <c r="AA1319" s="26">
        <v>10230.82</v>
      </c>
      <c r="AB1319" s="26"/>
      <c r="AC1319" s="126">
        <v>5894.71</v>
      </c>
      <c r="AD1319" s="125">
        <v>7095.33</v>
      </c>
      <c r="AE1319" s="125">
        <v>6091.47</v>
      </c>
      <c r="AF1319" s="26">
        <v>6068.13</v>
      </c>
      <c r="AG1319" s="26"/>
      <c r="AH1319" s="126">
        <v>6821.85</v>
      </c>
      <c r="AI1319" s="125">
        <v>8099.27</v>
      </c>
      <c r="AJ1319" s="125">
        <v>7188.72</v>
      </c>
      <c r="AK1319" s="26">
        <v>7425.52</v>
      </c>
    </row>
    <row r="1320" spans="1:37">
      <c r="A1320" s="203">
        <v>550.12270000000001</v>
      </c>
      <c r="B1320" s="1">
        <v>9.1687116666666668</v>
      </c>
      <c r="D1320" s="126">
        <v>690.02</v>
      </c>
      <c r="E1320" s="125">
        <v>863.36</v>
      </c>
      <c r="F1320" s="125">
        <v>753.36</v>
      </c>
      <c r="G1320" s="26">
        <v>666.68</v>
      </c>
      <c r="I1320" s="126">
        <v>810.03</v>
      </c>
      <c r="J1320" s="125">
        <v>720.02</v>
      </c>
      <c r="K1320" s="125">
        <v>756.69</v>
      </c>
      <c r="L1320" s="26">
        <v>786.69</v>
      </c>
      <c r="M1320" s="26"/>
      <c r="N1320" s="126">
        <v>760.02</v>
      </c>
      <c r="O1320" s="125">
        <v>860.03</v>
      </c>
      <c r="P1320" s="125">
        <v>903.37</v>
      </c>
      <c r="Q1320" s="26">
        <v>860.03</v>
      </c>
      <c r="R1320" s="26"/>
      <c r="S1320" s="206">
        <v>820.03</v>
      </c>
      <c r="T1320" s="208">
        <v>693.35</v>
      </c>
      <c r="U1320" s="208">
        <v>870.03</v>
      </c>
      <c r="V1320" s="204">
        <v>826.69</v>
      </c>
      <c r="W1320" s="26"/>
      <c r="X1320" s="206">
        <v>11752.14</v>
      </c>
      <c r="Y1320" s="125">
        <v>11201.64</v>
      </c>
      <c r="Z1320" s="125">
        <v>24116.39</v>
      </c>
      <c r="AA1320" s="26">
        <v>9963.94</v>
      </c>
      <c r="AB1320" s="26"/>
      <c r="AC1320" s="126">
        <v>6104.81</v>
      </c>
      <c r="AD1320" s="125">
        <v>6865.2</v>
      </c>
      <c r="AE1320" s="125">
        <v>6371.61</v>
      </c>
      <c r="AF1320" s="26">
        <v>6398.29</v>
      </c>
      <c r="AG1320" s="26"/>
      <c r="AH1320" s="126">
        <v>6881.88</v>
      </c>
      <c r="AI1320" s="125">
        <v>8342.76</v>
      </c>
      <c r="AJ1320" s="125">
        <v>6848.53</v>
      </c>
      <c r="AK1320" s="26">
        <v>7081.99</v>
      </c>
    </row>
    <row r="1321" spans="1:37">
      <c r="A1321" s="203">
        <v>550.54060000000004</v>
      </c>
      <c r="B1321" s="1">
        <v>9.1756766666666678</v>
      </c>
      <c r="D1321" s="126">
        <v>630.02</v>
      </c>
      <c r="E1321" s="125">
        <v>716.69</v>
      </c>
      <c r="F1321" s="125">
        <v>703.35</v>
      </c>
      <c r="G1321" s="26">
        <v>700.02</v>
      </c>
      <c r="I1321" s="126">
        <v>740.02</v>
      </c>
      <c r="J1321" s="125">
        <v>873.36</v>
      </c>
      <c r="K1321" s="125">
        <v>770.02</v>
      </c>
      <c r="L1321" s="26">
        <v>716.69</v>
      </c>
      <c r="M1321" s="26"/>
      <c r="N1321" s="126">
        <v>810.03</v>
      </c>
      <c r="O1321" s="125">
        <v>783.36</v>
      </c>
      <c r="P1321" s="125">
        <v>866.7</v>
      </c>
      <c r="Q1321" s="26">
        <v>870.03</v>
      </c>
      <c r="R1321" s="26"/>
      <c r="S1321" s="206">
        <v>816.69</v>
      </c>
      <c r="T1321" s="208">
        <v>706.69</v>
      </c>
      <c r="U1321" s="208">
        <v>810.03</v>
      </c>
      <c r="V1321" s="204">
        <v>806.69</v>
      </c>
      <c r="W1321" s="26"/>
      <c r="X1321" s="206">
        <v>11511.92</v>
      </c>
      <c r="Y1321" s="125">
        <v>11508.59</v>
      </c>
      <c r="Z1321" s="125">
        <v>23992.82</v>
      </c>
      <c r="AA1321" s="26">
        <v>9810.48</v>
      </c>
      <c r="AB1321" s="26"/>
      <c r="AC1321" s="126">
        <v>6031.44</v>
      </c>
      <c r="AD1321" s="125">
        <v>6645.08</v>
      </c>
      <c r="AE1321" s="125">
        <v>6091.47</v>
      </c>
      <c r="AF1321" s="26">
        <v>6778.49</v>
      </c>
      <c r="AG1321" s="26"/>
      <c r="AH1321" s="126">
        <v>6768.48</v>
      </c>
      <c r="AI1321" s="125">
        <v>7962.51</v>
      </c>
      <c r="AJ1321" s="125">
        <v>6891.88</v>
      </c>
      <c r="AK1321" s="26">
        <v>6921.9</v>
      </c>
    </row>
    <row r="1322" spans="1:37">
      <c r="A1322" s="203">
        <v>550.95870000000002</v>
      </c>
      <c r="B1322" s="1">
        <v>9.1826450000000008</v>
      </c>
      <c r="D1322" s="126">
        <v>640.02</v>
      </c>
      <c r="E1322" s="125">
        <v>776.69</v>
      </c>
      <c r="F1322" s="125">
        <v>660.02</v>
      </c>
      <c r="G1322" s="26">
        <v>776.69</v>
      </c>
      <c r="I1322" s="126">
        <v>873.36</v>
      </c>
      <c r="J1322" s="125">
        <v>773.36</v>
      </c>
      <c r="K1322" s="125">
        <v>850.03</v>
      </c>
      <c r="L1322" s="26">
        <v>676.68</v>
      </c>
      <c r="M1322" s="26"/>
      <c r="N1322" s="126">
        <v>783.36</v>
      </c>
      <c r="O1322" s="125">
        <v>770.02</v>
      </c>
      <c r="P1322" s="125">
        <v>743.36</v>
      </c>
      <c r="Q1322" s="26">
        <v>840.03</v>
      </c>
      <c r="R1322" s="26"/>
      <c r="S1322" s="206">
        <v>830.03</v>
      </c>
      <c r="T1322" s="208">
        <v>856.7</v>
      </c>
      <c r="U1322" s="208">
        <v>710.02</v>
      </c>
      <c r="V1322" s="204">
        <v>750.02</v>
      </c>
      <c r="W1322" s="26"/>
      <c r="X1322" s="206">
        <v>11331.76</v>
      </c>
      <c r="Y1322" s="125">
        <v>10817.97</v>
      </c>
      <c r="Z1322" s="125">
        <v>23511.91</v>
      </c>
      <c r="AA1322" s="26">
        <v>10164.1</v>
      </c>
      <c r="AB1322" s="26"/>
      <c r="AC1322" s="126">
        <v>5811.34</v>
      </c>
      <c r="AD1322" s="125">
        <v>6888.55</v>
      </c>
      <c r="AE1322" s="125">
        <v>6111.48</v>
      </c>
      <c r="AF1322" s="26">
        <v>6074.8</v>
      </c>
      <c r="AG1322" s="26"/>
      <c r="AH1322" s="126">
        <v>6898.55</v>
      </c>
      <c r="AI1322" s="125">
        <v>8179.32</v>
      </c>
      <c r="AJ1322" s="125">
        <v>7021.96</v>
      </c>
      <c r="AK1322" s="26">
        <v>6368.27</v>
      </c>
    </row>
    <row r="1323" spans="1:37">
      <c r="A1323" s="203">
        <v>551.37670000000003</v>
      </c>
      <c r="B1323" s="1">
        <v>9.1896116666666678</v>
      </c>
      <c r="D1323" s="126">
        <v>676.68</v>
      </c>
      <c r="E1323" s="125">
        <v>750.02</v>
      </c>
      <c r="F1323" s="125">
        <v>646.67999999999995</v>
      </c>
      <c r="G1323" s="26">
        <v>720.02</v>
      </c>
      <c r="I1323" s="126">
        <v>876.7</v>
      </c>
      <c r="J1323" s="125">
        <v>853.36</v>
      </c>
      <c r="K1323" s="125">
        <v>736.69</v>
      </c>
      <c r="L1323" s="26">
        <v>786.69</v>
      </c>
      <c r="M1323" s="26"/>
      <c r="N1323" s="126">
        <v>746.69</v>
      </c>
      <c r="O1323" s="125">
        <v>963.37</v>
      </c>
      <c r="P1323" s="125">
        <v>710.02</v>
      </c>
      <c r="Q1323" s="26">
        <v>730.02</v>
      </c>
      <c r="R1323" s="26"/>
      <c r="S1323" s="206">
        <v>890.03</v>
      </c>
      <c r="T1323" s="208">
        <v>726.69</v>
      </c>
      <c r="U1323" s="208">
        <v>823.36</v>
      </c>
      <c r="V1323" s="204">
        <v>810.03</v>
      </c>
      <c r="W1323" s="26"/>
      <c r="X1323" s="206">
        <v>11565.3</v>
      </c>
      <c r="Y1323" s="125">
        <v>10834.66</v>
      </c>
      <c r="Z1323" s="125">
        <v>22910.81</v>
      </c>
      <c r="AA1323" s="26">
        <v>9867.19</v>
      </c>
      <c r="AB1323" s="26"/>
      <c r="AC1323" s="126">
        <v>5808</v>
      </c>
      <c r="AD1323" s="125">
        <v>6875.21</v>
      </c>
      <c r="AE1323" s="125">
        <v>5874.7</v>
      </c>
      <c r="AF1323" s="26">
        <v>6221.53</v>
      </c>
      <c r="AG1323" s="26"/>
      <c r="AH1323" s="126">
        <v>6598.39</v>
      </c>
      <c r="AI1323" s="125">
        <v>7765.72</v>
      </c>
      <c r="AJ1323" s="125">
        <v>7035.3</v>
      </c>
      <c r="AK1323" s="26">
        <v>7085.32</v>
      </c>
    </row>
    <row r="1324" spans="1:37">
      <c r="A1324" s="203">
        <v>551.79470000000003</v>
      </c>
      <c r="B1324" s="1">
        <v>9.1965783333333331</v>
      </c>
      <c r="D1324" s="126">
        <v>706.69</v>
      </c>
      <c r="E1324" s="125">
        <v>736.69</v>
      </c>
      <c r="F1324" s="125">
        <v>683.35</v>
      </c>
      <c r="G1324" s="26">
        <v>783.36</v>
      </c>
      <c r="I1324" s="126">
        <v>763.36</v>
      </c>
      <c r="J1324" s="125">
        <v>876.7</v>
      </c>
      <c r="K1324" s="125">
        <v>716.69</v>
      </c>
      <c r="L1324" s="26">
        <v>763.36</v>
      </c>
      <c r="M1324" s="26"/>
      <c r="N1324" s="126">
        <v>800.03</v>
      </c>
      <c r="O1324" s="125">
        <v>783.36</v>
      </c>
      <c r="P1324" s="125">
        <v>796.69</v>
      </c>
      <c r="Q1324" s="26">
        <v>836.69</v>
      </c>
      <c r="R1324" s="26"/>
      <c r="S1324" s="206">
        <v>843.36</v>
      </c>
      <c r="T1324" s="208">
        <v>743.36</v>
      </c>
      <c r="U1324" s="208">
        <v>786.69</v>
      </c>
      <c r="V1324" s="204">
        <v>890.03</v>
      </c>
      <c r="W1324" s="26"/>
      <c r="X1324" s="206">
        <v>11491.9</v>
      </c>
      <c r="Y1324" s="125">
        <v>10848</v>
      </c>
      <c r="Z1324" s="125">
        <v>23051.06</v>
      </c>
      <c r="AA1324" s="26">
        <v>9897.2199999999993</v>
      </c>
      <c r="AB1324" s="26"/>
      <c r="AC1324" s="126">
        <v>6001.43</v>
      </c>
      <c r="AD1324" s="125">
        <v>6935.24</v>
      </c>
      <c r="AE1324" s="125">
        <v>6051.45</v>
      </c>
      <c r="AF1324" s="26">
        <v>6224.87</v>
      </c>
      <c r="AG1324" s="26"/>
      <c r="AH1324" s="126">
        <v>6601.73</v>
      </c>
      <c r="AI1324" s="125">
        <v>8366.11</v>
      </c>
      <c r="AJ1324" s="125">
        <v>7118.68</v>
      </c>
      <c r="AK1324" s="26">
        <v>6611.73</v>
      </c>
    </row>
    <row r="1325" spans="1:37">
      <c r="A1325" s="203">
        <v>552.21270000000004</v>
      </c>
      <c r="B1325" s="1">
        <v>9.2035450000000001</v>
      </c>
      <c r="D1325" s="126">
        <v>643.35</v>
      </c>
      <c r="E1325" s="125">
        <v>800.03</v>
      </c>
      <c r="F1325" s="125">
        <v>740.02</v>
      </c>
      <c r="G1325" s="26">
        <v>620.02</v>
      </c>
      <c r="I1325" s="126">
        <v>676.68</v>
      </c>
      <c r="J1325" s="125">
        <v>940.04</v>
      </c>
      <c r="K1325" s="125">
        <v>723.35</v>
      </c>
      <c r="L1325" s="26">
        <v>833.36</v>
      </c>
      <c r="M1325" s="26"/>
      <c r="N1325" s="126">
        <v>696.69</v>
      </c>
      <c r="O1325" s="125">
        <v>690.02</v>
      </c>
      <c r="P1325" s="125">
        <v>860.03</v>
      </c>
      <c r="Q1325" s="26">
        <v>700.02</v>
      </c>
      <c r="R1325" s="26"/>
      <c r="S1325" s="206">
        <v>776.69</v>
      </c>
      <c r="T1325" s="208">
        <v>813.36</v>
      </c>
      <c r="U1325" s="208">
        <v>743.36</v>
      </c>
      <c r="V1325" s="204">
        <v>790.02</v>
      </c>
      <c r="W1325" s="26"/>
      <c r="X1325" s="206">
        <v>11598.67</v>
      </c>
      <c r="Y1325" s="125">
        <v>10848</v>
      </c>
      <c r="Z1325" s="125">
        <v>22860.720000000001</v>
      </c>
      <c r="AA1325" s="26">
        <v>9850.51</v>
      </c>
      <c r="AB1325" s="26"/>
      <c r="AC1325" s="126">
        <v>5881.37</v>
      </c>
      <c r="AD1325" s="125">
        <v>6638.41</v>
      </c>
      <c r="AE1325" s="125">
        <v>5851.36</v>
      </c>
      <c r="AF1325" s="26">
        <v>6111.48</v>
      </c>
      <c r="AG1325" s="26"/>
      <c r="AH1325" s="126">
        <v>6571.71</v>
      </c>
      <c r="AI1325" s="125">
        <v>7875.79</v>
      </c>
      <c r="AJ1325" s="125">
        <v>6828.52</v>
      </c>
      <c r="AK1325" s="26">
        <v>6871.87</v>
      </c>
    </row>
    <row r="1326" spans="1:37">
      <c r="A1326" s="203">
        <v>552.63070000000005</v>
      </c>
      <c r="B1326" s="1">
        <v>9.2105116666666671</v>
      </c>
      <c r="D1326" s="126">
        <v>560.01</v>
      </c>
      <c r="E1326" s="125">
        <v>683.35</v>
      </c>
      <c r="F1326" s="125">
        <v>753.36</v>
      </c>
      <c r="G1326" s="26">
        <v>670.02</v>
      </c>
      <c r="I1326" s="126">
        <v>806.69</v>
      </c>
      <c r="J1326" s="125">
        <v>810.03</v>
      </c>
      <c r="K1326" s="125">
        <v>770.02</v>
      </c>
      <c r="L1326" s="26">
        <v>843.36</v>
      </c>
      <c r="M1326" s="26"/>
      <c r="N1326" s="126">
        <v>750.02</v>
      </c>
      <c r="O1326" s="125">
        <v>776.69</v>
      </c>
      <c r="P1326" s="125">
        <v>783.36</v>
      </c>
      <c r="Q1326" s="26">
        <v>690.02</v>
      </c>
      <c r="R1326" s="26"/>
      <c r="S1326" s="206">
        <v>693.35</v>
      </c>
      <c r="T1326" s="208">
        <v>803.36</v>
      </c>
      <c r="U1326" s="208">
        <v>743.36</v>
      </c>
      <c r="V1326" s="204">
        <v>760.02</v>
      </c>
      <c r="W1326" s="26"/>
      <c r="X1326" s="206">
        <v>11521.93</v>
      </c>
      <c r="Y1326" s="125">
        <v>10978.11</v>
      </c>
      <c r="Z1326" s="125">
        <v>22760.53</v>
      </c>
      <c r="AA1326" s="26">
        <v>9883.8700000000008</v>
      </c>
      <c r="AB1326" s="26"/>
      <c r="AC1326" s="126">
        <v>5554.56</v>
      </c>
      <c r="AD1326" s="125">
        <v>6581.72</v>
      </c>
      <c r="AE1326" s="125">
        <v>5958.07</v>
      </c>
      <c r="AF1326" s="26">
        <v>6084.8</v>
      </c>
      <c r="AG1326" s="26"/>
      <c r="AH1326" s="126">
        <v>6718.46</v>
      </c>
      <c r="AI1326" s="125">
        <v>7819.09</v>
      </c>
      <c r="AJ1326" s="125">
        <v>6615.07</v>
      </c>
      <c r="AK1326" s="26">
        <v>6668.43</v>
      </c>
    </row>
    <row r="1327" spans="1:37">
      <c r="A1327" s="203">
        <v>553.04870000000005</v>
      </c>
      <c r="B1327" s="1">
        <v>9.2174783333333341</v>
      </c>
      <c r="D1327" s="126">
        <v>666.68</v>
      </c>
      <c r="E1327" s="125">
        <v>820.03</v>
      </c>
      <c r="F1327" s="125">
        <v>843.36</v>
      </c>
      <c r="G1327" s="26">
        <v>676.68</v>
      </c>
      <c r="I1327" s="126">
        <v>783.36</v>
      </c>
      <c r="J1327" s="125">
        <v>886.7</v>
      </c>
      <c r="K1327" s="125">
        <v>826.69</v>
      </c>
      <c r="L1327" s="26">
        <v>800.03</v>
      </c>
      <c r="M1327" s="26"/>
      <c r="N1327" s="126">
        <v>753.36</v>
      </c>
      <c r="O1327" s="125">
        <v>813.36</v>
      </c>
      <c r="P1327" s="125">
        <v>833.36</v>
      </c>
      <c r="Q1327" s="26">
        <v>750.02</v>
      </c>
      <c r="R1327" s="26"/>
      <c r="S1327" s="206">
        <v>733.35</v>
      </c>
      <c r="T1327" s="208">
        <v>833.36</v>
      </c>
      <c r="U1327" s="208">
        <v>816.69</v>
      </c>
      <c r="V1327" s="204">
        <v>756.69</v>
      </c>
      <c r="W1327" s="26"/>
      <c r="X1327" s="206">
        <v>11298.4</v>
      </c>
      <c r="Y1327" s="125">
        <v>10717.89</v>
      </c>
      <c r="Z1327" s="125">
        <v>22416.59</v>
      </c>
      <c r="AA1327" s="26">
        <v>9647.02</v>
      </c>
      <c r="AB1327" s="26"/>
      <c r="AC1327" s="126">
        <v>5854.69</v>
      </c>
      <c r="AD1327" s="125">
        <v>6525.02</v>
      </c>
      <c r="AE1327" s="125">
        <v>6124.82</v>
      </c>
      <c r="AF1327" s="26">
        <v>5841.35</v>
      </c>
      <c r="AG1327" s="26"/>
      <c r="AH1327" s="126">
        <v>6535.03</v>
      </c>
      <c r="AI1327" s="125">
        <v>7969.19</v>
      </c>
      <c r="AJ1327" s="125">
        <v>6831.85</v>
      </c>
      <c r="AK1327" s="26">
        <v>6678.44</v>
      </c>
    </row>
    <row r="1328" spans="1:37">
      <c r="A1328" s="203">
        <v>553.46669999999995</v>
      </c>
      <c r="B1328" s="1">
        <v>9.2244449999999993</v>
      </c>
      <c r="D1328" s="126">
        <v>630.02</v>
      </c>
      <c r="E1328" s="125">
        <v>713.35</v>
      </c>
      <c r="F1328" s="125">
        <v>643.35</v>
      </c>
      <c r="G1328" s="26">
        <v>836.69</v>
      </c>
      <c r="I1328" s="126">
        <v>706.69</v>
      </c>
      <c r="J1328" s="125">
        <v>846.7</v>
      </c>
      <c r="K1328" s="125">
        <v>743.36</v>
      </c>
      <c r="L1328" s="26">
        <v>783.36</v>
      </c>
      <c r="M1328" s="26"/>
      <c r="N1328" s="126">
        <v>760.02</v>
      </c>
      <c r="O1328" s="125">
        <v>743.36</v>
      </c>
      <c r="P1328" s="125">
        <v>813.36</v>
      </c>
      <c r="Q1328" s="26">
        <v>836.69</v>
      </c>
      <c r="R1328" s="26"/>
      <c r="S1328" s="206">
        <v>946.7</v>
      </c>
      <c r="T1328" s="208">
        <v>713.35</v>
      </c>
      <c r="U1328" s="208">
        <v>766.69</v>
      </c>
      <c r="V1328" s="204">
        <v>740.02</v>
      </c>
      <c r="W1328" s="26"/>
      <c r="X1328" s="206">
        <v>11141.59</v>
      </c>
      <c r="Y1328" s="125">
        <v>11058.18</v>
      </c>
      <c r="Z1328" s="125">
        <v>22303.05</v>
      </c>
      <c r="AA1328" s="26">
        <v>9266.74</v>
      </c>
      <c r="AB1328" s="26"/>
      <c r="AC1328" s="126">
        <v>5607.91</v>
      </c>
      <c r="AD1328" s="125">
        <v>6478.33</v>
      </c>
      <c r="AE1328" s="125">
        <v>6011.43</v>
      </c>
      <c r="AF1328" s="26">
        <v>5944.73</v>
      </c>
      <c r="AG1328" s="26"/>
      <c r="AH1328" s="126">
        <v>6378.28</v>
      </c>
      <c r="AI1328" s="125">
        <v>8306.07</v>
      </c>
      <c r="AJ1328" s="125">
        <v>6458.32</v>
      </c>
      <c r="AK1328" s="26">
        <v>6898.55</v>
      </c>
    </row>
    <row r="1329" spans="1:37">
      <c r="A1329" s="203">
        <v>553.88469999999995</v>
      </c>
      <c r="B1329" s="1">
        <v>9.2314116666666663</v>
      </c>
      <c r="D1329" s="126">
        <v>726.69</v>
      </c>
      <c r="E1329" s="125">
        <v>726.69</v>
      </c>
      <c r="F1329" s="125">
        <v>746.69</v>
      </c>
      <c r="G1329" s="26">
        <v>696.69</v>
      </c>
      <c r="I1329" s="126">
        <v>766.69</v>
      </c>
      <c r="J1329" s="125">
        <v>836.69</v>
      </c>
      <c r="K1329" s="125">
        <v>743.36</v>
      </c>
      <c r="L1329" s="26">
        <v>743.36</v>
      </c>
      <c r="M1329" s="26"/>
      <c r="N1329" s="126">
        <v>846.7</v>
      </c>
      <c r="O1329" s="125">
        <v>750.02</v>
      </c>
      <c r="P1329" s="125">
        <v>800.03</v>
      </c>
      <c r="Q1329" s="26">
        <v>643.35</v>
      </c>
      <c r="R1329" s="26"/>
      <c r="S1329" s="206">
        <v>773.36</v>
      </c>
      <c r="T1329" s="208">
        <v>766.69</v>
      </c>
      <c r="U1329" s="208">
        <v>773.36</v>
      </c>
      <c r="V1329" s="204">
        <v>893.36</v>
      </c>
      <c r="W1329" s="26"/>
      <c r="X1329" s="206">
        <v>10991.46</v>
      </c>
      <c r="Y1329" s="125">
        <v>10974.78</v>
      </c>
      <c r="Z1329" s="125">
        <v>22136.09</v>
      </c>
      <c r="AA1329" s="26">
        <v>9403.51</v>
      </c>
      <c r="AB1329" s="26"/>
      <c r="AC1329" s="126">
        <v>5691.28</v>
      </c>
      <c r="AD1329" s="125">
        <v>6551.7</v>
      </c>
      <c r="AE1329" s="125">
        <v>5904.72</v>
      </c>
      <c r="AF1329" s="26">
        <v>5861.36</v>
      </c>
      <c r="AG1329" s="26"/>
      <c r="AH1329" s="126">
        <v>6388.29</v>
      </c>
      <c r="AI1329" s="125">
        <v>7662.33</v>
      </c>
      <c r="AJ1329" s="125">
        <v>6601.73</v>
      </c>
      <c r="AK1329" s="26">
        <v>6728.46</v>
      </c>
    </row>
    <row r="1330" spans="1:37">
      <c r="A1330" s="203">
        <v>554.30269999999996</v>
      </c>
      <c r="B1330" s="1">
        <v>9.2383783333333334</v>
      </c>
      <c r="D1330" s="126">
        <v>640.02</v>
      </c>
      <c r="E1330" s="125">
        <v>723.35</v>
      </c>
      <c r="F1330" s="125">
        <v>816.69</v>
      </c>
      <c r="G1330" s="26">
        <v>726.69</v>
      </c>
      <c r="I1330" s="126">
        <v>700.02</v>
      </c>
      <c r="J1330" s="125">
        <v>890.03</v>
      </c>
      <c r="K1330" s="125">
        <v>746.69</v>
      </c>
      <c r="L1330" s="26">
        <v>783.36</v>
      </c>
      <c r="M1330" s="26"/>
      <c r="N1330" s="126">
        <v>766.69</v>
      </c>
      <c r="O1330" s="125">
        <v>806.69</v>
      </c>
      <c r="P1330" s="125">
        <v>800.03</v>
      </c>
      <c r="Q1330" s="26">
        <v>796.69</v>
      </c>
      <c r="R1330" s="26"/>
      <c r="S1330" s="206">
        <v>933.37</v>
      </c>
      <c r="T1330" s="208">
        <v>776.69</v>
      </c>
      <c r="U1330" s="208">
        <v>830.03</v>
      </c>
      <c r="V1330" s="204">
        <v>803.36</v>
      </c>
      <c r="W1330" s="26"/>
      <c r="X1330" s="206">
        <v>11675.41</v>
      </c>
      <c r="Y1330" s="125">
        <v>10644.49</v>
      </c>
      <c r="Z1330" s="125">
        <v>22015.88</v>
      </c>
      <c r="AA1330" s="26">
        <v>9520.26</v>
      </c>
      <c r="AB1330" s="26"/>
      <c r="AC1330" s="126">
        <v>5657.94</v>
      </c>
      <c r="AD1330" s="125">
        <v>6511.68</v>
      </c>
      <c r="AE1330" s="125">
        <v>5717.96</v>
      </c>
      <c r="AF1330" s="26">
        <v>5924.73</v>
      </c>
      <c r="AG1330" s="26"/>
      <c r="AH1330" s="126">
        <v>6291.57</v>
      </c>
      <c r="AI1330" s="125">
        <v>7862.45</v>
      </c>
      <c r="AJ1330" s="125">
        <v>6555.04</v>
      </c>
      <c r="AK1330" s="26">
        <v>6818.51</v>
      </c>
    </row>
    <row r="1331" spans="1:37">
      <c r="A1331" s="203">
        <v>554.72069999999997</v>
      </c>
      <c r="B1331" s="1">
        <v>9.2453449999999986</v>
      </c>
      <c r="D1331" s="126">
        <v>653.35</v>
      </c>
      <c r="E1331" s="125">
        <v>773.36</v>
      </c>
      <c r="F1331" s="125">
        <v>670.02</v>
      </c>
      <c r="G1331" s="26">
        <v>680.02</v>
      </c>
      <c r="I1331" s="126">
        <v>710.02</v>
      </c>
      <c r="J1331" s="125">
        <v>870.03</v>
      </c>
      <c r="K1331" s="125">
        <v>723.35</v>
      </c>
      <c r="L1331" s="26">
        <v>820.03</v>
      </c>
      <c r="M1331" s="26"/>
      <c r="N1331" s="126">
        <v>773.36</v>
      </c>
      <c r="O1331" s="125">
        <v>866.7</v>
      </c>
      <c r="P1331" s="125">
        <v>873.36</v>
      </c>
      <c r="Q1331" s="26">
        <v>746.69</v>
      </c>
      <c r="R1331" s="26"/>
      <c r="S1331" s="206">
        <v>813.36</v>
      </c>
      <c r="T1331" s="208">
        <v>736.69</v>
      </c>
      <c r="U1331" s="208">
        <v>733.35</v>
      </c>
      <c r="V1331" s="204">
        <v>830.03</v>
      </c>
      <c r="W1331" s="26"/>
      <c r="X1331" s="206">
        <v>10881.36</v>
      </c>
      <c r="Y1331" s="125">
        <v>10471.01</v>
      </c>
      <c r="Z1331" s="125">
        <v>22480.03</v>
      </c>
      <c r="AA1331" s="26">
        <v>9406.84</v>
      </c>
      <c r="AB1331" s="26"/>
      <c r="AC1331" s="126">
        <v>5701.29</v>
      </c>
      <c r="AD1331" s="125">
        <v>6224.87</v>
      </c>
      <c r="AE1331" s="125">
        <v>5694.62</v>
      </c>
      <c r="AF1331" s="26">
        <v>6041.45</v>
      </c>
      <c r="AG1331" s="26"/>
      <c r="AH1331" s="126">
        <v>6428.31</v>
      </c>
      <c r="AI1331" s="125">
        <v>7695.68</v>
      </c>
      <c r="AJ1331" s="125">
        <v>6518.35</v>
      </c>
      <c r="AK1331" s="26">
        <v>6668.43</v>
      </c>
    </row>
    <row r="1332" spans="1:37">
      <c r="A1332" s="203">
        <v>555.13869999999997</v>
      </c>
      <c r="B1332" s="1">
        <v>9.2523116666666656</v>
      </c>
      <c r="D1332" s="126">
        <v>690.02</v>
      </c>
      <c r="E1332" s="125">
        <v>720.02</v>
      </c>
      <c r="F1332" s="125">
        <v>650.02</v>
      </c>
      <c r="G1332" s="26">
        <v>756.69</v>
      </c>
      <c r="I1332" s="126">
        <v>706.69</v>
      </c>
      <c r="J1332" s="125">
        <v>710.02</v>
      </c>
      <c r="K1332" s="125">
        <v>833.36</v>
      </c>
      <c r="L1332" s="26">
        <v>816.69</v>
      </c>
      <c r="M1332" s="26"/>
      <c r="N1332" s="126">
        <v>816.69</v>
      </c>
      <c r="O1332" s="125">
        <v>783.36</v>
      </c>
      <c r="P1332" s="125">
        <v>836.69</v>
      </c>
      <c r="Q1332" s="26">
        <v>723.35</v>
      </c>
      <c r="R1332" s="26"/>
      <c r="S1332" s="206">
        <v>783.36</v>
      </c>
      <c r="T1332" s="208">
        <v>750.02</v>
      </c>
      <c r="U1332" s="208">
        <v>640.02</v>
      </c>
      <c r="V1332" s="204">
        <v>750.02</v>
      </c>
      <c r="W1332" s="26"/>
      <c r="X1332" s="206">
        <v>11131.58</v>
      </c>
      <c r="Y1332" s="125">
        <v>10884.7</v>
      </c>
      <c r="Z1332" s="125">
        <v>21685.31</v>
      </c>
      <c r="AA1332" s="26">
        <v>9533.6</v>
      </c>
      <c r="AB1332" s="26"/>
      <c r="AC1332" s="126">
        <v>5574.57</v>
      </c>
      <c r="AD1332" s="125">
        <v>6471.66</v>
      </c>
      <c r="AE1332" s="125">
        <v>6241.55</v>
      </c>
      <c r="AF1332" s="26">
        <v>5697.95</v>
      </c>
      <c r="AG1332" s="26"/>
      <c r="AH1332" s="126">
        <v>6558.37</v>
      </c>
      <c r="AI1332" s="125">
        <v>7515.57</v>
      </c>
      <c r="AJ1332" s="125">
        <v>6645.08</v>
      </c>
      <c r="AK1332" s="26">
        <v>6698.45</v>
      </c>
    </row>
    <row r="1333" spans="1:37">
      <c r="A1333" s="203">
        <v>555.55679999999995</v>
      </c>
      <c r="B1333" s="1">
        <v>9.2592799999999986</v>
      </c>
      <c r="D1333" s="126">
        <v>666.68</v>
      </c>
      <c r="E1333" s="125">
        <v>713.35</v>
      </c>
      <c r="F1333" s="125">
        <v>783.36</v>
      </c>
      <c r="G1333" s="26">
        <v>773.36</v>
      </c>
      <c r="I1333" s="126">
        <v>703.35</v>
      </c>
      <c r="J1333" s="125">
        <v>930.03</v>
      </c>
      <c r="K1333" s="125">
        <v>830.03</v>
      </c>
      <c r="L1333" s="26">
        <v>850.03</v>
      </c>
      <c r="M1333" s="26"/>
      <c r="N1333" s="126">
        <v>823.36</v>
      </c>
      <c r="O1333" s="125">
        <v>766.69</v>
      </c>
      <c r="P1333" s="125">
        <v>766.69</v>
      </c>
      <c r="Q1333" s="26">
        <v>910.03</v>
      </c>
      <c r="R1333" s="26"/>
      <c r="S1333" s="206">
        <v>700.02</v>
      </c>
      <c r="T1333" s="208">
        <v>740.02</v>
      </c>
      <c r="U1333" s="208">
        <v>666.68</v>
      </c>
      <c r="V1333" s="204">
        <v>746.69</v>
      </c>
      <c r="W1333" s="26"/>
      <c r="X1333" s="206">
        <v>11181.62</v>
      </c>
      <c r="Y1333" s="125">
        <v>10280.86</v>
      </c>
      <c r="Z1333" s="125">
        <v>20877.28</v>
      </c>
      <c r="AA1333" s="26">
        <v>9456.8799999999992</v>
      </c>
      <c r="AB1333" s="26"/>
      <c r="AC1333" s="126">
        <v>5574.57</v>
      </c>
      <c r="AD1333" s="125">
        <v>5878.04</v>
      </c>
      <c r="AE1333" s="125">
        <v>5784.66</v>
      </c>
      <c r="AF1333" s="26">
        <v>5974.75</v>
      </c>
      <c r="AG1333" s="26"/>
      <c r="AH1333" s="126">
        <v>6681.77</v>
      </c>
      <c r="AI1333" s="125">
        <v>7632.31</v>
      </c>
      <c r="AJ1333" s="125">
        <v>6364.94</v>
      </c>
      <c r="AK1333" s="26">
        <v>6505.01</v>
      </c>
    </row>
    <row r="1334" spans="1:37">
      <c r="A1334" s="203">
        <v>555.97469999999998</v>
      </c>
      <c r="B1334" s="1">
        <v>9.2662449999999996</v>
      </c>
      <c r="D1334" s="126">
        <v>596.67999999999995</v>
      </c>
      <c r="E1334" s="125">
        <v>696.69</v>
      </c>
      <c r="F1334" s="125">
        <v>736.69</v>
      </c>
      <c r="G1334" s="26">
        <v>626.67999999999995</v>
      </c>
      <c r="I1334" s="126">
        <v>753.36</v>
      </c>
      <c r="J1334" s="125">
        <v>880.03</v>
      </c>
      <c r="K1334" s="125">
        <v>796.69</v>
      </c>
      <c r="L1334" s="26">
        <v>716.69</v>
      </c>
      <c r="M1334" s="26"/>
      <c r="N1334" s="126">
        <v>800.03</v>
      </c>
      <c r="O1334" s="125">
        <v>833.36</v>
      </c>
      <c r="P1334" s="125">
        <v>793.36</v>
      </c>
      <c r="Q1334" s="26">
        <v>720.02</v>
      </c>
      <c r="R1334" s="26"/>
      <c r="S1334" s="206">
        <v>773.36</v>
      </c>
      <c r="T1334" s="208">
        <v>703.35</v>
      </c>
      <c r="U1334" s="208">
        <v>733.35</v>
      </c>
      <c r="V1334" s="204">
        <v>756.69</v>
      </c>
      <c r="W1334" s="26"/>
      <c r="X1334" s="206">
        <v>11271.71</v>
      </c>
      <c r="Y1334" s="125">
        <v>10304.209999999999</v>
      </c>
      <c r="Z1334" s="125">
        <v>21782.14</v>
      </c>
      <c r="AA1334" s="26">
        <v>9210.0300000000007</v>
      </c>
      <c r="AB1334" s="26"/>
      <c r="AC1334" s="126">
        <v>5334.46</v>
      </c>
      <c r="AD1334" s="125">
        <v>6131.49</v>
      </c>
      <c r="AE1334" s="125">
        <v>5591.24</v>
      </c>
      <c r="AF1334" s="26">
        <v>5961.41</v>
      </c>
      <c r="AG1334" s="26"/>
      <c r="AH1334" s="126">
        <v>6448.32</v>
      </c>
      <c r="AI1334" s="125">
        <v>7648.99</v>
      </c>
      <c r="AJ1334" s="125">
        <v>6571.71</v>
      </c>
      <c r="AK1334" s="26">
        <v>6501.68</v>
      </c>
    </row>
    <row r="1335" spans="1:37">
      <c r="A1335" s="203">
        <v>556.39279999999997</v>
      </c>
      <c r="B1335" s="1">
        <v>9.2732133333333326</v>
      </c>
      <c r="D1335" s="126">
        <v>653.35</v>
      </c>
      <c r="E1335" s="125">
        <v>693.35</v>
      </c>
      <c r="F1335" s="125">
        <v>743.36</v>
      </c>
      <c r="G1335" s="26">
        <v>830.03</v>
      </c>
      <c r="I1335" s="126">
        <v>803.36</v>
      </c>
      <c r="J1335" s="125">
        <v>886.7</v>
      </c>
      <c r="K1335" s="125">
        <v>770.02</v>
      </c>
      <c r="L1335" s="26">
        <v>680.02</v>
      </c>
      <c r="M1335" s="26"/>
      <c r="N1335" s="126">
        <v>780.02</v>
      </c>
      <c r="O1335" s="125">
        <v>833.36</v>
      </c>
      <c r="P1335" s="125">
        <v>843.36</v>
      </c>
      <c r="Q1335" s="26">
        <v>750.02</v>
      </c>
      <c r="R1335" s="26"/>
      <c r="S1335" s="206">
        <v>853.36</v>
      </c>
      <c r="T1335" s="208">
        <v>756.69</v>
      </c>
      <c r="U1335" s="208">
        <v>786.69</v>
      </c>
      <c r="V1335" s="204">
        <v>786.69</v>
      </c>
      <c r="W1335" s="26"/>
      <c r="X1335" s="206">
        <v>11351.78</v>
      </c>
      <c r="Y1335" s="125">
        <v>10417.64</v>
      </c>
      <c r="Z1335" s="125">
        <v>20820.52</v>
      </c>
      <c r="AA1335" s="26">
        <v>9603.66</v>
      </c>
      <c r="AB1335" s="26"/>
      <c r="AC1335" s="126">
        <v>5804.67</v>
      </c>
      <c r="AD1335" s="125">
        <v>6071.46</v>
      </c>
      <c r="AE1335" s="125">
        <v>5654.6</v>
      </c>
      <c r="AF1335" s="26">
        <v>5951.4</v>
      </c>
      <c r="AG1335" s="26"/>
      <c r="AH1335" s="126">
        <v>6388.29</v>
      </c>
      <c r="AI1335" s="125">
        <v>7739.04</v>
      </c>
      <c r="AJ1335" s="125">
        <v>6398.29</v>
      </c>
      <c r="AK1335" s="26">
        <v>6601.73</v>
      </c>
    </row>
    <row r="1336" spans="1:37">
      <c r="A1336" s="203">
        <v>556.8107</v>
      </c>
      <c r="B1336" s="1">
        <v>9.2801783333333336</v>
      </c>
      <c r="D1336" s="126">
        <v>653.35</v>
      </c>
      <c r="E1336" s="125">
        <v>796.69</v>
      </c>
      <c r="F1336" s="125">
        <v>783.36</v>
      </c>
      <c r="G1336" s="26">
        <v>706.69</v>
      </c>
      <c r="I1336" s="126">
        <v>720.02</v>
      </c>
      <c r="J1336" s="125">
        <v>783.36</v>
      </c>
      <c r="K1336" s="125">
        <v>706.69</v>
      </c>
      <c r="L1336" s="26">
        <v>783.36</v>
      </c>
      <c r="M1336" s="26"/>
      <c r="N1336" s="126">
        <v>710.02</v>
      </c>
      <c r="O1336" s="125">
        <v>773.36</v>
      </c>
      <c r="P1336" s="125">
        <v>836.69</v>
      </c>
      <c r="Q1336" s="26">
        <v>823.36</v>
      </c>
      <c r="R1336" s="26"/>
      <c r="S1336" s="206">
        <v>836.69</v>
      </c>
      <c r="T1336" s="208">
        <v>753.36</v>
      </c>
      <c r="U1336" s="208">
        <v>783.36</v>
      </c>
      <c r="V1336" s="204">
        <v>843.36</v>
      </c>
      <c r="W1336" s="26"/>
      <c r="X1336" s="206">
        <v>10537.74</v>
      </c>
      <c r="Y1336" s="125">
        <v>10197.459999999999</v>
      </c>
      <c r="Z1336" s="125">
        <v>20593.48</v>
      </c>
      <c r="AA1336" s="26">
        <v>9023.23</v>
      </c>
      <c r="AB1336" s="26"/>
      <c r="AC1336" s="126">
        <v>5501.2</v>
      </c>
      <c r="AD1336" s="125">
        <v>6368.27</v>
      </c>
      <c r="AE1336" s="125">
        <v>5734.64</v>
      </c>
      <c r="AF1336" s="26">
        <v>5527.88</v>
      </c>
      <c r="AG1336" s="26"/>
      <c r="AH1336" s="126">
        <v>6314.92</v>
      </c>
      <c r="AI1336" s="125">
        <v>7482.22</v>
      </c>
      <c r="AJ1336" s="125">
        <v>6648.42</v>
      </c>
      <c r="AK1336" s="26">
        <v>6698.45</v>
      </c>
    </row>
    <row r="1337" spans="1:37">
      <c r="A1337" s="203">
        <v>557.22879999999998</v>
      </c>
      <c r="B1337" s="1">
        <v>9.2871466666666667</v>
      </c>
      <c r="D1337" s="126">
        <v>713.35</v>
      </c>
      <c r="E1337" s="125">
        <v>733.35</v>
      </c>
      <c r="F1337" s="125">
        <v>670.02</v>
      </c>
      <c r="G1337" s="26">
        <v>763.36</v>
      </c>
      <c r="I1337" s="126">
        <v>723.35</v>
      </c>
      <c r="J1337" s="125">
        <v>860.03</v>
      </c>
      <c r="K1337" s="125">
        <v>716.69</v>
      </c>
      <c r="L1337" s="26">
        <v>816.69</v>
      </c>
      <c r="M1337" s="26"/>
      <c r="N1337" s="126">
        <v>830.03</v>
      </c>
      <c r="O1337" s="125">
        <v>740.02</v>
      </c>
      <c r="P1337" s="125">
        <v>666.68</v>
      </c>
      <c r="Q1337" s="26">
        <v>743.36</v>
      </c>
      <c r="R1337" s="26"/>
      <c r="S1337" s="206">
        <v>796.69</v>
      </c>
      <c r="T1337" s="208">
        <v>873.36</v>
      </c>
      <c r="U1337" s="208">
        <v>806.69</v>
      </c>
      <c r="V1337" s="204">
        <v>820.03</v>
      </c>
      <c r="W1337" s="26"/>
      <c r="X1337" s="206">
        <v>10357.59</v>
      </c>
      <c r="Y1337" s="125">
        <v>10197.459999999999</v>
      </c>
      <c r="Z1337" s="125">
        <v>20994.14</v>
      </c>
      <c r="AA1337" s="26">
        <v>8989.8700000000008</v>
      </c>
      <c r="AB1337" s="26"/>
      <c r="AC1337" s="126">
        <v>5354.47</v>
      </c>
      <c r="AD1337" s="125">
        <v>6048.12</v>
      </c>
      <c r="AE1337" s="125">
        <v>5671.28</v>
      </c>
      <c r="AF1337" s="26">
        <v>5747.98</v>
      </c>
      <c r="AG1337" s="26"/>
      <c r="AH1337" s="126">
        <v>6268.23</v>
      </c>
      <c r="AI1337" s="125">
        <v>7222.07</v>
      </c>
      <c r="AJ1337" s="125">
        <v>6328.25</v>
      </c>
      <c r="AK1337" s="26">
        <v>6481.67</v>
      </c>
    </row>
    <row r="1338" spans="1:37">
      <c r="A1338" s="203">
        <v>557.64679999999998</v>
      </c>
      <c r="B1338" s="1">
        <v>9.2941133333333337</v>
      </c>
      <c r="D1338" s="126">
        <v>603.35</v>
      </c>
      <c r="E1338" s="125">
        <v>703.35</v>
      </c>
      <c r="F1338" s="125">
        <v>680.02</v>
      </c>
      <c r="G1338" s="26">
        <v>706.69</v>
      </c>
      <c r="I1338" s="126">
        <v>746.69</v>
      </c>
      <c r="J1338" s="125">
        <v>840.03</v>
      </c>
      <c r="K1338" s="125">
        <v>820.03</v>
      </c>
      <c r="L1338" s="26">
        <v>763.36</v>
      </c>
      <c r="M1338" s="26"/>
      <c r="N1338" s="126">
        <v>730.02</v>
      </c>
      <c r="O1338" s="125">
        <v>790.02</v>
      </c>
      <c r="P1338" s="125">
        <v>720.02</v>
      </c>
      <c r="Q1338" s="26">
        <v>826.69</v>
      </c>
      <c r="R1338" s="26"/>
      <c r="S1338" s="206">
        <v>833.36</v>
      </c>
      <c r="T1338" s="208">
        <v>690.02</v>
      </c>
      <c r="U1338" s="208">
        <v>816.69</v>
      </c>
      <c r="V1338" s="204">
        <v>786.69</v>
      </c>
      <c r="W1338" s="26"/>
      <c r="X1338" s="206">
        <v>10457.67</v>
      </c>
      <c r="Y1338" s="125">
        <v>10180.780000000001</v>
      </c>
      <c r="Z1338" s="125">
        <v>20303.009999999998</v>
      </c>
      <c r="AA1338" s="26">
        <v>8926.49</v>
      </c>
      <c r="AB1338" s="26"/>
      <c r="AC1338" s="126">
        <v>5241.09</v>
      </c>
      <c r="AD1338" s="125">
        <v>6138.16</v>
      </c>
      <c r="AE1338" s="125">
        <v>5557.89</v>
      </c>
      <c r="AF1338" s="26">
        <v>5614.58</v>
      </c>
      <c r="AG1338" s="26"/>
      <c r="AH1338" s="126">
        <v>6354.94</v>
      </c>
      <c r="AI1338" s="125">
        <v>7472.21</v>
      </c>
      <c r="AJ1338" s="125">
        <v>6658.43</v>
      </c>
      <c r="AK1338" s="26">
        <v>6658.43</v>
      </c>
    </row>
    <row r="1339" spans="1:37">
      <c r="A1339" s="203">
        <v>558.06479999999999</v>
      </c>
      <c r="B1339" s="1">
        <v>9.3010800000000007</v>
      </c>
      <c r="D1339" s="126">
        <v>626.67999999999995</v>
      </c>
      <c r="E1339" s="125">
        <v>733.35</v>
      </c>
      <c r="F1339" s="125">
        <v>766.69</v>
      </c>
      <c r="G1339" s="26">
        <v>673.35</v>
      </c>
      <c r="I1339" s="126">
        <v>786.69</v>
      </c>
      <c r="J1339" s="125">
        <v>836.69</v>
      </c>
      <c r="K1339" s="125">
        <v>756.69</v>
      </c>
      <c r="L1339" s="26">
        <v>703.35</v>
      </c>
      <c r="M1339" s="26"/>
      <c r="N1339" s="126">
        <v>603.35</v>
      </c>
      <c r="O1339" s="125">
        <v>830.03</v>
      </c>
      <c r="P1339" s="125">
        <v>780.02</v>
      </c>
      <c r="Q1339" s="26">
        <v>760.02</v>
      </c>
      <c r="R1339" s="26"/>
      <c r="S1339" s="206">
        <v>783.36</v>
      </c>
      <c r="T1339" s="208">
        <v>850.03</v>
      </c>
      <c r="U1339" s="208">
        <v>656.68</v>
      </c>
      <c r="V1339" s="204">
        <v>740.02</v>
      </c>
      <c r="W1339" s="26"/>
      <c r="X1339" s="206">
        <v>10827.98</v>
      </c>
      <c r="Y1339" s="125">
        <v>10164.1</v>
      </c>
      <c r="Z1339" s="125">
        <v>20994.14</v>
      </c>
      <c r="AA1339" s="26">
        <v>8839.77</v>
      </c>
      <c r="AB1339" s="26"/>
      <c r="AC1339" s="126">
        <v>5631.26</v>
      </c>
      <c r="AD1339" s="125">
        <v>5961.41</v>
      </c>
      <c r="AE1339" s="125">
        <v>5664.61</v>
      </c>
      <c r="AF1339" s="26">
        <v>5761.32</v>
      </c>
      <c r="AG1339" s="26"/>
      <c r="AH1339" s="126">
        <v>6131.49</v>
      </c>
      <c r="AI1339" s="125">
        <v>7552.26</v>
      </c>
      <c r="AJ1339" s="125">
        <v>6014.77</v>
      </c>
      <c r="AK1339" s="26">
        <v>6374.95</v>
      </c>
    </row>
    <row r="1340" spans="1:37">
      <c r="A1340" s="203">
        <v>558.4828</v>
      </c>
      <c r="B1340" s="1">
        <v>9.3080466666666659</v>
      </c>
      <c r="D1340" s="126">
        <v>590.01</v>
      </c>
      <c r="E1340" s="125">
        <v>783.36</v>
      </c>
      <c r="F1340" s="125">
        <v>730.02</v>
      </c>
      <c r="G1340" s="26">
        <v>686.69</v>
      </c>
      <c r="I1340" s="126">
        <v>796.69</v>
      </c>
      <c r="J1340" s="125">
        <v>823.36</v>
      </c>
      <c r="K1340" s="125">
        <v>800.03</v>
      </c>
      <c r="L1340" s="26">
        <v>893.36</v>
      </c>
      <c r="M1340" s="26"/>
      <c r="N1340" s="126">
        <v>790.02</v>
      </c>
      <c r="O1340" s="125">
        <v>910.03</v>
      </c>
      <c r="P1340" s="125">
        <v>880.03</v>
      </c>
      <c r="Q1340" s="26">
        <v>790.02</v>
      </c>
      <c r="R1340" s="26"/>
      <c r="S1340" s="206">
        <v>843.36</v>
      </c>
      <c r="T1340" s="208">
        <v>846.7</v>
      </c>
      <c r="U1340" s="208">
        <v>780.02</v>
      </c>
      <c r="V1340" s="204">
        <v>803.36</v>
      </c>
      <c r="W1340" s="26"/>
      <c r="X1340" s="206">
        <v>10647.83</v>
      </c>
      <c r="Y1340" s="125">
        <v>10007.31</v>
      </c>
      <c r="Z1340" s="125">
        <v>20333.060000000001</v>
      </c>
      <c r="AA1340" s="26">
        <v>9036.57</v>
      </c>
      <c r="AB1340" s="26"/>
      <c r="AC1340" s="126">
        <v>5401.16</v>
      </c>
      <c r="AD1340" s="125">
        <v>5951.4</v>
      </c>
      <c r="AE1340" s="125">
        <v>5777.99</v>
      </c>
      <c r="AF1340" s="26">
        <v>5554.56</v>
      </c>
      <c r="AG1340" s="26"/>
      <c r="AH1340" s="126">
        <v>6148.17</v>
      </c>
      <c r="AI1340" s="125">
        <v>7288.77</v>
      </c>
      <c r="AJ1340" s="125">
        <v>6535.03</v>
      </c>
      <c r="AK1340" s="26">
        <v>6481.67</v>
      </c>
    </row>
    <row r="1341" spans="1:37">
      <c r="A1341" s="203">
        <v>558.9008</v>
      </c>
      <c r="B1341" s="1">
        <v>9.3150133333333329</v>
      </c>
      <c r="D1341" s="126">
        <v>603.35</v>
      </c>
      <c r="E1341" s="125">
        <v>846.7</v>
      </c>
      <c r="F1341" s="125">
        <v>626.67999999999995</v>
      </c>
      <c r="G1341" s="26">
        <v>693.35</v>
      </c>
      <c r="I1341" s="126">
        <v>800.03</v>
      </c>
      <c r="J1341" s="125">
        <v>886.7</v>
      </c>
      <c r="K1341" s="125">
        <v>856.7</v>
      </c>
      <c r="L1341" s="26">
        <v>833.36</v>
      </c>
      <c r="M1341" s="26"/>
      <c r="N1341" s="126">
        <v>796.69</v>
      </c>
      <c r="O1341" s="125">
        <v>770.02</v>
      </c>
      <c r="P1341" s="125">
        <v>863.36</v>
      </c>
      <c r="Q1341" s="26">
        <v>790.02</v>
      </c>
      <c r="R1341" s="26"/>
      <c r="S1341" s="206">
        <v>813.36</v>
      </c>
      <c r="T1341" s="208">
        <v>746.69</v>
      </c>
      <c r="U1341" s="208">
        <v>750.02</v>
      </c>
      <c r="V1341" s="204">
        <v>723.35</v>
      </c>
      <c r="W1341" s="26"/>
      <c r="X1341" s="206">
        <v>10300.870000000001</v>
      </c>
      <c r="Y1341" s="125">
        <v>10274.19</v>
      </c>
      <c r="Z1341" s="125">
        <v>20830.53</v>
      </c>
      <c r="AA1341" s="26">
        <v>9320.11</v>
      </c>
      <c r="AB1341" s="26"/>
      <c r="AC1341" s="126">
        <v>5381.15</v>
      </c>
      <c r="AD1341" s="125">
        <v>6038.11</v>
      </c>
      <c r="AE1341" s="125">
        <v>5401.16</v>
      </c>
      <c r="AF1341" s="26">
        <v>5614.58</v>
      </c>
      <c r="AG1341" s="26"/>
      <c r="AH1341" s="126">
        <v>6151.5</v>
      </c>
      <c r="AI1341" s="125">
        <v>7392.17</v>
      </c>
      <c r="AJ1341" s="125">
        <v>6151.5</v>
      </c>
      <c r="AK1341" s="26">
        <v>6294.9</v>
      </c>
    </row>
    <row r="1342" spans="1:37">
      <c r="A1342" s="203">
        <v>559.31880000000001</v>
      </c>
      <c r="B1342" s="1">
        <v>9.3219799999999999</v>
      </c>
      <c r="D1342" s="126">
        <v>683.35</v>
      </c>
      <c r="E1342" s="125">
        <v>770.02</v>
      </c>
      <c r="F1342" s="125">
        <v>720.02</v>
      </c>
      <c r="G1342" s="26">
        <v>660.02</v>
      </c>
      <c r="I1342" s="126">
        <v>753.36</v>
      </c>
      <c r="J1342" s="125">
        <v>786.69</v>
      </c>
      <c r="K1342" s="125">
        <v>806.69</v>
      </c>
      <c r="L1342" s="26">
        <v>756.69</v>
      </c>
      <c r="M1342" s="26"/>
      <c r="N1342" s="126">
        <v>833.36</v>
      </c>
      <c r="O1342" s="125">
        <v>773.36</v>
      </c>
      <c r="P1342" s="125">
        <v>800.03</v>
      </c>
      <c r="Q1342" s="26">
        <v>770.02</v>
      </c>
      <c r="R1342" s="26"/>
      <c r="S1342" s="206">
        <v>990.04</v>
      </c>
      <c r="T1342" s="208">
        <v>736.69</v>
      </c>
      <c r="U1342" s="208">
        <v>710.02</v>
      </c>
      <c r="V1342" s="204">
        <v>723.35</v>
      </c>
      <c r="W1342" s="26"/>
      <c r="X1342" s="206">
        <v>10374.27</v>
      </c>
      <c r="Y1342" s="125">
        <v>10040.66</v>
      </c>
      <c r="Z1342" s="125">
        <v>19935.759999999998</v>
      </c>
      <c r="AA1342" s="26">
        <v>9096.6200000000008</v>
      </c>
      <c r="AB1342" s="26"/>
      <c r="AC1342" s="126">
        <v>5364.47</v>
      </c>
      <c r="AD1342" s="125">
        <v>5801.33</v>
      </c>
      <c r="AE1342" s="125">
        <v>5264.43</v>
      </c>
      <c r="AF1342" s="26">
        <v>5601.24</v>
      </c>
      <c r="AG1342" s="26"/>
      <c r="AH1342" s="126">
        <v>6068.13</v>
      </c>
      <c r="AI1342" s="125">
        <v>7338.8</v>
      </c>
      <c r="AJ1342" s="125">
        <v>6384.95</v>
      </c>
      <c r="AK1342" s="26">
        <v>6434.98</v>
      </c>
    </row>
    <row r="1343" spans="1:37">
      <c r="A1343" s="203">
        <v>559.73680000000002</v>
      </c>
      <c r="B1343" s="1">
        <v>9.3289466666666669</v>
      </c>
      <c r="D1343" s="126">
        <v>693.35</v>
      </c>
      <c r="E1343" s="125">
        <v>700.02</v>
      </c>
      <c r="F1343" s="125">
        <v>756.69</v>
      </c>
      <c r="G1343" s="26">
        <v>756.69</v>
      </c>
      <c r="I1343" s="126">
        <v>776.69</v>
      </c>
      <c r="J1343" s="125">
        <v>806.69</v>
      </c>
      <c r="K1343" s="125">
        <v>790.02</v>
      </c>
      <c r="L1343" s="26">
        <v>840.03</v>
      </c>
      <c r="M1343" s="26"/>
      <c r="N1343" s="126">
        <v>693.35</v>
      </c>
      <c r="O1343" s="125">
        <v>816.69</v>
      </c>
      <c r="P1343" s="125">
        <v>790.02</v>
      </c>
      <c r="Q1343" s="26">
        <v>850.03</v>
      </c>
      <c r="R1343" s="26"/>
      <c r="S1343" s="206">
        <v>896.7</v>
      </c>
      <c r="T1343" s="208">
        <v>726.69</v>
      </c>
      <c r="U1343" s="208">
        <v>746.69</v>
      </c>
      <c r="V1343" s="204">
        <v>713.35</v>
      </c>
      <c r="W1343" s="26"/>
      <c r="X1343" s="206">
        <v>10804.63</v>
      </c>
      <c r="Y1343" s="125">
        <v>10184.11</v>
      </c>
      <c r="Z1343" s="125">
        <v>19842.27</v>
      </c>
      <c r="AA1343" s="26">
        <v>9056.59</v>
      </c>
      <c r="AB1343" s="26"/>
      <c r="AC1343" s="126">
        <v>5154.3900000000003</v>
      </c>
      <c r="AD1343" s="125">
        <v>5854.69</v>
      </c>
      <c r="AE1343" s="125">
        <v>5731.3</v>
      </c>
      <c r="AF1343" s="26">
        <v>5517.87</v>
      </c>
      <c r="AG1343" s="26"/>
      <c r="AH1343" s="126">
        <v>5858.03</v>
      </c>
      <c r="AI1343" s="125">
        <v>7118.68</v>
      </c>
      <c r="AJ1343" s="125">
        <v>6054.79</v>
      </c>
      <c r="AK1343" s="26">
        <v>6341.59</v>
      </c>
    </row>
    <row r="1344" spans="1:37">
      <c r="A1344" s="203">
        <v>560.15480000000002</v>
      </c>
      <c r="B1344" s="1">
        <v>9.335913333333334</v>
      </c>
      <c r="D1344" s="126">
        <v>623.35</v>
      </c>
      <c r="E1344" s="125">
        <v>746.69</v>
      </c>
      <c r="F1344" s="125">
        <v>650.02</v>
      </c>
      <c r="G1344" s="26">
        <v>650.02</v>
      </c>
      <c r="I1344" s="126">
        <v>703.35</v>
      </c>
      <c r="J1344" s="125">
        <v>780.02</v>
      </c>
      <c r="K1344" s="125">
        <v>716.69</v>
      </c>
      <c r="L1344" s="26">
        <v>716.69</v>
      </c>
      <c r="M1344" s="26"/>
      <c r="N1344" s="126">
        <v>720.02</v>
      </c>
      <c r="O1344" s="125">
        <v>806.69</v>
      </c>
      <c r="P1344" s="125">
        <v>766.69</v>
      </c>
      <c r="Q1344" s="26">
        <v>726.69</v>
      </c>
      <c r="R1344" s="26"/>
      <c r="S1344" s="206">
        <v>813.36</v>
      </c>
      <c r="T1344" s="208">
        <v>803.36</v>
      </c>
      <c r="U1344" s="208">
        <v>816.69</v>
      </c>
      <c r="V1344" s="204">
        <v>740.02</v>
      </c>
      <c r="W1344" s="26"/>
      <c r="X1344" s="206">
        <v>10727.9</v>
      </c>
      <c r="Y1344" s="125">
        <v>10437.65</v>
      </c>
      <c r="Z1344" s="125">
        <v>19384.900000000001</v>
      </c>
      <c r="AA1344" s="26">
        <v>9063.26</v>
      </c>
      <c r="AB1344" s="26"/>
      <c r="AC1344" s="126">
        <v>5191.07</v>
      </c>
      <c r="AD1344" s="125">
        <v>5881.37</v>
      </c>
      <c r="AE1344" s="125">
        <v>5481.19</v>
      </c>
      <c r="AF1344" s="26">
        <v>5584.57</v>
      </c>
      <c r="AG1344" s="26"/>
      <c r="AH1344" s="126">
        <v>6021.44</v>
      </c>
      <c r="AI1344" s="125">
        <v>6901.89</v>
      </c>
      <c r="AJ1344" s="125">
        <v>6281.56</v>
      </c>
      <c r="AK1344" s="26">
        <v>6364.94</v>
      </c>
    </row>
    <row r="1345" spans="1:37">
      <c r="A1345" s="203">
        <v>560.57280000000003</v>
      </c>
      <c r="B1345" s="1">
        <v>9.342880000000001</v>
      </c>
      <c r="D1345" s="126">
        <v>560.01</v>
      </c>
      <c r="E1345" s="125">
        <v>776.69</v>
      </c>
      <c r="F1345" s="125">
        <v>693.35</v>
      </c>
      <c r="G1345" s="26">
        <v>726.69</v>
      </c>
      <c r="I1345" s="126">
        <v>703.35</v>
      </c>
      <c r="J1345" s="125">
        <v>906.7</v>
      </c>
      <c r="K1345" s="125">
        <v>656.68</v>
      </c>
      <c r="L1345" s="26">
        <v>796.69</v>
      </c>
      <c r="M1345" s="26"/>
      <c r="N1345" s="126">
        <v>763.36</v>
      </c>
      <c r="O1345" s="125">
        <v>786.69</v>
      </c>
      <c r="P1345" s="125">
        <v>853.36</v>
      </c>
      <c r="Q1345" s="26">
        <v>720.02</v>
      </c>
      <c r="R1345" s="26"/>
      <c r="S1345" s="206">
        <v>833.36</v>
      </c>
      <c r="T1345" s="208">
        <v>736.69</v>
      </c>
      <c r="U1345" s="208">
        <v>820.03</v>
      </c>
      <c r="V1345" s="204">
        <v>673.35</v>
      </c>
      <c r="W1345" s="26"/>
      <c r="X1345" s="206">
        <v>10354.25</v>
      </c>
      <c r="Y1345" s="125">
        <v>10097.379999999999</v>
      </c>
      <c r="Z1345" s="125">
        <v>20059.28</v>
      </c>
      <c r="AA1345" s="26">
        <v>8662.98</v>
      </c>
      <c r="AB1345" s="26"/>
      <c r="AC1345" s="126">
        <v>5417.83</v>
      </c>
      <c r="AD1345" s="125">
        <v>5901.38</v>
      </c>
      <c r="AE1345" s="125">
        <v>5664.61</v>
      </c>
      <c r="AF1345" s="26">
        <v>5584.57</v>
      </c>
      <c r="AG1345" s="26"/>
      <c r="AH1345" s="126">
        <v>6051.45</v>
      </c>
      <c r="AI1345" s="125">
        <v>7185.38</v>
      </c>
      <c r="AJ1345" s="125">
        <v>6461.66</v>
      </c>
      <c r="AK1345" s="26">
        <v>6354.94</v>
      </c>
    </row>
    <row r="1346" spans="1:37">
      <c r="A1346" s="203">
        <v>560.99080000000004</v>
      </c>
      <c r="B1346" s="1">
        <v>9.349846666666668</v>
      </c>
      <c r="D1346" s="126">
        <v>600.01</v>
      </c>
      <c r="E1346" s="125">
        <v>643.35</v>
      </c>
      <c r="F1346" s="125">
        <v>690.02</v>
      </c>
      <c r="G1346" s="26">
        <v>646.67999999999995</v>
      </c>
      <c r="I1346" s="126">
        <v>723.35</v>
      </c>
      <c r="J1346" s="125">
        <v>893.36</v>
      </c>
      <c r="K1346" s="125">
        <v>733.35</v>
      </c>
      <c r="L1346" s="26">
        <v>756.69</v>
      </c>
      <c r="M1346" s="26"/>
      <c r="N1346" s="126">
        <v>766.69</v>
      </c>
      <c r="O1346" s="125">
        <v>690.02</v>
      </c>
      <c r="P1346" s="125">
        <v>786.69</v>
      </c>
      <c r="Q1346" s="26">
        <v>826.69</v>
      </c>
      <c r="R1346" s="26"/>
      <c r="S1346" s="206">
        <v>860.03</v>
      </c>
      <c r="T1346" s="208">
        <v>746.69</v>
      </c>
      <c r="U1346" s="208">
        <v>746.69</v>
      </c>
      <c r="V1346" s="204">
        <v>810.03</v>
      </c>
      <c r="W1346" s="26"/>
      <c r="X1346" s="206">
        <v>10574.43</v>
      </c>
      <c r="Y1346" s="125">
        <v>9850.51</v>
      </c>
      <c r="Z1346" s="125">
        <v>20129.400000000001</v>
      </c>
      <c r="AA1346" s="26">
        <v>8846.44</v>
      </c>
      <c r="AB1346" s="26"/>
      <c r="AC1346" s="126">
        <v>5194.3999999999996</v>
      </c>
      <c r="AD1346" s="125">
        <v>5824.68</v>
      </c>
      <c r="AE1346" s="125">
        <v>5207.74</v>
      </c>
      <c r="AF1346" s="26">
        <v>5247.76</v>
      </c>
      <c r="AG1346" s="26"/>
      <c r="AH1346" s="126">
        <v>6048.12</v>
      </c>
      <c r="AI1346" s="125">
        <v>7252.09</v>
      </c>
      <c r="AJ1346" s="125">
        <v>6051.45</v>
      </c>
      <c r="AK1346" s="26">
        <v>6424.97</v>
      </c>
    </row>
    <row r="1347" spans="1:37">
      <c r="A1347" s="203">
        <v>561.40880000000004</v>
      </c>
      <c r="B1347" s="1">
        <v>9.3568133333333332</v>
      </c>
      <c r="D1347" s="126">
        <v>663.35</v>
      </c>
      <c r="E1347" s="125">
        <v>653.35</v>
      </c>
      <c r="F1347" s="125">
        <v>693.35</v>
      </c>
      <c r="G1347" s="26">
        <v>750.02</v>
      </c>
      <c r="I1347" s="126">
        <v>713.35</v>
      </c>
      <c r="J1347" s="125">
        <v>863.36</v>
      </c>
      <c r="K1347" s="125">
        <v>800.03</v>
      </c>
      <c r="L1347" s="26">
        <v>863.36</v>
      </c>
      <c r="M1347" s="26"/>
      <c r="N1347" s="126">
        <v>733.35</v>
      </c>
      <c r="O1347" s="125">
        <v>770.02</v>
      </c>
      <c r="P1347" s="125">
        <v>723.35</v>
      </c>
      <c r="Q1347" s="26">
        <v>660.02</v>
      </c>
      <c r="R1347" s="26"/>
      <c r="S1347" s="206">
        <v>766.69</v>
      </c>
      <c r="T1347" s="208">
        <v>756.69</v>
      </c>
      <c r="U1347" s="208">
        <v>733.35</v>
      </c>
      <c r="V1347" s="204">
        <v>756.69</v>
      </c>
      <c r="W1347" s="26"/>
      <c r="X1347" s="206">
        <v>10674.52</v>
      </c>
      <c r="Y1347" s="125">
        <v>10044</v>
      </c>
      <c r="Z1347" s="125">
        <v>18406.77</v>
      </c>
      <c r="AA1347" s="26">
        <v>8716.35</v>
      </c>
      <c r="AB1347" s="26"/>
      <c r="AC1347" s="126">
        <v>5431.17</v>
      </c>
      <c r="AD1347" s="125">
        <v>5808</v>
      </c>
      <c r="AE1347" s="125">
        <v>5364.47</v>
      </c>
      <c r="AF1347" s="26">
        <v>5547.89</v>
      </c>
      <c r="AG1347" s="26"/>
      <c r="AH1347" s="126">
        <v>6064.79</v>
      </c>
      <c r="AI1347" s="125">
        <v>7442.2</v>
      </c>
      <c r="AJ1347" s="125">
        <v>6221.53</v>
      </c>
      <c r="AK1347" s="26">
        <v>5954.74</v>
      </c>
    </row>
    <row r="1348" spans="1:37">
      <c r="A1348" s="203">
        <v>561.82680000000005</v>
      </c>
      <c r="B1348" s="1">
        <v>9.3637800000000002</v>
      </c>
      <c r="D1348" s="126">
        <v>686.69</v>
      </c>
      <c r="E1348" s="125">
        <v>800.03</v>
      </c>
      <c r="F1348" s="125">
        <v>760.02</v>
      </c>
      <c r="G1348" s="26">
        <v>706.69</v>
      </c>
      <c r="I1348" s="126">
        <v>713.35</v>
      </c>
      <c r="J1348" s="125">
        <v>846.7</v>
      </c>
      <c r="K1348" s="125">
        <v>756.69</v>
      </c>
      <c r="L1348" s="26">
        <v>803.36</v>
      </c>
      <c r="M1348" s="26"/>
      <c r="N1348" s="126">
        <v>836.69</v>
      </c>
      <c r="O1348" s="125">
        <v>760.02</v>
      </c>
      <c r="P1348" s="125">
        <v>826.69</v>
      </c>
      <c r="Q1348" s="26">
        <v>806.69</v>
      </c>
      <c r="R1348" s="26"/>
      <c r="S1348" s="206">
        <v>720.02</v>
      </c>
      <c r="T1348" s="208">
        <v>760.02</v>
      </c>
      <c r="U1348" s="208">
        <v>736.69</v>
      </c>
      <c r="V1348" s="204">
        <v>790.02</v>
      </c>
      <c r="W1348" s="26"/>
      <c r="X1348" s="206">
        <v>10287.530000000001</v>
      </c>
      <c r="Y1348" s="125">
        <v>10207.469999999999</v>
      </c>
      <c r="Z1348" s="125">
        <v>19401.59</v>
      </c>
      <c r="AA1348" s="26">
        <v>8319.41</v>
      </c>
      <c r="AB1348" s="26"/>
      <c r="AC1348" s="126">
        <v>4960.9799999999996</v>
      </c>
      <c r="AD1348" s="125">
        <v>5838.02</v>
      </c>
      <c r="AE1348" s="125">
        <v>5727.97</v>
      </c>
      <c r="AF1348" s="26">
        <v>5731.3</v>
      </c>
      <c r="AG1348" s="26"/>
      <c r="AH1348" s="126">
        <v>6001.43</v>
      </c>
      <c r="AI1348" s="125">
        <v>7075.32</v>
      </c>
      <c r="AJ1348" s="125">
        <v>6044.78</v>
      </c>
      <c r="AK1348" s="26">
        <v>6044.78</v>
      </c>
    </row>
    <row r="1349" spans="1:37">
      <c r="A1349" s="203">
        <v>562.24480000000005</v>
      </c>
      <c r="B1349" s="1">
        <v>9.3707466666666672</v>
      </c>
      <c r="D1349" s="126">
        <v>666.68</v>
      </c>
      <c r="E1349" s="125">
        <v>710.02</v>
      </c>
      <c r="F1349" s="125">
        <v>703.35</v>
      </c>
      <c r="G1349" s="26">
        <v>703.35</v>
      </c>
      <c r="I1349" s="126">
        <v>820.03</v>
      </c>
      <c r="J1349" s="125">
        <v>853.36</v>
      </c>
      <c r="K1349" s="125">
        <v>760.02</v>
      </c>
      <c r="L1349" s="26">
        <v>760.02</v>
      </c>
      <c r="M1349" s="26"/>
      <c r="N1349" s="126">
        <v>720.02</v>
      </c>
      <c r="O1349" s="125">
        <v>850.03</v>
      </c>
      <c r="P1349" s="125">
        <v>723.35</v>
      </c>
      <c r="Q1349" s="26">
        <v>776.69</v>
      </c>
      <c r="R1349" s="26"/>
      <c r="S1349" s="206">
        <v>786.69</v>
      </c>
      <c r="T1349" s="208">
        <v>713.35</v>
      </c>
      <c r="U1349" s="208">
        <v>806.69</v>
      </c>
      <c r="V1349" s="204">
        <v>753.36</v>
      </c>
      <c r="W1349" s="26"/>
      <c r="X1349" s="206">
        <v>10040.66</v>
      </c>
      <c r="Y1349" s="125">
        <v>9823.83</v>
      </c>
      <c r="Z1349" s="125">
        <v>19024.349999999999</v>
      </c>
      <c r="AA1349" s="26">
        <v>8976.5300000000007</v>
      </c>
      <c r="AB1349" s="26"/>
      <c r="AC1349" s="126">
        <v>5024.33</v>
      </c>
      <c r="AD1349" s="125">
        <v>5627.92</v>
      </c>
      <c r="AE1349" s="125">
        <v>5261.1</v>
      </c>
      <c r="AF1349" s="26">
        <v>5127.71</v>
      </c>
      <c r="AG1349" s="26"/>
      <c r="AH1349" s="126">
        <v>5727.97</v>
      </c>
      <c r="AI1349" s="125">
        <v>6958.59</v>
      </c>
      <c r="AJ1349" s="125">
        <v>6058.12</v>
      </c>
      <c r="AK1349" s="26">
        <v>6314.92</v>
      </c>
    </row>
    <row r="1350" spans="1:37">
      <c r="A1350" s="203">
        <v>562.66279999999995</v>
      </c>
      <c r="B1350" s="1">
        <v>9.3777133333333325</v>
      </c>
      <c r="D1350" s="126">
        <v>613.35</v>
      </c>
      <c r="E1350" s="125">
        <v>740.02</v>
      </c>
      <c r="F1350" s="125">
        <v>710.02</v>
      </c>
      <c r="G1350" s="26">
        <v>650.02</v>
      </c>
      <c r="I1350" s="126">
        <v>746.69</v>
      </c>
      <c r="J1350" s="125">
        <v>816.69</v>
      </c>
      <c r="K1350" s="125">
        <v>760.02</v>
      </c>
      <c r="L1350" s="26">
        <v>653.35</v>
      </c>
      <c r="M1350" s="26"/>
      <c r="N1350" s="126">
        <v>793.36</v>
      </c>
      <c r="O1350" s="125">
        <v>790.02</v>
      </c>
      <c r="P1350" s="125">
        <v>800.03</v>
      </c>
      <c r="Q1350" s="26">
        <v>750.02</v>
      </c>
      <c r="R1350" s="26"/>
      <c r="S1350" s="206">
        <v>806.69</v>
      </c>
      <c r="T1350" s="208">
        <v>850.03</v>
      </c>
      <c r="U1350" s="208">
        <v>753.36</v>
      </c>
      <c r="V1350" s="204">
        <v>846.7</v>
      </c>
      <c r="W1350" s="26"/>
      <c r="X1350" s="206">
        <v>10390.950000000001</v>
      </c>
      <c r="Y1350" s="125">
        <v>10234.15</v>
      </c>
      <c r="Z1350" s="125">
        <v>19227.990000000002</v>
      </c>
      <c r="AA1350" s="26">
        <v>8382.7900000000009</v>
      </c>
      <c r="AB1350" s="26"/>
      <c r="AC1350" s="126">
        <v>5094.3599999999997</v>
      </c>
      <c r="AD1350" s="125">
        <v>5487.86</v>
      </c>
      <c r="AE1350" s="125">
        <v>5344.47</v>
      </c>
      <c r="AF1350" s="26">
        <v>5391.15</v>
      </c>
      <c r="AG1350" s="26"/>
      <c r="AH1350" s="126">
        <v>5701.29</v>
      </c>
      <c r="AI1350" s="125">
        <v>6768.48</v>
      </c>
      <c r="AJ1350" s="125">
        <v>5697.95</v>
      </c>
      <c r="AK1350" s="26">
        <v>6238.21</v>
      </c>
    </row>
    <row r="1351" spans="1:37">
      <c r="A1351" s="203">
        <v>563.08079999999995</v>
      </c>
      <c r="B1351" s="1">
        <v>9.3846799999999995</v>
      </c>
      <c r="D1351" s="126">
        <v>653.35</v>
      </c>
      <c r="E1351" s="125">
        <v>773.36</v>
      </c>
      <c r="F1351" s="125">
        <v>613.35</v>
      </c>
      <c r="G1351" s="26">
        <v>710.02</v>
      </c>
      <c r="I1351" s="126">
        <v>720.02</v>
      </c>
      <c r="J1351" s="125">
        <v>993.37</v>
      </c>
      <c r="K1351" s="125">
        <v>723.35</v>
      </c>
      <c r="L1351" s="26">
        <v>760.02</v>
      </c>
      <c r="M1351" s="26"/>
      <c r="N1351" s="126">
        <v>820.03</v>
      </c>
      <c r="O1351" s="125">
        <v>786.69</v>
      </c>
      <c r="P1351" s="125">
        <v>840.03</v>
      </c>
      <c r="Q1351" s="26">
        <v>823.36</v>
      </c>
      <c r="R1351" s="26"/>
      <c r="S1351" s="206">
        <v>790.02</v>
      </c>
      <c r="T1351" s="208">
        <v>756.69</v>
      </c>
      <c r="U1351" s="208">
        <v>826.69</v>
      </c>
      <c r="V1351" s="204">
        <v>803.36</v>
      </c>
      <c r="W1351" s="26"/>
      <c r="X1351" s="206">
        <v>10237.49</v>
      </c>
      <c r="Y1351" s="125">
        <v>10070.69</v>
      </c>
      <c r="Z1351" s="125">
        <v>18530.28</v>
      </c>
      <c r="AA1351" s="26">
        <v>8713.01</v>
      </c>
      <c r="AB1351" s="26"/>
      <c r="AC1351" s="126">
        <v>5014.33</v>
      </c>
      <c r="AD1351" s="125">
        <v>5674.61</v>
      </c>
      <c r="AE1351" s="125">
        <v>5434.5</v>
      </c>
      <c r="AF1351" s="26">
        <v>5287.78</v>
      </c>
      <c r="AG1351" s="26"/>
      <c r="AH1351" s="126">
        <v>5834.68</v>
      </c>
      <c r="AI1351" s="125">
        <v>7015.29</v>
      </c>
      <c r="AJ1351" s="125">
        <v>6084.8</v>
      </c>
      <c r="AK1351" s="26">
        <v>6238.21</v>
      </c>
    </row>
    <row r="1352" spans="1:37">
      <c r="A1352" s="203">
        <v>563.49879999999996</v>
      </c>
      <c r="B1352" s="1">
        <v>9.3916466666666665</v>
      </c>
      <c r="D1352" s="126">
        <v>596.67999999999995</v>
      </c>
      <c r="E1352" s="125">
        <v>746.69</v>
      </c>
      <c r="F1352" s="125">
        <v>696.69</v>
      </c>
      <c r="G1352" s="26">
        <v>823.36</v>
      </c>
      <c r="I1352" s="126">
        <v>746.69</v>
      </c>
      <c r="J1352" s="125">
        <v>810.03</v>
      </c>
      <c r="K1352" s="125">
        <v>750.02</v>
      </c>
      <c r="L1352" s="26">
        <v>770.02</v>
      </c>
      <c r="M1352" s="26"/>
      <c r="N1352" s="126">
        <v>810.03</v>
      </c>
      <c r="O1352" s="125">
        <v>876.7</v>
      </c>
      <c r="P1352" s="125">
        <v>776.69</v>
      </c>
      <c r="Q1352" s="26">
        <v>760.02</v>
      </c>
      <c r="R1352" s="26"/>
      <c r="S1352" s="206">
        <v>713.35</v>
      </c>
      <c r="T1352" s="208">
        <v>763.36</v>
      </c>
      <c r="U1352" s="208">
        <v>900.03</v>
      </c>
      <c r="V1352" s="204">
        <v>690.02</v>
      </c>
      <c r="W1352" s="26"/>
      <c r="X1352" s="206">
        <v>10190.780000000001</v>
      </c>
      <c r="Y1352" s="125">
        <v>9920.57</v>
      </c>
      <c r="Z1352" s="125">
        <v>18123.02</v>
      </c>
      <c r="AA1352" s="26">
        <v>8466.18</v>
      </c>
      <c r="AB1352" s="26"/>
      <c r="AC1352" s="126">
        <v>5107.7</v>
      </c>
      <c r="AD1352" s="125">
        <v>5644.6</v>
      </c>
      <c r="AE1352" s="125">
        <v>5387.82</v>
      </c>
      <c r="AF1352" s="26">
        <v>5497.87</v>
      </c>
      <c r="AG1352" s="26"/>
      <c r="AH1352" s="126">
        <v>5954.74</v>
      </c>
      <c r="AI1352" s="125">
        <v>6975.26</v>
      </c>
      <c r="AJ1352" s="125">
        <v>6274.89</v>
      </c>
      <c r="AK1352" s="26">
        <v>5978.08</v>
      </c>
    </row>
    <row r="1353" spans="1:37">
      <c r="A1353" s="203">
        <v>563.91679999999997</v>
      </c>
      <c r="B1353" s="1">
        <v>9.3986133333333335</v>
      </c>
      <c r="D1353" s="126">
        <v>723.35</v>
      </c>
      <c r="E1353" s="125">
        <v>753.36</v>
      </c>
      <c r="F1353" s="125">
        <v>690.02</v>
      </c>
      <c r="G1353" s="26">
        <v>740.02</v>
      </c>
      <c r="I1353" s="126">
        <v>670.02</v>
      </c>
      <c r="J1353" s="125">
        <v>900.03</v>
      </c>
      <c r="K1353" s="125">
        <v>740.02</v>
      </c>
      <c r="L1353" s="26">
        <v>693.35</v>
      </c>
      <c r="M1353" s="26"/>
      <c r="N1353" s="126">
        <v>736.69</v>
      </c>
      <c r="O1353" s="125">
        <v>806.69</v>
      </c>
      <c r="P1353" s="125">
        <v>813.36</v>
      </c>
      <c r="Q1353" s="26">
        <v>720.02</v>
      </c>
      <c r="R1353" s="26"/>
      <c r="S1353" s="206">
        <v>783.36</v>
      </c>
      <c r="T1353" s="208">
        <v>746.69</v>
      </c>
      <c r="U1353" s="208">
        <v>740.02</v>
      </c>
      <c r="V1353" s="204">
        <v>766.69</v>
      </c>
      <c r="W1353" s="26"/>
      <c r="X1353" s="206">
        <v>10287.530000000001</v>
      </c>
      <c r="Y1353" s="125">
        <v>9590.31</v>
      </c>
      <c r="Z1353" s="125">
        <v>18333.330000000002</v>
      </c>
      <c r="AA1353" s="26">
        <v>8296.06</v>
      </c>
      <c r="AB1353" s="26"/>
      <c r="AC1353" s="126">
        <v>5027.67</v>
      </c>
      <c r="AD1353" s="125">
        <v>5767.99</v>
      </c>
      <c r="AE1353" s="125">
        <v>5374.48</v>
      </c>
      <c r="AF1353" s="26">
        <v>5414.5</v>
      </c>
      <c r="AG1353" s="26"/>
      <c r="AH1353" s="126">
        <v>5858.03</v>
      </c>
      <c r="AI1353" s="125">
        <v>7055.31</v>
      </c>
      <c r="AJ1353" s="125">
        <v>5828.01</v>
      </c>
      <c r="AK1353" s="26">
        <v>5994.76</v>
      </c>
    </row>
    <row r="1354" spans="1:37">
      <c r="A1354" s="203">
        <v>564.33479999999997</v>
      </c>
      <c r="B1354" s="1">
        <v>9.4055799999999987</v>
      </c>
      <c r="D1354" s="126">
        <v>740.02</v>
      </c>
      <c r="E1354" s="125">
        <v>723.35</v>
      </c>
      <c r="F1354" s="125">
        <v>700.02</v>
      </c>
      <c r="G1354" s="26">
        <v>693.35</v>
      </c>
      <c r="I1354" s="126">
        <v>830.03</v>
      </c>
      <c r="J1354" s="125">
        <v>853.36</v>
      </c>
      <c r="K1354" s="125">
        <v>800.03</v>
      </c>
      <c r="L1354" s="26">
        <v>763.36</v>
      </c>
      <c r="M1354" s="26"/>
      <c r="N1354" s="126">
        <v>720.02</v>
      </c>
      <c r="O1354" s="125">
        <v>763.36</v>
      </c>
      <c r="P1354" s="125">
        <v>826.69</v>
      </c>
      <c r="Q1354" s="26">
        <v>730.02</v>
      </c>
      <c r="R1354" s="26"/>
      <c r="S1354" s="206">
        <v>843.36</v>
      </c>
      <c r="T1354" s="208">
        <v>743.36</v>
      </c>
      <c r="U1354" s="208">
        <v>796.69</v>
      </c>
      <c r="V1354" s="204">
        <v>700.02</v>
      </c>
      <c r="W1354" s="26"/>
      <c r="X1354" s="206">
        <v>10284.19</v>
      </c>
      <c r="Y1354" s="125">
        <v>9416.85</v>
      </c>
      <c r="Z1354" s="125">
        <v>18443.490000000002</v>
      </c>
      <c r="AA1354" s="26">
        <v>8526.2199999999993</v>
      </c>
      <c r="AB1354" s="26"/>
      <c r="AC1354" s="126">
        <v>4914.29</v>
      </c>
      <c r="AD1354" s="125">
        <v>5521.21</v>
      </c>
      <c r="AE1354" s="125">
        <v>5181.0600000000004</v>
      </c>
      <c r="AF1354" s="26">
        <v>5071.0200000000004</v>
      </c>
      <c r="AG1354" s="26"/>
      <c r="AH1354" s="126">
        <v>5747.98</v>
      </c>
      <c r="AI1354" s="125">
        <v>6845.19</v>
      </c>
      <c r="AJ1354" s="125">
        <v>6298.24</v>
      </c>
      <c r="AK1354" s="26">
        <v>6114.82</v>
      </c>
    </row>
    <row r="1355" spans="1:37">
      <c r="A1355" s="203">
        <v>564.75289999999995</v>
      </c>
      <c r="B1355" s="1">
        <v>9.4125483333333317</v>
      </c>
      <c r="D1355" s="126">
        <v>663.35</v>
      </c>
      <c r="E1355" s="125">
        <v>696.69</v>
      </c>
      <c r="F1355" s="125">
        <v>706.69</v>
      </c>
      <c r="G1355" s="26">
        <v>746.69</v>
      </c>
      <c r="I1355" s="126">
        <v>773.36</v>
      </c>
      <c r="J1355" s="125">
        <v>856.7</v>
      </c>
      <c r="K1355" s="125">
        <v>843.36</v>
      </c>
      <c r="L1355" s="26">
        <v>703.35</v>
      </c>
      <c r="M1355" s="26"/>
      <c r="N1355" s="126">
        <v>786.69</v>
      </c>
      <c r="O1355" s="125">
        <v>776.69</v>
      </c>
      <c r="P1355" s="125">
        <v>870.03</v>
      </c>
      <c r="Q1355" s="26">
        <v>796.69</v>
      </c>
      <c r="R1355" s="26"/>
      <c r="S1355" s="206">
        <v>720.02</v>
      </c>
      <c r="T1355" s="208">
        <v>793.36</v>
      </c>
      <c r="U1355" s="208">
        <v>776.69</v>
      </c>
      <c r="V1355" s="204">
        <v>733.35</v>
      </c>
      <c r="W1355" s="26"/>
      <c r="X1355" s="206">
        <v>9373.48</v>
      </c>
      <c r="Y1355" s="125">
        <v>9613.66</v>
      </c>
      <c r="Z1355" s="125">
        <v>18296.61</v>
      </c>
      <c r="AA1355" s="26">
        <v>8512.8700000000008</v>
      </c>
      <c r="AB1355" s="26"/>
      <c r="AC1355" s="126">
        <v>4830.93</v>
      </c>
      <c r="AD1355" s="125">
        <v>5727.97</v>
      </c>
      <c r="AE1355" s="125">
        <v>5234.42</v>
      </c>
      <c r="AF1355" s="26">
        <v>5534.55</v>
      </c>
      <c r="AG1355" s="26"/>
      <c r="AH1355" s="126">
        <v>5771.32</v>
      </c>
      <c r="AI1355" s="125">
        <v>6768.48</v>
      </c>
      <c r="AJ1355" s="125">
        <v>6051.45</v>
      </c>
      <c r="AK1355" s="26">
        <v>6161.51</v>
      </c>
    </row>
    <row r="1356" spans="1:37">
      <c r="A1356" s="203">
        <v>565.17079999999999</v>
      </c>
      <c r="B1356" s="1">
        <v>9.4195133333333327</v>
      </c>
      <c r="D1356" s="126">
        <v>636.67999999999995</v>
      </c>
      <c r="E1356" s="125">
        <v>773.36</v>
      </c>
      <c r="F1356" s="125">
        <v>706.69</v>
      </c>
      <c r="G1356" s="26">
        <v>796.69</v>
      </c>
      <c r="I1356" s="126">
        <v>726.69</v>
      </c>
      <c r="J1356" s="125">
        <v>953.37</v>
      </c>
      <c r="K1356" s="125">
        <v>750.02</v>
      </c>
      <c r="L1356" s="26">
        <v>843.36</v>
      </c>
      <c r="M1356" s="26"/>
      <c r="N1356" s="126">
        <v>656.68</v>
      </c>
      <c r="O1356" s="125">
        <v>786.69</v>
      </c>
      <c r="P1356" s="125">
        <v>760.02</v>
      </c>
      <c r="Q1356" s="26">
        <v>850.03</v>
      </c>
      <c r="R1356" s="26"/>
      <c r="S1356" s="206">
        <v>800.03</v>
      </c>
      <c r="T1356" s="208">
        <v>733.35</v>
      </c>
      <c r="U1356" s="208">
        <v>730.02</v>
      </c>
      <c r="V1356" s="204">
        <v>796.69</v>
      </c>
      <c r="W1356" s="26"/>
      <c r="X1356" s="206">
        <v>9960.6</v>
      </c>
      <c r="Y1356" s="125">
        <v>9747.1</v>
      </c>
      <c r="Z1356" s="125">
        <v>18340</v>
      </c>
      <c r="AA1356" s="26">
        <v>8419.48</v>
      </c>
      <c r="AB1356" s="26"/>
      <c r="AC1356" s="126">
        <v>4920.96</v>
      </c>
      <c r="AD1356" s="125">
        <v>5681.28</v>
      </c>
      <c r="AE1356" s="125">
        <v>5224.42</v>
      </c>
      <c r="AF1356" s="26">
        <v>5314.45</v>
      </c>
      <c r="AG1356" s="26"/>
      <c r="AH1356" s="126">
        <v>5888.04</v>
      </c>
      <c r="AI1356" s="125">
        <v>6611.73</v>
      </c>
      <c r="AJ1356" s="125">
        <v>5968.08</v>
      </c>
      <c r="AK1356" s="26">
        <v>5901.38</v>
      </c>
    </row>
    <row r="1357" spans="1:37">
      <c r="A1357" s="203">
        <v>565.58889999999997</v>
      </c>
      <c r="B1357" s="1">
        <v>9.4264816666666658</v>
      </c>
      <c r="D1357" s="126">
        <v>656.68</v>
      </c>
      <c r="E1357" s="125">
        <v>760.02</v>
      </c>
      <c r="F1357" s="125">
        <v>663.35</v>
      </c>
      <c r="G1357" s="26">
        <v>583.35</v>
      </c>
      <c r="I1357" s="126">
        <v>746.69</v>
      </c>
      <c r="J1357" s="125">
        <v>716.69</v>
      </c>
      <c r="K1357" s="125">
        <v>763.36</v>
      </c>
      <c r="L1357" s="26">
        <v>753.36</v>
      </c>
      <c r="M1357" s="26"/>
      <c r="N1357" s="126">
        <v>766.69</v>
      </c>
      <c r="O1357" s="125">
        <v>910.03</v>
      </c>
      <c r="P1357" s="125">
        <v>806.69</v>
      </c>
      <c r="Q1357" s="26">
        <v>646.67999999999995</v>
      </c>
      <c r="R1357" s="26"/>
      <c r="S1357" s="206">
        <v>760.02</v>
      </c>
      <c r="T1357" s="208">
        <v>750.02</v>
      </c>
      <c r="U1357" s="208">
        <v>780.02</v>
      </c>
      <c r="V1357" s="204">
        <v>770.02</v>
      </c>
      <c r="W1357" s="26"/>
      <c r="X1357" s="206">
        <v>9827.16</v>
      </c>
      <c r="Y1357" s="125">
        <v>9907.23</v>
      </c>
      <c r="Z1357" s="125">
        <v>17819.259999999998</v>
      </c>
      <c r="AA1357" s="26">
        <v>8689.66</v>
      </c>
      <c r="AB1357" s="26"/>
      <c r="AC1357" s="126">
        <v>5037.67</v>
      </c>
      <c r="AD1357" s="125">
        <v>5554.56</v>
      </c>
      <c r="AE1357" s="125">
        <v>4994.32</v>
      </c>
      <c r="AF1357" s="26">
        <v>5194.3999999999996</v>
      </c>
      <c r="AG1357" s="26"/>
      <c r="AH1357" s="126">
        <v>5657.94</v>
      </c>
      <c r="AI1357" s="125">
        <v>7071.98</v>
      </c>
      <c r="AJ1357" s="125">
        <v>6158.17</v>
      </c>
      <c r="AK1357" s="26">
        <v>6018.1</v>
      </c>
    </row>
    <row r="1358" spans="1:37">
      <c r="A1358" s="203">
        <v>566.0068</v>
      </c>
      <c r="B1358" s="1">
        <v>9.4334466666666668</v>
      </c>
      <c r="D1358" s="126">
        <v>580.01</v>
      </c>
      <c r="E1358" s="125">
        <v>803.36</v>
      </c>
      <c r="F1358" s="125">
        <v>680.02</v>
      </c>
      <c r="G1358" s="26">
        <v>646.67999999999995</v>
      </c>
      <c r="I1358" s="126">
        <v>816.69</v>
      </c>
      <c r="J1358" s="125">
        <v>870.03</v>
      </c>
      <c r="K1358" s="125">
        <v>736.69</v>
      </c>
      <c r="L1358" s="26">
        <v>746.69</v>
      </c>
      <c r="M1358" s="26"/>
      <c r="N1358" s="126">
        <v>716.69</v>
      </c>
      <c r="O1358" s="125">
        <v>746.69</v>
      </c>
      <c r="P1358" s="125">
        <v>786.69</v>
      </c>
      <c r="Q1358" s="26">
        <v>636.67999999999995</v>
      </c>
      <c r="R1358" s="26"/>
      <c r="S1358" s="206">
        <v>823.36</v>
      </c>
      <c r="T1358" s="208">
        <v>690.02</v>
      </c>
      <c r="U1358" s="208">
        <v>696.69</v>
      </c>
      <c r="V1358" s="204">
        <v>823.36</v>
      </c>
      <c r="W1358" s="26"/>
      <c r="X1358" s="206">
        <v>10114.06</v>
      </c>
      <c r="Y1358" s="125">
        <v>9683.7199999999993</v>
      </c>
      <c r="Z1358" s="125">
        <v>18052.919999999998</v>
      </c>
      <c r="AA1358" s="26">
        <v>8159.31</v>
      </c>
      <c r="AB1358" s="26"/>
      <c r="AC1358" s="126">
        <v>4827.59</v>
      </c>
      <c r="AD1358" s="125">
        <v>5287.78</v>
      </c>
      <c r="AE1358" s="125">
        <v>5064.3500000000004</v>
      </c>
      <c r="AF1358" s="26">
        <v>5271.1</v>
      </c>
      <c r="AG1358" s="26"/>
      <c r="AH1358" s="126">
        <v>5674.61</v>
      </c>
      <c r="AI1358" s="125">
        <v>6831.85</v>
      </c>
      <c r="AJ1358" s="125">
        <v>6028.11</v>
      </c>
      <c r="AK1358" s="26">
        <v>5954.74</v>
      </c>
    </row>
    <row r="1359" spans="1:37">
      <c r="A1359" s="203">
        <v>566.42489999999998</v>
      </c>
      <c r="B1359" s="1">
        <v>9.4404149999999998</v>
      </c>
      <c r="D1359" s="126">
        <v>603.35</v>
      </c>
      <c r="E1359" s="125">
        <v>716.69</v>
      </c>
      <c r="F1359" s="125">
        <v>623.35</v>
      </c>
      <c r="G1359" s="26">
        <v>666.68</v>
      </c>
      <c r="I1359" s="126">
        <v>733.35</v>
      </c>
      <c r="J1359" s="125">
        <v>856.7</v>
      </c>
      <c r="K1359" s="125">
        <v>783.36</v>
      </c>
      <c r="L1359" s="26">
        <v>826.69</v>
      </c>
      <c r="M1359" s="26"/>
      <c r="N1359" s="126">
        <v>716.69</v>
      </c>
      <c r="O1359" s="125">
        <v>820.03</v>
      </c>
      <c r="P1359" s="125">
        <v>806.69</v>
      </c>
      <c r="Q1359" s="26">
        <v>696.69</v>
      </c>
      <c r="R1359" s="26"/>
      <c r="S1359" s="206">
        <v>796.69</v>
      </c>
      <c r="T1359" s="208">
        <v>770.02</v>
      </c>
      <c r="U1359" s="208">
        <v>843.36</v>
      </c>
      <c r="V1359" s="204">
        <v>833.36</v>
      </c>
      <c r="W1359" s="26"/>
      <c r="X1359" s="206">
        <v>9917.23</v>
      </c>
      <c r="Y1359" s="125">
        <v>9433.5300000000007</v>
      </c>
      <c r="Z1359" s="125">
        <v>17341.919999999998</v>
      </c>
      <c r="AA1359" s="26">
        <v>8372.7800000000007</v>
      </c>
      <c r="AB1359" s="26"/>
      <c r="AC1359" s="126">
        <v>4920.96</v>
      </c>
      <c r="AD1359" s="125">
        <v>5551.22</v>
      </c>
      <c r="AE1359" s="125">
        <v>4794.25</v>
      </c>
      <c r="AF1359" s="26">
        <v>5067.6899999999996</v>
      </c>
      <c r="AG1359" s="26"/>
      <c r="AH1359" s="126">
        <v>5701.29</v>
      </c>
      <c r="AI1359" s="125">
        <v>6708.45</v>
      </c>
      <c r="AJ1359" s="125">
        <v>5854.69</v>
      </c>
      <c r="AK1359" s="26">
        <v>6234.87</v>
      </c>
    </row>
    <row r="1360" spans="1:37">
      <c r="A1360" s="203">
        <v>566.84289999999999</v>
      </c>
      <c r="B1360" s="1">
        <v>9.4473816666666668</v>
      </c>
      <c r="D1360" s="126">
        <v>620.02</v>
      </c>
      <c r="E1360" s="125">
        <v>883.36</v>
      </c>
      <c r="F1360" s="125">
        <v>756.69</v>
      </c>
      <c r="G1360" s="26">
        <v>810.03</v>
      </c>
      <c r="I1360" s="126">
        <v>776.69</v>
      </c>
      <c r="J1360" s="125">
        <v>833.36</v>
      </c>
      <c r="K1360" s="125">
        <v>736.69</v>
      </c>
      <c r="L1360" s="26">
        <v>686.69</v>
      </c>
      <c r="M1360" s="26"/>
      <c r="N1360" s="126">
        <v>710.02</v>
      </c>
      <c r="O1360" s="125">
        <v>743.36</v>
      </c>
      <c r="P1360" s="125">
        <v>760.02</v>
      </c>
      <c r="Q1360" s="26">
        <v>840.03</v>
      </c>
      <c r="R1360" s="26"/>
      <c r="S1360" s="206">
        <v>750.02</v>
      </c>
      <c r="T1360" s="208">
        <v>760.02</v>
      </c>
      <c r="U1360" s="208">
        <v>790.02</v>
      </c>
      <c r="V1360" s="204">
        <v>790.02</v>
      </c>
      <c r="W1360" s="26"/>
      <c r="X1360" s="206">
        <v>9853.85</v>
      </c>
      <c r="Y1360" s="125">
        <v>9303.43</v>
      </c>
      <c r="Z1360" s="125">
        <v>17502.150000000001</v>
      </c>
      <c r="AA1360" s="26">
        <v>8112.61</v>
      </c>
      <c r="AB1360" s="26"/>
      <c r="AC1360" s="126">
        <v>4987.6499999999996</v>
      </c>
      <c r="AD1360" s="125">
        <v>5427.84</v>
      </c>
      <c r="AE1360" s="125">
        <v>4784.24</v>
      </c>
      <c r="AF1360" s="26">
        <v>5081.0200000000004</v>
      </c>
      <c r="AG1360" s="26"/>
      <c r="AH1360" s="126">
        <v>5727.97</v>
      </c>
      <c r="AI1360" s="125">
        <v>6818.51</v>
      </c>
      <c r="AJ1360" s="125">
        <v>5727.97</v>
      </c>
      <c r="AK1360" s="26">
        <v>5898.05</v>
      </c>
    </row>
    <row r="1361" spans="1:37">
      <c r="A1361" s="203">
        <v>567.26089999999999</v>
      </c>
      <c r="B1361" s="1">
        <v>9.4543483333333338</v>
      </c>
      <c r="D1361" s="126">
        <v>643.35</v>
      </c>
      <c r="E1361" s="125">
        <v>753.36</v>
      </c>
      <c r="F1361" s="125">
        <v>723.35</v>
      </c>
      <c r="G1361" s="26">
        <v>636.67999999999995</v>
      </c>
      <c r="I1361" s="126">
        <v>756.69</v>
      </c>
      <c r="J1361" s="125">
        <v>856.7</v>
      </c>
      <c r="K1361" s="125">
        <v>756.69</v>
      </c>
      <c r="L1361" s="26">
        <v>843.36</v>
      </c>
      <c r="M1361" s="26"/>
      <c r="N1361" s="126">
        <v>796.69</v>
      </c>
      <c r="O1361" s="125">
        <v>793.36</v>
      </c>
      <c r="P1361" s="125">
        <v>770.02</v>
      </c>
      <c r="Q1361" s="26">
        <v>763.36</v>
      </c>
      <c r="R1361" s="26"/>
      <c r="S1361" s="206">
        <v>870.03</v>
      </c>
      <c r="T1361" s="208">
        <v>770.02</v>
      </c>
      <c r="U1361" s="208">
        <v>816.69</v>
      </c>
      <c r="V1361" s="204">
        <v>796.69</v>
      </c>
      <c r="W1361" s="26"/>
      <c r="X1361" s="206">
        <v>9673.7099999999991</v>
      </c>
      <c r="Y1361" s="125">
        <v>9330.1200000000008</v>
      </c>
      <c r="Z1361" s="125">
        <v>16741.11</v>
      </c>
      <c r="AA1361" s="26">
        <v>8012.55</v>
      </c>
      <c r="AB1361" s="26"/>
      <c r="AC1361" s="126">
        <v>4697.54</v>
      </c>
      <c r="AD1361" s="125">
        <v>5304.45</v>
      </c>
      <c r="AE1361" s="125">
        <v>5257.76</v>
      </c>
      <c r="AF1361" s="26">
        <v>5291.11</v>
      </c>
      <c r="AG1361" s="26"/>
      <c r="AH1361" s="126">
        <v>5657.94</v>
      </c>
      <c r="AI1361" s="125">
        <v>6615.07</v>
      </c>
      <c r="AJ1361" s="125">
        <v>6048.12</v>
      </c>
      <c r="AK1361" s="26">
        <v>5834.68</v>
      </c>
    </row>
    <row r="1362" spans="1:37">
      <c r="A1362" s="203">
        <v>567.6789</v>
      </c>
      <c r="B1362" s="1">
        <v>9.4613150000000008</v>
      </c>
      <c r="D1362" s="126">
        <v>686.69</v>
      </c>
      <c r="E1362" s="125">
        <v>783.36</v>
      </c>
      <c r="F1362" s="125">
        <v>760.02</v>
      </c>
      <c r="G1362" s="26">
        <v>723.35</v>
      </c>
      <c r="I1362" s="126">
        <v>700.02</v>
      </c>
      <c r="J1362" s="125">
        <v>750.02</v>
      </c>
      <c r="K1362" s="125">
        <v>743.36</v>
      </c>
      <c r="L1362" s="26">
        <v>730.02</v>
      </c>
      <c r="M1362" s="26"/>
      <c r="N1362" s="126">
        <v>733.35</v>
      </c>
      <c r="O1362" s="125">
        <v>763.36</v>
      </c>
      <c r="P1362" s="125">
        <v>830.03</v>
      </c>
      <c r="Q1362" s="26">
        <v>833.36</v>
      </c>
      <c r="R1362" s="26"/>
      <c r="S1362" s="206">
        <v>853.36</v>
      </c>
      <c r="T1362" s="208">
        <v>786.69</v>
      </c>
      <c r="U1362" s="208">
        <v>770.02</v>
      </c>
      <c r="V1362" s="204">
        <v>746.69</v>
      </c>
      <c r="W1362" s="26"/>
      <c r="X1362" s="206">
        <v>10017.31</v>
      </c>
      <c r="Y1362" s="125">
        <v>9456.8799999999992</v>
      </c>
      <c r="Z1362" s="125">
        <v>17121.62</v>
      </c>
      <c r="AA1362" s="26">
        <v>7699.02</v>
      </c>
      <c r="AB1362" s="26"/>
      <c r="AC1362" s="126">
        <v>4584.17</v>
      </c>
      <c r="AD1362" s="125">
        <v>5471.19</v>
      </c>
      <c r="AE1362" s="125">
        <v>4704.21</v>
      </c>
      <c r="AF1362" s="26">
        <v>4930.96</v>
      </c>
      <c r="AG1362" s="26"/>
      <c r="AH1362" s="126">
        <v>5828.01</v>
      </c>
      <c r="AI1362" s="125">
        <v>6645.08</v>
      </c>
      <c r="AJ1362" s="125">
        <v>5747.98</v>
      </c>
      <c r="AK1362" s="26">
        <v>5848.02</v>
      </c>
    </row>
    <row r="1363" spans="1:37">
      <c r="A1363" s="203">
        <v>568.09690000000001</v>
      </c>
      <c r="B1363" s="1">
        <v>9.468281666666666</v>
      </c>
      <c r="D1363" s="126">
        <v>713.35</v>
      </c>
      <c r="E1363" s="125">
        <v>863.36</v>
      </c>
      <c r="F1363" s="125">
        <v>743.36</v>
      </c>
      <c r="G1363" s="26">
        <v>676.68</v>
      </c>
      <c r="I1363" s="126">
        <v>803.36</v>
      </c>
      <c r="J1363" s="125">
        <v>930.03</v>
      </c>
      <c r="K1363" s="125">
        <v>833.36</v>
      </c>
      <c r="L1363" s="26">
        <v>833.36</v>
      </c>
      <c r="M1363" s="26"/>
      <c r="N1363" s="126">
        <v>726.69</v>
      </c>
      <c r="O1363" s="125">
        <v>710.02</v>
      </c>
      <c r="P1363" s="125">
        <v>760.02</v>
      </c>
      <c r="Q1363" s="26">
        <v>716.69</v>
      </c>
      <c r="R1363" s="26"/>
      <c r="S1363" s="206">
        <v>763.36</v>
      </c>
      <c r="T1363" s="208">
        <v>776.69</v>
      </c>
      <c r="U1363" s="208">
        <v>710.02</v>
      </c>
      <c r="V1363" s="204">
        <v>713.35</v>
      </c>
      <c r="W1363" s="26"/>
      <c r="X1363" s="206">
        <v>9386.83</v>
      </c>
      <c r="Y1363" s="125">
        <v>9553.6200000000008</v>
      </c>
      <c r="Z1363" s="125">
        <v>16944.72</v>
      </c>
      <c r="AA1363" s="26">
        <v>8252.7000000000007</v>
      </c>
      <c r="AB1363" s="26"/>
      <c r="AC1363" s="126">
        <v>4720.88</v>
      </c>
      <c r="AD1363" s="125">
        <v>5351.14</v>
      </c>
      <c r="AE1363" s="125">
        <v>5134.38</v>
      </c>
      <c r="AF1363" s="26">
        <v>4947.6400000000003</v>
      </c>
      <c r="AG1363" s="26"/>
      <c r="AH1363" s="126">
        <v>5524.54</v>
      </c>
      <c r="AI1363" s="125">
        <v>6518.35</v>
      </c>
      <c r="AJ1363" s="125">
        <v>5627.92</v>
      </c>
      <c r="AK1363" s="26">
        <v>5777.99</v>
      </c>
    </row>
    <row r="1364" spans="1:37">
      <c r="A1364" s="203">
        <v>568.51490000000001</v>
      </c>
      <c r="B1364" s="1">
        <v>9.4752483333333331</v>
      </c>
      <c r="D1364" s="126">
        <v>663.35</v>
      </c>
      <c r="E1364" s="125">
        <v>806.69</v>
      </c>
      <c r="F1364" s="125">
        <v>646.67999999999995</v>
      </c>
      <c r="G1364" s="26">
        <v>810.03</v>
      </c>
      <c r="I1364" s="126">
        <v>720.02</v>
      </c>
      <c r="J1364" s="125">
        <v>776.69</v>
      </c>
      <c r="K1364" s="125">
        <v>740.02</v>
      </c>
      <c r="L1364" s="26">
        <v>786.69</v>
      </c>
      <c r="M1364" s="26"/>
      <c r="N1364" s="126">
        <v>696.69</v>
      </c>
      <c r="O1364" s="125">
        <v>720.02</v>
      </c>
      <c r="P1364" s="125">
        <v>840.03</v>
      </c>
      <c r="Q1364" s="26">
        <v>806.69</v>
      </c>
      <c r="R1364" s="26"/>
      <c r="S1364" s="206">
        <v>776.69</v>
      </c>
      <c r="T1364" s="208">
        <v>720.02</v>
      </c>
      <c r="U1364" s="208">
        <v>700.02</v>
      </c>
      <c r="V1364" s="204">
        <v>793.36</v>
      </c>
      <c r="W1364" s="26"/>
      <c r="X1364" s="206">
        <v>10137.41</v>
      </c>
      <c r="Y1364" s="125">
        <v>9493.57</v>
      </c>
      <c r="Z1364" s="125">
        <v>16504.13</v>
      </c>
      <c r="AA1364" s="26">
        <v>7829.1</v>
      </c>
      <c r="AB1364" s="26"/>
      <c r="AC1364" s="126">
        <v>5014.33</v>
      </c>
      <c r="AD1364" s="125">
        <v>5441.17</v>
      </c>
      <c r="AE1364" s="125">
        <v>4820.92</v>
      </c>
      <c r="AF1364" s="26">
        <v>5121.04</v>
      </c>
      <c r="AG1364" s="26"/>
      <c r="AH1364" s="126">
        <v>5524.54</v>
      </c>
      <c r="AI1364" s="125">
        <v>6454.99</v>
      </c>
      <c r="AJ1364" s="125">
        <v>5594.57</v>
      </c>
      <c r="AK1364" s="26">
        <v>5661.27</v>
      </c>
    </row>
    <row r="1365" spans="1:37">
      <c r="A1365" s="203">
        <v>568.93290000000002</v>
      </c>
      <c r="B1365" s="1">
        <v>9.4822150000000001</v>
      </c>
      <c r="D1365" s="126">
        <v>726.69</v>
      </c>
      <c r="E1365" s="125">
        <v>806.69</v>
      </c>
      <c r="F1365" s="125">
        <v>700.02</v>
      </c>
      <c r="G1365" s="26">
        <v>686.69</v>
      </c>
      <c r="I1365" s="126">
        <v>806.69</v>
      </c>
      <c r="J1365" s="125">
        <v>880.03</v>
      </c>
      <c r="K1365" s="125">
        <v>730.02</v>
      </c>
      <c r="L1365" s="26">
        <v>786.69</v>
      </c>
      <c r="M1365" s="26"/>
      <c r="N1365" s="126">
        <v>726.69</v>
      </c>
      <c r="O1365" s="125">
        <v>656.68</v>
      </c>
      <c r="P1365" s="125">
        <v>826.69</v>
      </c>
      <c r="Q1365" s="26">
        <v>836.69</v>
      </c>
      <c r="R1365" s="26"/>
      <c r="S1365" s="206">
        <v>820.03</v>
      </c>
      <c r="T1365" s="208">
        <v>660.02</v>
      </c>
      <c r="U1365" s="208">
        <v>813.36</v>
      </c>
      <c r="V1365" s="204">
        <v>770.02</v>
      </c>
      <c r="W1365" s="26"/>
      <c r="X1365" s="206">
        <v>9880.5400000000009</v>
      </c>
      <c r="Y1365" s="125">
        <v>9566.9599999999991</v>
      </c>
      <c r="Z1365" s="125">
        <v>16744.45</v>
      </c>
      <c r="AA1365" s="26">
        <v>7879.13</v>
      </c>
      <c r="AB1365" s="26"/>
      <c r="AC1365" s="126">
        <v>4790.91</v>
      </c>
      <c r="AD1365" s="125">
        <v>5437.84</v>
      </c>
      <c r="AE1365" s="125">
        <v>4864.2700000000004</v>
      </c>
      <c r="AF1365" s="26">
        <v>5231.08</v>
      </c>
      <c r="AG1365" s="26"/>
      <c r="AH1365" s="126">
        <v>5697.95</v>
      </c>
      <c r="AI1365" s="125">
        <v>6911.9</v>
      </c>
      <c r="AJ1365" s="125">
        <v>5761.32</v>
      </c>
      <c r="AK1365" s="26">
        <v>5844.69</v>
      </c>
    </row>
    <row r="1366" spans="1:37">
      <c r="A1366" s="203">
        <v>569.35090000000002</v>
      </c>
      <c r="B1366" s="1">
        <v>9.4891816666666671</v>
      </c>
      <c r="D1366" s="126">
        <v>576.67999999999995</v>
      </c>
      <c r="E1366" s="125">
        <v>690.02</v>
      </c>
      <c r="F1366" s="125">
        <v>666.68</v>
      </c>
      <c r="G1366" s="26">
        <v>696.69</v>
      </c>
      <c r="I1366" s="126">
        <v>713.35</v>
      </c>
      <c r="J1366" s="125">
        <v>883.36</v>
      </c>
      <c r="K1366" s="125">
        <v>650.02</v>
      </c>
      <c r="L1366" s="26">
        <v>746.69</v>
      </c>
      <c r="M1366" s="26"/>
      <c r="N1366" s="126">
        <v>846.7</v>
      </c>
      <c r="O1366" s="125">
        <v>826.69</v>
      </c>
      <c r="P1366" s="125">
        <v>733.35</v>
      </c>
      <c r="Q1366" s="26">
        <v>770.02</v>
      </c>
      <c r="R1366" s="26"/>
      <c r="S1366" s="206">
        <v>650.02</v>
      </c>
      <c r="T1366" s="208">
        <v>730.02</v>
      </c>
      <c r="U1366" s="208">
        <v>766.69</v>
      </c>
      <c r="V1366" s="204">
        <v>700.02</v>
      </c>
      <c r="W1366" s="26"/>
      <c r="X1366" s="206">
        <v>9727.09</v>
      </c>
      <c r="Y1366" s="125">
        <v>9230.0499999999993</v>
      </c>
      <c r="Z1366" s="125">
        <v>16383.98</v>
      </c>
      <c r="AA1366" s="26">
        <v>7985.86</v>
      </c>
      <c r="AB1366" s="26"/>
      <c r="AC1366" s="126">
        <v>4784.24</v>
      </c>
      <c r="AD1366" s="125">
        <v>5447.84</v>
      </c>
      <c r="AE1366" s="125">
        <v>5067.6899999999996</v>
      </c>
      <c r="AF1366" s="26">
        <v>5207.74</v>
      </c>
      <c r="AG1366" s="26"/>
      <c r="AH1366" s="126">
        <v>5524.54</v>
      </c>
      <c r="AI1366" s="125">
        <v>6671.77</v>
      </c>
      <c r="AJ1366" s="125">
        <v>5504.54</v>
      </c>
      <c r="AK1366" s="26">
        <v>6001.43</v>
      </c>
    </row>
    <row r="1367" spans="1:37">
      <c r="A1367" s="203">
        <v>569.76890000000003</v>
      </c>
      <c r="B1367" s="1">
        <v>9.4961483333333341</v>
      </c>
      <c r="D1367" s="126">
        <v>666.68</v>
      </c>
      <c r="E1367" s="125">
        <v>736.69</v>
      </c>
      <c r="F1367" s="125">
        <v>776.69</v>
      </c>
      <c r="G1367" s="26">
        <v>830.03</v>
      </c>
      <c r="I1367" s="126">
        <v>756.69</v>
      </c>
      <c r="J1367" s="125">
        <v>823.36</v>
      </c>
      <c r="K1367" s="125">
        <v>816.69</v>
      </c>
      <c r="L1367" s="26">
        <v>730.02</v>
      </c>
      <c r="M1367" s="26"/>
      <c r="N1367" s="126">
        <v>683.35</v>
      </c>
      <c r="O1367" s="125">
        <v>856.7</v>
      </c>
      <c r="P1367" s="125">
        <v>713.35</v>
      </c>
      <c r="Q1367" s="26">
        <v>846.7</v>
      </c>
      <c r="R1367" s="26"/>
      <c r="S1367" s="206">
        <v>863.36</v>
      </c>
      <c r="T1367" s="208">
        <v>770.02</v>
      </c>
      <c r="U1367" s="208">
        <v>736.69</v>
      </c>
      <c r="V1367" s="204">
        <v>760.02</v>
      </c>
      <c r="W1367" s="26"/>
      <c r="X1367" s="206">
        <v>9690.39</v>
      </c>
      <c r="Y1367" s="125">
        <v>9460.2199999999993</v>
      </c>
      <c r="Z1367" s="125">
        <v>17008.14</v>
      </c>
      <c r="AA1367" s="26">
        <v>7699.02</v>
      </c>
      <c r="AB1367" s="26"/>
      <c r="AC1367" s="126">
        <v>4840.93</v>
      </c>
      <c r="AD1367" s="125">
        <v>5481.19</v>
      </c>
      <c r="AE1367" s="125">
        <v>4884.28</v>
      </c>
      <c r="AF1367" s="26">
        <v>5034.34</v>
      </c>
      <c r="AG1367" s="26"/>
      <c r="AH1367" s="126">
        <v>5604.58</v>
      </c>
      <c r="AI1367" s="125">
        <v>6278.23</v>
      </c>
      <c r="AJ1367" s="125">
        <v>5574.57</v>
      </c>
      <c r="AK1367" s="26">
        <v>5734.64</v>
      </c>
    </row>
    <row r="1368" spans="1:37">
      <c r="A1368" s="203">
        <v>570.18690000000004</v>
      </c>
      <c r="B1368" s="1">
        <v>9.5031150000000011</v>
      </c>
      <c r="D1368" s="126">
        <v>646.67999999999995</v>
      </c>
      <c r="E1368" s="125">
        <v>680.02</v>
      </c>
      <c r="F1368" s="125">
        <v>663.35</v>
      </c>
      <c r="G1368" s="26">
        <v>760.02</v>
      </c>
      <c r="I1368" s="126">
        <v>693.35</v>
      </c>
      <c r="J1368" s="125">
        <v>880.03</v>
      </c>
      <c r="K1368" s="125">
        <v>816.69</v>
      </c>
      <c r="L1368" s="26">
        <v>740.02</v>
      </c>
      <c r="M1368" s="26"/>
      <c r="N1368" s="126">
        <v>753.36</v>
      </c>
      <c r="O1368" s="125">
        <v>790.02</v>
      </c>
      <c r="P1368" s="125">
        <v>723.35</v>
      </c>
      <c r="Q1368" s="26">
        <v>866.7</v>
      </c>
      <c r="R1368" s="26"/>
      <c r="S1368" s="206">
        <v>826.69</v>
      </c>
      <c r="T1368" s="208">
        <v>706.69</v>
      </c>
      <c r="U1368" s="208">
        <v>733.35</v>
      </c>
      <c r="V1368" s="204">
        <v>706.69</v>
      </c>
      <c r="W1368" s="26"/>
      <c r="X1368" s="206">
        <v>9633.68</v>
      </c>
      <c r="Y1368" s="125">
        <v>9617</v>
      </c>
      <c r="Z1368" s="125">
        <v>16797.849999999999</v>
      </c>
      <c r="AA1368" s="26">
        <v>7892.47</v>
      </c>
      <c r="AB1368" s="26"/>
      <c r="AC1368" s="126">
        <v>4644.1899999999996</v>
      </c>
      <c r="AD1368" s="125">
        <v>5327.79</v>
      </c>
      <c r="AE1368" s="125">
        <v>4844.26</v>
      </c>
      <c r="AF1368" s="26">
        <v>5164.3900000000003</v>
      </c>
      <c r="AG1368" s="26"/>
      <c r="AH1368" s="126">
        <v>5417.83</v>
      </c>
      <c r="AI1368" s="125">
        <v>6418.3</v>
      </c>
      <c r="AJ1368" s="125">
        <v>5647.93</v>
      </c>
      <c r="AK1368" s="26">
        <v>5764.65</v>
      </c>
    </row>
    <row r="1369" spans="1:37">
      <c r="A1369" s="203">
        <v>570.60490000000004</v>
      </c>
      <c r="B1369" s="1">
        <v>9.5100816666666681</v>
      </c>
      <c r="D1369" s="126">
        <v>603.35</v>
      </c>
      <c r="E1369" s="125">
        <v>776.69</v>
      </c>
      <c r="F1369" s="125">
        <v>660.02</v>
      </c>
      <c r="G1369" s="26">
        <v>753.36</v>
      </c>
      <c r="I1369" s="126">
        <v>616.67999999999995</v>
      </c>
      <c r="J1369" s="125">
        <v>743.36</v>
      </c>
      <c r="K1369" s="125">
        <v>850.03</v>
      </c>
      <c r="L1369" s="26">
        <v>796.69</v>
      </c>
      <c r="M1369" s="26"/>
      <c r="N1369" s="126">
        <v>690.02</v>
      </c>
      <c r="O1369" s="125">
        <v>890.03</v>
      </c>
      <c r="P1369" s="125">
        <v>733.35</v>
      </c>
      <c r="Q1369" s="26">
        <v>750.02</v>
      </c>
      <c r="R1369" s="26"/>
      <c r="S1369" s="206">
        <v>693.35</v>
      </c>
      <c r="T1369" s="208">
        <v>790.02</v>
      </c>
      <c r="U1369" s="208">
        <v>833.36</v>
      </c>
      <c r="V1369" s="204">
        <v>746.69</v>
      </c>
      <c r="W1369" s="26"/>
      <c r="X1369" s="206">
        <v>9623.67</v>
      </c>
      <c r="Y1369" s="125">
        <v>9119.9699999999993</v>
      </c>
      <c r="Z1369" s="125">
        <v>16267.16</v>
      </c>
      <c r="AA1369" s="26">
        <v>8155.97</v>
      </c>
      <c r="AB1369" s="26"/>
      <c r="AC1369" s="126">
        <v>4594.17</v>
      </c>
      <c r="AD1369" s="125">
        <v>5334.46</v>
      </c>
      <c r="AE1369" s="125">
        <v>4704.21</v>
      </c>
      <c r="AF1369" s="26">
        <v>4937.63</v>
      </c>
      <c r="AG1369" s="26"/>
      <c r="AH1369" s="126">
        <v>5461.18</v>
      </c>
      <c r="AI1369" s="125">
        <v>6274.89</v>
      </c>
      <c r="AJ1369" s="125">
        <v>5701.29</v>
      </c>
      <c r="AK1369" s="26">
        <v>5848.02</v>
      </c>
    </row>
    <row r="1370" spans="1:37">
      <c r="A1370" s="203">
        <v>571.02290000000005</v>
      </c>
      <c r="B1370" s="1">
        <v>9.5170483333333333</v>
      </c>
      <c r="D1370" s="126">
        <v>723.35</v>
      </c>
      <c r="E1370" s="125">
        <v>806.69</v>
      </c>
      <c r="F1370" s="125">
        <v>693.35</v>
      </c>
      <c r="G1370" s="26">
        <v>726.69</v>
      </c>
      <c r="I1370" s="126">
        <v>723.35</v>
      </c>
      <c r="J1370" s="125">
        <v>803.36</v>
      </c>
      <c r="K1370" s="125">
        <v>703.35</v>
      </c>
      <c r="L1370" s="26">
        <v>706.69</v>
      </c>
      <c r="M1370" s="26"/>
      <c r="N1370" s="126">
        <v>733.35</v>
      </c>
      <c r="O1370" s="125">
        <v>706.69</v>
      </c>
      <c r="P1370" s="125">
        <v>660.02</v>
      </c>
      <c r="Q1370" s="26">
        <v>776.69</v>
      </c>
      <c r="R1370" s="26"/>
      <c r="S1370" s="206">
        <v>776.69</v>
      </c>
      <c r="T1370" s="208">
        <v>740.02</v>
      </c>
      <c r="U1370" s="208">
        <v>750.02</v>
      </c>
      <c r="V1370" s="204">
        <v>800.03</v>
      </c>
      <c r="W1370" s="26"/>
      <c r="X1370" s="206">
        <v>9637.02</v>
      </c>
      <c r="Y1370" s="125">
        <v>9396.84</v>
      </c>
      <c r="Z1370" s="125">
        <v>16227.11</v>
      </c>
      <c r="AA1370" s="26">
        <v>7398.84</v>
      </c>
      <c r="AB1370" s="26"/>
      <c r="AC1370" s="126">
        <v>4464.12</v>
      </c>
      <c r="AD1370" s="125">
        <v>5161.0600000000004</v>
      </c>
      <c r="AE1370" s="125">
        <v>5011</v>
      </c>
      <c r="AF1370" s="26">
        <v>4910.96</v>
      </c>
      <c r="AG1370" s="26"/>
      <c r="AH1370" s="126">
        <v>5267.77</v>
      </c>
      <c r="AI1370" s="125">
        <v>6598.39</v>
      </c>
      <c r="AJ1370" s="125">
        <v>5394.49</v>
      </c>
      <c r="AK1370" s="26">
        <v>5627.92</v>
      </c>
    </row>
    <row r="1371" spans="1:37">
      <c r="A1371" s="203">
        <v>571.44090000000006</v>
      </c>
      <c r="B1371" s="1">
        <v>9.5240150000000003</v>
      </c>
      <c r="D1371" s="126">
        <v>690.02</v>
      </c>
      <c r="E1371" s="125">
        <v>780.02</v>
      </c>
      <c r="F1371" s="125">
        <v>713.35</v>
      </c>
      <c r="G1371" s="26">
        <v>663.35</v>
      </c>
      <c r="I1371" s="126">
        <v>793.36</v>
      </c>
      <c r="J1371" s="125">
        <v>813.36</v>
      </c>
      <c r="K1371" s="125">
        <v>816.69</v>
      </c>
      <c r="L1371" s="26">
        <v>846.7</v>
      </c>
      <c r="M1371" s="26"/>
      <c r="N1371" s="126">
        <v>753.36</v>
      </c>
      <c r="O1371" s="125">
        <v>820.03</v>
      </c>
      <c r="P1371" s="125">
        <v>856.7</v>
      </c>
      <c r="Q1371" s="26">
        <v>730.02</v>
      </c>
      <c r="R1371" s="26"/>
      <c r="S1371" s="206">
        <v>803.36</v>
      </c>
      <c r="T1371" s="208">
        <v>816.69</v>
      </c>
      <c r="U1371" s="208">
        <v>693.35</v>
      </c>
      <c r="V1371" s="204">
        <v>700.02</v>
      </c>
      <c r="W1371" s="26"/>
      <c r="X1371" s="206">
        <v>9737.09</v>
      </c>
      <c r="Y1371" s="125">
        <v>8973.19</v>
      </c>
      <c r="Z1371" s="125">
        <v>16971.419999999998</v>
      </c>
      <c r="AA1371" s="26">
        <v>7719.03</v>
      </c>
      <c r="AB1371" s="26"/>
      <c r="AC1371" s="126">
        <v>4494.13</v>
      </c>
      <c r="AD1371" s="125">
        <v>5027.67</v>
      </c>
      <c r="AE1371" s="125">
        <v>4627.5200000000004</v>
      </c>
      <c r="AF1371" s="26">
        <v>4650.8599999999997</v>
      </c>
      <c r="AG1371" s="26"/>
      <c r="AH1371" s="126">
        <v>5341.13</v>
      </c>
      <c r="AI1371" s="125">
        <v>6378.28</v>
      </c>
      <c r="AJ1371" s="125">
        <v>5531.21</v>
      </c>
      <c r="AK1371" s="26">
        <v>5641.26</v>
      </c>
    </row>
    <row r="1372" spans="1:37">
      <c r="A1372" s="203">
        <v>571.85889999999995</v>
      </c>
      <c r="B1372" s="1">
        <v>9.5309816666666656</v>
      </c>
      <c r="D1372" s="126">
        <v>596.67999999999995</v>
      </c>
      <c r="E1372" s="125">
        <v>713.35</v>
      </c>
      <c r="F1372" s="125">
        <v>670.02</v>
      </c>
      <c r="G1372" s="26">
        <v>646.67999999999995</v>
      </c>
      <c r="I1372" s="126">
        <v>770.02</v>
      </c>
      <c r="J1372" s="125">
        <v>940.04</v>
      </c>
      <c r="K1372" s="125">
        <v>776.69</v>
      </c>
      <c r="L1372" s="26">
        <v>793.36</v>
      </c>
      <c r="M1372" s="26"/>
      <c r="N1372" s="126">
        <v>693.35</v>
      </c>
      <c r="O1372" s="125">
        <v>763.36</v>
      </c>
      <c r="P1372" s="125">
        <v>770.02</v>
      </c>
      <c r="Q1372" s="26">
        <v>723.35</v>
      </c>
      <c r="R1372" s="26"/>
      <c r="S1372" s="206">
        <v>756.69</v>
      </c>
      <c r="T1372" s="208">
        <v>680.02</v>
      </c>
      <c r="U1372" s="208">
        <v>860.03</v>
      </c>
      <c r="V1372" s="204">
        <v>803.36</v>
      </c>
      <c r="W1372" s="26"/>
      <c r="X1372" s="206">
        <v>9336.7900000000009</v>
      </c>
      <c r="Y1372" s="125">
        <v>9066.59</v>
      </c>
      <c r="Z1372" s="125">
        <v>16590.91</v>
      </c>
      <c r="AA1372" s="26">
        <v>7248.75</v>
      </c>
      <c r="AB1372" s="26"/>
      <c r="AC1372" s="126">
        <v>4500.8</v>
      </c>
      <c r="AD1372" s="125">
        <v>5087.6899999999996</v>
      </c>
      <c r="AE1372" s="125">
        <v>4880.9399999999996</v>
      </c>
      <c r="AF1372" s="26">
        <v>4834.26</v>
      </c>
      <c r="AG1372" s="26"/>
      <c r="AH1372" s="126">
        <v>5564.56</v>
      </c>
      <c r="AI1372" s="125">
        <v>6391.62</v>
      </c>
      <c r="AJ1372" s="125">
        <v>5317.79</v>
      </c>
      <c r="AK1372" s="26">
        <v>5614.58</v>
      </c>
    </row>
    <row r="1373" spans="1:37">
      <c r="A1373" s="203">
        <v>572.27689999999996</v>
      </c>
      <c r="B1373" s="1">
        <v>9.5379483333333326</v>
      </c>
      <c r="D1373" s="126">
        <v>680.02</v>
      </c>
      <c r="E1373" s="125">
        <v>933.37</v>
      </c>
      <c r="F1373" s="125">
        <v>746.69</v>
      </c>
      <c r="G1373" s="26">
        <v>770.02</v>
      </c>
      <c r="I1373" s="126">
        <v>750.02</v>
      </c>
      <c r="J1373" s="125">
        <v>836.69</v>
      </c>
      <c r="K1373" s="125">
        <v>763.36</v>
      </c>
      <c r="L1373" s="26">
        <v>813.36</v>
      </c>
      <c r="M1373" s="26"/>
      <c r="N1373" s="126">
        <v>690.02</v>
      </c>
      <c r="O1373" s="125">
        <v>820.03</v>
      </c>
      <c r="P1373" s="125">
        <v>843.36</v>
      </c>
      <c r="Q1373" s="26">
        <v>780.02</v>
      </c>
      <c r="R1373" s="26"/>
      <c r="S1373" s="206">
        <v>750.02</v>
      </c>
      <c r="T1373" s="208">
        <v>763.36</v>
      </c>
      <c r="U1373" s="208">
        <v>793.36</v>
      </c>
      <c r="V1373" s="204">
        <v>743.36</v>
      </c>
      <c r="W1373" s="26"/>
      <c r="X1373" s="206">
        <v>9510.25</v>
      </c>
      <c r="Y1373" s="125">
        <v>9016.56</v>
      </c>
      <c r="Z1373" s="125">
        <v>16083.59</v>
      </c>
      <c r="AA1373" s="26">
        <v>7922.49</v>
      </c>
      <c r="AB1373" s="26"/>
      <c r="AC1373" s="126">
        <v>4280.7299999999996</v>
      </c>
      <c r="AD1373" s="125">
        <v>5314.45</v>
      </c>
      <c r="AE1373" s="125">
        <v>4717.55</v>
      </c>
      <c r="AF1373" s="26">
        <v>4784.24</v>
      </c>
      <c r="AG1373" s="26"/>
      <c r="AH1373" s="126">
        <v>5231.08</v>
      </c>
      <c r="AI1373" s="125">
        <v>6768.48</v>
      </c>
      <c r="AJ1373" s="125">
        <v>5554.56</v>
      </c>
      <c r="AK1373" s="26">
        <v>5581.24</v>
      </c>
    </row>
    <row r="1374" spans="1:37">
      <c r="A1374" s="203">
        <v>572.69489999999996</v>
      </c>
      <c r="B1374" s="1">
        <v>9.5449149999999996</v>
      </c>
      <c r="D1374" s="126">
        <v>620.02</v>
      </c>
      <c r="E1374" s="125">
        <v>763.36</v>
      </c>
      <c r="F1374" s="125">
        <v>673.35</v>
      </c>
      <c r="G1374" s="26">
        <v>780.02</v>
      </c>
      <c r="I1374" s="126">
        <v>683.35</v>
      </c>
      <c r="J1374" s="125">
        <v>803.36</v>
      </c>
      <c r="K1374" s="125">
        <v>683.35</v>
      </c>
      <c r="L1374" s="26">
        <v>770.02</v>
      </c>
      <c r="M1374" s="26"/>
      <c r="N1374" s="126">
        <v>836.69</v>
      </c>
      <c r="O1374" s="125">
        <v>733.35</v>
      </c>
      <c r="P1374" s="125">
        <v>693.35</v>
      </c>
      <c r="Q1374" s="26">
        <v>733.35</v>
      </c>
      <c r="R1374" s="26"/>
      <c r="S1374" s="206">
        <v>823.36</v>
      </c>
      <c r="T1374" s="208">
        <v>723.35</v>
      </c>
      <c r="U1374" s="208">
        <v>736.69</v>
      </c>
      <c r="V1374" s="204">
        <v>743.36</v>
      </c>
      <c r="W1374" s="26"/>
      <c r="X1374" s="206">
        <v>9823.83</v>
      </c>
      <c r="Y1374" s="125">
        <v>9416.85</v>
      </c>
      <c r="Z1374" s="125">
        <v>15923.39</v>
      </c>
      <c r="AA1374" s="26">
        <v>7752.38</v>
      </c>
      <c r="AB1374" s="26"/>
      <c r="AC1374" s="126">
        <v>4700.88</v>
      </c>
      <c r="AD1374" s="125">
        <v>5051.01</v>
      </c>
      <c r="AE1374" s="125">
        <v>4540.82</v>
      </c>
      <c r="AF1374" s="26">
        <v>4770.8999999999996</v>
      </c>
      <c r="AG1374" s="26"/>
      <c r="AH1374" s="126">
        <v>5264.43</v>
      </c>
      <c r="AI1374" s="125">
        <v>6128.16</v>
      </c>
      <c r="AJ1374" s="125">
        <v>5464.52</v>
      </c>
      <c r="AK1374" s="26">
        <v>5731.3</v>
      </c>
    </row>
    <row r="1375" spans="1:37">
      <c r="A1375" s="203">
        <v>573.11289999999997</v>
      </c>
      <c r="B1375" s="1">
        <v>9.5518816666666666</v>
      </c>
      <c r="D1375" s="126">
        <v>653.35</v>
      </c>
      <c r="E1375" s="125">
        <v>733.35</v>
      </c>
      <c r="F1375" s="125">
        <v>680.02</v>
      </c>
      <c r="G1375" s="26">
        <v>763.36</v>
      </c>
      <c r="I1375" s="126">
        <v>733.35</v>
      </c>
      <c r="J1375" s="125">
        <v>886.7</v>
      </c>
      <c r="K1375" s="125">
        <v>723.35</v>
      </c>
      <c r="L1375" s="26">
        <v>810.03</v>
      </c>
      <c r="M1375" s="26"/>
      <c r="N1375" s="126">
        <v>703.35</v>
      </c>
      <c r="O1375" s="125">
        <v>843.36</v>
      </c>
      <c r="P1375" s="125">
        <v>723.35</v>
      </c>
      <c r="Q1375" s="26">
        <v>760.02</v>
      </c>
      <c r="R1375" s="26"/>
      <c r="S1375" s="206">
        <v>756.69</v>
      </c>
      <c r="T1375" s="208">
        <v>796.69</v>
      </c>
      <c r="U1375" s="208">
        <v>783.36</v>
      </c>
      <c r="V1375" s="204">
        <v>740.02</v>
      </c>
      <c r="W1375" s="26"/>
      <c r="X1375" s="206">
        <v>9300.1</v>
      </c>
      <c r="Y1375" s="125">
        <v>9176.67</v>
      </c>
      <c r="Z1375" s="125">
        <v>15556.26</v>
      </c>
      <c r="AA1375" s="26">
        <v>7658.99</v>
      </c>
      <c r="AB1375" s="26"/>
      <c r="AC1375" s="126">
        <v>4420.7700000000004</v>
      </c>
      <c r="AD1375" s="125">
        <v>5197.74</v>
      </c>
      <c r="AE1375" s="125">
        <v>4840.93</v>
      </c>
      <c r="AF1375" s="26">
        <v>4867.6099999999997</v>
      </c>
      <c r="AG1375" s="26"/>
      <c r="AH1375" s="126">
        <v>5464.52</v>
      </c>
      <c r="AI1375" s="125">
        <v>6234.87</v>
      </c>
      <c r="AJ1375" s="125">
        <v>5624.59</v>
      </c>
      <c r="AK1375" s="26">
        <v>5487.86</v>
      </c>
    </row>
    <row r="1376" spans="1:37">
      <c r="A1376" s="203">
        <v>573.53089999999997</v>
      </c>
      <c r="B1376" s="1">
        <v>9.5588483333333336</v>
      </c>
      <c r="D1376" s="126">
        <v>703.35</v>
      </c>
      <c r="E1376" s="125">
        <v>760.02</v>
      </c>
      <c r="F1376" s="125">
        <v>730.02</v>
      </c>
      <c r="G1376" s="26">
        <v>800.03</v>
      </c>
      <c r="I1376" s="126">
        <v>666.68</v>
      </c>
      <c r="J1376" s="125">
        <v>836.69</v>
      </c>
      <c r="K1376" s="125">
        <v>746.69</v>
      </c>
      <c r="L1376" s="26">
        <v>723.35</v>
      </c>
      <c r="M1376" s="26"/>
      <c r="N1376" s="126">
        <v>653.35</v>
      </c>
      <c r="O1376" s="125">
        <v>846.7</v>
      </c>
      <c r="P1376" s="125">
        <v>740.02</v>
      </c>
      <c r="Q1376" s="26">
        <v>806.69</v>
      </c>
      <c r="R1376" s="26"/>
      <c r="S1376" s="206">
        <v>683.35</v>
      </c>
      <c r="T1376" s="208">
        <v>780.02</v>
      </c>
      <c r="U1376" s="208">
        <v>793.36</v>
      </c>
      <c r="V1376" s="204">
        <v>776.69</v>
      </c>
      <c r="W1376" s="26"/>
      <c r="X1376" s="206">
        <v>9683.7199999999993</v>
      </c>
      <c r="Y1376" s="125">
        <v>9026.56</v>
      </c>
      <c r="Z1376" s="125">
        <v>16120.3</v>
      </c>
      <c r="AA1376" s="26">
        <v>7275.43</v>
      </c>
      <c r="AB1376" s="26"/>
      <c r="AC1376" s="126">
        <v>4480.8</v>
      </c>
      <c r="AD1376" s="125">
        <v>4987.6499999999996</v>
      </c>
      <c r="AE1376" s="125">
        <v>4650.8599999999997</v>
      </c>
      <c r="AF1376" s="26">
        <v>4794.25</v>
      </c>
      <c r="AG1376" s="26"/>
      <c r="AH1376" s="126">
        <v>5227.75</v>
      </c>
      <c r="AI1376" s="125">
        <v>6241.55</v>
      </c>
      <c r="AJ1376" s="125">
        <v>5537.88</v>
      </c>
      <c r="AK1376" s="26">
        <v>5544.55</v>
      </c>
    </row>
    <row r="1377" spans="1:37">
      <c r="A1377" s="203">
        <v>573.94899999999996</v>
      </c>
      <c r="B1377" s="1">
        <v>9.5658166666666666</v>
      </c>
      <c r="D1377" s="126">
        <v>600.01</v>
      </c>
      <c r="E1377" s="125">
        <v>760.02</v>
      </c>
      <c r="F1377" s="125">
        <v>753.36</v>
      </c>
      <c r="G1377" s="26">
        <v>706.69</v>
      </c>
      <c r="I1377" s="126">
        <v>710.02</v>
      </c>
      <c r="J1377" s="125">
        <v>816.69</v>
      </c>
      <c r="K1377" s="125">
        <v>690.02</v>
      </c>
      <c r="L1377" s="26">
        <v>870.03</v>
      </c>
      <c r="M1377" s="26"/>
      <c r="N1377" s="126">
        <v>690.02</v>
      </c>
      <c r="O1377" s="125">
        <v>746.69</v>
      </c>
      <c r="P1377" s="125">
        <v>750.02</v>
      </c>
      <c r="Q1377" s="26">
        <v>763.36</v>
      </c>
      <c r="R1377" s="26"/>
      <c r="S1377" s="206">
        <v>830.03</v>
      </c>
      <c r="T1377" s="208">
        <v>760.02</v>
      </c>
      <c r="U1377" s="208">
        <v>806.69</v>
      </c>
      <c r="V1377" s="204">
        <v>733.35</v>
      </c>
      <c r="W1377" s="26"/>
      <c r="X1377" s="206">
        <v>9236.7199999999993</v>
      </c>
      <c r="Y1377" s="125">
        <v>9126.64</v>
      </c>
      <c r="Z1377" s="125">
        <v>16080.25</v>
      </c>
      <c r="AA1377" s="26">
        <v>7502.23</v>
      </c>
      <c r="AB1377" s="26"/>
      <c r="AC1377" s="126">
        <v>4497.47</v>
      </c>
      <c r="AD1377" s="125">
        <v>5164.3900000000003</v>
      </c>
      <c r="AE1377" s="125">
        <v>4754.2299999999996</v>
      </c>
      <c r="AF1377" s="26">
        <v>4594.17</v>
      </c>
      <c r="AG1377" s="26"/>
      <c r="AH1377" s="126">
        <v>5481.19</v>
      </c>
      <c r="AI1377" s="125">
        <v>5911.39</v>
      </c>
      <c r="AJ1377" s="125">
        <v>5417.83</v>
      </c>
      <c r="AK1377" s="26">
        <v>5281.11</v>
      </c>
    </row>
    <row r="1378" spans="1:37">
      <c r="A1378" s="203">
        <v>574.36689999999999</v>
      </c>
      <c r="B1378" s="1">
        <v>9.5727816666666659</v>
      </c>
      <c r="D1378" s="126">
        <v>606.67999999999995</v>
      </c>
      <c r="E1378" s="125">
        <v>806.69</v>
      </c>
      <c r="F1378" s="125">
        <v>790.02</v>
      </c>
      <c r="G1378" s="26">
        <v>760.02</v>
      </c>
      <c r="I1378" s="126">
        <v>750.02</v>
      </c>
      <c r="J1378" s="125">
        <v>793.36</v>
      </c>
      <c r="K1378" s="125">
        <v>686.69</v>
      </c>
      <c r="L1378" s="26">
        <v>860.03</v>
      </c>
      <c r="M1378" s="26"/>
      <c r="N1378" s="126">
        <v>740.02</v>
      </c>
      <c r="O1378" s="125">
        <v>693.35</v>
      </c>
      <c r="P1378" s="125">
        <v>766.69</v>
      </c>
      <c r="Q1378" s="26">
        <v>666.68</v>
      </c>
      <c r="R1378" s="26"/>
      <c r="S1378" s="206">
        <v>750.02</v>
      </c>
      <c r="T1378" s="208">
        <v>813.36</v>
      </c>
      <c r="U1378" s="208">
        <v>756.69</v>
      </c>
      <c r="V1378" s="204">
        <v>730.02</v>
      </c>
      <c r="W1378" s="26"/>
      <c r="X1378" s="206">
        <v>9346.7999999999993</v>
      </c>
      <c r="Y1378" s="125">
        <v>8986.5400000000009</v>
      </c>
      <c r="Z1378" s="125">
        <v>15793.22</v>
      </c>
      <c r="AA1378" s="26">
        <v>7695.68</v>
      </c>
      <c r="AB1378" s="26"/>
      <c r="AC1378" s="126">
        <v>4737.5600000000004</v>
      </c>
      <c r="AD1378" s="125">
        <v>5064.3500000000004</v>
      </c>
      <c r="AE1378" s="125">
        <v>4620.8500000000004</v>
      </c>
      <c r="AF1378" s="26">
        <v>4780.91</v>
      </c>
      <c r="AG1378" s="26"/>
      <c r="AH1378" s="126">
        <v>5637.93</v>
      </c>
      <c r="AI1378" s="125">
        <v>6054.79</v>
      </c>
      <c r="AJ1378" s="125">
        <v>5401.16</v>
      </c>
      <c r="AK1378" s="26">
        <v>5374.48</v>
      </c>
    </row>
    <row r="1379" spans="1:37">
      <c r="A1379" s="203">
        <v>574.78499999999997</v>
      </c>
      <c r="B1379" s="1">
        <v>9.5797499999999989</v>
      </c>
      <c r="D1379" s="126">
        <v>633.35</v>
      </c>
      <c r="E1379" s="125">
        <v>703.35</v>
      </c>
      <c r="F1379" s="125">
        <v>626.67999999999995</v>
      </c>
      <c r="G1379" s="26">
        <v>666.68</v>
      </c>
      <c r="I1379" s="126">
        <v>820.03</v>
      </c>
      <c r="J1379" s="125">
        <v>753.36</v>
      </c>
      <c r="K1379" s="125">
        <v>723.35</v>
      </c>
      <c r="L1379" s="26">
        <v>796.69</v>
      </c>
      <c r="M1379" s="26"/>
      <c r="N1379" s="126">
        <v>770.02</v>
      </c>
      <c r="O1379" s="125">
        <v>766.69</v>
      </c>
      <c r="P1379" s="125">
        <v>773.36</v>
      </c>
      <c r="Q1379" s="26">
        <v>836.69</v>
      </c>
      <c r="R1379" s="26"/>
      <c r="S1379" s="206">
        <v>890.03</v>
      </c>
      <c r="T1379" s="208">
        <v>710.02</v>
      </c>
      <c r="U1379" s="208">
        <v>753.36</v>
      </c>
      <c r="V1379" s="204">
        <v>743.36</v>
      </c>
      <c r="W1379" s="26"/>
      <c r="X1379" s="206">
        <v>9346.7999999999993</v>
      </c>
      <c r="Y1379" s="125">
        <v>8959.85</v>
      </c>
      <c r="Z1379" s="125">
        <v>15199.16</v>
      </c>
      <c r="AA1379" s="26">
        <v>7395.5</v>
      </c>
      <c r="AB1379" s="26"/>
      <c r="AC1379" s="126">
        <v>4250.72</v>
      </c>
      <c r="AD1379" s="125">
        <v>4924.3</v>
      </c>
      <c r="AE1379" s="125">
        <v>4787.58</v>
      </c>
      <c r="AF1379" s="26">
        <v>4784.24</v>
      </c>
      <c r="AG1379" s="26"/>
      <c r="AH1379" s="126">
        <v>4880.9399999999996</v>
      </c>
      <c r="AI1379" s="125">
        <v>6054.79</v>
      </c>
      <c r="AJ1379" s="125">
        <v>5504.54</v>
      </c>
      <c r="AK1379" s="26">
        <v>5631.26</v>
      </c>
    </row>
    <row r="1380" spans="1:37">
      <c r="A1380" s="203">
        <v>575.20299999999997</v>
      </c>
      <c r="B1380" s="1">
        <v>9.5867166666666659</v>
      </c>
      <c r="D1380" s="126">
        <v>626.67999999999995</v>
      </c>
      <c r="E1380" s="125">
        <v>776.69</v>
      </c>
      <c r="F1380" s="125">
        <v>750.02</v>
      </c>
      <c r="G1380" s="26">
        <v>656.68</v>
      </c>
      <c r="I1380" s="126">
        <v>643.35</v>
      </c>
      <c r="J1380" s="125">
        <v>743.36</v>
      </c>
      <c r="K1380" s="125">
        <v>683.35</v>
      </c>
      <c r="L1380" s="26">
        <v>766.69</v>
      </c>
      <c r="M1380" s="26"/>
      <c r="N1380" s="126">
        <v>746.69</v>
      </c>
      <c r="O1380" s="125">
        <v>766.69</v>
      </c>
      <c r="P1380" s="125">
        <v>796.69</v>
      </c>
      <c r="Q1380" s="26">
        <v>770.02</v>
      </c>
      <c r="R1380" s="26"/>
      <c r="S1380" s="206">
        <v>720.02</v>
      </c>
      <c r="T1380" s="208">
        <v>710.02</v>
      </c>
      <c r="U1380" s="208">
        <v>773.36</v>
      </c>
      <c r="V1380" s="204">
        <v>653.35</v>
      </c>
      <c r="W1380" s="26"/>
      <c r="X1380" s="206">
        <v>9463.5499999999993</v>
      </c>
      <c r="Y1380" s="125">
        <v>8906.48</v>
      </c>
      <c r="Z1380" s="125">
        <v>15449.46</v>
      </c>
      <c r="AA1380" s="26">
        <v>7835.77</v>
      </c>
      <c r="AB1380" s="26"/>
      <c r="AC1380" s="126">
        <v>4517.4799999999996</v>
      </c>
      <c r="AD1380" s="125">
        <v>4830.93</v>
      </c>
      <c r="AE1380" s="125">
        <v>4504.1400000000003</v>
      </c>
      <c r="AF1380" s="26">
        <v>4707.55</v>
      </c>
      <c r="AG1380" s="26"/>
      <c r="AH1380" s="126">
        <v>5374.48</v>
      </c>
      <c r="AI1380" s="125">
        <v>6148.17</v>
      </c>
      <c r="AJ1380" s="125">
        <v>5531.21</v>
      </c>
      <c r="AK1380" s="26">
        <v>5167.7299999999996</v>
      </c>
    </row>
    <row r="1381" spans="1:37">
      <c r="A1381" s="203">
        <v>575.62099999999998</v>
      </c>
      <c r="B1381" s="1">
        <v>9.5936833333333329</v>
      </c>
      <c r="D1381" s="126">
        <v>650.02</v>
      </c>
      <c r="E1381" s="125">
        <v>706.69</v>
      </c>
      <c r="F1381" s="125">
        <v>733.35</v>
      </c>
      <c r="G1381" s="26">
        <v>633.35</v>
      </c>
      <c r="I1381" s="126">
        <v>730.02</v>
      </c>
      <c r="J1381" s="125">
        <v>670.02</v>
      </c>
      <c r="K1381" s="125">
        <v>690.02</v>
      </c>
      <c r="L1381" s="26">
        <v>816.69</v>
      </c>
      <c r="M1381" s="26"/>
      <c r="N1381" s="126">
        <v>760.02</v>
      </c>
      <c r="O1381" s="125">
        <v>806.69</v>
      </c>
      <c r="P1381" s="125">
        <v>873.36</v>
      </c>
      <c r="Q1381" s="26">
        <v>723.35</v>
      </c>
      <c r="R1381" s="26"/>
      <c r="S1381" s="206">
        <v>676.68</v>
      </c>
      <c r="T1381" s="208">
        <v>783.36</v>
      </c>
      <c r="U1381" s="208">
        <v>740.02</v>
      </c>
      <c r="V1381" s="204">
        <v>690.02</v>
      </c>
      <c r="W1381" s="26"/>
      <c r="X1381" s="206">
        <v>9300.1</v>
      </c>
      <c r="Y1381" s="125">
        <v>9086.61</v>
      </c>
      <c r="Z1381" s="125">
        <v>15432.78</v>
      </c>
      <c r="AA1381" s="26">
        <v>7522.24</v>
      </c>
      <c r="AB1381" s="26"/>
      <c r="AC1381" s="126">
        <v>4564.16</v>
      </c>
      <c r="AD1381" s="125">
        <v>4864.2700000000004</v>
      </c>
      <c r="AE1381" s="125">
        <v>4304.07</v>
      </c>
      <c r="AF1381" s="26">
        <v>4794.25</v>
      </c>
      <c r="AG1381" s="26"/>
      <c r="AH1381" s="126">
        <v>5134.38</v>
      </c>
      <c r="AI1381" s="125">
        <v>6191.52</v>
      </c>
      <c r="AJ1381" s="125">
        <v>5301.11</v>
      </c>
      <c r="AK1381" s="26">
        <v>5684.61</v>
      </c>
    </row>
    <row r="1382" spans="1:37">
      <c r="A1382" s="203">
        <v>576.03899999999999</v>
      </c>
      <c r="B1382" s="1">
        <v>9.6006499999999999</v>
      </c>
      <c r="D1382" s="126">
        <v>650.02</v>
      </c>
      <c r="E1382" s="125">
        <v>773.36</v>
      </c>
      <c r="F1382" s="125">
        <v>736.69</v>
      </c>
      <c r="G1382" s="26">
        <v>720.02</v>
      </c>
      <c r="I1382" s="126">
        <v>780.02</v>
      </c>
      <c r="J1382" s="125">
        <v>903.37</v>
      </c>
      <c r="K1382" s="125">
        <v>636.67999999999995</v>
      </c>
      <c r="L1382" s="26">
        <v>756.69</v>
      </c>
      <c r="M1382" s="26"/>
      <c r="N1382" s="126">
        <v>700.02</v>
      </c>
      <c r="O1382" s="125">
        <v>783.36</v>
      </c>
      <c r="P1382" s="125">
        <v>746.69</v>
      </c>
      <c r="Q1382" s="26">
        <v>753.36</v>
      </c>
      <c r="R1382" s="26"/>
      <c r="S1382" s="206">
        <v>710.02</v>
      </c>
      <c r="T1382" s="208">
        <v>876.7</v>
      </c>
      <c r="U1382" s="208">
        <v>786.69</v>
      </c>
      <c r="V1382" s="204">
        <v>620.02</v>
      </c>
      <c r="W1382" s="26"/>
      <c r="X1382" s="206">
        <v>9016.56</v>
      </c>
      <c r="Y1382" s="125">
        <v>9053.25</v>
      </c>
      <c r="Z1382" s="125">
        <v>14658.52</v>
      </c>
      <c r="AA1382" s="26">
        <v>7548.93</v>
      </c>
      <c r="AB1382" s="26"/>
      <c r="AC1382" s="126">
        <v>4430.78</v>
      </c>
      <c r="AD1382" s="125">
        <v>5234.42</v>
      </c>
      <c r="AE1382" s="125">
        <v>4544.1499999999996</v>
      </c>
      <c r="AF1382" s="26">
        <v>4470.79</v>
      </c>
      <c r="AG1382" s="26"/>
      <c r="AH1382" s="126">
        <v>5000.99</v>
      </c>
      <c r="AI1382" s="125">
        <v>6124.82</v>
      </c>
      <c r="AJ1382" s="125">
        <v>5541.22</v>
      </c>
      <c r="AK1382" s="26">
        <v>5597.91</v>
      </c>
    </row>
    <row r="1383" spans="1:37">
      <c r="A1383" s="203">
        <v>576.45699999999999</v>
      </c>
      <c r="B1383" s="1">
        <v>9.6076166666666669</v>
      </c>
      <c r="D1383" s="126">
        <v>673.35</v>
      </c>
      <c r="E1383" s="125">
        <v>750.02</v>
      </c>
      <c r="F1383" s="125">
        <v>776.69</v>
      </c>
      <c r="G1383" s="26">
        <v>680.02</v>
      </c>
      <c r="I1383" s="126">
        <v>743.36</v>
      </c>
      <c r="J1383" s="125">
        <v>836.69</v>
      </c>
      <c r="K1383" s="125">
        <v>783.36</v>
      </c>
      <c r="L1383" s="26">
        <v>776.69</v>
      </c>
      <c r="M1383" s="26"/>
      <c r="N1383" s="126">
        <v>680.02</v>
      </c>
      <c r="O1383" s="125">
        <v>760.02</v>
      </c>
      <c r="P1383" s="125">
        <v>816.69</v>
      </c>
      <c r="Q1383" s="26">
        <v>676.68</v>
      </c>
      <c r="R1383" s="26"/>
      <c r="S1383" s="206">
        <v>806.69</v>
      </c>
      <c r="T1383" s="208">
        <v>830.03</v>
      </c>
      <c r="U1383" s="208">
        <v>703.35</v>
      </c>
      <c r="V1383" s="204">
        <v>733.35</v>
      </c>
      <c r="W1383" s="26"/>
      <c r="X1383" s="206">
        <v>9446.8700000000008</v>
      </c>
      <c r="Y1383" s="125">
        <v>8559.57</v>
      </c>
      <c r="Z1383" s="125">
        <v>15302.62</v>
      </c>
      <c r="AA1383" s="26">
        <v>7492.23</v>
      </c>
      <c r="AB1383" s="26"/>
      <c r="AC1383" s="126">
        <v>4207.37</v>
      </c>
      <c r="AD1383" s="125">
        <v>4814.25</v>
      </c>
      <c r="AE1383" s="125">
        <v>4470.79</v>
      </c>
      <c r="AF1383" s="26">
        <v>4630.8500000000004</v>
      </c>
      <c r="AG1383" s="26"/>
      <c r="AH1383" s="126">
        <v>5321.12</v>
      </c>
      <c r="AI1383" s="125">
        <v>6051.45</v>
      </c>
      <c r="AJ1383" s="125">
        <v>5204.41</v>
      </c>
      <c r="AK1383" s="26">
        <v>5257.76</v>
      </c>
    </row>
    <row r="1384" spans="1:37">
      <c r="A1384" s="203">
        <v>576.875</v>
      </c>
      <c r="B1384" s="1">
        <v>9.6145833333333339</v>
      </c>
      <c r="D1384" s="126">
        <v>696.69</v>
      </c>
      <c r="E1384" s="125">
        <v>863.36</v>
      </c>
      <c r="F1384" s="125">
        <v>760.02</v>
      </c>
      <c r="G1384" s="26">
        <v>663.35</v>
      </c>
      <c r="I1384" s="126">
        <v>763.36</v>
      </c>
      <c r="J1384" s="125">
        <v>796.69</v>
      </c>
      <c r="K1384" s="125">
        <v>833.36</v>
      </c>
      <c r="L1384" s="26">
        <v>763.36</v>
      </c>
      <c r="M1384" s="26"/>
      <c r="N1384" s="126">
        <v>783.36</v>
      </c>
      <c r="O1384" s="125">
        <v>766.69</v>
      </c>
      <c r="P1384" s="125">
        <v>706.69</v>
      </c>
      <c r="Q1384" s="26">
        <v>710.02</v>
      </c>
      <c r="R1384" s="26"/>
      <c r="S1384" s="206">
        <v>853.36</v>
      </c>
      <c r="T1384" s="208">
        <v>796.69</v>
      </c>
      <c r="U1384" s="208">
        <v>700.02</v>
      </c>
      <c r="V1384" s="204">
        <v>810.03</v>
      </c>
      <c r="W1384" s="26"/>
      <c r="X1384" s="206">
        <v>9059.92</v>
      </c>
      <c r="Y1384" s="125">
        <v>8973.19</v>
      </c>
      <c r="Z1384" s="125">
        <v>14968.88</v>
      </c>
      <c r="AA1384" s="26">
        <v>7405.51</v>
      </c>
      <c r="AB1384" s="26"/>
      <c r="AC1384" s="126">
        <v>4197.37</v>
      </c>
      <c r="AD1384" s="125">
        <v>4897.62</v>
      </c>
      <c r="AE1384" s="125">
        <v>4477.46</v>
      </c>
      <c r="AF1384" s="26">
        <v>4687.54</v>
      </c>
      <c r="AG1384" s="26"/>
      <c r="AH1384" s="126">
        <v>4954.3100000000004</v>
      </c>
      <c r="AI1384" s="125">
        <v>5911.39</v>
      </c>
      <c r="AJ1384" s="125">
        <v>5231.08</v>
      </c>
      <c r="AK1384" s="26">
        <v>5364.47</v>
      </c>
    </row>
    <row r="1385" spans="1:37">
      <c r="A1385" s="203">
        <v>577.29300000000001</v>
      </c>
      <c r="B1385" s="1">
        <v>9.6215500000000009</v>
      </c>
      <c r="D1385" s="126">
        <v>710.02</v>
      </c>
      <c r="E1385" s="125">
        <v>750.02</v>
      </c>
      <c r="F1385" s="125">
        <v>710.02</v>
      </c>
      <c r="G1385" s="26">
        <v>643.35</v>
      </c>
      <c r="I1385" s="126">
        <v>740.02</v>
      </c>
      <c r="J1385" s="125">
        <v>863.36</v>
      </c>
      <c r="K1385" s="125">
        <v>830.03</v>
      </c>
      <c r="L1385" s="26">
        <v>750.02</v>
      </c>
      <c r="M1385" s="26"/>
      <c r="N1385" s="126">
        <v>696.69</v>
      </c>
      <c r="O1385" s="125">
        <v>810.03</v>
      </c>
      <c r="P1385" s="125">
        <v>713.35</v>
      </c>
      <c r="Q1385" s="26">
        <v>770.02</v>
      </c>
      <c r="R1385" s="26"/>
      <c r="S1385" s="206">
        <v>760.02</v>
      </c>
      <c r="T1385" s="208">
        <v>743.36</v>
      </c>
      <c r="U1385" s="208">
        <v>700.02</v>
      </c>
      <c r="V1385" s="204">
        <v>663.35</v>
      </c>
      <c r="W1385" s="26"/>
      <c r="X1385" s="206">
        <v>9273.41</v>
      </c>
      <c r="Y1385" s="125">
        <v>8829.76</v>
      </c>
      <c r="Z1385" s="125">
        <v>15466.15</v>
      </c>
      <c r="AA1385" s="26">
        <v>7345.47</v>
      </c>
      <c r="AB1385" s="26"/>
      <c r="AC1385" s="126">
        <v>4347.42</v>
      </c>
      <c r="AD1385" s="125">
        <v>4640.8500000000004</v>
      </c>
      <c r="AE1385" s="125">
        <v>4534.1499999999996</v>
      </c>
      <c r="AF1385" s="26">
        <v>4587.5</v>
      </c>
      <c r="AG1385" s="26"/>
      <c r="AH1385" s="126">
        <v>5187.7299999999996</v>
      </c>
      <c r="AI1385" s="125">
        <v>6054.79</v>
      </c>
      <c r="AJ1385" s="125">
        <v>5251.09</v>
      </c>
      <c r="AK1385" s="26">
        <v>5604.58</v>
      </c>
    </row>
    <row r="1386" spans="1:37">
      <c r="A1386" s="203">
        <v>577.71100000000001</v>
      </c>
      <c r="B1386" s="1">
        <v>9.6285166666666662</v>
      </c>
      <c r="D1386" s="126">
        <v>590.01</v>
      </c>
      <c r="E1386" s="125">
        <v>776.69</v>
      </c>
      <c r="F1386" s="125">
        <v>740.02</v>
      </c>
      <c r="G1386" s="26">
        <v>740.02</v>
      </c>
      <c r="I1386" s="126">
        <v>683.35</v>
      </c>
      <c r="J1386" s="125">
        <v>763.36</v>
      </c>
      <c r="K1386" s="125">
        <v>830.03</v>
      </c>
      <c r="L1386" s="26">
        <v>830.03</v>
      </c>
      <c r="M1386" s="26"/>
      <c r="N1386" s="126">
        <v>740.02</v>
      </c>
      <c r="O1386" s="125">
        <v>790.02</v>
      </c>
      <c r="P1386" s="125">
        <v>683.35</v>
      </c>
      <c r="Q1386" s="26">
        <v>790.02</v>
      </c>
      <c r="R1386" s="26"/>
      <c r="S1386" s="206">
        <v>736.69</v>
      </c>
      <c r="T1386" s="208">
        <v>786.69</v>
      </c>
      <c r="U1386" s="208">
        <v>723.35</v>
      </c>
      <c r="V1386" s="204">
        <v>660.02</v>
      </c>
      <c r="W1386" s="26"/>
      <c r="X1386" s="206">
        <v>8823.09</v>
      </c>
      <c r="Y1386" s="125">
        <v>8662.98</v>
      </c>
      <c r="Z1386" s="125">
        <v>15232.53</v>
      </c>
      <c r="AA1386" s="26">
        <v>7285.44</v>
      </c>
      <c r="AB1386" s="26"/>
      <c r="AC1386" s="126">
        <v>4614.18</v>
      </c>
      <c r="AD1386" s="125">
        <v>4824.26</v>
      </c>
      <c r="AE1386" s="125">
        <v>4530.8100000000004</v>
      </c>
      <c r="AF1386" s="26">
        <v>4764.2299999999996</v>
      </c>
      <c r="AG1386" s="26"/>
      <c r="AH1386" s="126">
        <v>5031</v>
      </c>
      <c r="AI1386" s="125">
        <v>6208.2</v>
      </c>
      <c r="AJ1386" s="125">
        <v>5174.3999999999996</v>
      </c>
      <c r="AK1386" s="26">
        <v>5631.26</v>
      </c>
    </row>
    <row r="1387" spans="1:37">
      <c r="A1387" s="203">
        <v>578.12900000000002</v>
      </c>
      <c r="B1387" s="1">
        <v>9.6354833333333332</v>
      </c>
      <c r="D1387" s="126">
        <v>633.35</v>
      </c>
      <c r="E1387" s="125">
        <v>806.69</v>
      </c>
      <c r="F1387" s="125">
        <v>766.69</v>
      </c>
      <c r="G1387" s="26">
        <v>690.02</v>
      </c>
      <c r="I1387" s="126">
        <v>766.69</v>
      </c>
      <c r="J1387" s="125">
        <v>896.7</v>
      </c>
      <c r="K1387" s="125">
        <v>756.69</v>
      </c>
      <c r="L1387" s="26">
        <v>753.36</v>
      </c>
      <c r="M1387" s="26"/>
      <c r="N1387" s="126">
        <v>796.69</v>
      </c>
      <c r="O1387" s="125">
        <v>733.35</v>
      </c>
      <c r="P1387" s="125">
        <v>853.36</v>
      </c>
      <c r="Q1387" s="26">
        <v>790.02</v>
      </c>
      <c r="R1387" s="26"/>
      <c r="S1387" s="206">
        <v>760.02</v>
      </c>
      <c r="T1387" s="208">
        <v>750.02</v>
      </c>
      <c r="U1387" s="208">
        <v>770.02</v>
      </c>
      <c r="V1387" s="204">
        <v>786.69</v>
      </c>
      <c r="W1387" s="26"/>
      <c r="X1387" s="206">
        <v>8869.7900000000009</v>
      </c>
      <c r="Y1387" s="125">
        <v>8879.7900000000009</v>
      </c>
      <c r="Z1387" s="125">
        <v>14434.93</v>
      </c>
      <c r="AA1387" s="26">
        <v>7385.5</v>
      </c>
      <c r="AB1387" s="26"/>
      <c r="AC1387" s="126">
        <v>4324.07</v>
      </c>
      <c r="AD1387" s="125">
        <v>4797.58</v>
      </c>
      <c r="AE1387" s="125">
        <v>4714.21</v>
      </c>
      <c r="AF1387" s="26">
        <v>4484.13</v>
      </c>
      <c r="AG1387" s="26"/>
      <c r="AH1387" s="126">
        <v>5097.7</v>
      </c>
      <c r="AI1387" s="125">
        <v>5921.39</v>
      </c>
      <c r="AJ1387" s="125">
        <v>5171.0600000000004</v>
      </c>
      <c r="AK1387" s="26">
        <v>5144.38</v>
      </c>
    </row>
    <row r="1388" spans="1:37">
      <c r="A1388" s="203">
        <v>578.54700000000003</v>
      </c>
      <c r="B1388" s="1">
        <v>9.6424500000000002</v>
      </c>
      <c r="D1388" s="126">
        <v>610.01</v>
      </c>
      <c r="E1388" s="125">
        <v>860.03</v>
      </c>
      <c r="F1388" s="125">
        <v>720.02</v>
      </c>
      <c r="G1388" s="26">
        <v>713.35</v>
      </c>
      <c r="I1388" s="126">
        <v>603.35</v>
      </c>
      <c r="J1388" s="125">
        <v>860.03</v>
      </c>
      <c r="K1388" s="125">
        <v>800.03</v>
      </c>
      <c r="L1388" s="26">
        <v>810.03</v>
      </c>
      <c r="M1388" s="26"/>
      <c r="N1388" s="126">
        <v>766.69</v>
      </c>
      <c r="O1388" s="125">
        <v>773.36</v>
      </c>
      <c r="P1388" s="125">
        <v>780.02</v>
      </c>
      <c r="Q1388" s="26">
        <v>803.36</v>
      </c>
      <c r="R1388" s="26"/>
      <c r="S1388" s="206">
        <v>803.36</v>
      </c>
      <c r="T1388" s="208">
        <v>873.36</v>
      </c>
      <c r="U1388" s="208">
        <v>723.35</v>
      </c>
      <c r="V1388" s="204">
        <v>693.35</v>
      </c>
      <c r="W1388" s="26"/>
      <c r="X1388" s="206">
        <v>9053.25</v>
      </c>
      <c r="Y1388" s="125">
        <v>8446.16</v>
      </c>
      <c r="Z1388" s="125">
        <v>15129.07</v>
      </c>
      <c r="AA1388" s="26">
        <v>7125.35</v>
      </c>
      <c r="AB1388" s="26"/>
      <c r="AC1388" s="126">
        <v>4254.05</v>
      </c>
      <c r="AD1388" s="125">
        <v>4904.29</v>
      </c>
      <c r="AE1388" s="125">
        <v>4377.43</v>
      </c>
      <c r="AF1388" s="26">
        <v>4550.82</v>
      </c>
      <c r="AG1388" s="26"/>
      <c r="AH1388" s="126">
        <v>5111.04</v>
      </c>
      <c r="AI1388" s="125">
        <v>6058.12</v>
      </c>
      <c r="AJ1388" s="125">
        <v>5421.17</v>
      </c>
      <c r="AK1388" s="26">
        <v>5247.76</v>
      </c>
    </row>
    <row r="1389" spans="1:37">
      <c r="A1389" s="203">
        <v>578.96500000000003</v>
      </c>
      <c r="B1389" s="1">
        <v>9.6494166666666672</v>
      </c>
      <c r="D1389" s="126">
        <v>646.67999999999995</v>
      </c>
      <c r="E1389" s="125">
        <v>743.36</v>
      </c>
      <c r="F1389" s="125">
        <v>703.35</v>
      </c>
      <c r="G1389" s="26">
        <v>713.35</v>
      </c>
      <c r="I1389" s="126">
        <v>753.36</v>
      </c>
      <c r="J1389" s="125">
        <v>793.36</v>
      </c>
      <c r="K1389" s="125">
        <v>726.69</v>
      </c>
      <c r="L1389" s="26">
        <v>680.02</v>
      </c>
      <c r="M1389" s="26"/>
      <c r="N1389" s="126">
        <v>740.02</v>
      </c>
      <c r="O1389" s="125">
        <v>763.36</v>
      </c>
      <c r="P1389" s="125">
        <v>796.69</v>
      </c>
      <c r="Q1389" s="26">
        <v>790.02</v>
      </c>
      <c r="R1389" s="26"/>
      <c r="S1389" s="206">
        <v>776.69</v>
      </c>
      <c r="T1389" s="208">
        <v>696.69</v>
      </c>
      <c r="U1389" s="208">
        <v>713.35</v>
      </c>
      <c r="V1389" s="204">
        <v>726.69</v>
      </c>
      <c r="W1389" s="26"/>
      <c r="X1389" s="206">
        <v>8859.7800000000007</v>
      </c>
      <c r="Y1389" s="125">
        <v>8899.81</v>
      </c>
      <c r="Z1389" s="125">
        <v>14478.31</v>
      </c>
      <c r="AA1389" s="26">
        <v>7235.41</v>
      </c>
      <c r="AB1389" s="26"/>
      <c r="AC1389" s="126">
        <v>4157.3500000000004</v>
      </c>
      <c r="AD1389" s="125">
        <v>4754.2299999999996</v>
      </c>
      <c r="AE1389" s="125">
        <v>4580.83</v>
      </c>
      <c r="AF1389" s="26">
        <v>4424.1099999999997</v>
      </c>
      <c r="AG1389" s="26"/>
      <c r="AH1389" s="126">
        <v>5244.42</v>
      </c>
      <c r="AI1389" s="125">
        <v>6081.47</v>
      </c>
      <c r="AJ1389" s="125">
        <v>5157.72</v>
      </c>
      <c r="AK1389" s="26">
        <v>5181.0600000000004</v>
      </c>
    </row>
    <row r="1390" spans="1:37">
      <c r="A1390" s="203">
        <v>579.38300000000004</v>
      </c>
      <c r="B1390" s="1">
        <v>9.6563833333333342</v>
      </c>
      <c r="D1390" s="126">
        <v>643.35</v>
      </c>
      <c r="E1390" s="125">
        <v>736.69</v>
      </c>
      <c r="F1390" s="125">
        <v>646.67999999999995</v>
      </c>
      <c r="G1390" s="26">
        <v>736.69</v>
      </c>
      <c r="I1390" s="126">
        <v>716.69</v>
      </c>
      <c r="J1390" s="125">
        <v>740.02</v>
      </c>
      <c r="K1390" s="125">
        <v>710.02</v>
      </c>
      <c r="L1390" s="26">
        <v>733.35</v>
      </c>
      <c r="M1390" s="26"/>
      <c r="N1390" s="126">
        <v>716.69</v>
      </c>
      <c r="O1390" s="125">
        <v>570.01</v>
      </c>
      <c r="P1390" s="125">
        <v>816.69</v>
      </c>
      <c r="Q1390" s="26">
        <v>790.02</v>
      </c>
      <c r="R1390" s="26"/>
      <c r="S1390" s="206">
        <v>800.03</v>
      </c>
      <c r="T1390" s="208">
        <v>656.68</v>
      </c>
      <c r="U1390" s="208">
        <v>746.69</v>
      </c>
      <c r="V1390" s="204">
        <v>820.03</v>
      </c>
      <c r="W1390" s="26"/>
      <c r="X1390" s="206">
        <v>9039.91</v>
      </c>
      <c r="Y1390" s="125">
        <v>9180.01</v>
      </c>
      <c r="Z1390" s="125">
        <v>14641.83</v>
      </c>
      <c r="AA1390" s="26">
        <v>7405.51</v>
      </c>
      <c r="AB1390" s="26"/>
      <c r="AC1390" s="126">
        <v>4210.7</v>
      </c>
      <c r="AD1390" s="125">
        <v>4604.17</v>
      </c>
      <c r="AE1390" s="125">
        <v>4580.83</v>
      </c>
      <c r="AF1390" s="26">
        <v>4397.43</v>
      </c>
      <c r="AG1390" s="26"/>
      <c r="AH1390" s="126">
        <v>5051.01</v>
      </c>
      <c r="AI1390" s="125">
        <v>5707.96</v>
      </c>
      <c r="AJ1390" s="125">
        <v>5051.01</v>
      </c>
      <c r="AK1390" s="26">
        <v>5187.7299999999996</v>
      </c>
    </row>
    <row r="1391" spans="1:37">
      <c r="A1391" s="203">
        <v>579.80100000000004</v>
      </c>
      <c r="B1391" s="1">
        <v>9.6633500000000012</v>
      </c>
      <c r="D1391" s="126">
        <v>710.02</v>
      </c>
      <c r="E1391" s="125">
        <v>740.02</v>
      </c>
      <c r="F1391" s="125">
        <v>580.01</v>
      </c>
      <c r="G1391" s="26">
        <v>716.69</v>
      </c>
      <c r="I1391" s="126">
        <v>650.02</v>
      </c>
      <c r="J1391" s="125">
        <v>773.36</v>
      </c>
      <c r="K1391" s="125">
        <v>720.02</v>
      </c>
      <c r="L1391" s="26">
        <v>846.7</v>
      </c>
      <c r="M1391" s="26"/>
      <c r="N1391" s="126">
        <v>706.69</v>
      </c>
      <c r="O1391" s="125">
        <v>633.35</v>
      </c>
      <c r="P1391" s="125">
        <v>853.36</v>
      </c>
      <c r="Q1391" s="26">
        <v>730.02</v>
      </c>
      <c r="R1391" s="26"/>
      <c r="S1391" s="206">
        <v>700.02</v>
      </c>
      <c r="T1391" s="208">
        <v>686.69</v>
      </c>
      <c r="U1391" s="208">
        <v>696.69</v>
      </c>
      <c r="V1391" s="204">
        <v>763.36</v>
      </c>
      <c r="W1391" s="26"/>
      <c r="X1391" s="206">
        <v>8609.61</v>
      </c>
      <c r="Y1391" s="125">
        <v>8512.8700000000008</v>
      </c>
      <c r="Z1391" s="125">
        <v>14615.14</v>
      </c>
      <c r="AA1391" s="26">
        <v>7238.74</v>
      </c>
      <c r="AB1391" s="26"/>
      <c r="AC1391" s="126">
        <v>4097.33</v>
      </c>
      <c r="AD1391" s="125">
        <v>4647.5200000000004</v>
      </c>
      <c r="AE1391" s="125">
        <v>4197.37</v>
      </c>
      <c r="AF1391" s="26">
        <v>4474.13</v>
      </c>
      <c r="AG1391" s="26"/>
      <c r="AH1391" s="126">
        <v>4967.6499999999996</v>
      </c>
      <c r="AI1391" s="125">
        <v>5798</v>
      </c>
      <c r="AJ1391" s="125">
        <v>5434.5</v>
      </c>
      <c r="AK1391" s="26">
        <v>5137.71</v>
      </c>
    </row>
    <row r="1392" spans="1:37">
      <c r="A1392" s="203">
        <v>580.21910000000003</v>
      </c>
      <c r="B1392" s="1">
        <v>9.6703183333333342</v>
      </c>
      <c r="D1392" s="126">
        <v>643.35</v>
      </c>
      <c r="E1392" s="125">
        <v>706.69</v>
      </c>
      <c r="F1392" s="125">
        <v>673.35</v>
      </c>
      <c r="G1392" s="26">
        <v>700.02</v>
      </c>
      <c r="I1392" s="126">
        <v>676.68</v>
      </c>
      <c r="J1392" s="125">
        <v>843.36</v>
      </c>
      <c r="K1392" s="125">
        <v>813.36</v>
      </c>
      <c r="L1392" s="26">
        <v>746.69</v>
      </c>
      <c r="M1392" s="26"/>
      <c r="N1392" s="126">
        <v>786.69</v>
      </c>
      <c r="O1392" s="125">
        <v>456.67</v>
      </c>
      <c r="P1392" s="125">
        <v>733.35</v>
      </c>
      <c r="Q1392" s="26">
        <v>693.35</v>
      </c>
      <c r="R1392" s="26"/>
      <c r="S1392" s="206">
        <v>803.36</v>
      </c>
      <c r="T1392" s="208">
        <v>836.69</v>
      </c>
      <c r="U1392" s="208">
        <v>736.69</v>
      </c>
      <c r="V1392" s="204">
        <v>693.35</v>
      </c>
      <c r="W1392" s="26"/>
      <c r="X1392" s="206">
        <v>8859.7800000000007</v>
      </c>
      <c r="Y1392" s="125">
        <v>8599.6</v>
      </c>
      <c r="Z1392" s="125">
        <v>14051.16</v>
      </c>
      <c r="AA1392" s="26">
        <v>7362.15</v>
      </c>
      <c r="AB1392" s="26"/>
      <c r="AC1392" s="126">
        <v>4344.08</v>
      </c>
      <c r="AD1392" s="125">
        <v>4890.95</v>
      </c>
      <c r="AE1392" s="125">
        <v>4244.05</v>
      </c>
      <c r="AF1392" s="26">
        <v>4417.4399999999996</v>
      </c>
      <c r="AG1392" s="26"/>
      <c r="AH1392" s="126">
        <v>5171.0600000000004</v>
      </c>
      <c r="AI1392" s="125">
        <v>5984.75</v>
      </c>
      <c r="AJ1392" s="125">
        <v>5441.17</v>
      </c>
      <c r="AK1392" s="26">
        <v>5071.0200000000004</v>
      </c>
    </row>
    <row r="1393" spans="1:37">
      <c r="A1393" s="203">
        <v>580.63699999999994</v>
      </c>
      <c r="B1393" s="1">
        <v>9.6772833333333317</v>
      </c>
      <c r="D1393" s="126">
        <v>596.67999999999995</v>
      </c>
      <c r="E1393" s="125">
        <v>663.35</v>
      </c>
      <c r="F1393" s="125">
        <v>710.02</v>
      </c>
      <c r="G1393" s="26">
        <v>760.02</v>
      </c>
      <c r="I1393" s="126">
        <v>663.35</v>
      </c>
      <c r="J1393" s="125">
        <v>893.36</v>
      </c>
      <c r="K1393" s="125">
        <v>696.69</v>
      </c>
      <c r="L1393" s="26">
        <v>846.7</v>
      </c>
      <c r="M1393" s="26"/>
      <c r="N1393" s="126">
        <v>766.69</v>
      </c>
      <c r="O1393" s="125">
        <v>436.67</v>
      </c>
      <c r="P1393" s="125">
        <v>700.02</v>
      </c>
      <c r="Q1393" s="26">
        <v>730.02</v>
      </c>
      <c r="R1393" s="26"/>
      <c r="S1393" s="206">
        <v>753.36</v>
      </c>
      <c r="T1393" s="208">
        <v>800.03</v>
      </c>
      <c r="U1393" s="208">
        <v>813.36</v>
      </c>
      <c r="V1393" s="204">
        <v>773.36</v>
      </c>
      <c r="W1393" s="26"/>
      <c r="X1393" s="206">
        <v>8352.77</v>
      </c>
      <c r="Y1393" s="125">
        <v>8549.57</v>
      </c>
      <c r="Z1393" s="125">
        <v>14201.33</v>
      </c>
      <c r="AA1393" s="26">
        <v>7312.12</v>
      </c>
      <c r="AB1393" s="26"/>
      <c r="AC1393" s="126">
        <v>3993.97</v>
      </c>
      <c r="AD1393" s="125">
        <v>4764.2299999999996</v>
      </c>
      <c r="AE1393" s="125">
        <v>4300.7299999999996</v>
      </c>
      <c r="AF1393" s="26">
        <v>4177.3599999999997</v>
      </c>
      <c r="AG1393" s="26"/>
      <c r="AH1393" s="126">
        <v>5084.3599999999997</v>
      </c>
      <c r="AI1393" s="125">
        <v>5704.62</v>
      </c>
      <c r="AJ1393" s="125">
        <v>4987.6499999999996</v>
      </c>
      <c r="AK1393" s="26">
        <v>5317.79</v>
      </c>
    </row>
    <row r="1394" spans="1:37">
      <c r="A1394" s="203">
        <v>581.05510000000004</v>
      </c>
      <c r="B1394" s="1">
        <v>9.6842516666666665</v>
      </c>
      <c r="D1394" s="126">
        <v>706.69</v>
      </c>
      <c r="E1394" s="125">
        <v>753.36</v>
      </c>
      <c r="F1394" s="125">
        <v>636.67999999999995</v>
      </c>
      <c r="G1394" s="26">
        <v>753.36</v>
      </c>
      <c r="I1394" s="126">
        <v>683.35</v>
      </c>
      <c r="J1394" s="125">
        <v>783.36</v>
      </c>
      <c r="K1394" s="125">
        <v>706.69</v>
      </c>
      <c r="L1394" s="26">
        <v>893.36</v>
      </c>
      <c r="M1394" s="26"/>
      <c r="N1394" s="126">
        <v>656.68</v>
      </c>
      <c r="O1394" s="125">
        <v>396.67</v>
      </c>
      <c r="P1394" s="125">
        <v>736.69</v>
      </c>
      <c r="Q1394" s="26">
        <v>753.36</v>
      </c>
      <c r="R1394" s="26"/>
      <c r="S1394" s="206">
        <v>760.02</v>
      </c>
      <c r="T1394" s="208">
        <v>680.02</v>
      </c>
      <c r="U1394" s="208">
        <v>756.69</v>
      </c>
      <c r="V1394" s="204">
        <v>620.02</v>
      </c>
      <c r="W1394" s="26"/>
      <c r="X1394" s="206">
        <v>9033.24</v>
      </c>
      <c r="Y1394" s="125">
        <v>8979.86</v>
      </c>
      <c r="Z1394" s="125">
        <v>13563.96</v>
      </c>
      <c r="AA1394" s="26">
        <v>7031.96</v>
      </c>
      <c r="AB1394" s="26"/>
      <c r="AC1394" s="126">
        <v>4063.99</v>
      </c>
      <c r="AD1394" s="125">
        <v>4614.18</v>
      </c>
      <c r="AE1394" s="125">
        <v>3953.95</v>
      </c>
      <c r="AF1394" s="26">
        <v>4437.45</v>
      </c>
      <c r="AG1394" s="26"/>
      <c r="AH1394" s="126">
        <v>4927.63</v>
      </c>
      <c r="AI1394" s="125">
        <v>5654.6</v>
      </c>
      <c r="AJ1394" s="125">
        <v>5084.3599999999997</v>
      </c>
      <c r="AK1394" s="26">
        <v>5101.03</v>
      </c>
    </row>
    <row r="1395" spans="1:37">
      <c r="A1395" s="203">
        <v>581.47299999999996</v>
      </c>
      <c r="B1395" s="1">
        <v>9.6912166666666657</v>
      </c>
      <c r="D1395" s="126">
        <v>653.35</v>
      </c>
      <c r="E1395" s="125">
        <v>733.35</v>
      </c>
      <c r="F1395" s="125">
        <v>703.35</v>
      </c>
      <c r="G1395" s="26">
        <v>676.68</v>
      </c>
      <c r="I1395" s="126">
        <v>710.02</v>
      </c>
      <c r="J1395" s="125">
        <v>730.02</v>
      </c>
      <c r="K1395" s="125">
        <v>793.36</v>
      </c>
      <c r="L1395" s="26">
        <v>846.7</v>
      </c>
      <c r="M1395" s="26"/>
      <c r="N1395" s="126">
        <v>686.69</v>
      </c>
      <c r="O1395" s="125">
        <v>293.33999999999997</v>
      </c>
      <c r="P1395" s="125">
        <v>816.69</v>
      </c>
      <c r="Q1395" s="26">
        <v>730.02</v>
      </c>
      <c r="R1395" s="26"/>
      <c r="S1395" s="206">
        <v>830.03</v>
      </c>
      <c r="T1395" s="208">
        <v>700.02</v>
      </c>
      <c r="U1395" s="208">
        <v>736.69</v>
      </c>
      <c r="V1395" s="204">
        <v>780.02</v>
      </c>
      <c r="W1395" s="26"/>
      <c r="X1395" s="206">
        <v>9123.2999999999993</v>
      </c>
      <c r="Y1395" s="125">
        <v>8652.9699999999993</v>
      </c>
      <c r="Z1395" s="125">
        <v>14281.42</v>
      </c>
      <c r="AA1395" s="26">
        <v>7081.99</v>
      </c>
      <c r="AB1395" s="26"/>
      <c r="AC1395" s="126">
        <v>4013.97</v>
      </c>
      <c r="AD1395" s="125">
        <v>4540.82</v>
      </c>
      <c r="AE1395" s="125">
        <v>4197.37</v>
      </c>
      <c r="AF1395" s="26">
        <v>4537.4799999999996</v>
      </c>
      <c r="AG1395" s="26"/>
      <c r="AH1395" s="126">
        <v>4770.8999999999996</v>
      </c>
      <c r="AI1395" s="125">
        <v>5664.61</v>
      </c>
      <c r="AJ1395" s="125">
        <v>5101.03</v>
      </c>
      <c r="AK1395" s="26">
        <v>4947.6400000000003</v>
      </c>
    </row>
    <row r="1396" spans="1:37">
      <c r="A1396" s="203">
        <v>581.89110000000005</v>
      </c>
      <c r="B1396" s="1">
        <v>9.6981850000000005</v>
      </c>
      <c r="D1396" s="126">
        <v>646.67999999999995</v>
      </c>
      <c r="E1396" s="125">
        <v>706.69</v>
      </c>
      <c r="F1396" s="125">
        <v>630.02</v>
      </c>
      <c r="G1396" s="26">
        <v>716.69</v>
      </c>
      <c r="I1396" s="126">
        <v>766.69</v>
      </c>
      <c r="J1396" s="125">
        <v>840.03</v>
      </c>
      <c r="K1396" s="125">
        <v>733.35</v>
      </c>
      <c r="L1396" s="26">
        <v>696.69</v>
      </c>
      <c r="M1396" s="26"/>
      <c r="N1396" s="126">
        <v>780.02</v>
      </c>
      <c r="O1396" s="125">
        <v>280</v>
      </c>
      <c r="P1396" s="125">
        <v>773.36</v>
      </c>
      <c r="Q1396" s="26">
        <v>783.36</v>
      </c>
      <c r="R1396" s="26"/>
      <c r="S1396" s="206">
        <v>786.69</v>
      </c>
      <c r="T1396" s="208">
        <v>793.36</v>
      </c>
      <c r="U1396" s="208">
        <v>766.69</v>
      </c>
      <c r="V1396" s="204">
        <v>730.02</v>
      </c>
      <c r="W1396" s="26"/>
      <c r="X1396" s="206">
        <v>9153.32</v>
      </c>
      <c r="Y1396" s="125">
        <v>8606.27</v>
      </c>
      <c r="Z1396" s="125">
        <v>14161.29</v>
      </c>
      <c r="AA1396" s="26">
        <v>7122.01</v>
      </c>
      <c r="AB1396" s="26"/>
      <c r="AC1396" s="126">
        <v>4337.41</v>
      </c>
      <c r="AD1396" s="125">
        <v>4717.55</v>
      </c>
      <c r="AE1396" s="125">
        <v>4334.08</v>
      </c>
      <c r="AF1396" s="26">
        <v>4397.43</v>
      </c>
      <c r="AG1396" s="26"/>
      <c r="AH1396" s="126">
        <v>4910.96</v>
      </c>
      <c r="AI1396" s="125">
        <v>5587.91</v>
      </c>
      <c r="AJ1396" s="125">
        <v>4880.9399999999996</v>
      </c>
      <c r="AK1396" s="26">
        <v>5017.67</v>
      </c>
    </row>
    <row r="1397" spans="1:37">
      <c r="A1397" s="203">
        <v>582.30909999999994</v>
      </c>
      <c r="B1397" s="1">
        <v>9.7051516666666657</v>
      </c>
      <c r="D1397" s="126">
        <v>680.02</v>
      </c>
      <c r="E1397" s="125">
        <v>576.67999999999995</v>
      </c>
      <c r="F1397" s="125">
        <v>673.35</v>
      </c>
      <c r="G1397" s="26">
        <v>683.35</v>
      </c>
      <c r="I1397" s="126">
        <v>650.02</v>
      </c>
      <c r="J1397" s="125">
        <v>806.69</v>
      </c>
      <c r="K1397" s="125">
        <v>690.02</v>
      </c>
      <c r="L1397" s="26">
        <v>633.35</v>
      </c>
      <c r="M1397" s="26"/>
      <c r="N1397" s="126">
        <v>816.69</v>
      </c>
      <c r="O1397" s="125">
        <v>260</v>
      </c>
      <c r="P1397" s="125">
        <v>760.02</v>
      </c>
      <c r="Q1397" s="26">
        <v>773.36</v>
      </c>
      <c r="R1397" s="26"/>
      <c r="S1397" s="206">
        <v>726.69</v>
      </c>
      <c r="T1397" s="208">
        <v>600.01</v>
      </c>
      <c r="U1397" s="208">
        <v>700.02</v>
      </c>
      <c r="V1397" s="204">
        <v>670.02</v>
      </c>
      <c r="W1397" s="26"/>
      <c r="X1397" s="206">
        <v>8873.1200000000008</v>
      </c>
      <c r="Y1397" s="125">
        <v>8326.08</v>
      </c>
      <c r="Z1397" s="125">
        <v>13830.92</v>
      </c>
      <c r="AA1397" s="26">
        <v>7115.34</v>
      </c>
      <c r="AB1397" s="26"/>
      <c r="AC1397" s="126">
        <v>4244.05</v>
      </c>
      <c r="AD1397" s="125">
        <v>4530.8100000000004</v>
      </c>
      <c r="AE1397" s="125">
        <v>4050.65</v>
      </c>
      <c r="AF1397" s="26">
        <v>4467.46</v>
      </c>
      <c r="AG1397" s="26"/>
      <c r="AH1397" s="126">
        <v>5121.04</v>
      </c>
      <c r="AI1397" s="125">
        <v>5674.61</v>
      </c>
      <c r="AJ1397" s="125">
        <v>5071.0200000000004</v>
      </c>
      <c r="AK1397" s="26">
        <v>5204.41</v>
      </c>
    </row>
    <row r="1398" spans="1:37">
      <c r="A1398" s="203">
        <v>582.72709999999995</v>
      </c>
      <c r="B1398" s="1">
        <v>9.7121183333333327</v>
      </c>
      <c r="D1398" s="126">
        <v>670.02</v>
      </c>
      <c r="E1398" s="125">
        <v>770.02</v>
      </c>
      <c r="F1398" s="125">
        <v>783.36</v>
      </c>
      <c r="G1398" s="26">
        <v>723.35</v>
      </c>
      <c r="I1398" s="126">
        <v>733.35</v>
      </c>
      <c r="J1398" s="125">
        <v>756.69</v>
      </c>
      <c r="K1398" s="125">
        <v>700.02</v>
      </c>
      <c r="L1398" s="26">
        <v>703.35</v>
      </c>
      <c r="M1398" s="26"/>
      <c r="N1398" s="126">
        <v>750.02</v>
      </c>
      <c r="O1398" s="125">
        <v>306.67</v>
      </c>
      <c r="P1398" s="125">
        <v>846.7</v>
      </c>
      <c r="Q1398" s="26">
        <v>670.02</v>
      </c>
      <c r="R1398" s="26"/>
      <c r="S1398" s="206">
        <v>803.36</v>
      </c>
      <c r="T1398" s="208">
        <v>760.02</v>
      </c>
      <c r="U1398" s="208">
        <v>700.02</v>
      </c>
      <c r="V1398" s="204">
        <v>733.35</v>
      </c>
      <c r="W1398" s="26"/>
      <c r="X1398" s="206">
        <v>8879.7900000000009</v>
      </c>
      <c r="Y1398" s="125">
        <v>8539.56</v>
      </c>
      <c r="Z1398" s="125">
        <v>14047.82</v>
      </c>
      <c r="AA1398" s="26">
        <v>6851.86</v>
      </c>
      <c r="AB1398" s="26"/>
      <c r="AC1398" s="126">
        <v>4144.01</v>
      </c>
      <c r="AD1398" s="125">
        <v>4384.1000000000004</v>
      </c>
      <c r="AE1398" s="125">
        <v>4134.01</v>
      </c>
      <c r="AF1398" s="26">
        <v>4337.41</v>
      </c>
      <c r="AG1398" s="26"/>
      <c r="AH1398" s="126">
        <v>4870.9399999999996</v>
      </c>
      <c r="AI1398" s="125">
        <v>5484.53</v>
      </c>
      <c r="AJ1398" s="125">
        <v>5074.3500000000004</v>
      </c>
      <c r="AK1398" s="26">
        <v>4864.2700000000004</v>
      </c>
    </row>
    <row r="1399" spans="1:37">
      <c r="A1399" s="203">
        <v>583.14509999999996</v>
      </c>
      <c r="B1399" s="1">
        <v>9.7190849999999998</v>
      </c>
      <c r="D1399" s="126">
        <v>673.35</v>
      </c>
      <c r="E1399" s="125">
        <v>650.02</v>
      </c>
      <c r="F1399" s="125">
        <v>810.03</v>
      </c>
      <c r="G1399" s="26">
        <v>823.36</v>
      </c>
      <c r="I1399" s="126">
        <v>696.69</v>
      </c>
      <c r="J1399" s="125">
        <v>780.02</v>
      </c>
      <c r="K1399" s="125">
        <v>730.02</v>
      </c>
      <c r="L1399" s="26">
        <v>780.02</v>
      </c>
      <c r="M1399" s="26"/>
      <c r="N1399" s="126">
        <v>716.69</v>
      </c>
      <c r="O1399" s="125">
        <v>250</v>
      </c>
      <c r="P1399" s="125">
        <v>746.69</v>
      </c>
      <c r="Q1399" s="26">
        <v>790.02</v>
      </c>
      <c r="R1399" s="26"/>
      <c r="S1399" s="206">
        <v>736.69</v>
      </c>
      <c r="T1399" s="208">
        <v>736.69</v>
      </c>
      <c r="U1399" s="208">
        <v>696.69</v>
      </c>
      <c r="V1399" s="204">
        <v>840.03</v>
      </c>
      <c r="W1399" s="26"/>
      <c r="X1399" s="206">
        <v>8863.1200000000008</v>
      </c>
      <c r="Y1399" s="125">
        <v>8392.7900000000009</v>
      </c>
      <c r="Z1399" s="125">
        <v>14528.37</v>
      </c>
      <c r="AA1399" s="26">
        <v>6898.55</v>
      </c>
      <c r="AB1399" s="26"/>
      <c r="AC1399" s="126">
        <v>4150.68</v>
      </c>
      <c r="AD1399" s="125">
        <v>4597.51</v>
      </c>
      <c r="AE1399" s="125">
        <v>4124.01</v>
      </c>
      <c r="AF1399" s="26">
        <v>4464.12</v>
      </c>
      <c r="AG1399" s="26"/>
      <c r="AH1399" s="126">
        <v>4877.6099999999997</v>
      </c>
      <c r="AI1399" s="125">
        <v>5441.17</v>
      </c>
      <c r="AJ1399" s="125">
        <v>4950.97</v>
      </c>
      <c r="AK1399" s="26">
        <v>5087.6899999999996</v>
      </c>
    </row>
    <row r="1400" spans="1:37">
      <c r="A1400" s="203">
        <v>583.56299999999999</v>
      </c>
      <c r="B1400" s="1">
        <v>9.726049999999999</v>
      </c>
      <c r="D1400" s="126">
        <v>670.02</v>
      </c>
      <c r="E1400" s="125">
        <v>793.36</v>
      </c>
      <c r="F1400" s="125">
        <v>590.01</v>
      </c>
      <c r="G1400" s="26">
        <v>673.35</v>
      </c>
      <c r="I1400" s="126">
        <v>696.69</v>
      </c>
      <c r="J1400" s="125">
        <v>763.36</v>
      </c>
      <c r="K1400" s="125">
        <v>773.36</v>
      </c>
      <c r="L1400" s="26">
        <v>733.35</v>
      </c>
      <c r="M1400" s="26"/>
      <c r="N1400" s="126">
        <v>780.02</v>
      </c>
      <c r="O1400" s="125">
        <v>290</v>
      </c>
      <c r="P1400" s="125">
        <v>783.36</v>
      </c>
      <c r="Q1400" s="26">
        <v>766.69</v>
      </c>
      <c r="R1400" s="26"/>
      <c r="S1400" s="206">
        <v>696.69</v>
      </c>
      <c r="T1400" s="208">
        <v>776.69</v>
      </c>
      <c r="U1400" s="208">
        <v>730.02</v>
      </c>
      <c r="V1400" s="204">
        <v>710.02</v>
      </c>
      <c r="W1400" s="26"/>
      <c r="X1400" s="206">
        <v>8232.69</v>
      </c>
      <c r="Y1400" s="125">
        <v>8429.48</v>
      </c>
      <c r="Z1400" s="125">
        <v>14107.89</v>
      </c>
      <c r="AA1400" s="26">
        <v>6695.11</v>
      </c>
      <c r="AB1400" s="26"/>
      <c r="AC1400" s="126">
        <v>4030.64</v>
      </c>
      <c r="AD1400" s="125">
        <v>4654.1899999999996</v>
      </c>
      <c r="AE1400" s="125">
        <v>4267.3900000000003</v>
      </c>
      <c r="AF1400" s="26">
        <v>4304.07</v>
      </c>
      <c r="AG1400" s="26"/>
      <c r="AH1400" s="126">
        <v>4894.28</v>
      </c>
      <c r="AI1400" s="125">
        <v>5604.58</v>
      </c>
      <c r="AJ1400" s="125">
        <v>5091.03</v>
      </c>
      <c r="AK1400" s="26">
        <v>5131.04</v>
      </c>
    </row>
    <row r="1401" spans="1:37">
      <c r="A1401" s="203">
        <v>583.98109999999997</v>
      </c>
      <c r="B1401" s="1">
        <v>9.733018333333332</v>
      </c>
      <c r="D1401" s="126">
        <v>600.01</v>
      </c>
      <c r="E1401" s="125">
        <v>690.02</v>
      </c>
      <c r="F1401" s="125">
        <v>643.35</v>
      </c>
      <c r="G1401" s="26">
        <v>713.35</v>
      </c>
      <c r="I1401" s="126">
        <v>743.36</v>
      </c>
      <c r="J1401" s="125">
        <v>840.03</v>
      </c>
      <c r="K1401" s="125">
        <v>773.36</v>
      </c>
      <c r="L1401" s="26">
        <v>743.36</v>
      </c>
      <c r="M1401" s="26"/>
      <c r="N1401" s="126">
        <v>680.02</v>
      </c>
      <c r="O1401" s="125">
        <v>273.33999999999997</v>
      </c>
      <c r="P1401" s="125">
        <v>883.36</v>
      </c>
      <c r="Q1401" s="26">
        <v>726.69</v>
      </c>
      <c r="R1401" s="26"/>
      <c r="S1401" s="206">
        <v>756.69</v>
      </c>
      <c r="T1401" s="208">
        <v>723.35</v>
      </c>
      <c r="U1401" s="208">
        <v>756.69</v>
      </c>
      <c r="V1401" s="204">
        <v>723.35</v>
      </c>
      <c r="W1401" s="26"/>
      <c r="X1401" s="206">
        <v>8579.59</v>
      </c>
      <c r="Y1401" s="125">
        <v>8102.6</v>
      </c>
      <c r="Z1401" s="125">
        <v>14011.12</v>
      </c>
      <c r="AA1401" s="26">
        <v>7018.62</v>
      </c>
      <c r="AB1401" s="26"/>
      <c r="AC1401" s="126">
        <v>4170.6899999999996</v>
      </c>
      <c r="AD1401" s="125">
        <v>4484.13</v>
      </c>
      <c r="AE1401" s="125">
        <v>4104</v>
      </c>
      <c r="AF1401" s="26">
        <v>4000.64</v>
      </c>
      <c r="AG1401" s="26"/>
      <c r="AH1401" s="126">
        <v>4710.88</v>
      </c>
      <c r="AI1401" s="125">
        <v>5644.6</v>
      </c>
      <c r="AJ1401" s="125">
        <v>4660.8599999999997</v>
      </c>
      <c r="AK1401" s="26">
        <v>4927.63</v>
      </c>
    </row>
    <row r="1402" spans="1:37">
      <c r="A1402" s="203">
        <v>584.39909999999998</v>
      </c>
      <c r="B1402" s="1">
        <v>9.739984999999999</v>
      </c>
      <c r="D1402" s="126">
        <v>623.35</v>
      </c>
      <c r="E1402" s="125">
        <v>670.02</v>
      </c>
      <c r="F1402" s="125">
        <v>646.67999999999995</v>
      </c>
      <c r="G1402" s="26">
        <v>673.35</v>
      </c>
      <c r="I1402" s="126">
        <v>753.36</v>
      </c>
      <c r="J1402" s="125">
        <v>820.03</v>
      </c>
      <c r="K1402" s="125">
        <v>730.02</v>
      </c>
      <c r="L1402" s="26">
        <v>703.35</v>
      </c>
      <c r="M1402" s="26"/>
      <c r="N1402" s="126">
        <v>703.35</v>
      </c>
      <c r="O1402" s="125">
        <v>313.33999999999997</v>
      </c>
      <c r="P1402" s="125">
        <v>793.36</v>
      </c>
      <c r="Q1402" s="26">
        <v>726.69</v>
      </c>
      <c r="R1402" s="26"/>
      <c r="S1402" s="206">
        <v>756.69</v>
      </c>
      <c r="T1402" s="208">
        <v>706.69</v>
      </c>
      <c r="U1402" s="208">
        <v>736.69</v>
      </c>
      <c r="V1402" s="204">
        <v>750.02</v>
      </c>
      <c r="W1402" s="26"/>
      <c r="X1402" s="206">
        <v>8466.18</v>
      </c>
      <c r="Y1402" s="125">
        <v>8412.81</v>
      </c>
      <c r="Z1402" s="125">
        <v>13764.18</v>
      </c>
      <c r="AA1402" s="26">
        <v>6921.9</v>
      </c>
      <c r="AB1402" s="26"/>
      <c r="AC1402" s="126">
        <v>4237.38</v>
      </c>
      <c r="AD1402" s="125">
        <v>4737.5600000000004</v>
      </c>
      <c r="AE1402" s="125">
        <v>4037.31</v>
      </c>
      <c r="AF1402" s="26">
        <v>4330.74</v>
      </c>
      <c r="AG1402" s="26"/>
      <c r="AH1402" s="126">
        <v>4720.88</v>
      </c>
      <c r="AI1402" s="125">
        <v>5671.28</v>
      </c>
      <c r="AJ1402" s="125">
        <v>4970.9799999999996</v>
      </c>
      <c r="AK1402" s="26">
        <v>4774.24</v>
      </c>
    </row>
    <row r="1403" spans="1:37">
      <c r="A1403" s="203">
        <v>584.81709999999998</v>
      </c>
      <c r="B1403" s="1">
        <v>9.746951666666666</v>
      </c>
      <c r="D1403" s="126">
        <v>593.35</v>
      </c>
      <c r="E1403" s="125">
        <v>716.69</v>
      </c>
      <c r="F1403" s="125">
        <v>626.67999999999995</v>
      </c>
      <c r="G1403" s="26">
        <v>600.01</v>
      </c>
      <c r="I1403" s="126">
        <v>746.69</v>
      </c>
      <c r="J1403" s="125">
        <v>806.69</v>
      </c>
      <c r="K1403" s="125">
        <v>796.69</v>
      </c>
      <c r="L1403" s="26">
        <v>783.36</v>
      </c>
      <c r="M1403" s="26"/>
      <c r="N1403" s="126">
        <v>630.02</v>
      </c>
      <c r="O1403" s="125">
        <v>310</v>
      </c>
      <c r="P1403" s="125">
        <v>726.69</v>
      </c>
      <c r="Q1403" s="26">
        <v>743.36</v>
      </c>
      <c r="R1403" s="26"/>
      <c r="S1403" s="206">
        <v>673.35</v>
      </c>
      <c r="T1403" s="208">
        <v>710.02</v>
      </c>
      <c r="U1403" s="208">
        <v>706.69</v>
      </c>
      <c r="V1403" s="204">
        <v>710.02</v>
      </c>
      <c r="W1403" s="26"/>
      <c r="X1403" s="206">
        <v>8749.7000000000007</v>
      </c>
      <c r="Y1403" s="125">
        <v>7952.51</v>
      </c>
      <c r="Z1403" s="125">
        <v>13984.42</v>
      </c>
      <c r="AA1403" s="26">
        <v>6971.93</v>
      </c>
      <c r="AB1403" s="26"/>
      <c r="AC1403" s="126">
        <v>4117.34</v>
      </c>
      <c r="AD1403" s="125">
        <v>4487.47</v>
      </c>
      <c r="AE1403" s="125">
        <v>4407.4399999999996</v>
      </c>
      <c r="AF1403" s="26">
        <v>4277.3900000000003</v>
      </c>
      <c r="AG1403" s="26"/>
      <c r="AH1403" s="126">
        <v>4764.2299999999996</v>
      </c>
      <c r="AI1403" s="125">
        <v>5607.91</v>
      </c>
      <c r="AJ1403" s="125">
        <v>4740.8900000000003</v>
      </c>
      <c r="AK1403" s="26">
        <v>5064.3500000000004</v>
      </c>
    </row>
    <row r="1404" spans="1:37">
      <c r="A1404" s="203">
        <v>585.23509999999999</v>
      </c>
      <c r="B1404" s="1">
        <v>9.753918333333333</v>
      </c>
      <c r="D1404" s="126">
        <v>700.02</v>
      </c>
      <c r="E1404" s="125">
        <v>720.02</v>
      </c>
      <c r="F1404" s="125">
        <v>820.03</v>
      </c>
      <c r="G1404" s="26">
        <v>693.35</v>
      </c>
      <c r="I1404" s="126">
        <v>700.02</v>
      </c>
      <c r="J1404" s="125">
        <v>700.02</v>
      </c>
      <c r="K1404" s="125">
        <v>773.36</v>
      </c>
      <c r="L1404" s="26">
        <v>830.03</v>
      </c>
      <c r="M1404" s="26"/>
      <c r="N1404" s="126">
        <v>726.69</v>
      </c>
      <c r="O1404" s="125">
        <v>323.33999999999997</v>
      </c>
      <c r="P1404" s="125">
        <v>760.02</v>
      </c>
      <c r="Q1404" s="26">
        <v>740.02</v>
      </c>
      <c r="R1404" s="26"/>
      <c r="S1404" s="206">
        <v>746.69</v>
      </c>
      <c r="T1404" s="208">
        <v>740.02</v>
      </c>
      <c r="U1404" s="208">
        <v>690.02</v>
      </c>
      <c r="V1404" s="204">
        <v>763.36</v>
      </c>
      <c r="W1404" s="26"/>
      <c r="X1404" s="206">
        <v>8629.6200000000008</v>
      </c>
      <c r="Y1404" s="125">
        <v>8609.61</v>
      </c>
      <c r="Z1404" s="125">
        <v>13193.57</v>
      </c>
      <c r="AA1404" s="26">
        <v>6991.94</v>
      </c>
      <c r="AB1404" s="26"/>
      <c r="AC1404" s="126">
        <v>4247.38</v>
      </c>
      <c r="AD1404" s="125">
        <v>4790.91</v>
      </c>
      <c r="AE1404" s="125">
        <v>4094</v>
      </c>
      <c r="AF1404" s="26">
        <v>4157.3500000000004</v>
      </c>
      <c r="AG1404" s="26"/>
      <c r="AH1404" s="126">
        <v>4880.9399999999996</v>
      </c>
      <c r="AI1404" s="125">
        <v>5274.44</v>
      </c>
      <c r="AJ1404" s="125">
        <v>4857.6000000000004</v>
      </c>
      <c r="AK1404" s="26">
        <v>4834.26</v>
      </c>
    </row>
    <row r="1405" spans="1:37">
      <c r="A1405" s="203">
        <v>585.65309999999999</v>
      </c>
      <c r="B1405" s="1">
        <v>9.760885</v>
      </c>
      <c r="D1405" s="126">
        <v>663.35</v>
      </c>
      <c r="E1405" s="125">
        <v>730.02</v>
      </c>
      <c r="F1405" s="125">
        <v>670.02</v>
      </c>
      <c r="G1405" s="26">
        <v>673.35</v>
      </c>
      <c r="I1405" s="126">
        <v>786.69</v>
      </c>
      <c r="J1405" s="125">
        <v>850.03</v>
      </c>
      <c r="K1405" s="125">
        <v>750.02</v>
      </c>
      <c r="L1405" s="26">
        <v>773.36</v>
      </c>
      <c r="M1405" s="26"/>
      <c r="N1405" s="126">
        <v>750.02</v>
      </c>
      <c r="O1405" s="125">
        <v>290</v>
      </c>
      <c r="P1405" s="125">
        <v>733.35</v>
      </c>
      <c r="Q1405" s="26">
        <v>806.69</v>
      </c>
      <c r="R1405" s="26"/>
      <c r="S1405" s="206">
        <v>823.36</v>
      </c>
      <c r="T1405" s="208">
        <v>816.69</v>
      </c>
      <c r="U1405" s="208">
        <v>766.69</v>
      </c>
      <c r="V1405" s="204">
        <v>666.68</v>
      </c>
      <c r="W1405" s="26"/>
      <c r="X1405" s="206">
        <v>8859.7800000000007</v>
      </c>
      <c r="Y1405" s="125">
        <v>8472.85</v>
      </c>
      <c r="Z1405" s="125">
        <v>13166.87</v>
      </c>
      <c r="AA1405" s="26">
        <v>6765.15</v>
      </c>
      <c r="AB1405" s="26"/>
      <c r="AC1405" s="126">
        <v>3917.28</v>
      </c>
      <c r="AD1405" s="125">
        <v>4524.1400000000003</v>
      </c>
      <c r="AE1405" s="125">
        <v>4087.33</v>
      </c>
      <c r="AF1405" s="26">
        <v>4480.8</v>
      </c>
      <c r="AG1405" s="26"/>
      <c r="AH1405" s="126">
        <v>4794.25</v>
      </c>
      <c r="AI1405" s="125">
        <v>5557.89</v>
      </c>
      <c r="AJ1405" s="125">
        <v>4817.59</v>
      </c>
      <c r="AK1405" s="26">
        <v>4894.28</v>
      </c>
    </row>
    <row r="1406" spans="1:37">
      <c r="A1406" s="203">
        <v>586.0711</v>
      </c>
      <c r="B1406" s="1">
        <v>9.767851666666667</v>
      </c>
      <c r="D1406" s="126">
        <v>706.69</v>
      </c>
      <c r="E1406" s="125">
        <v>720.02</v>
      </c>
      <c r="F1406" s="125">
        <v>726.69</v>
      </c>
      <c r="G1406" s="26">
        <v>720.02</v>
      </c>
      <c r="I1406" s="126">
        <v>736.69</v>
      </c>
      <c r="J1406" s="125">
        <v>923.37</v>
      </c>
      <c r="K1406" s="125">
        <v>743.36</v>
      </c>
      <c r="L1406" s="26">
        <v>823.36</v>
      </c>
      <c r="M1406" s="26"/>
      <c r="N1406" s="126">
        <v>726.69</v>
      </c>
      <c r="O1406" s="125">
        <v>403.34</v>
      </c>
      <c r="P1406" s="125">
        <v>803.36</v>
      </c>
      <c r="Q1406" s="26">
        <v>723.35</v>
      </c>
      <c r="R1406" s="26"/>
      <c r="S1406" s="206">
        <v>726.69</v>
      </c>
      <c r="T1406" s="208">
        <v>763.36</v>
      </c>
      <c r="U1406" s="208">
        <v>823.36</v>
      </c>
      <c r="V1406" s="204">
        <v>696.69</v>
      </c>
      <c r="W1406" s="26"/>
      <c r="X1406" s="206">
        <v>8559.57</v>
      </c>
      <c r="Y1406" s="125">
        <v>8185.99</v>
      </c>
      <c r="Z1406" s="125">
        <v>13280.33</v>
      </c>
      <c r="AA1406" s="26">
        <v>6738.47</v>
      </c>
      <c r="AB1406" s="26"/>
      <c r="AC1406" s="126">
        <v>3983.96</v>
      </c>
      <c r="AD1406" s="125">
        <v>4374.09</v>
      </c>
      <c r="AE1406" s="125">
        <v>4160.6899999999996</v>
      </c>
      <c r="AF1406" s="26">
        <v>3997.3</v>
      </c>
      <c r="AG1406" s="26"/>
      <c r="AH1406" s="126">
        <v>4637.5200000000004</v>
      </c>
      <c r="AI1406" s="125">
        <v>5411.16</v>
      </c>
      <c r="AJ1406" s="125">
        <v>4887.6099999999997</v>
      </c>
      <c r="AK1406" s="26">
        <v>4920.96</v>
      </c>
    </row>
    <row r="1407" spans="1:37">
      <c r="A1407" s="203">
        <v>586.48910000000001</v>
      </c>
      <c r="B1407" s="1">
        <v>9.7748183333333341</v>
      </c>
      <c r="D1407" s="126">
        <v>720.02</v>
      </c>
      <c r="E1407" s="125">
        <v>700.02</v>
      </c>
      <c r="F1407" s="125">
        <v>613.35</v>
      </c>
      <c r="G1407" s="26">
        <v>763.36</v>
      </c>
      <c r="I1407" s="126">
        <v>686.69</v>
      </c>
      <c r="J1407" s="125">
        <v>936.7</v>
      </c>
      <c r="K1407" s="125">
        <v>693.35</v>
      </c>
      <c r="L1407" s="26">
        <v>833.36</v>
      </c>
      <c r="M1407" s="26"/>
      <c r="N1407" s="126">
        <v>710.02</v>
      </c>
      <c r="O1407" s="125">
        <v>316.67</v>
      </c>
      <c r="P1407" s="125">
        <v>770.02</v>
      </c>
      <c r="Q1407" s="26">
        <v>690.02</v>
      </c>
      <c r="R1407" s="26"/>
      <c r="S1407" s="206">
        <v>673.35</v>
      </c>
      <c r="T1407" s="208">
        <v>796.69</v>
      </c>
      <c r="U1407" s="208">
        <v>703.35</v>
      </c>
      <c r="V1407" s="204">
        <v>790.02</v>
      </c>
      <c r="W1407" s="26"/>
      <c r="X1407" s="206">
        <v>8272.7099999999991</v>
      </c>
      <c r="Y1407" s="125">
        <v>8152.64</v>
      </c>
      <c r="Z1407" s="125">
        <v>13223.6</v>
      </c>
      <c r="AA1407" s="26">
        <v>6721.79</v>
      </c>
      <c r="AB1407" s="26"/>
      <c r="AC1407" s="126">
        <v>3900.6</v>
      </c>
      <c r="AD1407" s="125">
        <v>4367.42</v>
      </c>
      <c r="AE1407" s="125">
        <v>4224.04</v>
      </c>
      <c r="AF1407" s="26">
        <v>4324.07</v>
      </c>
      <c r="AG1407" s="26"/>
      <c r="AH1407" s="126">
        <v>4520.8100000000004</v>
      </c>
      <c r="AI1407" s="125">
        <v>5467.85</v>
      </c>
      <c r="AJ1407" s="125">
        <v>4920.96</v>
      </c>
      <c r="AK1407" s="26">
        <v>5031</v>
      </c>
    </row>
    <row r="1408" spans="1:37">
      <c r="A1408" s="203">
        <v>586.90710000000001</v>
      </c>
      <c r="B1408" s="1">
        <v>9.7817850000000011</v>
      </c>
      <c r="D1408" s="126">
        <v>593.35</v>
      </c>
      <c r="E1408" s="125">
        <v>683.35</v>
      </c>
      <c r="F1408" s="125">
        <v>653.35</v>
      </c>
      <c r="G1408" s="26">
        <v>680.02</v>
      </c>
      <c r="I1408" s="126">
        <v>723.35</v>
      </c>
      <c r="J1408" s="125">
        <v>830.03</v>
      </c>
      <c r="K1408" s="125">
        <v>776.69</v>
      </c>
      <c r="L1408" s="26">
        <v>836.69</v>
      </c>
      <c r="M1408" s="26"/>
      <c r="N1408" s="126">
        <v>736.69</v>
      </c>
      <c r="O1408" s="125">
        <v>370.01</v>
      </c>
      <c r="P1408" s="125">
        <v>813.36</v>
      </c>
      <c r="Q1408" s="26">
        <v>753.36</v>
      </c>
      <c r="R1408" s="26"/>
      <c r="S1408" s="206">
        <v>723.35</v>
      </c>
      <c r="T1408" s="208">
        <v>753.36</v>
      </c>
      <c r="U1408" s="208">
        <v>723.35</v>
      </c>
      <c r="V1408" s="204">
        <v>693.35</v>
      </c>
      <c r="W1408" s="26"/>
      <c r="X1408" s="206">
        <v>8426.15</v>
      </c>
      <c r="Y1408" s="125">
        <v>8259.3700000000008</v>
      </c>
      <c r="Z1408" s="125">
        <v>13070.11</v>
      </c>
      <c r="AA1408" s="26">
        <v>6851.86</v>
      </c>
      <c r="AB1408" s="26"/>
      <c r="AC1408" s="126">
        <v>3807.24</v>
      </c>
      <c r="AD1408" s="125">
        <v>4347.42</v>
      </c>
      <c r="AE1408" s="125">
        <v>4310.74</v>
      </c>
      <c r="AF1408" s="26">
        <v>4294.0600000000004</v>
      </c>
      <c r="AG1408" s="26"/>
      <c r="AH1408" s="126">
        <v>4970.9799999999996</v>
      </c>
      <c r="AI1408" s="125">
        <v>5507.87</v>
      </c>
      <c r="AJ1408" s="125">
        <v>4790.91</v>
      </c>
      <c r="AK1408" s="26">
        <v>4884.28</v>
      </c>
    </row>
    <row r="1409" spans="1:37">
      <c r="A1409" s="203">
        <v>587.32510000000002</v>
      </c>
      <c r="B1409" s="1">
        <v>9.7887516666666663</v>
      </c>
      <c r="D1409" s="126">
        <v>593.35</v>
      </c>
      <c r="E1409" s="125">
        <v>620.02</v>
      </c>
      <c r="F1409" s="125">
        <v>683.35</v>
      </c>
      <c r="G1409" s="26">
        <v>556.67999999999995</v>
      </c>
      <c r="I1409" s="126">
        <v>776.69</v>
      </c>
      <c r="J1409" s="125">
        <v>903.37</v>
      </c>
      <c r="K1409" s="125">
        <v>723.35</v>
      </c>
      <c r="L1409" s="26">
        <v>853.36</v>
      </c>
      <c r="M1409" s="26"/>
      <c r="N1409" s="126">
        <v>740.02</v>
      </c>
      <c r="O1409" s="125">
        <v>413.34</v>
      </c>
      <c r="P1409" s="125">
        <v>743.36</v>
      </c>
      <c r="Q1409" s="26">
        <v>686.69</v>
      </c>
      <c r="R1409" s="26"/>
      <c r="S1409" s="206">
        <v>823.36</v>
      </c>
      <c r="T1409" s="208">
        <v>636.67999999999995</v>
      </c>
      <c r="U1409" s="208">
        <v>723.35</v>
      </c>
      <c r="V1409" s="204">
        <v>736.69</v>
      </c>
      <c r="W1409" s="26"/>
      <c r="X1409" s="206">
        <v>8359.44</v>
      </c>
      <c r="Y1409" s="125">
        <v>7635.65</v>
      </c>
      <c r="Z1409" s="125">
        <v>12939.97</v>
      </c>
      <c r="AA1409" s="26">
        <v>6755.14</v>
      </c>
      <c r="AB1409" s="26"/>
      <c r="AC1409" s="126">
        <v>3890.6</v>
      </c>
      <c r="AD1409" s="125">
        <v>4384.1000000000004</v>
      </c>
      <c r="AE1409" s="125">
        <v>3940.62</v>
      </c>
      <c r="AF1409" s="26">
        <v>4314.07</v>
      </c>
      <c r="AG1409" s="26"/>
      <c r="AH1409" s="126">
        <v>4704.21</v>
      </c>
      <c r="AI1409" s="125">
        <v>5384.48</v>
      </c>
      <c r="AJ1409" s="125">
        <v>4704.21</v>
      </c>
      <c r="AK1409" s="26">
        <v>4957.6400000000003</v>
      </c>
    </row>
    <row r="1410" spans="1:37">
      <c r="A1410" s="203">
        <v>587.74310000000003</v>
      </c>
      <c r="B1410" s="1">
        <v>9.7957183333333333</v>
      </c>
      <c r="D1410" s="126">
        <v>646.67999999999995</v>
      </c>
      <c r="E1410" s="125">
        <v>676.68</v>
      </c>
      <c r="F1410" s="125">
        <v>703.35</v>
      </c>
      <c r="G1410" s="26">
        <v>680.02</v>
      </c>
      <c r="I1410" s="126">
        <v>763.36</v>
      </c>
      <c r="J1410" s="125">
        <v>820.03</v>
      </c>
      <c r="K1410" s="125">
        <v>776.69</v>
      </c>
      <c r="L1410" s="26">
        <v>686.69</v>
      </c>
      <c r="M1410" s="26"/>
      <c r="N1410" s="126">
        <v>776.69</v>
      </c>
      <c r="O1410" s="125">
        <v>396.67</v>
      </c>
      <c r="P1410" s="125">
        <v>740.02</v>
      </c>
      <c r="Q1410" s="26">
        <v>773.36</v>
      </c>
      <c r="R1410" s="26"/>
      <c r="S1410" s="206">
        <v>680.02</v>
      </c>
      <c r="T1410" s="208">
        <v>656.68</v>
      </c>
      <c r="U1410" s="208">
        <v>736.69</v>
      </c>
      <c r="V1410" s="204">
        <v>796.69</v>
      </c>
      <c r="W1410" s="26"/>
      <c r="X1410" s="206">
        <v>8586.26</v>
      </c>
      <c r="Y1410" s="125">
        <v>7965.85</v>
      </c>
      <c r="Z1410" s="125">
        <v>12679.71</v>
      </c>
      <c r="AA1410" s="26">
        <v>6304.91</v>
      </c>
      <c r="AB1410" s="26"/>
      <c r="AC1410" s="126">
        <v>3967.29</v>
      </c>
      <c r="AD1410" s="125">
        <v>4460.79</v>
      </c>
      <c r="AE1410" s="125">
        <v>4070.66</v>
      </c>
      <c r="AF1410" s="26">
        <v>4067.32</v>
      </c>
      <c r="AG1410" s="26"/>
      <c r="AH1410" s="126">
        <v>4740.8900000000003</v>
      </c>
      <c r="AI1410" s="125">
        <v>5444.51</v>
      </c>
      <c r="AJ1410" s="125">
        <v>4804.25</v>
      </c>
      <c r="AK1410" s="26">
        <v>4890.95</v>
      </c>
    </row>
    <row r="1411" spans="1:37">
      <c r="A1411" s="203">
        <v>588.16110000000003</v>
      </c>
      <c r="B1411" s="1">
        <v>9.8026850000000003</v>
      </c>
      <c r="D1411" s="126">
        <v>640.02</v>
      </c>
      <c r="E1411" s="125">
        <v>740.02</v>
      </c>
      <c r="F1411" s="125">
        <v>720.02</v>
      </c>
      <c r="G1411" s="26">
        <v>760.02</v>
      </c>
      <c r="I1411" s="126">
        <v>716.69</v>
      </c>
      <c r="J1411" s="125">
        <v>706.69</v>
      </c>
      <c r="K1411" s="125">
        <v>713.35</v>
      </c>
      <c r="L1411" s="26">
        <v>700.02</v>
      </c>
      <c r="M1411" s="26"/>
      <c r="N1411" s="126">
        <v>713.35</v>
      </c>
      <c r="O1411" s="125">
        <v>363.34</v>
      </c>
      <c r="P1411" s="125">
        <v>806.69</v>
      </c>
      <c r="Q1411" s="26">
        <v>686.69</v>
      </c>
      <c r="R1411" s="26"/>
      <c r="S1411" s="206">
        <v>726.69</v>
      </c>
      <c r="T1411" s="208">
        <v>730.02</v>
      </c>
      <c r="U1411" s="208">
        <v>680.02</v>
      </c>
      <c r="V1411" s="204">
        <v>713.35</v>
      </c>
      <c r="W1411" s="26"/>
      <c r="X1411" s="206">
        <v>8119.28</v>
      </c>
      <c r="Y1411" s="125">
        <v>7969.19</v>
      </c>
      <c r="Z1411" s="125">
        <v>12743.11</v>
      </c>
      <c r="AA1411" s="26">
        <v>6324.92</v>
      </c>
      <c r="AB1411" s="26"/>
      <c r="AC1411" s="126">
        <v>3843.92</v>
      </c>
      <c r="AD1411" s="125">
        <v>4180.6899999999996</v>
      </c>
      <c r="AE1411" s="125">
        <v>3947.28</v>
      </c>
      <c r="AF1411" s="26">
        <v>4254.05</v>
      </c>
      <c r="AG1411" s="26"/>
      <c r="AH1411" s="126">
        <v>4750.8999999999996</v>
      </c>
      <c r="AI1411" s="125">
        <v>5357.81</v>
      </c>
      <c r="AJ1411" s="125">
        <v>4740.8900000000003</v>
      </c>
      <c r="AK1411" s="26">
        <v>4537.4799999999996</v>
      </c>
    </row>
    <row r="1412" spans="1:37">
      <c r="A1412" s="203">
        <v>588.57920000000001</v>
      </c>
      <c r="B1412" s="1">
        <v>9.8096533333333333</v>
      </c>
      <c r="D1412" s="126">
        <v>676.68</v>
      </c>
      <c r="E1412" s="125">
        <v>696.69</v>
      </c>
      <c r="F1412" s="125">
        <v>620.02</v>
      </c>
      <c r="G1412" s="26">
        <v>636.67999999999995</v>
      </c>
      <c r="I1412" s="126">
        <v>696.69</v>
      </c>
      <c r="J1412" s="125">
        <v>840.03</v>
      </c>
      <c r="K1412" s="125">
        <v>620.02</v>
      </c>
      <c r="L1412" s="26">
        <v>740.02</v>
      </c>
      <c r="M1412" s="26"/>
      <c r="N1412" s="126">
        <v>753.36</v>
      </c>
      <c r="O1412" s="125">
        <v>420.01</v>
      </c>
      <c r="P1412" s="125">
        <v>753.36</v>
      </c>
      <c r="Q1412" s="26">
        <v>770.02</v>
      </c>
      <c r="R1412" s="26"/>
      <c r="S1412" s="206">
        <v>656.68</v>
      </c>
      <c r="T1412" s="208">
        <v>913.37</v>
      </c>
      <c r="U1412" s="208">
        <v>733.35</v>
      </c>
      <c r="V1412" s="204">
        <v>780.02</v>
      </c>
      <c r="W1412" s="26"/>
      <c r="X1412" s="206">
        <v>8416.14</v>
      </c>
      <c r="Y1412" s="125">
        <v>7812.42</v>
      </c>
      <c r="Z1412" s="125">
        <v>12839.87</v>
      </c>
      <c r="AA1412" s="26">
        <v>6665.1</v>
      </c>
      <c r="AB1412" s="26"/>
      <c r="AC1412" s="126">
        <v>4010.64</v>
      </c>
      <c r="AD1412" s="125">
        <v>4154.0200000000004</v>
      </c>
      <c r="AE1412" s="125">
        <v>4277.3900000000003</v>
      </c>
      <c r="AF1412" s="26">
        <v>4194.03</v>
      </c>
      <c r="AG1412" s="26"/>
      <c r="AH1412" s="126">
        <v>4384.1000000000004</v>
      </c>
      <c r="AI1412" s="125">
        <v>5074.3500000000004</v>
      </c>
      <c r="AJ1412" s="125">
        <v>4814.25</v>
      </c>
      <c r="AK1412" s="26">
        <v>4567.49</v>
      </c>
    </row>
    <row r="1413" spans="1:37">
      <c r="A1413" s="203">
        <v>588.99710000000005</v>
      </c>
      <c r="B1413" s="1">
        <v>9.8166183333333343</v>
      </c>
      <c r="D1413" s="126">
        <v>586.67999999999995</v>
      </c>
      <c r="E1413" s="125">
        <v>750.02</v>
      </c>
      <c r="F1413" s="125">
        <v>733.35</v>
      </c>
      <c r="G1413" s="26">
        <v>680.02</v>
      </c>
      <c r="I1413" s="126">
        <v>640.02</v>
      </c>
      <c r="J1413" s="125">
        <v>903.37</v>
      </c>
      <c r="K1413" s="125">
        <v>716.69</v>
      </c>
      <c r="L1413" s="26">
        <v>880.03</v>
      </c>
      <c r="M1413" s="26"/>
      <c r="N1413" s="126">
        <v>716.69</v>
      </c>
      <c r="O1413" s="125">
        <v>340</v>
      </c>
      <c r="P1413" s="125">
        <v>716.69</v>
      </c>
      <c r="Q1413" s="26">
        <v>760.02</v>
      </c>
      <c r="R1413" s="26"/>
      <c r="S1413" s="206">
        <v>746.69</v>
      </c>
      <c r="T1413" s="208">
        <v>690.02</v>
      </c>
      <c r="U1413" s="208">
        <v>730.02</v>
      </c>
      <c r="V1413" s="204">
        <v>723.35</v>
      </c>
      <c r="W1413" s="26"/>
      <c r="X1413" s="206">
        <v>8342.76</v>
      </c>
      <c r="Y1413" s="125">
        <v>8319.41</v>
      </c>
      <c r="Z1413" s="125">
        <v>12939.97</v>
      </c>
      <c r="AA1413" s="26">
        <v>6595.06</v>
      </c>
      <c r="AB1413" s="26"/>
      <c r="AC1413" s="126">
        <v>3830.58</v>
      </c>
      <c r="AD1413" s="125">
        <v>4460.79</v>
      </c>
      <c r="AE1413" s="125">
        <v>4033.98</v>
      </c>
      <c r="AF1413" s="26">
        <v>4060.65</v>
      </c>
      <c r="AG1413" s="26"/>
      <c r="AH1413" s="126">
        <v>4630.8500000000004</v>
      </c>
      <c r="AI1413" s="125">
        <v>5227.75</v>
      </c>
      <c r="AJ1413" s="125">
        <v>4637.5200000000004</v>
      </c>
      <c r="AK1413" s="26">
        <v>4800.91</v>
      </c>
    </row>
    <row r="1414" spans="1:37">
      <c r="A1414" s="203">
        <v>589.41520000000003</v>
      </c>
      <c r="B1414" s="1">
        <v>9.8235866666666674</v>
      </c>
      <c r="D1414" s="126">
        <v>696.69</v>
      </c>
      <c r="E1414" s="125">
        <v>723.35</v>
      </c>
      <c r="F1414" s="125">
        <v>633.35</v>
      </c>
      <c r="G1414" s="26">
        <v>746.69</v>
      </c>
      <c r="I1414" s="126">
        <v>683.35</v>
      </c>
      <c r="J1414" s="125">
        <v>723.35</v>
      </c>
      <c r="K1414" s="125">
        <v>756.69</v>
      </c>
      <c r="L1414" s="26">
        <v>756.69</v>
      </c>
      <c r="M1414" s="26"/>
      <c r="N1414" s="126">
        <v>726.69</v>
      </c>
      <c r="O1414" s="125">
        <v>393.34</v>
      </c>
      <c r="P1414" s="125">
        <v>826.69</v>
      </c>
      <c r="Q1414" s="26">
        <v>790.02</v>
      </c>
      <c r="R1414" s="26"/>
      <c r="S1414" s="206">
        <v>670.02</v>
      </c>
      <c r="T1414" s="208">
        <v>613.35</v>
      </c>
      <c r="U1414" s="208">
        <v>790.02</v>
      </c>
      <c r="V1414" s="204">
        <v>633.35</v>
      </c>
      <c r="W1414" s="26"/>
      <c r="X1414" s="206">
        <v>8452.83</v>
      </c>
      <c r="Y1414" s="125">
        <v>8055.91</v>
      </c>
      <c r="Z1414" s="125">
        <v>12823.19</v>
      </c>
      <c r="AA1414" s="26">
        <v>6805.17</v>
      </c>
      <c r="AB1414" s="26"/>
      <c r="AC1414" s="126">
        <v>3720.55</v>
      </c>
      <c r="AD1414" s="125">
        <v>4237.38</v>
      </c>
      <c r="AE1414" s="125">
        <v>3903.94</v>
      </c>
      <c r="AF1414" s="26">
        <v>4094</v>
      </c>
      <c r="AG1414" s="26"/>
      <c r="AH1414" s="126">
        <v>4277.3900000000003</v>
      </c>
      <c r="AI1414" s="125">
        <v>5457.85</v>
      </c>
      <c r="AJ1414" s="125">
        <v>4564.16</v>
      </c>
      <c r="AK1414" s="26">
        <v>4827.59</v>
      </c>
    </row>
    <row r="1415" spans="1:37">
      <c r="A1415" s="203">
        <v>589.83309999999994</v>
      </c>
      <c r="B1415" s="1">
        <v>9.8305516666666666</v>
      </c>
      <c r="D1415" s="126">
        <v>703.35</v>
      </c>
      <c r="E1415" s="125">
        <v>716.69</v>
      </c>
      <c r="F1415" s="125">
        <v>700.02</v>
      </c>
      <c r="G1415" s="26">
        <v>676.68</v>
      </c>
      <c r="I1415" s="126">
        <v>736.69</v>
      </c>
      <c r="J1415" s="125">
        <v>833.36</v>
      </c>
      <c r="K1415" s="125">
        <v>786.69</v>
      </c>
      <c r="L1415" s="26">
        <v>680.02</v>
      </c>
      <c r="M1415" s="26"/>
      <c r="N1415" s="126">
        <v>676.68</v>
      </c>
      <c r="O1415" s="125">
        <v>383.34</v>
      </c>
      <c r="P1415" s="125">
        <v>853.36</v>
      </c>
      <c r="Q1415" s="26">
        <v>693.35</v>
      </c>
      <c r="R1415" s="26"/>
      <c r="S1415" s="206">
        <v>686.69</v>
      </c>
      <c r="T1415" s="208">
        <v>636.67999999999995</v>
      </c>
      <c r="U1415" s="208">
        <v>743.36</v>
      </c>
      <c r="V1415" s="204">
        <v>770.02</v>
      </c>
      <c r="W1415" s="26"/>
      <c r="X1415" s="206">
        <v>8182.66</v>
      </c>
      <c r="Y1415" s="125">
        <v>8449.5</v>
      </c>
      <c r="Z1415" s="125">
        <v>12843.21</v>
      </c>
      <c r="AA1415" s="26">
        <v>6341.59</v>
      </c>
      <c r="AB1415" s="26"/>
      <c r="AC1415" s="126">
        <v>3993.97</v>
      </c>
      <c r="AD1415" s="125">
        <v>4150.68</v>
      </c>
      <c r="AE1415" s="125">
        <v>3830.58</v>
      </c>
      <c r="AF1415" s="26">
        <v>3977.29</v>
      </c>
      <c r="AG1415" s="26"/>
      <c r="AH1415" s="126">
        <v>4580.83</v>
      </c>
      <c r="AI1415" s="125">
        <v>5187.7299999999996</v>
      </c>
      <c r="AJ1415" s="125">
        <v>4720.88</v>
      </c>
      <c r="AK1415" s="26">
        <v>4620.8500000000004</v>
      </c>
    </row>
    <row r="1416" spans="1:37">
      <c r="A1416" s="203">
        <v>590.25120000000004</v>
      </c>
      <c r="B1416" s="1">
        <v>9.8375200000000014</v>
      </c>
      <c r="D1416" s="126">
        <v>620.02</v>
      </c>
      <c r="E1416" s="125">
        <v>700.02</v>
      </c>
      <c r="F1416" s="125">
        <v>650.02</v>
      </c>
      <c r="G1416" s="26">
        <v>616.67999999999995</v>
      </c>
      <c r="I1416" s="126">
        <v>696.69</v>
      </c>
      <c r="J1416" s="125">
        <v>786.69</v>
      </c>
      <c r="K1416" s="125">
        <v>796.69</v>
      </c>
      <c r="L1416" s="26">
        <v>883.36</v>
      </c>
      <c r="M1416" s="26"/>
      <c r="N1416" s="126">
        <v>720.02</v>
      </c>
      <c r="O1416" s="125">
        <v>410.01</v>
      </c>
      <c r="P1416" s="125">
        <v>746.69</v>
      </c>
      <c r="Q1416" s="26">
        <v>786.69</v>
      </c>
      <c r="R1416" s="26"/>
      <c r="S1416" s="206">
        <v>743.36</v>
      </c>
      <c r="T1416" s="208">
        <v>693.35</v>
      </c>
      <c r="U1416" s="208">
        <v>860.03</v>
      </c>
      <c r="V1416" s="204">
        <v>726.69</v>
      </c>
      <c r="W1416" s="26"/>
      <c r="X1416" s="206">
        <v>7799.08</v>
      </c>
      <c r="Y1416" s="125">
        <v>8122.62</v>
      </c>
      <c r="Z1416" s="125">
        <v>12863.23</v>
      </c>
      <c r="AA1416" s="26">
        <v>6344.93</v>
      </c>
      <c r="AB1416" s="26"/>
      <c r="AC1416" s="126">
        <v>3950.62</v>
      </c>
      <c r="AD1416" s="125">
        <v>4197.37</v>
      </c>
      <c r="AE1416" s="125">
        <v>3720.55</v>
      </c>
      <c r="AF1416" s="26">
        <v>3927.28</v>
      </c>
      <c r="AG1416" s="26"/>
      <c r="AH1416" s="126">
        <v>4860.9399999999996</v>
      </c>
      <c r="AI1416" s="125">
        <v>5157.72</v>
      </c>
      <c r="AJ1416" s="125">
        <v>4510.8100000000004</v>
      </c>
      <c r="AK1416" s="26">
        <v>4787.58</v>
      </c>
    </row>
    <row r="1417" spans="1:37">
      <c r="A1417" s="203">
        <v>590.66909999999996</v>
      </c>
      <c r="B1417" s="1">
        <v>9.8444849999999988</v>
      </c>
      <c r="D1417" s="126">
        <v>806.69</v>
      </c>
      <c r="E1417" s="125">
        <v>743.36</v>
      </c>
      <c r="F1417" s="125">
        <v>733.35</v>
      </c>
      <c r="G1417" s="26">
        <v>570.01</v>
      </c>
      <c r="I1417" s="126">
        <v>733.35</v>
      </c>
      <c r="J1417" s="125">
        <v>780.02</v>
      </c>
      <c r="K1417" s="125">
        <v>746.69</v>
      </c>
      <c r="L1417" s="26">
        <v>733.35</v>
      </c>
      <c r="M1417" s="26"/>
      <c r="N1417" s="126">
        <v>760.02</v>
      </c>
      <c r="O1417" s="125">
        <v>446.67</v>
      </c>
      <c r="P1417" s="125">
        <v>726.69</v>
      </c>
      <c r="Q1417" s="26">
        <v>600.01</v>
      </c>
      <c r="R1417" s="26"/>
      <c r="S1417" s="206">
        <v>756.69</v>
      </c>
      <c r="T1417" s="208">
        <v>723.35</v>
      </c>
      <c r="U1417" s="208">
        <v>706.69</v>
      </c>
      <c r="V1417" s="204">
        <v>803.36</v>
      </c>
      <c r="W1417" s="26"/>
      <c r="X1417" s="206">
        <v>8199.33</v>
      </c>
      <c r="Y1417" s="125">
        <v>8032.56</v>
      </c>
      <c r="Z1417" s="125">
        <v>12542.9</v>
      </c>
      <c r="AA1417" s="26">
        <v>6851.86</v>
      </c>
      <c r="AB1417" s="26"/>
      <c r="AC1417" s="126">
        <v>3660.53</v>
      </c>
      <c r="AD1417" s="125">
        <v>4507.47</v>
      </c>
      <c r="AE1417" s="125">
        <v>3723.88</v>
      </c>
      <c r="AF1417" s="26">
        <v>4234.04</v>
      </c>
      <c r="AG1417" s="26"/>
      <c r="AH1417" s="126">
        <v>4870.9399999999996</v>
      </c>
      <c r="AI1417" s="125">
        <v>5184.3999999999996</v>
      </c>
      <c r="AJ1417" s="125">
        <v>4614.18</v>
      </c>
      <c r="AK1417" s="26">
        <v>4640.8500000000004</v>
      </c>
    </row>
    <row r="1418" spans="1:37">
      <c r="A1418" s="203">
        <v>591.08720000000005</v>
      </c>
      <c r="B1418" s="1">
        <v>9.8514533333333336</v>
      </c>
      <c r="D1418" s="126">
        <v>606.67999999999995</v>
      </c>
      <c r="E1418" s="125">
        <v>760.02</v>
      </c>
      <c r="F1418" s="125">
        <v>716.69</v>
      </c>
      <c r="G1418" s="26">
        <v>783.36</v>
      </c>
      <c r="I1418" s="126">
        <v>736.69</v>
      </c>
      <c r="J1418" s="125">
        <v>800.03</v>
      </c>
      <c r="K1418" s="125">
        <v>736.69</v>
      </c>
      <c r="L1418" s="26">
        <v>720.02</v>
      </c>
      <c r="M1418" s="26"/>
      <c r="N1418" s="126">
        <v>800.03</v>
      </c>
      <c r="O1418" s="125">
        <v>460.01</v>
      </c>
      <c r="P1418" s="125">
        <v>793.36</v>
      </c>
      <c r="Q1418" s="26">
        <v>776.69</v>
      </c>
      <c r="R1418" s="26"/>
      <c r="S1418" s="206">
        <v>730.02</v>
      </c>
      <c r="T1418" s="208">
        <v>743.36</v>
      </c>
      <c r="U1418" s="208">
        <v>726.69</v>
      </c>
      <c r="V1418" s="204">
        <v>763.36</v>
      </c>
      <c r="W1418" s="26"/>
      <c r="X1418" s="206">
        <v>8152.64</v>
      </c>
      <c r="Y1418" s="125">
        <v>8159.31</v>
      </c>
      <c r="Z1418" s="125">
        <v>12379.41</v>
      </c>
      <c r="AA1418" s="26">
        <v>6324.92</v>
      </c>
      <c r="AB1418" s="26"/>
      <c r="AC1418" s="126">
        <v>3763.9</v>
      </c>
      <c r="AD1418" s="125">
        <v>4174.0200000000004</v>
      </c>
      <c r="AE1418" s="125">
        <v>4100.67</v>
      </c>
      <c r="AF1418" s="26">
        <v>4110.67</v>
      </c>
      <c r="AG1418" s="26"/>
      <c r="AH1418" s="126">
        <v>4577.5</v>
      </c>
      <c r="AI1418" s="125">
        <v>5291.11</v>
      </c>
      <c r="AJ1418" s="125">
        <v>4920.96</v>
      </c>
      <c r="AK1418" s="26">
        <v>4947.6400000000003</v>
      </c>
    </row>
    <row r="1419" spans="1:37">
      <c r="A1419" s="203">
        <v>591.50519999999995</v>
      </c>
      <c r="B1419" s="1">
        <v>9.8584199999999989</v>
      </c>
      <c r="D1419" s="126">
        <v>690.02</v>
      </c>
      <c r="E1419" s="125">
        <v>693.35</v>
      </c>
      <c r="F1419" s="125">
        <v>646.67999999999995</v>
      </c>
      <c r="G1419" s="26">
        <v>623.35</v>
      </c>
      <c r="I1419" s="126">
        <v>676.68</v>
      </c>
      <c r="J1419" s="125">
        <v>700.02</v>
      </c>
      <c r="K1419" s="125">
        <v>693.35</v>
      </c>
      <c r="L1419" s="26">
        <v>700.02</v>
      </c>
      <c r="M1419" s="26"/>
      <c r="N1419" s="126">
        <v>650.02</v>
      </c>
      <c r="O1419" s="125">
        <v>446.67</v>
      </c>
      <c r="P1419" s="125">
        <v>780.02</v>
      </c>
      <c r="Q1419" s="26">
        <v>810.03</v>
      </c>
      <c r="R1419" s="26"/>
      <c r="S1419" s="206">
        <v>773.36</v>
      </c>
      <c r="T1419" s="208">
        <v>676.68</v>
      </c>
      <c r="U1419" s="208">
        <v>733.35</v>
      </c>
      <c r="V1419" s="204">
        <v>663.35</v>
      </c>
      <c r="W1419" s="26"/>
      <c r="X1419" s="206">
        <v>7855.78</v>
      </c>
      <c r="Y1419" s="125">
        <v>7922.49</v>
      </c>
      <c r="Z1419" s="125">
        <v>12072.45</v>
      </c>
      <c r="AA1419" s="26">
        <v>6665.1</v>
      </c>
      <c r="AB1419" s="26"/>
      <c r="AC1419" s="126">
        <v>3777.23</v>
      </c>
      <c r="AD1419" s="125">
        <v>4067.32</v>
      </c>
      <c r="AE1419" s="125">
        <v>4094</v>
      </c>
      <c r="AF1419" s="26">
        <v>4204.03</v>
      </c>
      <c r="AG1419" s="26"/>
      <c r="AH1419" s="126">
        <v>4790.91</v>
      </c>
      <c r="AI1419" s="125">
        <v>5427.84</v>
      </c>
      <c r="AJ1419" s="125">
        <v>4734.22</v>
      </c>
      <c r="AK1419" s="26">
        <v>4564.16</v>
      </c>
    </row>
    <row r="1420" spans="1:37">
      <c r="A1420" s="203">
        <v>591.92319999999995</v>
      </c>
      <c r="B1420" s="1">
        <v>9.8653866666666659</v>
      </c>
      <c r="D1420" s="126">
        <v>720.02</v>
      </c>
      <c r="E1420" s="125">
        <v>776.69</v>
      </c>
      <c r="F1420" s="125">
        <v>703.35</v>
      </c>
      <c r="G1420" s="26">
        <v>676.68</v>
      </c>
      <c r="I1420" s="126">
        <v>723.35</v>
      </c>
      <c r="J1420" s="125">
        <v>773.36</v>
      </c>
      <c r="K1420" s="125">
        <v>770.02</v>
      </c>
      <c r="L1420" s="26">
        <v>840.03</v>
      </c>
      <c r="M1420" s="26"/>
      <c r="N1420" s="126">
        <v>766.69</v>
      </c>
      <c r="O1420" s="125">
        <v>376.67</v>
      </c>
      <c r="P1420" s="125">
        <v>696.69</v>
      </c>
      <c r="Q1420" s="26">
        <v>710.02</v>
      </c>
      <c r="R1420" s="26"/>
      <c r="S1420" s="206">
        <v>826.69</v>
      </c>
      <c r="T1420" s="208">
        <v>730.02</v>
      </c>
      <c r="U1420" s="208">
        <v>776.69</v>
      </c>
      <c r="V1420" s="204">
        <v>693.35</v>
      </c>
      <c r="W1420" s="26"/>
      <c r="X1420" s="206">
        <v>7955.84</v>
      </c>
      <c r="Y1420" s="125">
        <v>8092.6</v>
      </c>
      <c r="Z1420" s="125">
        <v>12296</v>
      </c>
      <c r="AA1420" s="26">
        <v>6718.46</v>
      </c>
      <c r="AB1420" s="26"/>
      <c r="AC1420" s="126">
        <v>3873.93</v>
      </c>
      <c r="AD1420" s="125">
        <v>4400.7700000000004</v>
      </c>
      <c r="AE1420" s="125">
        <v>3673.87</v>
      </c>
      <c r="AF1420" s="26">
        <v>3983.96</v>
      </c>
      <c r="AG1420" s="26"/>
      <c r="AH1420" s="126">
        <v>4484.13</v>
      </c>
      <c r="AI1420" s="125">
        <v>5141.05</v>
      </c>
      <c r="AJ1420" s="125">
        <v>4694.21</v>
      </c>
      <c r="AK1420" s="26">
        <v>4690.87</v>
      </c>
    </row>
    <row r="1421" spans="1:37">
      <c r="A1421" s="203">
        <v>592.34119999999996</v>
      </c>
      <c r="B1421" s="1">
        <v>9.8723533333333329</v>
      </c>
      <c r="D1421" s="126">
        <v>643.35</v>
      </c>
      <c r="E1421" s="125">
        <v>713.35</v>
      </c>
      <c r="F1421" s="125">
        <v>780.02</v>
      </c>
      <c r="G1421" s="26">
        <v>686.69</v>
      </c>
      <c r="I1421" s="126">
        <v>776.69</v>
      </c>
      <c r="J1421" s="125">
        <v>800.03</v>
      </c>
      <c r="K1421" s="125">
        <v>716.69</v>
      </c>
      <c r="L1421" s="26">
        <v>766.69</v>
      </c>
      <c r="M1421" s="26"/>
      <c r="N1421" s="126">
        <v>843.36</v>
      </c>
      <c r="O1421" s="125">
        <v>390.01</v>
      </c>
      <c r="P1421" s="125">
        <v>796.69</v>
      </c>
      <c r="Q1421" s="26">
        <v>676.68</v>
      </c>
      <c r="R1421" s="26"/>
      <c r="S1421" s="206">
        <v>846.7</v>
      </c>
      <c r="T1421" s="208">
        <v>676.68</v>
      </c>
      <c r="U1421" s="208">
        <v>776.69</v>
      </c>
      <c r="V1421" s="204">
        <v>706.69</v>
      </c>
      <c r="W1421" s="26"/>
      <c r="X1421" s="206">
        <v>8466.18</v>
      </c>
      <c r="Y1421" s="125">
        <v>8119.28</v>
      </c>
      <c r="Z1421" s="125">
        <v>12332.7</v>
      </c>
      <c r="AA1421" s="26">
        <v>7132.02</v>
      </c>
      <c r="AB1421" s="26"/>
      <c r="AC1421" s="126">
        <v>3510.49</v>
      </c>
      <c r="AD1421" s="125">
        <v>4340.75</v>
      </c>
      <c r="AE1421" s="125">
        <v>3877.26</v>
      </c>
      <c r="AF1421" s="26">
        <v>3830.58</v>
      </c>
      <c r="AG1421" s="26"/>
      <c r="AH1421" s="126">
        <v>4497.47</v>
      </c>
      <c r="AI1421" s="125">
        <v>5147.72</v>
      </c>
      <c r="AJ1421" s="125">
        <v>4574.16</v>
      </c>
      <c r="AK1421" s="26">
        <v>4797.58</v>
      </c>
    </row>
    <row r="1422" spans="1:37">
      <c r="A1422" s="203">
        <v>592.75919999999996</v>
      </c>
      <c r="B1422" s="1">
        <v>9.8793199999999999</v>
      </c>
      <c r="D1422" s="126">
        <v>666.68</v>
      </c>
      <c r="E1422" s="125">
        <v>750.02</v>
      </c>
      <c r="F1422" s="125">
        <v>716.69</v>
      </c>
      <c r="G1422" s="26">
        <v>573.35</v>
      </c>
      <c r="I1422" s="126">
        <v>693.35</v>
      </c>
      <c r="J1422" s="125">
        <v>770.02</v>
      </c>
      <c r="K1422" s="125">
        <v>760.02</v>
      </c>
      <c r="L1422" s="26">
        <v>713.35</v>
      </c>
      <c r="M1422" s="26"/>
      <c r="N1422" s="126">
        <v>690.02</v>
      </c>
      <c r="O1422" s="125">
        <v>463.34</v>
      </c>
      <c r="P1422" s="125">
        <v>720.02</v>
      </c>
      <c r="Q1422" s="26">
        <v>750.02</v>
      </c>
      <c r="R1422" s="26"/>
      <c r="S1422" s="206">
        <v>846.7</v>
      </c>
      <c r="T1422" s="208">
        <v>676.68</v>
      </c>
      <c r="U1422" s="208">
        <v>723.35</v>
      </c>
      <c r="V1422" s="204">
        <v>660.02</v>
      </c>
      <c r="W1422" s="26"/>
      <c r="X1422" s="206">
        <v>7645.65</v>
      </c>
      <c r="Y1422" s="125">
        <v>7832.43</v>
      </c>
      <c r="Z1422" s="125">
        <v>12422.79</v>
      </c>
      <c r="AA1422" s="26">
        <v>6398.29</v>
      </c>
      <c r="AB1422" s="26"/>
      <c r="AC1422" s="126">
        <v>3710.55</v>
      </c>
      <c r="AD1422" s="125">
        <v>4337.41</v>
      </c>
      <c r="AE1422" s="125">
        <v>4067.32</v>
      </c>
      <c r="AF1422" s="26">
        <v>3603.85</v>
      </c>
      <c r="AG1422" s="26"/>
      <c r="AH1422" s="126">
        <v>4437.45</v>
      </c>
      <c r="AI1422" s="125">
        <v>4774.24</v>
      </c>
      <c r="AJ1422" s="125">
        <v>4657.53</v>
      </c>
      <c r="AK1422" s="26">
        <v>4854.2700000000004</v>
      </c>
    </row>
    <row r="1423" spans="1:37">
      <c r="S1423" s="104"/>
      <c r="T1423" s="104"/>
      <c r="U1423" s="104"/>
      <c r="V1423" s="104"/>
    </row>
    <row r="1424" spans="1:37">
      <c r="S1424" s="104"/>
      <c r="T1424" s="104"/>
      <c r="U1424" s="104"/>
      <c r="V1424" s="104"/>
    </row>
    <row r="1425" spans="19:22">
      <c r="S1425" s="104"/>
      <c r="T1425" s="104"/>
      <c r="U1425" s="104"/>
      <c r="V1425" s="104"/>
    </row>
    <row r="1426" spans="19:22">
      <c r="S1426" s="104"/>
      <c r="T1426" s="104"/>
      <c r="U1426" s="104"/>
      <c r="V1426" s="104"/>
    </row>
    <row r="1427" spans="19:22">
      <c r="S1427" s="104"/>
      <c r="T1427" s="104"/>
      <c r="U1427" s="104"/>
      <c r="V1427" s="104"/>
    </row>
    <row r="1428" spans="19:22">
      <c r="S1428" s="104"/>
      <c r="T1428" s="104"/>
      <c r="U1428" s="104"/>
      <c r="V1428" s="104"/>
    </row>
    <row r="1429" spans="19:22">
      <c r="S1429" s="104"/>
      <c r="T1429" s="104"/>
      <c r="U1429" s="104"/>
      <c r="V1429" s="104"/>
    </row>
    <row r="1430" spans="19:22">
      <c r="S1430" s="104"/>
      <c r="T1430" s="104"/>
      <c r="U1430" s="104"/>
      <c r="V1430" s="104"/>
    </row>
    <row r="1431" spans="19:22">
      <c r="S1431" s="104"/>
      <c r="T1431" s="104"/>
      <c r="U1431" s="104"/>
      <c r="V1431" s="104"/>
    </row>
    <row r="1432" spans="19:22">
      <c r="S1432" s="104"/>
      <c r="T1432" s="104"/>
      <c r="U1432" s="104"/>
      <c r="V1432" s="104"/>
    </row>
    <row r="1433" spans="19:22">
      <c r="S1433" s="104"/>
      <c r="T1433" s="104"/>
      <c r="U1433" s="104"/>
      <c r="V1433" s="104"/>
    </row>
    <row r="1434" spans="19:22">
      <c r="S1434" s="104"/>
      <c r="T1434" s="104"/>
      <c r="U1434" s="104"/>
      <c r="V1434" s="104"/>
    </row>
    <row r="1435" spans="19:22">
      <c r="S1435" s="104"/>
      <c r="T1435" s="104"/>
      <c r="U1435" s="104"/>
      <c r="V1435" s="104"/>
    </row>
    <row r="1436" spans="19:22">
      <c r="S1436" s="104"/>
      <c r="T1436" s="104"/>
      <c r="U1436" s="104"/>
      <c r="V1436" s="104"/>
    </row>
    <row r="1437" spans="19:22">
      <c r="S1437" s="104"/>
      <c r="T1437" s="104"/>
      <c r="U1437" s="104"/>
      <c r="V1437" s="104"/>
    </row>
    <row r="1438" spans="19:22">
      <c r="S1438" s="104"/>
      <c r="T1438" s="104"/>
      <c r="U1438" s="104"/>
      <c r="V1438" s="104"/>
    </row>
    <row r="1439" spans="19:22">
      <c r="S1439" s="104"/>
      <c r="T1439" s="104"/>
      <c r="U1439" s="104"/>
      <c r="V1439" s="104"/>
    </row>
    <row r="1440" spans="19:22">
      <c r="S1440" s="104"/>
      <c r="T1440" s="104"/>
      <c r="U1440" s="104"/>
      <c r="V1440" s="104"/>
    </row>
    <row r="1441" spans="19:22">
      <c r="S1441" s="104"/>
      <c r="T1441" s="104"/>
      <c r="U1441" s="104"/>
      <c r="V1441" s="104"/>
    </row>
    <row r="1442" spans="19:22">
      <c r="S1442" s="104"/>
      <c r="T1442" s="104"/>
      <c r="U1442" s="104"/>
      <c r="V1442" s="104"/>
    </row>
    <row r="1443" spans="19:22">
      <c r="S1443" s="104"/>
      <c r="T1443" s="104"/>
      <c r="U1443" s="104"/>
      <c r="V1443" s="104"/>
    </row>
    <row r="1444" spans="19:22">
      <c r="S1444" s="104"/>
      <c r="T1444" s="104"/>
      <c r="U1444" s="104"/>
      <c r="V1444" s="104"/>
    </row>
    <row r="1445" spans="19:22">
      <c r="S1445" s="104"/>
      <c r="T1445" s="104"/>
      <c r="U1445" s="104"/>
      <c r="V1445" s="104"/>
    </row>
    <row r="1446" spans="19:22">
      <c r="S1446" s="104"/>
      <c r="T1446" s="104"/>
      <c r="U1446" s="104"/>
      <c r="V1446" s="104"/>
    </row>
    <row r="1447" spans="19:22">
      <c r="S1447" s="104"/>
      <c r="T1447" s="104"/>
      <c r="U1447" s="104"/>
      <c r="V1447" s="104"/>
    </row>
    <row r="1448" spans="19:22">
      <c r="S1448" s="104"/>
      <c r="T1448" s="104"/>
      <c r="U1448" s="104"/>
      <c r="V1448" s="104"/>
    </row>
    <row r="1449" spans="19:22">
      <c r="S1449" s="104"/>
      <c r="T1449" s="104"/>
      <c r="U1449" s="104"/>
      <c r="V1449" s="104"/>
    </row>
    <row r="1450" spans="19:22">
      <c r="S1450" s="104"/>
      <c r="T1450" s="104"/>
      <c r="U1450" s="104"/>
      <c r="V1450" s="104"/>
    </row>
    <row r="1451" spans="19:22">
      <c r="S1451" s="104"/>
      <c r="T1451" s="104"/>
      <c r="U1451" s="104"/>
      <c r="V1451" s="104"/>
    </row>
    <row r="1452" spans="19:22">
      <c r="S1452" s="104"/>
      <c r="T1452" s="104"/>
      <c r="U1452" s="104"/>
      <c r="V1452" s="104"/>
    </row>
    <row r="1453" spans="19:22">
      <c r="S1453" s="104"/>
      <c r="T1453" s="104"/>
      <c r="U1453" s="104"/>
      <c r="V1453" s="104"/>
    </row>
    <row r="1454" spans="19:22">
      <c r="S1454" s="104"/>
      <c r="T1454" s="104"/>
      <c r="U1454" s="104"/>
      <c r="V1454" s="104"/>
    </row>
    <row r="1455" spans="19:22">
      <c r="S1455" s="104"/>
      <c r="T1455" s="104"/>
      <c r="U1455" s="104"/>
      <c r="V1455" s="104"/>
    </row>
    <row r="1456" spans="19:22">
      <c r="S1456" s="104"/>
      <c r="T1456" s="104"/>
      <c r="U1456" s="104"/>
      <c r="V1456" s="104"/>
    </row>
    <row r="1457" spans="19:22">
      <c r="S1457" s="104"/>
      <c r="T1457" s="104"/>
      <c r="U1457" s="104"/>
      <c r="V1457" s="104"/>
    </row>
    <row r="1458" spans="19:22">
      <c r="S1458" s="104"/>
      <c r="T1458" s="104"/>
      <c r="U1458" s="104"/>
      <c r="V1458" s="104"/>
    </row>
    <row r="1459" spans="19:22">
      <c r="S1459" s="104"/>
      <c r="T1459" s="104"/>
      <c r="U1459" s="104"/>
      <c r="V1459" s="104"/>
    </row>
    <row r="1460" spans="19:22">
      <c r="S1460" s="104"/>
      <c r="T1460" s="104"/>
      <c r="U1460" s="104"/>
      <c r="V1460" s="104"/>
    </row>
    <row r="1461" spans="19:22">
      <c r="S1461" s="104"/>
      <c r="T1461" s="104"/>
      <c r="U1461" s="104"/>
      <c r="V1461" s="104"/>
    </row>
    <row r="1462" spans="19:22">
      <c r="S1462" s="104"/>
      <c r="T1462" s="104"/>
      <c r="U1462" s="104"/>
      <c r="V1462" s="104"/>
    </row>
    <row r="1463" spans="19:22">
      <c r="S1463" s="104"/>
      <c r="T1463" s="104"/>
      <c r="U1463" s="104"/>
      <c r="V1463" s="104"/>
    </row>
    <row r="1464" spans="19:22">
      <c r="S1464" s="104"/>
      <c r="T1464" s="104"/>
      <c r="U1464" s="104"/>
      <c r="V1464" s="104"/>
    </row>
    <row r="1465" spans="19:22">
      <c r="S1465" s="104"/>
      <c r="T1465" s="104"/>
      <c r="U1465" s="104"/>
      <c r="V1465" s="104"/>
    </row>
    <row r="1466" spans="19:22">
      <c r="S1466" s="104"/>
      <c r="T1466" s="104"/>
      <c r="U1466" s="104"/>
      <c r="V1466" s="104"/>
    </row>
    <row r="1467" spans="19:22">
      <c r="S1467" s="104"/>
      <c r="T1467" s="104"/>
      <c r="U1467" s="104"/>
      <c r="V1467" s="104"/>
    </row>
    <row r="1468" spans="19:22">
      <c r="S1468" s="104"/>
      <c r="T1468" s="104"/>
      <c r="U1468" s="104"/>
      <c r="V1468" s="104"/>
    </row>
    <row r="1469" spans="19:22">
      <c r="S1469" s="104"/>
      <c r="T1469" s="104"/>
      <c r="U1469" s="104"/>
      <c r="V1469" s="104"/>
    </row>
    <row r="1470" spans="19:22">
      <c r="S1470" s="104"/>
      <c r="T1470" s="104"/>
      <c r="U1470" s="104"/>
      <c r="V1470" s="104"/>
    </row>
    <row r="1471" spans="19:22">
      <c r="S1471" s="104"/>
      <c r="T1471" s="104"/>
      <c r="U1471" s="104"/>
      <c r="V1471" s="104"/>
    </row>
    <row r="1472" spans="19:22">
      <c r="S1472" s="104"/>
      <c r="T1472" s="104"/>
      <c r="U1472" s="104"/>
      <c r="V1472" s="104"/>
    </row>
    <row r="1473" spans="19:22">
      <c r="S1473" s="104"/>
      <c r="T1473" s="104"/>
      <c r="U1473" s="104"/>
      <c r="V1473" s="104"/>
    </row>
    <row r="1474" spans="19:22">
      <c r="S1474" s="104"/>
      <c r="T1474" s="104"/>
      <c r="U1474" s="104"/>
      <c r="V1474" s="104"/>
    </row>
    <row r="1475" spans="19:22">
      <c r="S1475" s="104"/>
      <c r="T1475" s="104"/>
      <c r="U1475" s="104"/>
      <c r="V1475" s="104"/>
    </row>
    <row r="1476" spans="19:22">
      <c r="S1476" s="104"/>
      <c r="T1476" s="104"/>
      <c r="U1476" s="104"/>
      <c r="V1476" s="104"/>
    </row>
    <row r="1477" spans="19:22">
      <c r="S1477" s="104"/>
      <c r="T1477" s="104"/>
      <c r="U1477" s="104"/>
      <c r="V1477" s="104"/>
    </row>
    <row r="1478" spans="19:22">
      <c r="S1478" s="104"/>
      <c r="T1478" s="104"/>
      <c r="U1478" s="104"/>
      <c r="V1478" s="104"/>
    </row>
    <row r="1479" spans="19:22">
      <c r="S1479" s="104"/>
      <c r="T1479" s="104"/>
      <c r="U1479" s="104"/>
      <c r="V1479" s="104"/>
    </row>
    <row r="1480" spans="19:22">
      <c r="S1480" s="104"/>
      <c r="T1480" s="104"/>
      <c r="U1480" s="104"/>
      <c r="V1480" s="104"/>
    </row>
    <row r="1481" spans="19:22">
      <c r="S1481" s="104"/>
      <c r="T1481" s="104"/>
      <c r="U1481" s="104"/>
      <c r="V1481" s="104"/>
    </row>
    <row r="1482" spans="19:22">
      <c r="S1482" s="104"/>
      <c r="T1482" s="104"/>
      <c r="U1482" s="104"/>
      <c r="V1482" s="104"/>
    </row>
    <row r="1483" spans="19:22">
      <c r="S1483" s="104"/>
      <c r="T1483" s="104"/>
      <c r="U1483" s="104"/>
      <c r="V1483" s="104"/>
    </row>
    <row r="1484" spans="19:22">
      <c r="S1484" s="104"/>
      <c r="T1484" s="104"/>
      <c r="U1484" s="104"/>
      <c r="V1484" s="104"/>
    </row>
    <row r="1485" spans="19:22">
      <c r="S1485" s="104"/>
      <c r="T1485" s="104"/>
      <c r="U1485" s="104"/>
      <c r="V1485" s="104"/>
    </row>
    <row r="1486" spans="19:22">
      <c r="S1486" s="104"/>
      <c r="T1486" s="104"/>
      <c r="U1486" s="104"/>
      <c r="V1486" s="104"/>
    </row>
    <row r="1487" spans="19:22">
      <c r="S1487" s="104"/>
      <c r="T1487" s="104"/>
      <c r="U1487" s="104"/>
      <c r="V1487" s="104"/>
    </row>
    <row r="1488" spans="19:22">
      <c r="S1488" s="104"/>
      <c r="T1488" s="104"/>
      <c r="U1488" s="104"/>
      <c r="V1488" s="104"/>
    </row>
    <row r="1489" spans="19:22">
      <c r="S1489" s="104"/>
      <c r="T1489" s="104"/>
      <c r="U1489" s="104"/>
      <c r="V1489" s="104"/>
    </row>
    <row r="1490" spans="19:22">
      <c r="S1490" s="104"/>
      <c r="T1490" s="104"/>
      <c r="U1490" s="104"/>
      <c r="V1490" s="104"/>
    </row>
    <row r="1491" spans="19:22">
      <c r="S1491" s="104"/>
      <c r="T1491" s="104"/>
      <c r="U1491" s="104"/>
      <c r="V1491" s="104"/>
    </row>
    <row r="1492" spans="19:22">
      <c r="S1492" s="104"/>
      <c r="T1492" s="104"/>
      <c r="U1492" s="104"/>
      <c r="V1492" s="104"/>
    </row>
    <row r="1493" spans="19:22">
      <c r="S1493" s="104"/>
      <c r="T1493" s="104"/>
      <c r="U1493" s="104"/>
      <c r="V1493" s="104"/>
    </row>
    <row r="1494" spans="19:22">
      <c r="S1494" s="104"/>
      <c r="T1494" s="104"/>
      <c r="U1494" s="104"/>
      <c r="V1494" s="104"/>
    </row>
    <row r="1495" spans="19:22">
      <c r="S1495" s="104"/>
      <c r="T1495" s="104"/>
      <c r="U1495" s="104"/>
      <c r="V1495" s="104"/>
    </row>
    <row r="1496" spans="19:22">
      <c r="S1496" s="104"/>
      <c r="T1496" s="104"/>
      <c r="U1496" s="104"/>
      <c r="V1496" s="104"/>
    </row>
    <row r="1497" spans="19:22">
      <c r="S1497" s="104"/>
      <c r="T1497" s="104"/>
      <c r="U1497" s="104"/>
      <c r="V1497" s="104"/>
    </row>
    <row r="1498" spans="19:22">
      <c r="S1498" s="104"/>
      <c r="T1498" s="104"/>
      <c r="U1498" s="104"/>
      <c r="V1498" s="104"/>
    </row>
    <row r="1499" spans="19:22">
      <c r="S1499" s="104"/>
      <c r="T1499" s="104"/>
      <c r="U1499" s="104"/>
      <c r="V1499" s="104"/>
    </row>
    <row r="1500" spans="19:22">
      <c r="S1500" s="104"/>
      <c r="T1500" s="104"/>
      <c r="U1500" s="104"/>
      <c r="V1500" s="104"/>
    </row>
    <row r="1501" spans="19:22">
      <c r="S1501" s="104"/>
      <c r="T1501" s="104"/>
      <c r="U1501" s="104"/>
      <c r="V1501" s="104"/>
    </row>
    <row r="1502" spans="19:22">
      <c r="S1502" s="104"/>
      <c r="T1502" s="104"/>
      <c r="U1502" s="104"/>
      <c r="V1502" s="104"/>
    </row>
    <row r="1503" spans="19:22">
      <c r="S1503" s="104"/>
      <c r="T1503" s="104"/>
      <c r="U1503" s="104"/>
      <c r="V1503" s="104"/>
    </row>
    <row r="1504" spans="19:22">
      <c r="S1504" s="104"/>
      <c r="T1504" s="104"/>
      <c r="U1504" s="104"/>
      <c r="V1504" s="104"/>
    </row>
    <row r="1505" spans="19:22">
      <c r="S1505" s="104"/>
      <c r="T1505" s="104"/>
      <c r="U1505" s="104"/>
      <c r="V1505" s="104"/>
    </row>
    <row r="1506" spans="19:22">
      <c r="S1506" s="104"/>
      <c r="T1506" s="104"/>
      <c r="U1506" s="104"/>
      <c r="V1506" s="104"/>
    </row>
    <row r="1507" spans="19:22">
      <c r="S1507" s="104"/>
      <c r="T1507" s="104"/>
      <c r="U1507" s="104"/>
      <c r="V1507" s="104"/>
    </row>
    <row r="1508" spans="19:22">
      <c r="S1508" s="104"/>
      <c r="T1508" s="104"/>
      <c r="U1508" s="104"/>
      <c r="V1508" s="104"/>
    </row>
    <row r="1509" spans="19:22">
      <c r="S1509" s="104"/>
      <c r="T1509" s="104"/>
      <c r="U1509" s="104"/>
      <c r="V1509" s="104"/>
    </row>
    <row r="1510" spans="19:22">
      <c r="S1510" s="104"/>
      <c r="T1510" s="104"/>
      <c r="U1510" s="104"/>
      <c r="V1510" s="104"/>
    </row>
    <row r="1511" spans="19:22">
      <c r="S1511" s="104"/>
      <c r="T1511" s="104"/>
      <c r="U1511" s="104"/>
      <c r="V1511" s="104"/>
    </row>
    <row r="1512" spans="19:22">
      <c r="S1512" s="104"/>
      <c r="T1512" s="104"/>
      <c r="U1512" s="104"/>
      <c r="V1512" s="104"/>
    </row>
    <row r="1513" spans="19:22">
      <c r="S1513" s="104"/>
      <c r="T1513" s="104"/>
      <c r="U1513" s="104"/>
      <c r="V1513" s="104"/>
    </row>
    <row r="1514" spans="19:22">
      <c r="S1514" s="104"/>
      <c r="T1514" s="104"/>
      <c r="U1514" s="104"/>
      <c r="V1514" s="104"/>
    </row>
    <row r="1515" spans="19:22">
      <c r="S1515" s="104"/>
      <c r="T1515" s="104"/>
      <c r="U1515" s="104"/>
      <c r="V1515" s="104"/>
    </row>
    <row r="1516" spans="19:22">
      <c r="S1516" s="104"/>
      <c r="T1516" s="104"/>
      <c r="U1516" s="104"/>
      <c r="V1516" s="104"/>
    </row>
    <row r="1517" spans="19:22">
      <c r="S1517" s="104"/>
      <c r="T1517" s="104"/>
      <c r="U1517" s="104"/>
      <c r="V1517" s="104"/>
    </row>
    <row r="1518" spans="19:22">
      <c r="S1518" s="104"/>
      <c r="T1518" s="104"/>
      <c r="U1518" s="104"/>
      <c r="V1518" s="104"/>
    </row>
    <row r="1519" spans="19:22">
      <c r="S1519" s="104"/>
      <c r="T1519" s="104"/>
      <c r="U1519" s="104"/>
      <c r="V1519" s="104"/>
    </row>
    <row r="1520" spans="19:22">
      <c r="S1520" s="104"/>
      <c r="T1520" s="104"/>
      <c r="U1520" s="104"/>
      <c r="V1520" s="104"/>
    </row>
    <row r="1521" spans="19:22">
      <c r="S1521" s="104"/>
      <c r="T1521" s="104"/>
      <c r="U1521" s="104"/>
      <c r="V1521" s="104"/>
    </row>
    <row r="1522" spans="19:22">
      <c r="S1522" s="104"/>
      <c r="T1522" s="104"/>
      <c r="U1522" s="104"/>
      <c r="V1522" s="104"/>
    </row>
    <row r="1523" spans="19:22">
      <c r="S1523" s="104"/>
      <c r="T1523" s="104"/>
      <c r="U1523" s="104"/>
      <c r="V1523" s="104"/>
    </row>
    <row r="1524" spans="19:22">
      <c r="S1524" s="104"/>
      <c r="T1524" s="104"/>
      <c r="U1524" s="104"/>
      <c r="V1524" s="104"/>
    </row>
    <row r="1525" spans="19:22">
      <c r="S1525" s="104"/>
      <c r="T1525" s="104"/>
      <c r="U1525" s="104"/>
      <c r="V1525" s="104"/>
    </row>
    <row r="1526" spans="19:22">
      <c r="S1526" s="104"/>
      <c r="T1526" s="104"/>
      <c r="U1526" s="104"/>
      <c r="V1526" s="104"/>
    </row>
    <row r="1527" spans="19:22">
      <c r="S1527" s="104"/>
      <c r="T1527" s="104"/>
      <c r="U1527" s="104"/>
      <c r="V1527" s="104"/>
    </row>
    <row r="1528" spans="19:22">
      <c r="S1528" s="104"/>
      <c r="T1528" s="104"/>
      <c r="U1528" s="104"/>
      <c r="V1528" s="104"/>
    </row>
    <row r="1529" spans="19:22">
      <c r="S1529" s="104"/>
      <c r="T1529" s="104"/>
      <c r="U1529" s="104"/>
      <c r="V1529" s="104"/>
    </row>
    <row r="1530" spans="19:22">
      <c r="S1530" s="104"/>
      <c r="T1530" s="104"/>
      <c r="U1530" s="104"/>
      <c r="V1530" s="104"/>
    </row>
    <row r="1531" spans="19:22">
      <c r="S1531" s="104"/>
      <c r="T1531" s="104"/>
      <c r="U1531" s="104"/>
      <c r="V1531" s="104"/>
    </row>
    <row r="1532" spans="19:22">
      <c r="S1532" s="104"/>
      <c r="T1532" s="104"/>
      <c r="U1532" s="104"/>
      <c r="V1532" s="104"/>
    </row>
    <row r="1533" spans="19:22">
      <c r="S1533" s="104"/>
      <c r="T1533" s="104"/>
      <c r="U1533" s="104"/>
      <c r="V1533" s="104"/>
    </row>
    <row r="1534" spans="19:22">
      <c r="S1534" s="104"/>
      <c r="T1534" s="104"/>
      <c r="U1534" s="104"/>
      <c r="V1534" s="104"/>
    </row>
    <row r="1535" spans="19:22">
      <c r="S1535" s="104"/>
      <c r="T1535" s="104"/>
      <c r="U1535" s="104"/>
      <c r="V1535" s="104"/>
    </row>
    <row r="1536" spans="19:22">
      <c r="S1536" s="104"/>
      <c r="T1536" s="104"/>
      <c r="U1536" s="104"/>
      <c r="V1536" s="104"/>
    </row>
    <row r="1537" spans="19:22">
      <c r="S1537" s="104"/>
      <c r="T1537" s="104"/>
      <c r="U1537" s="104"/>
      <c r="V1537" s="104"/>
    </row>
    <row r="1538" spans="19:22">
      <c r="S1538" s="104"/>
      <c r="T1538" s="104"/>
      <c r="U1538" s="104"/>
      <c r="V1538" s="104"/>
    </row>
    <row r="1539" spans="19:22">
      <c r="S1539" s="104"/>
      <c r="T1539" s="104"/>
      <c r="U1539" s="104"/>
      <c r="V1539" s="104"/>
    </row>
    <row r="1540" spans="19:22">
      <c r="S1540" s="104"/>
      <c r="T1540" s="104"/>
      <c r="U1540" s="104"/>
      <c r="V1540" s="104"/>
    </row>
    <row r="1541" spans="19:22">
      <c r="S1541" s="104"/>
      <c r="T1541" s="104"/>
      <c r="U1541" s="104"/>
      <c r="V1541" s="104"/>
    </row>
    <row r="1542" spans="19:22">
      <c r="S1542" s="104"/>
      <c r="T1542" s="104"/>
      <c r="U1542" s="104"/>
      <c r="V1542" s="104"/>
    </row>
    <row r="1543" spans="19:22">
      <c r="S1543" s="104"/>
      <c r="T1543" s="104"/>
      <c r="U1543" s="104"/>
      <c r="V1543" s="104"/>
    </row>
    <row r="1544" spans="19:22">
      <c r="S1544" s="104"/>
      <c r="T1544" s="104"/>
      <c r="U1544" s="104"/>
      <c r="V1544" s="104"/>
    </row>
    <row r="1545" spans="19:22">
      <c r="S1545" s="104"/>
      <c r="T1545" s="104"/>
      <c r="U1545" s="104"/>
      <c r="V1545" s="104"/>
    </row>
    <row r="1546" spans="19:22">
      <c r="S1546" s="104"/>
      <c r="T1546" s="104"/>
      <c r="U1546" s="104"/>
      <c r="V1546" s="104"/>
    </row>
    <row r="1547" spans="19:22">
      <c r="S1547" s="104"/>
      <c r="T1547" s="104"/>
      <c r="U1547" s="104"/>
      <c r="V1547" s="104"/>
    </row>
    <row r="1548" spans="19:22">
      <c r="S1548" s="104"/>
      <c r="T1548" s="104"/>
      <c r="U1548" s="104"/>
      <c r="V1548" s="104"/>
    </row>
    <row r="1549" spans="19:22">
      <c r="S1549" s="104"/>
      <c r="T1549" s="104"/>
      <c r="U1549" s="104"/>
      <c r="V1549" s="104"/>
    </row>
    <row r="1550" spans="19:22">
      <c r="S1550" s="104"/>
      <c r="T1550" s="104"/>
      <c r="U1550" s="104"/>
      <c r="V1550" s="104"/>
    </row>
    <row r="1551" spans="19:22">
      <c r="S1551" s="104"/>
      <c r="T1551" s="104"/>
      <c r="U1551" s="104"/>
      <c r="V1551" s="104"/>
    </row>
    <row r="1552" spans="19:22">
      <c r="S1552" s="104"/>
      <c r="T1552" s="104"/>
      <c r="U1552" s="104"/>
      <c r="V1552" s="104"/>
    </row>
    <row r="1553" spans="19:22">
      <c r="S1553" s="104"/>
      <c r="T1553" s="104"/>
      <c r="U1553" s="104"/>
      <c r="V1553" s="104"/>
    </row>
    <row r="1554" spans="19:22">
      <c r="S1554" s="104"/>
      <c r="T1554" s="104"/>
      <c r="U1554" s="104"/>
      <c r="V1554" s="104"/>
    </row>
    <row r="1555" spans="19:22">
      <c r="S1555" s="104"/>
      <c r="T1555" s="104"/>
      <c r="U1555" s="104"/>
      <c r="V1555" s="104"/>
    </row>
    <row r="1556" spans="19:22">
      <c r="S1556" s="104"/>
      <c r="T1556" s="104"/>
      <c r="U1556" s="104"/>
      <c r="V1556" s="104"/>
    </row>
    <row r="1557" spans="19:22">
      <c r="S1557" s="104"/>
      <c r="T1557" s="104"/>
      <c r="U1557" s="104"/>
      <c r="V1557" s="104"/>
    </row>
    <row r="1558" spans="19:22">
      <c r="S1558" s="104"/>
      <c r="T1558" s="104"/>
      <c r="U1558" s="104"/>
      <c r="V1558" s="104"/>
    </row>
    <row r="1559" spans="19:22">
      <c r="S1559" s="104"/>
      <c r="T1559" s="104"/>
      <c r="U1559" s="104"/>
      <c r="V1559" s="104"/>
    </row>
    <row r="1560" spans="19:22">
      <c r="S1560" s="104"/>
      <c r="T1560" s="104"/>
      <c r="U1560" s="104"/>
      <c r="V1560" s="104"/>
    </row>
    <row r="1561" spans="19:22">
      <c r="S1561" s="104"/>
      <c r="T1561" s="104"/>
      <c r="U1561" s="104"/>
      <c r="V1561" s="104"/>
    </row>
    <row r="1562" spans="19:22">
      <c r="S1562" s="104"/>
      <c r="T1562" s="104"/>
      <c r="U1562" s="104"/>
      <c r="V1562" s="104"/>
    </row>
    <row r="1563" spans="19:22">
      <c r="S1563" s="104"/>
      <c r="T1563" s="104"/>
      <c r="U1563" s="104"/>
      <c r="V1563" s="104"/>
    </row>
    <row r="1564" spans="19:22">
      <c r="S1564" s="104"/>
      <c r="T1564" s="104"/>
      <c r="U1564" s="104"/>
      <c r="V1564" s="104"/>
    </row>
    <row r="1565" spans="19:22">
      <c r="S1565" s="104"/>
      <c r="T1565" s="104"/>
      <c r="U1565" s="104"/>
      <c r="V1565" s="104"/>
    </row>
    <row r="1566" spans="19:22">
      <c r="S1566" s="104"/>
      <c r="T1566" s="104"/>
      <c r="U1566" s="104"/>
      <c r="V1566" s="104"/>
    </row>
    <row r="1567" spans="19:22">
      <c r="S1567" s="104"/>
      <c r="T1567" s="104"/>
      <c r="U1567" s="104"/>
      <c r="V1567" s="104"/>
    </row>
    <row r="1568" spans="19:22">
      <c r="S1568" s="104"/>
      <c r="T1568" s="104"/>
      <c r="U1568" s="104"/>
      <c r="V1568" s="104"/>
    </row>
    <row r="1569" spans="19:22">
      <c r="S1569" s="104"/>
      <c r="T1569" s="104"/>
      <c r="U1569" s="104"/>
      <c r="V1569" s="104"/>
    </row>
    <row r="1570" spans="19:22">
      <c r="S1570" s="104"/>
      <c r="T1570" s="104"/>
      <c r="U1570" s="104"/>
      <c r="V1570" s="104"/>
    </row>
    <row r="1571" spans="19:22">
      <c r="S1571" s="104"/>
      <c r="T1571" s="104"/>
      <c r="U1571" s="104"/>
      <c r="V1571" s="104"/>
    </row>
    <row r="1572" spans="19:22">
      <c r="S1572" s="104"/>
      <c r="T1572" s="104"/>
      <c r="U1572" s="104"/>
      <c r="V1572" s="104"/>
    </row>
    <row r="1573" spans="19:22">
      <c r="S1573" s="104"/>
      <c r="T1573" s="104"/>
      <c r="U1573" s="104"/>
      <c r="V1573" s="104"/>
    </row>
    <row r="1574" spans="19:22">
      <c r="S1574" s="104"/>
      <c r="T1574" s="104"/>
      <c r="U1574" s="104"/>
      <c r="V1574" s="104"/>
    </row>
    <row r="1575" spans="19:22">
      <c r="S1575" s="104"/>
      <c r="T1575" s="104"/>
      <c r="U1575" s="104"/>
      <c r="V1575" s="104"/>
    </row>
    <row r="1576" spans="19:22">
      <c r="S1576" s="104"/>
      <c r="T1576" s="104"/>
      <c r="U1576" s="104"/>
      <c r="V1576" s="104"/>
    </row>
    <row r="1577" spans="19:22">
      <c r="S1577" s="104"/>
      <c r="T1577" s="104"/>
      <c r="U1577" s="104"/>
      <c r="V1577" s="104"/>
    </row>
    <row r="1578" spans="19:22">
      <c r="S1578" s="104"/>
      <c r="T1578" s="104"/>
      <c r="U1578" s="104"/>
      <c r="V1578" s="104"/>
    </row>
    <row r="1579" spans="19:22">
      <c r="S1579" s="104"/>
      <c r="T1579" s="104"/>
      <c r="U1579" s="104"/>
      <c r="V1579" s="104"/>
    </row>
    <row r="1580" spans="19:22">
      <c r="S1580" s="104"/>
      <c r="T1580" s="104"/>
      <c r="U1580" s="104"/>
      <c r="V1580" s="104"/>
    </row>
    <row r="1581" spans="19:22">
      <c r="S1581" s="104"/>
      <c r="T1581" s="104"/>
      <c r="U1581" s="104"/>
      <c r="V1581" s="104"/>
    </row>
    <row r="1582" spans="19:22">
      <c r="S1582" s="104"/>
      <c r="T1582" s="104"/>
      <c r="U1582" s="104"/>
      <c r="V1582" s="104"/>
    </row>
    <row r="1583" spans="19:22">
      <c r="S1583" s="104"/>
      <c r="T1583" s="104"/>
      <c r="U1583" s="104"/>
      <c r="V1583" s="104"/>
    </row>
    <row r="1584" spans="19:22">
      <c r="S1584" s="104"/>
      <c r="T1584" s="104"/>
      <c r="U1584" s="104"/>
      <c r="V1584" s="104"/>
    </row>
    <row r="1585" spans="19:22">
      <c r="S1585" s="104"/>
      <c r="T1585" s="104"/>
      <c r="U1585" s="104"/>
      <c r="V1585" s="104"/>
    </row>
    <row r="1586" spans="19:22">
      <c r="S1586" s="104"/>
      <c r="T1586" s="104"/>
      <c r="U1586" s="104"/>
      <c r="V1586" s="104"/>
    </row>
    <row r="1587" spans="19:22">
      <c r="S1587" s="104"/>
      <c r="T1587" s="104"/>
      <c r="U1587" s="104"/>
      <c r="V1587" s="104"/>
    </row>
    <row r="1588" spans="19:22">
      <c r="S1588" s="104"/>
      <c r="T1588" s="104"/>
      <c r="U1588" s="104"/>
      <c r="V1588" s="104"/>
    </row>
    <row r="1589" spans="19:22">
      <c r="S1589" s="104"/>
      <c r="T1589" s="104"/>
      <c r="U1589" s="104"/>
      <c r="V1589" s="104"/>
    </row>
    <row r="1590" spans="19:22">
      <c r="S1590" s="104"/>
      <c r="T1590" s="104"/>
      <c r="U1590" s="104"/>
      <c r="V1590" s="104"/>
    </row>
    <row r="1591" spans="19:22">
      <c r="S1591" s="104"/>
      <c r="T1591" s="104"/>
      <c r="U1591" s="104"/>
      <c r="V1591" s="104"/>
    </row>
    <row r="1592" spans="19:22">
      <c r="S1592" s="104"/>
      <c r="T1592" s="104"/>
      <c r="U1592" s="104"/>
      <c r="V1592" s="104"/>
    </row>
    <row r="1593" spans="19:22">
      <c r="S1593" s="104"/>
      <c r="T1593" s="104"/>
      <c r="U1593" s="104"/>
      <c r="V1593" s="104"/>
    </row>
    <row r="1594" spans="19:22">
      <c r="S1594" s="104"/>
      <c r="T1594" s="104"/>
      <c r="U1594" s="104"/>
      <c r="V1594" s="104"/>
    </row>
    <row r="1595" spans="19:22">
      <c r="S1595" s="104"/>
      <c r="T1595" s="104"/>
      <c r="U1595" s="104"/>
      <c r="V1595" s="104"/>
    </row>
    <row r="1596" spans="19:22">
      <c r="S1596" s="104"/>
      <c r="T1596" s="104"/>
      <c r="U1596" s="104"/>
      <c r="V1596" s="104"/>
    </row>
    <row r="1597" spans="19:22">
      <c r="S1597" s="104"/>
      <c r="T1597" s="104"/>
      <c r="U1597" s="104"/>
      <c r="V1597" s="104"/>
    </row>
    <row r="1598" spans="19:22">
      <c r="S1598" s="104"/>
      <c r="T1598" s="104"/>
      <c r="U1598" s="104"/>
      <c r="V1598" s="104"/>
    </row>
    <row r="1599" spans="19:22">
      <c r="S1599" s="104"/>
      <c r="T1599" s="104"/>
      <c r="U1599" s="104"/>
      <c r="V1599" s="104"/>
    </row>
    <row r="1600" spans="19:22">
      <c r="S1600" s="104"/>
      <c r="T1600" s="104"/>
      <c r="U1600" s="104"/>
      <c r="V1600" s="104"/>
    </row>
    <row r="1601" spans="19:22">
      <c r="S1601" s="104"/>
      <c r="T1601" s="104"/>
      <c r="U1601" s="104"/>
      <c r="V1601" s="104"/>
    </row>
    <row r="1602" spans="19:22">
      <c r="S1602" s="104"/>
      <c r="T1602" s="104"/>
      <c r="U1602" s="104"/>
      <c r="V1602" s="104"/>
    </row>
    <row r="1603" spans="19:22">
      <c r="S1603" s="104"/>
      <c r="T1603" s="104"/>
      <c r="U1603" s="104"/>
      <c r="V1603" s="104"/>
    </row>
    <row r="1604" spans="19:22">
      <c r="S1604" s="104"/>
      <c r="T1604" s="104"/>
      <c r="U1604" s="104"/>
      <c r="V1604" s="104"/>
    </row>
    <row r="1605" spans="19:22">
      <c r="S1605" s="104"/>
      <c r="T1605" s="104"/>
      <c r="U1605" s="104"/>
      <c r="V1605" s="104"/>
    </row>
    <row r="1606" spans="19:22">
      <c r="S1606" s="104"/>
      <c r="T1606" s="104"/>
      <c r="U1606" s="104"/>
      <c r="V1606" s="104"/>
    </row>
    <row r="1607" spans="19:22">
      <c r="S1607" s="104"/>
      <c r="T1607" s="104"/>
      <c r="U1607" s="104"/>
      <c r="V1607" s="104"/>
    </row>
    <row r="1608" spans="19:22">
      <c r="S1608" s="104"/>
      <c r="T1608" s="104"/>
      <c r="U1608" s="104"/>
      <c r="V1608" s="104"/>
    </row>
    <row r="1609" spans="19:22">
      <c r="S1609" s="104"/>
      <c r="T1609" s="104"/>
      <c r="U1609" s="104"/>
      <c r="V1609" s="104"/>
    </row>
    <row r="1610" spans="19:22">
      <c r="S1610" s="104"/>
      <c r="T1610" s="104"/>
      <c r="U1610" s="104"/>
      <c r="V1610" s="104"/>
    </row>
    <row r="1611" spans="19:22">
      <c r="S1611" s="104"/>
      <c r="T1611" s="104"/>
      <c r="U1611" s="104"/>
      <c r="V1611" s="104"/>
    </row>
    <row r="1612" spans="19:22">
      <c r="S1612" s="104"/>
      <c r="T1612" s="104"/>
      <c r="U1612" s="104"/>
      <c r="V1612" s="104"/>
    </row>
    <row r="1613" spans="19:22">
      <c r="S1613" s="104"/>
      <c r="T1613" s="104"/>
      <c r="U1613" s="104"/>
      <c r="V1613" s="104"/>
    </row>
    <row r="1614" spans="19:22">
      <c r="S1614" s="104"/>
      <c r="T1614" s="104"/>
      <c r="U1614" s="104"/>
      <c r="V1614" s="104"/>
    </row>
    <row r="1615" spans="19:22">
      <c r="S1615" s="104"/>
      <c r="T1615" s="104"/>
      <c r="U1615" s="104"/>
      <c r="V1615" s="104"/>
    </row>
    <row r="1616" spans="19:22">
      <c r="S1616" s="104"/>
      <c r="T1616" s="104"/>
      <c r="U1616" s="104"/>
      <c r="V1616" s="104"/>
    </row>
    <row r="1617" spans="19:22">
      <c r="S1617" s="104"/>
      <c r="T1617" s="104"/>
      <c r="U1617" s="104"/>
      <c r="V1617" s="104"/>
    </row>
    <row r="1618" spans="19:22">
      <c r="S1618" s="104"/>
      <c r="T1618" s="104"/>
      <c r="U1618" s="104"/>
      <c r="V1618" s="104"/>
    </row>
    <row r="1619" spans="19:22">
      <c r="S1619" s="104"/>
      <c r="T1619" s="104"/>
      <c r="U1619" s="104"/>
      <c r="V1619" s="104"/>
    </row>
    <row r="1620" spans="19:22">
      <c r="S1620" s="104"/>
      <c r="T1620" s="104"/>
      <c r="U1620" s="104"/>
      <c r="V1620" s="104"/>
    </row>
    <row r="1621" spans="19:22">
      <c r="S1621" s="104"/>
      <c r="T1621" s="104"/>
      <c r="U1621" s="104"/>
      <c r="V1621" s="104"/>
    </row>
    <row r="1622" spans="19:22">
      <c r="S1622" s="104"/>
      <c r="T1622" s="104"/>
      <c r="U1622" s="104"/>
      <c r="V1622" s="104"/>
    </row>
    <row r="1623" spans="19:22">
      <c r="S1623" s="104"/>
      <c r="T1623" s="104"/>
      <c r="U1623" s="104"/>
      <c r="V1623" s="104"/>
    </row>
    <row r="1624" spans="19:22">
      <c r="S1624" s="104"/>
      <c r="T1624" s="104"/>
      <c r="U1624" s="104"/>
      <c r="V1624" s="104"/>
    </row>
    <row r="1625" spans="19:22">
      <c r="S1625" s="104"/>
      <c r="T1625" s="104"/>
      <c r="U1625" s="104"/>
      <c r="V1625" s="104"/>
    </row>
    <row r="1626" spans="19:22">
      <c r="S1626" s="104"/>
      <c r="T1626" s="104"/>
      <c r="U1626" s="104"/>
      <c r="V1626" s="104"/>
    </row>
    <row r="1627" spans="19:22">
      <c r="S1627" s="104"/>
      <c r="T1627" s="104"/>
      <c r="U1627" s="104"/>
      <c r="V1627" s="104"/>
    </row>
    <row r="1628" spans="19:22">
      <c r="S1628" s="104"/>
      <c r="T1628" s="104"/>
      <c r="U1628" s="104"/>
      <c r="V1628" s="104"/>
    </row>
    <row r="1629" spans="19:22">
      <c r="S1629" s="104"/>
      <c r="T1629" s="104"/>
      <c r="U1629" s="104"/>
      <c r="V1629" s="104"/>
    </row>
    <row r="1630" spans="19:22">
      <c r="S1630" s="104"/>
      <c r="T1630" s="104"/>
      <c r="U1630" s="104"/>
      <c r="V1630" s="104"/>
    </row>
    <row r="1631" spans="19:22">
      <c r="S1631" s="104"/>
      <c r="T1631" s="104"/>
      <c r="U1631" s="104"/>
      <c r="V1631" s="104"/>
    </row>
    <row r="1632" spans="19:22">
      <c r="S1632" s="104"/>
      <c r="T1632" s="104"/>
      <c r="U1632" s="104"/>
      <c r="V1632" s="104"/>
    </row>
    <row r="1633" spans="19:22">
      <c r="S1633" s="104"/>
      <c r="T1633" s="104"/>
      <c r="U1633" s="104"/>
      <c r="V1633" s="104"/>
    </row>
    <row r="1634" spans="19:22">
      <c r="S1634" s="104"/>
      <c r="T1634" s="104"/>
      <c r="U1634" s="104"/>
      <c r="V1634" s="104"/>
    </row>
    <row r="1635" spans="19:22">
      <c r="S1635" s="104"/>
      <c r="T1635" s="104"/>
      <c r="U1635" s="104"/>
      <c r="V1635" s="104"/>
    </row>
    <row r="1636" spans="19:22">
      <c r="S1636" s="104"/>
      <c r="T1636" s="104"/>
      <c r="U1636" s="104"/>
      <c r="V1636" s="104"/>
    </row>
    <row r="1637" spans="19:22">
      <c r="S1637" s="104"/>
      <c r="T1637" s="104"/>
      <c r="U1637" s="104"/>
      <c r="V1637" s="104"/>
    </row>
    <row r="1638" spans="19:22">
      <c r="S1638" s="104"/>
      <c r="T1638" s="104"/>
      <c r="U1638" s="104"/>
      <c r="V1638" s="104"/>
    </row>
    <row r="1639" spans="19:22">
      <c r="S1639" s="104"/>
      <c r="T1639" s="104"/>
      <c r="U1639" s="104"/>
      <c r="V1639" s="104"/>
    </row>
    <row r="1640" spans="19:22">
      <c r="S1640" s="104"/>
      <c r="T1640" s="104"/>
      <c r="U1640" s="104"/>
      <c r="V1640" s="104"/>
    </row>
    <row r="1641" spans="19:22">
      <c r="S1641" s="104"/>
      <c r="T1641" s="104"/>
      <c r="U1641" s="104"/>
      <c r="V1641" s="104"/>
    </row>
    <row r="1642" spans="19:22">
      <c r="S1642" s="104"/>
      <c r="T1642" s="104"/>
      <c r="U1642" s="104"/>
      <c r="V1642" s="104"/>
    </row>
    <row r="1643" spans="19:22">
      <c r="S1643" s="104"/>
      <c r="T1643" s="104"/>
      <c r="U1643" s="104"/>
      <c r="V1643" s="104"/>
    </row>
    <row r="1644" spans="19:22">
      <c r="S1644" s="104"/>
      <c r="T1644" s="104"/>
      <c r="U1644" s="104"/>
      <c r="V1644" s="104"/>
    </row>
    <row r="1645" spans="19:22">
      <c r="S1645" s="104"/>
      <c r="T1645" s="104"/>
      <c r="U1645" s="104"/>
      <c r="V1645" s="104"/>
    </row>
    <row r="1646" spans="19:22">
      <c r="S1646" s="104"/>
      <c r="T1646" s="104"/>
      <c r="U1646" s="104"/>
      <c r="V1646" s="104"/>
    </row>
    <row r="1647" spans="19:22">
      <c r="S1647" s="104"/>
      <c r="T1647" s="104"/>
      <c r="U1647" s="104"/>
      <c r="V1647" s="104"/>
    </row>
    <row r="1648" spans="19:22">
      <c r="S1648" s="104"/>
      <c r="T1648" s="104"/>
      <c r="U1648" s="104"/>
      <c r="V1648" s="104"/>
    </row>
    <row r="1649" spans="19:22">
      <c r="S1649" s="104"/>
      <c r="T1649" s="104"/>
      <c r="U1649" s="104"/>
      <c r="V1649" s="104"/>
    </row>
    <row r="1650" spans="19:22">
      <c r="S1650" s="104"/>
      <c r="T1650" s="104"/>
      <c r="U1650" s="104"/>
      <c r="V1650" s="104"/>
    </row>
    <row r="1651" spans="19:22">
      <c r="S1651" s="104"/>
      <c r="T1651" s="104"/>
      <c r="U1651" s="104"/>
      <c r="V1651" s="104"/>
    </row>
    <row r="1652" spans="19:22">
      <c r="S1652" s="104"/>
      <c r="T1652" s="104"/>
      <c r="U1652" s="104"/>
      <c r="V1652" s="104"/>
    </row>
    <row r="1653" spans="19:22">
      <c r="S1653" s="104"/>
      <c r="T1653" s="104"/>
      <c r="U1653" s="104"/>
      <c r="V1653" s="104"/>
    </row>
    <row r="1654" spans="19:22">
      <c r="S1654" s="104"/>
      <c r="T1654" s="104"/>
      <c r="U1654" s="104"/>
      <c r="V1654" s="104"/>
    </row>
    <row r="1655" spans="19:22">
      <c r="S1655" s="104"/>
      <c r="T1655" s="104"/>
      <c r="U1655" s="104"/>
      <c r="V1655" s="104"/>
    </row>
    <row r="1656" spans="19:22">
      <c r="S1656" s="104"/>
      <c r="T1656" s="104"/>
      <c r="U1656" s="104"/>
      <c r="V1656" s="104"/>
    </row>
    <row r="1657" spans="19:22">
      <c r="S1657" s="104"/>
      <c r="T1657" s="104"/>
      <c r="U1657" s="104"/>
      <c r="V1657" s="104"/>
    </row>
    <row r="1658" spans="19:22">
      <c r="S1658" s="104"/>
      <c r="T1658" s="104"/>
      <c r="U1658" s="104"/>
      <c r="V1658" s="104"/>
    </row>
    <row r="1659" spans="19:22">
      <c r="S1659" s="104"/>
      <c r="T1659" s="104"/>
      <c r="U1659" s="104"/>
      <c r="V1659" s="104"/>
    </row>
    <row r="1660" spans="19:22">
      <c r="S1660" s="104"/>
      <c r="T1660" s="104"/>
      <c r="U1660" s="104"/>
      <c r="V1660" s="104"/>
    </row>
    <row r="1661" spans="19:22">
      <c r="S1661" s="104"/>
      <c r="T1661" s="104"/>
      <c r="U1661" s="104"/>
      <c r="V1661" s="104"/>
    </row>
    <row r="1662" spans="19:22">
      <c r="S1662" s="104"/>
      <c r="T1662" s="104"/>
      <c r="U1662" s="104"/>
      <c r="V1662" s="104"/>
    </row>
    <row r="1663" spans="19:22">
      <c r="S1663" s="104"/>
      <c r="T1663" s="104"/>
      <c r="U1663" s="104"/>
      <c r="V1663" s="104"/>
    </row>
    <row r="1664" spans="19:22">
      <c r="S1664" s="104"/>
      <c r="T1664" s="104"/>
      <c r="U1664" s="104"/>
      <c r="V1664" s="104"/>
    </row>
    <row r="1665" spans="19:22">
      <c r="S1665" s="104"/>
      <c r="T1665" s="104"/>
      <c r="U1665" s="104"/>
      <c r="V1665" s="104"/>
    </row>
    <row r="1666" spans="19:22">
      <c r="S1666" s="104"/>
      <c r="T1666" s="104"/>
      <c r="U1666" s="104"/>
      <c r="V1666" s="104"/>
    </row>
    <row r="1667" spans="19:22">
      <c r="S1667" s="104"/>
      <c r="T1667" s="104"/>
      <c r="U1667" s="104"/>
      <c r="V1667" s="104"/>
    </row>
    <row r="1668" spans="19:22">
      <c r="S1668" s="104"/>
      <c r="T1668" s="104"/>
      <c r="U1668" s="104"/>
      <c r="V1668" s="104"/>
    </row>
    <row r="1669" spans="19:22">
      <c r="S1669" s="104"/>
      <c r="T1669" s="104"/>
      <c r="U1669" s="104"/>
      <c r="V1669" s="104"/>
    </row>
    <row r="1670" spans="19:22">
      <c r="S1670" s="104"/>
      <c r="T1670" s="104"/>
      <c r="U1670" s="104"/>
      <c r="V1670" s="104"/>
    </row>
    <row r="1671" spans="19:22">
      <c r="S1671" s="104"/>
      <c r="T1671" s="104"/>
      <c r="U1671" s="104"/>
      <c r="V1671" s="104"/>
    </row>
    <row r="1672" spans="19:22">
      <c r="S1672" s="104"/>
      <c r="T1672" s="104"/>
      <c r="U1672" s="104"/>
      <c r="V1672" s="104"/>
    </row>
    <row r="1673" spans="19:22">
      <c r="S1673" s="104"/>
      <c r="T1673" s="104"/>
      <c r="U1673" s="104"/>
      <c r="V1673" s="104"/>
    </row>
    <row r="1674" spans="19:22">
      <c r="S1674" s="104"/>
      <c r="T1674" s="104"/>
      <c r="U1674" s="104"/>
      <c r="V1674" s="104"/>
    </row>
    <row r="1675" spans="19:22">
      <c r="S1675" s="104"/>
      <c r="T1675" s="104"/>
      <c r="U1675" s="104"/>
      <c r="V1675" s="104"/>
    </row>
    <row r="1676" spans="19:22">
      <c r="S1676" s="104"/>
      <c r="T1676" s="104"/>
      <c r="U1676" s="104"/>
      <c r="V1676" s="104"/>
    </row>
    <row r="1677" spans="19:22">
      <c r="S1677" s="104"/>
      <c r="T1677" s="104"/>
      <c r="U1677" s="104"/>
      <c r="V1677" s="104"/>
    </row>
    <row r="1678" spans="19:22">
      <c r="S1678" s="104"/>
      <c r="T1678" s="104"/>
      <c r="U1678" s="104"/>
      <c r="V1678" s="104"/>
    </row>
    <row r="1679" spans="19:22">
      <c r="S1679" s="104"/>
      <c r="T1679" s="104"/>
      <c r="U1679" s="104"/>
      <c r="V1679" s="104"/>
    </row>
    <row r="1680" spans="19:22">
      <c r="S1680" s="104"/>
      <c r="T1680" s="104"/>
      <c r="U1680" s="104"/>
      <c r="V1680" s="104"/>
    </row>
    <row r="1681" spans="19:22">
      <c r="S1681" s="104"/>
      <c r="T1681" s="104"/>
      <c r="U1681" s="104"/>
      <c r="V1681" s="104"/>
    </row>
    <row r="1682" spans="19:22">
      <c r="S1682" s="104"/>
      <c r="T1682" s="104"/>
      <c r="U1682" s="104"/>
      <c r="V1682" s="104"/>
    </row>
    <row r="1683" spans="19:22">
      <c r="S1683" s="104"/>
      <c r="T1683" s="104"/>
      <c r="U1683" s="104"/>
      <c r="V1683" s="104"/>
    </row>
    <row r="1684" spans="19:22">
      <c r="S1684" s="104"/>
      <c r="T1684" s="104"/>
      <c r="U1684" s="104"/>
      <c r="V1684" s="104"/>
    </row>
    <row r="1685" spans="19:22">
      <c r="S1685" s="104"/>
      <c r="T1685" s="104"/>
      <c r="U1685" s="104"/>
      <c r="V1685" s="104"/>
    </row>
    <row r="1686" spans="19:22">
      <c r="S1686" s="104"/>
      <c r="T1686" s="104"/>
      <c r="U1686" s="104"/>
      <c r="V1686" s="104"/>
    </row>
    <row r="1687" spans="19:22">
      <c r="S1687" s="104"/>
      <c r="T1687" s="104"/>
      <c r="U1687" s="104"/>
      <c r="V1687" s="104"/>
    </row>
    <row r="1688" spans="19:22">
      <c r="S1688" s="104"/>
      <c r="T1688" s="104"/>
      <c r="U1688" s="104"/>
      <c r="V1688" s="104"/>
    </row>
    <row r="1689" spans="19:22">
      <c r="S1689" s="104"/>
      <c r="T1689" s="104"/>
      <c r="U1689" s="104"/>
      <c r="V1689" s="104"/>
    </row>
    <row r="1690" spans="19:22">
      <c r="S1690" s="104"/>
      <c r="T1690" s="104"/>
      <c r="U1690" s="104"/>
      <c r="V1690" s="104"/>
    </row>
    <row r="1691" spans="19:22">
      <c r="S1691" s="104"/>
      <c r="T1691" s="104"/>
      <c r="U1691" s="104"/>
      <c r="V1691" s="104"/>
    </row>
    <row r="1692" spans="19:22">
      <c r="S1692" s="104"/>
      <c r="T1692" s="104"/>
      <c r="U1692" s="104"/>
      <c r="V1692" s="104"/>
    </row>
    <row r="1693" spans="19:22">
      <c r="S1693" s="104"/>
      <c r="T1693" s="104"/>
      <c r="U1693" s="104"/>
      <c r="V1693" s="104"/>
    </row>
    <row r="1694" spans="19:22">
      <c r="S1694" s="104"/>
      <c r="T1694" s="104"/>
      <c r="U1694" s="104"/>
      <c r="V1694" s="104"/>
    </row>
    <row r="1695" spans="19:22">
      <c r="S1695" s="104"/>
      <c r="T1695" s="104"/>
      <c r="U1695" s="104"/>
      <c r="V1695" s="104"/>
    </row>
    <row r="1696" spans="19:22">
      <c r="S1696" s="104"/>
      <c r="T1696" s="104"/>
      <c r="U1696" s="104"/>
      <c r="V1696" s="104"/>
    </row>
    <row r="1697" spans="19:22">
      <c r="S1697" s="104"/>
      <c r="T1697" s="104"/>
      <c r="U1697" s="104"/>
      <c r="V1697" s="104"/>
    </row>
    <row r="1698" spans="19:22">
      <c r="S1698" s="104"/>
      <c r="T1698" s="104"/>
      <c r="U1698" s="104"/>
      <c r="V1698" s="104"/>
    </row>
    <row r="1699" spans="19:22">
      <c r="S1699" s="104"/>
      <c r="T1699" s="104"/>
      <c r="U1699" s="104"/>
      <c r="V1699" s="104"/>
    </row>
    <row r="1700" spans="19:22">
      <c r="S1700" s="104"/>
      <c r="T1700" s="104"/>
      <c r="U1700" s="104"/>
      <c r="V1700" s="104"/>
    </row>
    <row r="1701" spans="19:22">
      <c r="S1701" s="104"/>
      <c r="T1701" s="104"/>
      <c r="U1701" s="104"/>
      <c r="V1701" s="104"/>
    </row>
    <row r="1702" spans="19:22">
      <c r="S1702" s="104"/>
      <c r="T1702" s="104"/>
      <c r="U1702" s="104"/>
      <c r="V1702" s="104"/>
    </row>
    <row r="1703" spans="19:22">
      <c r="S1703" s="104"/>
      <c r="T1703" s="104"/>
      <c r="U1703" s="104"/>
      <c r="V1703" s="104"/>
    </row>
    <row r="1704" spans="19:22">
      <c r="S1704" s="104"/>
      <c r="T1704" s="104"/>
      <c r="U1704" s="104"/>
      <c r="V1704" s="104"/>
    </row>
    <row r="1705" spans="19:22">
      <c r="S1705" s="104"/>
      <c r="T1705" s="104"/>
      <c r="U1705" s="104"/>
      <c r="V1705" s="104"/>
    </row>
    <row r="1706" spans="19:22">
      <c r="S1706" s="104"/>
      <c r="T1706" s="104"/>
      <c r="U1706" s="104"/>
      <c r="V1706" s="104"/>
    </row>
    <row r="1707" spans="19:22">
      <c r="S1707" s="104"/>
      <c r="T1707" s="104"/>
      <c r="U1707" s="104"/>
      <c r="V1707" s="104"/>
    </row>
    <row r="1708" spans="19:22">
      <c r="S1708" s="104"/>
      <c r="T1708" s="104"/>
      <c r="U1708" s="104"/>
      <c r="V1708" s="104"/>
    </row>
    <row r="1709" spans="19:22">
      <c r="S1709" s="104"/>
      <c r="T1709" s="104"/>
      <c r="U1709" s="104"/>
      <c r="V1709" s="104"/>
    </row>
    <row r="1710" spans="19:22">
      <c r="S1710" s="104"/>
      <c r="T1710" s="104"/>
      <c r="U1710" s="104"/>
      <c r="V1710" s="104"/>
    </row>
    <row r="1711" spans="19:22">
      <c r="S1711" s="104"/>
      <c r="T1711" s="104"/>
      <c r="U1711" s="104"/>
      <c r="V1711" s="104"/>
    </row>
    <row r="1712" spans="19:22">
      <c r="S1712" s="104"/>
      <c r="T1712" s="104"/>
      <c r="U1712" s="104"/>
      <c r="V1712" s="104"/>
    </row>
    <row r="1713" spans="19:22">
      <c r="S1713" s="104"/>
      <c r="T1713" s="104"/>
      <c r="U1713" s="104"/>
      <c r="V1713" s="104"/>
    </row>
    <row r="1714" spans="19:22">
      <c r="S1714" s="104"/>
      <c r="T1714" s="104"/>
      <c r="U1714" s="104"/>
      <c r="V1714" s="104"/>
    </row>
    <row r="1715" spans="19:22">
      <c r="S1715" s="104"/>
      <c r="T1715" s="104"/>
      <c r="U1715" s="104"/>
      <c r="V1715" s="104"/>
    </row>
    <row r="1716" spans="19:22">
      <c r="S1716" s="104"/>
      <c r="T1716" s="104"/>
      <c r="U1716" s="104"/>
      <c r="V1716" s="104"/>
    </row>
    <row r="1717" spans="19:22">
      <c r="S1717" s="104"/>
      <c r="T1717" s="104"/>
      <c r="U1717" s="104"/>
      <c r="V1717" s="104"/>
    </row>
    <row r="1718" spans="19:22">
      <c r="S1718" s="104"/>
      <c r="T1718" s="104"/>
      <c r="U1718" s="104"/>
      <c r="V1718" s="104"/>
    </row>
    <row r="1719" spans="19:22">
      <c r="S1719" s="104"/>
      <c r="T1719" s="104"/>
      <c r="U1719" s="104"/>
      <c r="V1719" s="104"/>
    </row>
    <row r="1720" spans="19:22">
      <c r="S1720" s="104"/>
      <c r="T1720" s="104"/>
      <c r="U1720" s="104"/>
      <c r="V1720" s="104"/>
    </row>
    <row r="1721" spans="19:22">
      <c r="S1721" s="104"/>
      <c r="T1721" s="104"/>
      <c r="U1721" s="104"/>
      <c r="V1721" s="104"/>
    </row>
    <row r="1722" spans="19:22">
      <c r="S1722" s="104"/>
      <c r="T1722" s="104"/>
      <c r="U1722" s="104"/>
      <c r="V1722" s="104"/>
    </row>
    <row r="1723" spans="19:22">
      <c r="S1723" s="104"/>
      <c r="T1723" s="104"/>
      <c r="U1723" s="104"/>
      <c r="V1723" s="104"/>
    </row>
    <row r="1724" spans="19:22">
      <c r="S1724" s="104"/>
      <c r="T1724" s="104"/>
      <c r="U1724" s="104"/>
      <c r="V1724" s="104"/>
    </row>
    <row r="1725" spans="19:22">
      <c r="S1725" s="104"/>
      <c r="T1725" s="104"/>
      <c r="U1725" s="104"/>
      <c r="V1725" s="104"/>
    </row>
    <row r="1726" spans="19:22">
      <c r="S1726" s="104"/>
      <c r="T1726" s="104"/>
      <c r="U1726" s="104"/>
      <c r="V1726" s="104"/>
    </row>
    <row r="1727" spans="19:22">
      <c r="S1727" s="104"/>
      <c r="T1727" s="104"/>
      <c r="U1727" s="104"/>
      <c r="V1727" s="104"/>
    </row>
    <row r="1728" spans="19:22">
      <c r="S1728" s="104"/>
      <c r="T1728" s="104"/>
      <c r="U1728" s="104"/>
      <c r="V1728" s="104"/>
    </row>
    <row r="1729" spans="19:22">
      <c r="S1729" s="104"/>
      <c r="T1729" s="104"/>
      <c r="U1729" s="104"/>
      <c r="V1729" s="104"/>
    </row>
    <row r="1730" spans="19:22">
      <c r="S1730" s="104"/>
      <c r="T1730" s="104"/>
      <c r="U1730" s="104"/>
      <c r="V1730" s="104"/>
    </row>
    <row r="1731" spans="19:22">
      <c r="S1731" s="104"/>
      <c r="T1731" s="104"/>
      <c r="U1731" s="104"/>
      <c r="V1731" s="104"/>
    </row>
    <row r="1732" spans="19:22">
      <c r="S1732" s="104"/>
      <c r="T1732" s="104"/>
      <c r="U1732" s="104"/>
      <c r="V1732" s="104"/>
    </row>
    <row r="1733" spans="19:22">
      <c r="S1733" s="104"/>
      <c r="T1733" s="104"/>
      <c r="U1733" s="104"/>
      <c r="V1733" s="104"/>
    </row>
    <row r="1734" spans="19:22">
      <c r="S1734" s="104"/>
      <c r="T1734" s="104"/>
      <c r="U1734" s="104"/>
      <c r="V1734" s="104"/>
    </row>
    <row r="1735" spans="19:22">
      <c r="S1735" s="104"/>
      <c r="T1735" s="104"/>
      <c r="U1735" s="104"/>
      <c r="V1735" s="104"/>
    </row>
    <row r="1736" spans="19:22">
      <c r="S1736" s="104"/>
      <c r="T1736" s="104"/>
      <c r="U1736" s="104"/>
      <c r="V1736" s="104"/>
    </row>
    <row r="1737" spans="19:22">
      <c r="S1737" s="104"/>
      <c r="T1737" s="104"/>
      <c r="U1737" s="104"/>
      <c r="V1737" s="104"/>
    </row>
    <row r="1738" spans="19:22">
      <c r="S1738" s="104"/>
      <c r="T1738" s="104"/>
      <c r="U1738" s="104"/>
      <c r="V1738" s="104"/>
    </row>
    <row r="1739" spans="19:22">
      <c r="S1739" s="104"/>
      <c r="T1739" s="104"/>
      <c r="U1739" s="104"/>
      <c r="V1739" s="104"/>
    </row>
    <row r="1740" spans="19:22">
      <c r="S1740" s="104"/>
      <c r="T1740" s="104"/>
      <c r="U1740" s="104"/>
      <c r="V1740" s="104"/>
    </row>
    <row r="1741" spans="19:22">
      <c r="S1741" s="104"/>
      <c r="T1741" s="104"/>
      <c r="U1741" s="104"/>
      <c r="V1741" s="104"/>
    </row>
    <row r="1742" spans="19:22">
      <c r="S1742" s="104"/>
      <c r="T1742" s="104"/>
      <c r="U1742" s="104"/>
      <c r="V1742" s="104"/>
    </row>
    <row r="1743" spans="19:22">
      <c r="S1743" s="104"/>
      <c r="T1743" s="104"/>
      <c r="U1743" s="104"/>
      <c r="V1743" s="104"/>
    </row>
    <row r="1744" spans="19:22">
      <c r="S1744" s="104"/>
      <c r="T1744" s="104"/>
      <c r="U1744" s="104"/>
      <c r="V1744" s="104"/>
    </row>
    <row r="1745" spans="19:22">
      <c r="S1745" s="104"/>
      <c r="T1745" s="104"/>
      <c r="U1745" s="104"/>
      <c r="V1745" s="104"/>
    </row>
    <row r="1746" spans="19:22">
      <c r="S1746" s="104"/>
      <c r="T1746" s="104"/>
      <c r="U1746" s="104"/>
      <c r="V1746" s="104"/>
    </row>
    <row r="1747" spans="19:22">
      <c r="S1747" s="104"/>
      <c r="T1747" s="104"/>
      <c r="U1747" s="104"/>
      <c r="V1747" s="104"/>
    </row>
    <row r="1748" spans="19:22">
      <c r="S1748" s="104"/>
      <c r="T1748" s="104"/>
      <c r="U1748" s="104"/>
      <c r="V1748" s="104"/>
    </row>
    <row r="1749" spans="19:22">
      <c r="S1749" s="104"/>
      <c r="T1749" s="104"/>
      <c r="U1749" s="104"/>
      <c r="V1749" s="104"/>
    </row>
    <row r="1750" spans="19:22">
      <c r="S1750" s="104"/>
      <c r="T1750" s="104"/>
      <c r="U1750" s="104"/>
      <c r="V1750" s="104"/>
    </row>
    <row r="1751" spans="19:22">
      <c r="S1751" s="104"/>
      <c r="T1751" s="104"/>
      <c r="U1751" s="104"/>
      <c r="V1751" s="104"/>
    </row>
    <row r="1752" spans="19:22">
      <c r="S1752" s="104"/>
      <c r="T1752" s="104"/>
      <c r="U1752" s="104"/>
      <c r="V1752" s="104"/>
    </row>
    <row r="1753" spans="19:22">
      <c r="S1753" s="104"/>
      <c r="T1753" s="104"/>
      <c r="U1753" s="104"/>
      <c r="V1753" s="104"/>
    </row>
    <row r="1754" spans="19:22">
      <c r="S1754" s="104"/>
      <c r="T1754" s="104"/>
      <c r="U1754" s="104"/>
      <c r="V1754" s="104"/>
    </row>
    <row r="1755" spans="19:22">
      <c r="S1755" s="104"/>
      <c r="T1755" s="104"/>
      <c r="U1755" s="104"/>
      <c r="V1755" s="104"/>
    </row>
    <row r="1756" spans="19:22">
      <c r="S1756" s="104"/>
      <c r="T1756" s="104"/>
      <c r="U1756" s="104"/>
      <c r="V1756" s="104"/>
    </row>
    <row r="1757" spans="19:22">
      <c r="S1757" s="104"/>
      <c r="T1757" s="104"/>
      <c r="U1757" s="104"/>
      <c r="V1757" s="104"/>
    </row>
    <row r="1758" spans="19:22">
      <c r="S1758" s="104"/>
      <c r="T1758" s="104"/>
      <c r="U1758" s="104"/>
      <c r="V1758" s="104"/>
    </row>
    <row r="1759" spans="19:22">
      <c r="S1759" s="104"/>
      <c r="T1759" s="104"/>
      <c r="U1759" s="104"/>
      <c r="V1759" s="104"/>
    </row>
    <row r="1760" spans="19:22">
      <c r="S1760" s="104"/>
      <c r="T1760" s="104"/>
      <c r="U1760" s="104"/>
      <c r="V1760" s="104"/>
    </row>
    <row r="1761" spans="19:22">
      <c r="S1761" s="104"/>
      <c r="T1761" s="104"/>
      <c r="U1761" s="104"/>
      <c r="V1761" s="104"/>
    </row>
    <row r="1762" spans="19:22">
      <c r="S1762" s="104"/>
      <c r="T1762" s="104"/>
      <c r="U1762" s="104"/>
      <c r="V1762" s="104"/>
    </row>
    <row r="1763" spans="19:22">
      <c r="S1763" s="104"/>
      <c r="T1763" s="104"/>
      <c r="U1763" s="104"/>
      <c r="V1763" s="104"/>
    </row>
    <row r="1764" spans="19:22">
      <c r="S1764" s="104"/>
      <c r="T1764" s="104"/>
      <c r="U1764" s="104"/>
      <c r="V1764" s="104"/>
    </row>
    <row r="1765" spans="19:22">
      <c r="S1765" s="104"/>
      <c r="T1765" s="104"/>
      <c r="U1765" s="104"/>
      <c r="V1765" s="104"/>
    </row>
    <row r="1766" spans="19:22">
      <c r="S1766" s="104"/>
      <c r="T1766" s="104"/>
      <c r="U1766" s="104"/>
      <c r="V1766" s="104"/>
    </row>
    <row r="1767" spans="19:22">
      <c r="S1767" s="104"/>
      <c r="T1767" s="104"/>
      <c r="U1767" s="104"/>
      <c r="V1767" s="104"/>
    </row>
    <row r="1768" spans="19:22">
      <c r="S1768" s="104"/>
      <c r="T1768" s="104"/>
      <c r="U1768" s="104"/>
      <c r="V1768" s="104"/>
    </row>
    <row r="1769" spans="19:22">
      <c r="S1769" s="104"/>
      <c r="T1769" s="104"/>
      <c r="U1769" s="104"/>
      <c r="V1769" s="104"/>
    </row>
    <row r="1770" spans="19:22">
      <c r="S1770" s="104"/>
      <c r="T1770" s="104"/>
      <c r="U1770" s="104"/>
      <c r="V1770" s="104"/>
    </row>
    <row r="1771" spans="19:22">
      <c r="S1771" s="104"/>
      <c r="T1771" s="104"/>
      <c r="U1771" s="104"/>
      <c r="V1771" s="104"/>
    </row>
    <row r="1772" spans="19:22">
      <c r="S1772" s="104"/>
      <c r="T1772" s="104"/>
      <c r="U1772" s="104"/>
      <c r="V1772" s="104"/>
    </row>
    <row r="1773" spans="19:22">
      <c r="S1773" s="104"/>
      <c r="T1773" s="104"/>
      <c r="U1773" s="104"/>
      <c r="V1773" s="104"/>
    </row>
    <row r="1774" spans="19:22">
      <c r="S1774" s="104"/>
      <c r="T1774" s="104"/>
      <c r="U1774" s="104"/>
      <c r="V1774" s="104"/>
    </row>
    <row r="1775" spans="19:22">
      <c r="S1775" s="104"/>
      <c r="T1775" s="104"/>
      <c r="U1775" s="104"/>
      <c r="V1775" s="104"/>
    </row>
    <row r="1776" spans="19:22">
      <c r="S1776" s="104"/>
      <c r="T1776" s="104"/>
      <c r="U1776" s="104"/>
      <c r="V1776" s="104"/>
    </row>
    <row r="1777" spans="19:22">
      <c r="S1777" s="104"/>
      <c r="T1777" s="104"/>
      <c r="U1777" s="104"/>
      <c r="V1777" s="104"/>
    </row>
    <row r="1778" spans="19:22">
      <c r="S1778" s="104"/>
      <c r="T1778" s="104"/>
      <c r="U1778" s="104"/>
      <c r="V1778" s="104"/>
    </row>
    <row r="1779" spans="19:22">
      <c r="S1779" s="104"/>
      <c r="T1779" s="104"/>
      <c r="U1779" s="104"/>
      <c r="V1779" s="104"/>
    </row>
    <row r="1780" spans="19:22">
      <c r="S1780" s="104"/>
      <c r="T1780" s="104"/>
      <c r="U1780" s="104"/>
      <c r="V1780" s="104"/>
    </row>
    <row r="1781" spans="19:22">
      <c r="S1781" s="104"/>
      <c r="T1781" s="104"/>
      <c r="U1781" s="104"/>
      <c r="V1781" s="104"/>
    </row>
    <row r="1782" spans="19:22">
      <c r="S1782" s="104"/>
      <c r="T1782" s="104"/>
      <c r="U1782" s="104"/>
      <c r="V1782" s="104"/>
    </row>
    <row r="1783" spans="19:22">
      <c r="S1783" s="104"/>
      <c r="T1783" s="104"/>
      <c r="U1783" s="104"/>
      <c r="V1783" s="104"/>
    </row>
    <row r="1784" spans="19:22">
      <c r="S1784" s="104"/>
      <c r="T1784" s="104"/>
      <c r="U1784" s="104"/>
      <c r="V1784" s="104"/>
    </row>
    <row r="1785" spans="19:22">
      <c r="S1785" s="104"/>
      <c r="T1785" s="104"/>
      <c r="U1785" s="104"/>
      <c r="V1785" s="104"/>
    </row>
    <row r="1786" spans="19:22">
      <c r="S1786" s="104"/>
      <c r="T1786" s="104"/>
      <c r="U1786" s="104"/>
      <c r="V1786" s="104"/>
    </row>
    <row r="1787" spans="19:22">
      <c r="S1787" s="104"/>
      <c r="T1787" s="104"/>
      <c r="U1787" s="104"/>
      <c r="V1787" s="104"/>
    </row>
    <row r="1788" spans="19:22">
      <c r="S1788" s="104"/>
      <c r="T1788" s="104"/>
      <c r="U1788" s="104"/>
      <c r="V1788" s="104"/>
    </row>
    <row r="1789" spans="19:22">
      <c r="S1789" s="104"/>
      <c r="T1789" s="104"/>
      <c r="U1789" s="104"/>
      <c r="V1789" s="104"/>
    </row>
    <row r="1790" spans="19:22">
      <c r="S1790" s="104"/>
      <c r="T1790" s="104"/>
      <c r="U1790" s="104"/>
      <c r="V1790" s="104"/>
    </row>
    <row r="1791" spans="19:22">
      <c r="S1791" s="104"/>
      <c r="T1791" s="104"/>
      <c r="U1791" s="104"/>
      <c r="V1791" s="104"/>
    </row>
    <row r="1792" spans="19:22">
      <c r="S1792" s="104"/>
      <c r="T1792" s="104"/>
      <c r="U1792" s="104"/>
      <c r="V1792" s="104"/>
    </row>
    <row r="1793" spans="19:22">
      <c r="S1793" s="104"/>
      <c r="T1793" s="104"/>
      <c r="U1793" s="104"/>
      <c r="V1793" s="104"/>
    </row>
    <row r="1794" spans="19:22">
      <c r="S1794" s="104"/>
      <c r="T1794" s="104"/>
      <c r="U1794" s="104"/>
      <c r="V1794" s="104"/>
    </row>
    <row r="1795" spans="19:22">
      <c r="S1795" s="104"/>
      <c r="T1795" s="104"/>
      <c r="U1795" s="104"/>
      <c r="V1795" s="104"/>
    </row>
    <row r="1796" spans="19:22">
      <c r="S1796" s="104"/>
      <c r="T1796" s="104"/>
      <c r="U1796" s="104"/>
      <c r="V1796" s="104"/>
    </row>
    <row r="1797" spans="19:22">
      <c r="S1797" s="104"/>
      <c r="T1797" s="104"/>
      <c r="U1797" s="104"/>
      <c r="V1797" s="104"/>
    </row>
    <row r="1798" spans="19:22">
      <c r="S1798" s="104"/>
      <c r="T1798" s="104"/>
      <c r="U1798" s="104"/>
      <c r="V1798" s="104"/>
    </row>
    <row r="1799" spans="19:22">
      <c r="S1799" s="104"/>
      <c r="T1799" s="104"/>
      <c r="U1799" s="104"/>
      <c r="V1799" s="104"/>
    </row>
    <row r="1800" spans="19:22">
      <c r="S1800" s="104"/>
      <c r="T1800" s="104"/>
      <c r="U1800" s="104"/>
      <c r="V1800" s="104"/>
    </row>
    <row r="1801" spans="19:22">
      <c r="S1801" s="104"/>
      <c r="T1801" s="104"/>
      <c r="U1801" s="104"/>
      <c r="V1801" s="104"/>
    </row>
    <row r="1802" spans="19:22">
      <c r="S1802" s="104"/>
      <c r="T1802" s="104"/>
      <c r="U1802" s="104"/>
      <c r="V1802" s="104"/>
    </row>
    <row r="1803" spans="19:22">
      <c r="S1803" s="104"/>
      <c r="T1803" s="104"/>
      <c r="U1803" s="104"/>
      <c r="V1803" s="104"/>
    </row>
    <row r="1804" spans="19:22">
      <c r="S1804" s="104"/>
      <c r="T1804" s="104"/>
      <c r="U1804" s="104"/>
      <c r="V1804" s="104"/>
    </row>
    <row r="1805" spans="19:22">
      <c r="S1805" s="104"/>
      <c r="T1805" s="104"/>
      <c r="U1805" s="104"/>
      <c r="V1805" s="104"/>
    </row>
    <row r="1806" spans="19:22">
      <c r="S1806" s="104"/>
      <c r="T1806" s="104"/>
      <c r="U1806" s="104"/>
      <c r="V1806" s="104"/>
    </row>
    <row r="1807" spans="19:22">
      <c r="S1807" s="104"/>
      <c r="T1807" s="104"/>
      <c r="U1807" s="104"/>
      <c r="V1807" s="104"/>
    </row>
    <row r="1808" spans="19:22">
      <c r="S1808" s="104"/>
      <c r="T1808" s="104"/>
      <c r="U1808" s="104"/>
      <c r="V1808" s="104"/>
    </row>
    <row r="1809" spans="19:22">
      <c r="S1809" s="104"/>
      <c r="T1809" s="104"/>
      <c r="U1809" s="104"/>
      <c r="V1809" s="104"/>
    </row>
    <row r="1810" spans="19:22">
      <c r="S1810" s="104"/>
      <c r="T1810" s="104"/>
      <c r="U1810" s="104"/>
      <c r="V1810" s="104"/>
    </row>
    <row r="1811" spans="19:22">
      <c r="S1811" s="104"/>
      <c r="T1811" s="104"/>
      <c r="U1811" s="104"/>
      <c r="V1811" s="104"/>
    </row>
    <row r="1812" spans="19:22">
      <c r="S1812" s="104"/>
      <c r="T1812" s="104"/>
      <c r="U1812" s="104"/>
      <c r="V1812" s="104"/>
    </row>
    <row r="1813" spans="19:22">
      <c r="S1813" s="104"/>
      <c r="T1813" s="104"/>
      <c r="U1813" s="104"/>
      <c r="V1813" s="104"/>
    </row>
    <row r="1814" spans="19:22">
      <c r="S1814" s="104"/>
      <c r="T1814" s="104"/>
      <c r="U1814" s="104"/>
      <c r="V1814" s="104"/>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FBAB7A-93FF-B444-B24E-6AF94C76AE7A}">
  <dimension ref="A1:M10"/>
  <sheetViews>
    <sheetView showGridLines="0" zoomScaleNormal="100" workbookViewId="0">
      <selection sqref="A1:M1"/>
    </sheetView>
  </sheetViews>
  <sheetFormatPr baseColWidth="10" defaultRowHeight="16"/>
  <cols>
    <col min="1" max="1" width="10.83203125" style="1"/>
    <col min="2" max="2" width="42" style="1" bestFit="1" customWidth="1"/>
    <col min="3" max="11" width="10.83203125" style="26"/>
    <col min="12" max="16384" width="10.83203125" style="1"/>
  </cols>
  <sheetData>
    <row r="1" spans="1:13" ht="53" customHeight="1">
      <c r="A1" s="223" t="s">
        <v>473</v>
      </c>
      <c r="B1" s="223"/>
      <c r="C1" s="223"/>
      <c r="D1" s="223"/>
      <c r="E1" s="223"/>
      <c r="F1" s="223"/>
      <c r="G1" s="223"/>
      <c r="H1" s="223"/>
      <c r="I1" s="223"/>
      <c r="J1" s="223"/>
      <c r="K1" s="223"/>
      <c r="L1" s="223"/>
      <c r="M1" s="223"/>
    </row>
    <row r="2" spans="1:13">
      <c r="B2" s="24"/>
      <c r="C2" s="236"/>
      <c r="D2" s="236"/>
      <c r="E2" s="236"/>
      <c r="F2" s="236"/>
      <c r="G2" s="236"/>
      <c r="H2" s="236"/>
      <c r="I2" s="236"/>
      <c r="J2" s="236"/>
      <c r="K2" s="236"/>
    </row>
    <row r="3" spans="1:13" ht="17" thickBot="1">
      <c r="B3" s="36" t="s">
        <v>98</v>
      </c>
      <c r="C3" s="224" t="s">
        <v>362</v>
      </c>
      <c r="D3" s="224"/>
      <c r="E3" s="224"/>
      <c r="F3" s="224" t="s">
        <v>364</v>
      </c>
      <c r="G3" s="224"/>
      <c r="H3" s="224"/>
      <c r="I3" s="224" t="s">
        <v>363</v>
      </c>
      <c r="J3" s="224"/>
      <c r="K3" s="224"/>
    </row>
    <row r="4" spans="1:13" ht="18">
      <c r="B4" s="132" t="s">
        <v>93</v>
      </c>
      <c r="C4" s="27">
        <v>2.7759999999999998</v>
      </c>
      <c r="D4" s="27">
        <v>2.698</v>
      </c>
      <c r="E4" s="139">
        <v>2.82</v>
      </c>
      <c r="F4" s="27">
        <v>2.726</v>
      </c>
      <c r="G4" s="27">
        <v>2.8580000000000001</v>
      </c>
      <c r="H4" s="139">
        <v>2.9420000000000002</v>
      </c>
      <c r="I4" s="27">
        <v>2.2639999999999998</v>
      </c>
      <c r="J4" s="27">
        <v>2.2130000000000001</v>
      </c>
      <c r="K4" s="27">
        <v>2.286</v>
      </c>
    </row>
    <row r="5" spans="1:13" ht="18">
      <c r="B5" s="134" t="s">
        <v>94</v>
      </c>
      <c r="C5" s="27">
        <v>2.57</v>
      </c>
      <c r="D5" s="27">
        <v>2.5009999999999999</v>
      </c>
      <c r="E5" s="140">
        <v>2.714</v>
      </c>
      <c r="F5" s="27">
        <v>2.605</v>
      </c>
      <c r="G5" s="27">
        <v>2.645</v>
      </c>
      <c r="H5" s="140">
        <v>2.484</v>
      </c>
      <c r="I5" s="27">
        <v>2.169</v>
      </c>
      <c r="J5" s="27">
        <v>2.2040000000000002</v>
      </c>
      <c r="K5" s="27">
        <v>2.169</v>
      </c>
    </row>
    <row r="6" spans="1:13" ht="18">
      <c r="B6" s="134" t="s">
        <v>95</v>
      </c>
      <c r="C6" s="27">
        <v>4.0949999999999998</v>
      </c>
      <c r="D6" s="27">
        <v>3.9950000000000001</v>
      </c>
      <c r="E6" s="140">
        <v>3.8050000000000002</v>
      </c>
      <c r="F6" s="27">
        <v>4.2850000000000001</v>
      </c>
      <c r="G6" s="27">
        <v>3.9750000000000001</v>
      </c>
      <c r="H6" s="140">
        <v>4.0350000000000001</v>
      </c>
      <c r="I6" s="27">
        <v>2.78</v>
      </c>
      <c r="J6" s="27">
        <v>2.37</v>
      </c>
      <c r="K6" s="27">
        <v>2.72</v>
      </c>
    </row>
    <row r="7" spans="1:13" ht="18">
      <c r="B7" s="134" t="s">
        <v>96</v>
      </c>
      <c r="C7" s="27">
        <v>2.9060000000000001</v>
      </c>
      <c r="D7" s="27">
        <v>2.92</v>
      </c>
      <c r="E7" s="140">
        <v>2.7650000000000001</v>
      </c>
      <c r="F7" s="27">
        <v>2.681</v>
      </c>
      <c r="G7" s="27">
        <v>2.79</v>
      </c>
      <c r="H7" s="140">
        <v>2.8679999999999999</v>
      </c>
      <c r="I7" s="27">
        <v>2.3460000000000001</v>
      </c>
      <c r="J7" s="27">
        <v>2.3730000000000002</v>
      </c>
      <c r="K7" s="27">
        <v>2.319</v>
      </c>
    </row>
    <row r="8" spans="1:13">
      <c r="B8" s="134" t="s">
        <v>100</v>
      </c>
      <c r="C8" s="27">
        <v>4.2450000000000001</v>
      </c>
      <c r="D8" s="27">
        <v>3.4649999999999999</v>
      </c>
      <c r="E8" s="140">
        <v>4.2350000000000003</v>
      </c>
      <c r="F8" s="27">
        <v>4.1150000000000002</v>
      </c>
      <c r="G8" s="27">
        <v>4.8600000000000003</v>
      </c>
      <c r="H8" s="140">
        <v>4.07</v>
      </c>
      <c r="I8" s="27">
        <v>2</v>
      </c>
      <c r="J8" s="27">
        <v>1.885</v>
      </c>
      <c r="K8" s="27">
        <v>2.2200000000000002</v>
      </c>
    </row>
    <row r="9" spans="1:13" ht="18">
      <c r="B9" s="134" t="s">
        <v>97</v>
      </c>
      <c r="C9" s="27">
        <v>2.87</v>
      </c>
      <c r="D9" s="27">
        <v>2.633</v>
      </c>
      <c r="E9" s="140">
        <v>2.7450000000000001</v>
      </c>
      <c r="F9" s="27">
        <v>2.839</v>
      </c>
      <c r="G9" s="27">
        <v>2.7109999999999999</v>
      </c>
      <c r="H9" s="140">
        <v>2.7</v>
      </c>
      <c r="I9" s="27">
        <v>2.3210000000000002</v>
      </c>
      <c r="J9" s="27">
        <v>2.3450000000000002</v>
      </c>
      <c r="K9" s="27">
        <v>2.117</v>
      </c>
    </row>
    <row r="10" spans="1:13" ht="19" thickBot="1">
      <c r="B10" s="142" t="s">
        <v>99</v>
      </c>
      <c r="C10" s="32">
        <v>2.673</v>
      </c>
      <c r="D10" s="32">
        <v>2.5569999999999999</v>
      </c>
      <c r="E10" s="157">
        <v>2.5630000000000002</v>
      </c>
      <c r="F10" s="32">
        <v>2.5270000000000001</v>
      </c>
      <c r="G10" s="32">
        <v>2.347</v>
      </c>
      <c r="H10" s="157">
        <v>2.2839999999999998</v>
      </c>
      <c r="I10" s="32">
        <v>1.863</v>
      </c>
      <c r="J10" s="32">
        <v>2.165</v>
      </c>
      <c r="K10" s="32">
        <v>2.137</v>
      </c>
    </row>
  </sheetData>
  <mergeCells count="7">
    <mergeCell ref="A1:M1"/>
    <mergeCell ref="C2:E2"/>
    <mergeCell ref="F2:H2"/>
    <mergeCell ref="I2:K2"/>
    <mergeCell ref="C3:E3"/>
    <mergeCell ref="F3:H3"/>
    <mergeCell ref="I3:K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DF540-DF8F-FB41-934E-239B0C5C7B82}">
  <dimension ref="A1:T23"/>
  <sheetViews>
    <sheetView showGridLines="0" workbookViewId="0">
      <selection sqref="A1:T1"/>
    </sheetView>
  </sheetViews>
  <sheetFormatPr baseColWidth="10" defaultRowHeight="16"/>
  <cols>
    <col min="1" max="1" width="10.83203125" style="1"/>
    <col min="2" max="2" width="28.1640625" style="1" bestFit="1" customWidth="1"/>
    <col min="3" max="11" width="10.83203125" style="26"/>
    <col min="12" max="16384" width="10.83203125" style="1"/>
  </cols>
  <sheetData>
    <row r="1" spans="1:20" ht="35" customHeight="1">
      <c r="A1" s="223" t="s">
        <v>474</v>
      </c>
      <c r="B1" s="223"/>
      <c r="C1" s="223"/>
      <c r="D1" s="223"/>
      <c r="E1" s="223"/>
      <c r="F1" s="223"/>
      <c r="G1" s="223"/>
      <c r="H1" s="223"/>
      <c r="I1" s="223"/>
      <c r="J1" s="223"/>
      <c r="K1" s="223"/>
      <c r="L1" s="223"/>
      <c r="M1" s="223"/>
      <c r="N1" s="223"/>
      <c r="O1" s="223"/>
      <c r="P1" s="223"/>
      <c r="Q1" s="223"/>
      <c r="R1" s="223"/>
      <c r="S1" s="223"/>
      <c r="T1" s="223"/>
    </row>
    <row r="3" spans="1:20">
      <c r="B3" s="78" t="s">
        <v>367</v>
      </c>
      <c r="C3" s="45"/>
      <c r="D3" s="45"/>
      <c r="E3" s="45"/>
      <c r="F3" s="236"/>
      <c r="G3" s="236"/>
      <c r="H3" s="236"/>
      <c r="I3" s="236"/>
      <c r="J3" s="236"/>
      <c r="K3" s="236"/>
    </row>
    <row r="4" spans="1:20" ht="19" thickBot="1">
      <c r="B4" s="36" t="s">
        <v>98</v>
      </c>
      <c r="C4" s="224" t="s">
        <v>366</v>
      </c>
      <c r="D4" s="224"/>
      <c r="E4" s="224"/>
      <c r="F4" s="236"/>
      <c r="G4" s="236"/>
      <c r="H4" s="236"/>
      <c r="I4" s="236"/>
      <c r="J4" s="236"/>
      <c r="K4" s="236"/>
    </row>
    <row r="5" spans="1:20">
      <c r="B5" s="132" t="s">
        <v>41</v>
      </c>
      <c r="C5" s="76">
        <v>13.337535862896692</v>
      </c>
      <c r="D5" s="76">
        <v>14.169727419932066</v>
      </c>
      <c r="E5" s="76">
        <v>14.399964486321329</v>
      </c>
      <c r="F5" s="236"/>
      <c r="G5" s="236"/>
      <c r="H5" s="236"/>
      <c r="I5" s="236"/>
      <c r="J5" s="236"/>
      <c r="K5" s="236"/>
    </row>
    <row r="6" spans="1:20">
      <c r="B6" s="134" t="s">
        <v>49</v>
      </c>
      <c r="C6" s="76">
        <v>10.677113621253877</v>
      </c>
      <c r="D6" s="76">
        <v>12.344407685342681</v>
      </c>
      <c r="E6" s="76">
        <v>12.564605220804635</v>
      </c>
      <c r="F6" s="236"/>
      <c r="G6" s="236"/>
      <c r="H6" s="236"/>
      <c r="I6" s="236"/>
      <c r="J6" s="236"/>
      <c r="K6" s="236"/>
    </row>
    <row r="7" spans="1:20">
      <c r="B7" s="134" t="s">
        <v>50</v>
      </c>
      <c r="C7" s="76">
        <v>13.256142465066684</v>
      </c>
      <c r="D7" s="76">
        <v>14.993685007190447</v>
      </c>
      <c r="E7" s="76">
        <v>13.923162276657555</v>
      </c>
      <c r="F7" s="236"/>
      <c r="G7" s="236"/>
      <c r="H7" s="236"/>
      <c r="I7" s="236"/>
      <c r="J7" s="236"/>
      <c r="K7" s="236"/>
    </row>
    <row r="8" spans="1:20">
      <c r="B8" s="134" t="s">
        <v>61</v>
      </c>
      <c r="C8" s="76">
        <v>11.12325504411263</v>
      </c>
      <c r="D8" s="76">
        <v>12.97561180059548</v>
      </c>
      <c r="E8" s="76">
        <v>11.927541605142522</v>
      </c>
      <c r="F8" s="236"/>
      <c r="G8" s="236"/>
      <c r="H8" s="236"/>
      <c r="I8" s="236"/>
      <c r="J8" s="236"/>
      <c r="K8" s="236"/>
    </row>
    <row r="9" spans="1:20">
      <c r="B9" s="134" t="s">
        <v>62</v>
      </c>
      <c r="C9" s="76">
        <v>12.161650758894867</v>
      </c>
      <c r="D9" s="76">
        <v>10.36725027684389</v>
      </c>
      <c r="E9" s="76">
        <v>10.585726512328803</v>
      </c>
      <c r="F9" s="236"/>
      <c r="G9" s="236"/>
      <c r="H9" s="236"/>
      <c r="I9" s="236"/>
      <c r="J9" s="236"/>
      <c r="K9" s="236"/>
    </row>
    <row r="10" spans="1:20">
      <c r="B10" s="134" t="s">
        <v>63</v>
      </c>
      <c r="C10" s="76">
        <v>11.019590710468782</v>
      </c>
      <c r="D10" s="76">
        <v>13.219167099011074</v>
      </c>
      <c r="E10" s="76">
        <v>13.208505121042414</v>
      </c>
      <c r="F10" s="236"/>
      <c r="G10" s="236"/>
      <c r="H10" s="236"/>
      <c r="I10" s="236"/>
      <c r="J10" s="236"/>
      <c r="K10" s="236"/>
    </row>
    <row r="11" spans="1:20">
      <c r="B11" s="134" t="s">
        <v>64</v>
      </c>
      <c r="C11" s="77">
        <v>13.420960339599958</v>
      </c>
      <c r="D11" s="77">
        <v>14.352080146328262</v>
      </c>
      <c r="E11" s="77">
        <v>13.880682066379768</v>
      </c>
      <c r="F11" s="236"/>
      <c r="G11" s="236"/>
      <c r="H11" s="236"/>
      <c r="I11" s="236"/>
      <c r="J11" s="236"/>
      <c r="K11" s="236"/>
    </row>
    <row r="12" spans="1:20" ht="17" thickBot="1">
      <c r="B12" s="114" t="s">
        <v>365</v>
      </c>
      <c r="C12" s="69">
        <v>9.2380198123159296</v>
      </c>
      <c r="D12" s="69">
        <v>8.6061096420474428</v>
      </c>
      <c r="E12" s="69">
        <v>10.23885643898112</v>
      </c>
      <c r="F12" s="236"/>
      <c r="G12" s="236"/>
      <c r="H12" s="236"/>
      <c r="I12" s="236"/>
      <c r="J12" s="236"/>
      <c r="K12" s="236"/>
    </row>
    <row r="13" spans="1:20">
      <c r="F13" s="236"/>
      <c r="G13" s="236"/>
      <c r="H13" s="236"/>
      <c r="I13" s="236"/>
      <c r="J13" s="236"/>
      <c r="K13" s="236"/>
    </row>
    <row r="14" spans="1:20">
      <c r="B14" s="79" t="s">
        <v>368</v>
      </c>
    </row>
    <row r="15" spans="1:20" ht="19" thickBot="1">
      <c r="B15" s="36" t="s">
        <v>98</v>
      </c>
      <c r="C15" s="232" t="s">
        <v>355</v>
      </c>
      <c r="D15" s="232"/>
      <c r="E15" s="232"/>
      <c r="F15" s="232" t="s">
        <v>356</v>
      </c>
      <c r="G15" s="232"/>
      <c r="H15" s="232"/>
      <c r="I15" s="232" t="s">
        <v>357</v>
      </c>
      <c r="J15" s="232"/>
      <c r="K15" s="232"/>
      <c r="L15" s="232" t="s">
        <v>358</v>
      </c>
      <c r="M15" s="232"/>
      <c r="N15" s="232"/>
      <c r="O15" s="232" t="s">
        <v>328</v>
      </c>
      <c r="P15" s="232"/>
      <c r="Q15" s="232"/>
      <c r="R15" s="68" t="s">
        <v>3</v>
      </c>
      <c r="S15" s="68" t="s">
        <v>4</v>
      </c>
    </row>
    <row r="16" spans="1:20">
      <c r="B16" s="132" t="s">
        <v>41</v>
      </c>
      <c r="C16" s="27">
        <v>9.82</v>
      </c>
      <c r="D16" s="27">
        <v>0.2</v>
      </c>
      <c r="E16" s="139">
        <v>0.45</v>
      </c>
      <c r="F16" s="27">
        <v>3.04</v>
      </c>
      <c r="G16" s="27">
        <v>0.56999999999999995</v>
      </c>
      <c r="H16" s="139">
        <v>1.02</v>
      </c>
      <c r="I16" s="27">
        <v>0</v>
      </c>
      <c r="J16" s="27">
        <v>0.05</v>
      </c>
      <c r="K16" s="139">
        <v>0.14000000000000001</v>
      </c>
      <c r="L16" s="27">
        <v>0.23</v>
      </c>
      <c r="M16" s="27">
        <v>10.9</v>
      </c>
      <c r="N16" s="139">
        <v>14.44</v>
      </c>
      <c r="O16" s="70">
        <f>SUM(C16,F16,I16,L16)/C5</f>
        <v>0.98144065999587637</v>
      </c>
      <c r="P16" s="70">
        <f t="shared" ref="P16:Q16" si="0">SUM(D16,G16,J16,M16)/D5</f>
        <v>0.8271154167379311</v>
      </c>
      <c r="Q16" s="165">
        <f t="shared" si="0"/>
        <v>1.1145860821563871</v>
      </c>
      <c r="R16" s="210">
        <f>AVERAGE(O16:Q16)</f>
        <v>0.9743807196300649</v>
      </c>
      <c r="S16" s="73">
        <f>_xlfn.STDEV.P(O16:Q16)</f>
        <v>0.11746553519368638</v>
      </c>
    </row>
    <row r="17" spans="2:19">
      <c r="B17" s="134" t="s">
        <v>49</v>
      </c>
      <c r="C17" s="27">
        <v>6.43</v>
      </c>
      <c r="D17" s="27">
        <v>0.34</v>
      </c>
      <c r="E17" s="140">
        <v>7.4</v>
      </c>
      <c r="F17" s="27">
        <v>0.25</v>
      </c>
      <c r="G17" s="27">
        <v>12.4</v>
      </c>
      <c r="H17" s="140">
        <v>0.22</v>
      </c>
      <c r="I17" s="27">
        <v>0</v>
      </c>
      <c r="J17" s="27">
        <v>0.21</v>
      </c>
      <c r="K17" s="140">
        <v>0</v>
      </c>
      <c r="L17" s="27">
        <v>4.2300000000000004</v>
      </c>
      <c r="M17" s="27">
        <v>1.9</v>
      </c>
      <c r="N17" s="140">
        <v>4.42</v>
      </c>
      <c r="O17" s="70">
        <f t="shared" ref="O17:O23" si="1">SUM(C17,F17,I17,L17)/C6</f>
        <v>1.0218117355501901</v>
      </c>
      <c r="P17" s="70">
        <f t="shared" ref="P17:P23" si="2">SUM(D17,G17,J17,M17)/D6</f>
        <v>1.2029738792273017</v>
      </c>
      <c r="Q17" s="166">
        <f t="shared" ref="Q17:Q23" si="3">SUM(E17,H17,K17,N17)/E6</f>
        <v>0.95824737732817999</v>
      </c>
      <c r="R17" s="211">
        <f t="shared" ref="R17:R22" si="4">AVERAGE(O17:Q17)</f>
        <v>1.0610109973685573</v>
      </c>
      <c r="S17" s="73">
        <f t="shared" ref="S17:S22" si="5">_xlfn.STDEV.P(O17:Q17)</f>
        <v>0.10368285547210422</v>
      </c>
    </row>
    <row r="18" spans="2:19">
      <c r="B18" s="134" t="s">
        <v>50</v>
      </c>
      <c r="C18" s="27">
        <v>6.39</v>
      </c>
      <c r="D18" s="27">
        <v>6.01</v>
      </c>
      <c r="E18" s="140">
        <v>6.96</v>
      </c>
      <c r="F18" s="27">
        <v>6.52</v>
      </c>
      <c r="G18" s="27">
        <v>6.24</v>
      </c>
      <c r="H18" s="140">
        <v>7.28</v>
      </c>
      <c r="I18" s="27">
        <v>0</v>
      </c>
      <c r="J18" s="27">
        <v>0</v>
      </c>
      <c r="K18" s="140">
        <v>0.09</v>
      </c>
      <c r="L18" s="27">
        <v>1.04</v>
      </c>
      <c r="M18" s="27">
        <v>0.69</v>
      </c>
      <c r="N18" s="140">
        <v>0.66</v>
      </c>
      <c r="O18" s="70">
        <f t="shared" si="1"/>
        <v>1.0523423414286477</v>
      </c>
      <c r="P18" s="70">
        <f t="shared" si="2"/>
        <v>0.863030001883755</v>
      </c>
      <c r="Q18" s="166">
        <f t="shared" si="3"/>
        <v>1.0766232341578765</v>
      </c>
      <c r="R18" s="211">
        <f t="shared" si="4"/>
        <v>0.99733185915675959</v>
      </c>
      <c r="S18" s="73">
        <f t="shared" si="5"/>
        <v>9.5481698379553281E-2</v>
      </c>
    </row>
    <row r="19" spans="2:19">
      <c r="B19" s="134" t="s">
        <v>61</v>
      </c>
      <c r="C19" s="27">
        <v>9.06</v>
      </c>
      <c r="D19" s="27">
        <v>9.09</v>
      </c>
      <c r="E19" s="140">
        <v>9.77</v>
      </c>
      <c r="F19" s="27">
        <v>3.1</v>
      </c>
      <c r="G19" s="27">
        <v>3.18</v>
      </c>
      <c r="H19" s="140">
        <v>3.42</v>
      </c>
      <c r="I19" s="27">
        <v>0</v>
      </c>
      <c r="J19" s="27">
        <v>0</v>
      </c>
      <c r="K19" s="140">
        <v>0</v>
      </c>
      <c r="L19" s="27">
        <v>0.42</v>
      </c>
      <c r="M19" s="27">
        <v>1.02</v>
      </c>
      <c r="N19" s="140">
        <v>0.51</v>
      </c>
      <c r="O19" s="70">
        <f t="shared" si="1"/>
        <v>1.1309639085061169</v>
      </c>
      <c r="P19" s="70">
        <f t="shared" si="2"/>
        <v>1.024229161925921</v>
      </c>
      <c r="Q19" s="166">
        <f t="shared" si="3"/>
        <v>1.1486021557110551</v>
      </c>
      <c r="R19" s="211">
        <f t="shared" si="4"/>
        <v>1.1012650753810309</v>
      </c>
      <c r="S19" s="73">
        <f t="shared" si="5"/>
        <v>5.4946494656244328E-2</v>
      </c>
    </row>
    <row r="20" spans="2:19">
      <c r="B20" s="134" t="s">
        <v>62</v>
      </c>
      <c r="C20" s="27">
        <v>1.97</v>
      </c>
      <c r="D20" s="27">
        <v>1.97</v>
      </c>
      <c r="E20" s="140">
        <v>1.75</v>
      </c>
      <c r="F20" s="27">
        <v>8.5299999999999994</v>
      </c>
      <c r="G20" s="27">
        <v>7.53</v>
      </c>
      <c r="H20" s="140">
        <v>7.24</v>
      </c>
      <c r="I20" s="27">
        <v>0</v>
      </c>
      <c r="J20" s="27">
        <v>0</v>
      </c>
      <c r="K20" s="140">
        <v>0</v>
      </c>
      <c r="L20" s="27">
        <v>0.51</v>
      </c>
      <c r="M20" s="27">
        <v>0.77</v>
      </c>
      <c r="N20" s="140">
        <v>0.34</v>
      </c>
      <c r="O20" s="70">
        <f t="shared" si="1"/>
        <v>0.90530473356566621</v>
      </c>
      <c r="P20" s="70">
        <f t="shared" si="2"/>
        <v>0.99061947244959381</v>
      </c>
      <c r="Q20" s="166">
        <f t="shared" si="3"/>
        <v>0.88137550022038591</v>
      </c>
      <c r="R20" s="211">
        <f t="shared" si="4"/>
        <v>0.92576656874521523</v>
      </c>
      <c r="S20" s="73">
        <f t="shared" si="5"/>
        <v>4.6886930597557511E-2</v>
      </c>
    </row>
    <row r="21" spans="2:19">
      <c r="B21" s="134" t="s">
        <v>63</v>
      </c>
      <c r="C21" s="27">
        <v>7.0000000000000007E-2</v>
      </c>
      <c r="D21" s="27">
        <v>0.04</v>
      </c>
      <c r="E21" s="140">
        <v>0.05</v>
      </c>
      <c r="F21" s="27">
        <v>6.54</v>
      </c>
      <c r="G21" s="27">
        <v>7.13</v>
      </c>
      <c r="H21" s="140">
        <v>6.93</v>
      </c>
      <c r="I21" s="27">
        <v>0.03</v>
      </c>
      <c r="J21" s="27">
        <v>0.08</v>
      </c>
      <c r="K21" s="140">
        <v>0.1</v>
      </c>
      <c r="L21" s="27">
        <v>5.0999999999999996</v>
      </c>
      <c r="M21" s="27">
        <v>9.15</v>
      </c>
      <c r="N21" s="140">
        <v>7.72</v>
      </c>
      <c r="O21" s="70">
        <f t="shared" si="1"/>
        <v>1.0653753218662485</v>
      </c>
      <c r="P21" s="70">
        <f t="shared" si="2"/>
        <v>1.2406227924319742</v>
      </c>
      <c r="Q21" s="166">
        <f t="shared" si="3"/>
        <v>1.1204901587555265</v>
      </c>
      <c r="R21" s="211">
        <f t="shared" si="4"/>
        <v>1.1421627576845832</v>
      </c>
      <c r="S21" s="73">
        <f t="shared" si="5"/>
        <v>7.3167365872935583E-2</v>
      </c>
    </row>
    <row r="22" spans="2:19">
      <c r="B22" s="134" t="s">
        <v>64</v>
      </c>
      <c r="C22" s="42">
        <v>0.33</v>
      </c>
      <c r="D22" s="42">
        <v>0.35</v>
      </c>
      <c r="E22" s="140">
        <v>0.34</v>
      </c>
      <c r="F22" s="42">
        <v>12.21</v>
      </c>
      <c r="G22" s="42">
        <v>13.45</v>
      </c>
      <c r="H22" s="140">
        <v>12.33</v>
      </c>
      <c r="I22" s="42">
        <v>0.15</v>
      </c>
      <c r="J22" s="42">
        <v>0.22</v>
      </c>
      <c r="K22" s="140">
        <v>0.15</v>
      </c>
      <c r="L22" s="42">
        <v>1.73</v>
      </c>
      <c r="M22" s="42">
        <v>1.93</v>
      </c>
      <c r="N22" s="140">
        <v>2.0299999999999998</v>
      </c>
      <c r="O22" s="71">
        <f t="shared" si="1"/>
        <v>1.0744387610961246</v>
      </c>
      <c r="P22" s="71">
        <f t="shared" si="2"/>
        <v>1.1113371607028364</v>
      </c>
      <c r="Q22" s="166">
        <f t="shared" si="3"/>
        <v>1.0698321544276275</v>
      </c>
      <c r="R22" s="211">
        <f t="shared" si="4"/>
        <v>1.0852026920755296</v>
      </c>
      <c r="S22" s="73">
        <f t="shared" si="5"/>
        <v>1.857530697948807E-2</v>
      </c>
    </row>
    <row r="23" spans="2:19" ht="17" thickBot="1">
      <c r="B23" s="114" t="s">
        <v>365</v>
      </c>
      <c r="C23" s="31">
        <v>0</v>
      </c>
      <c r="D23" s="31">
        <v>0</v>
      </c>
      <c r="E23" s="127">
        <v>0</v>
      </c>
      <c r="F23" s="31">
        <v>0</v>
      </c>
      <c r="G23" s="31">
        <v>0</v>
      </c>
      <c r="H23" s="127">
        <v>0</v>
      </c>
      <c r="I23" s="31">
        <v>0</v>
      </c>
      <c r="J23" s="31">
        <v>0</v>
      </c>
      <c r="K23" s="127">
        <v>0</v>
      </c>
      <c r="L23" s="40">
        <v>12.16</v>
      </c>
      <c r="M23" s="40">
        <v>10.37</v>
      </c>
      <c r="N23" s="114">
        <v>10.59</v>
      </c>
      <c r="O23" s="72">
        <f t="shared" si="1"/>
        <v>1.3162994069127834</v>
      </c>
      <c r="P23" s="72">
        <f t="shared" si="2"/>
        <v>1.2049579230706753</v>
      </c>
      <c r="Q23" s="209">
        <f t="shared" si="3"/>
        <v>1.0342951933266702</v>
      </c>
      <c r="R23" s="212">
        <f t="shared" ref="R23" si="6">AVERAGE(O23:Q23)</f>
        <v>1.1851841744367098</v>
      </c>
      <c r="S23" s="74">
        <f t="shared" ref="S23" si="7">_xlfn.STDEV.P(O23:Q23)</f>
        <v>0.11597368946262475</v>
      </c>
    </row>
  </sheetData>
  <mergeCells count="29">
    <mergeCell ref="A1:T1"/>
    <mergeCell ref="O15:Q15"/>
    <mergeCell ref="F3:H3"/>
    <mergeCell ref="I3:K3"/>
    <mergeCell ref="C4:E4"/>
    <mergeCell ref="F4:H4"/>
    <mergeCell ref="I4:K4"/>
    <mergeCell ref="L15:N15"/>
    <mergeCell ref="F5:H5"/>
    <mergeCell ref="I5:K5"/>
    <mergeCell ref="F6:H6"/>
    <mergeCell ref="I6:K6"/>
    <mergeCell ref="F7:H7"/>
    <mergeCell ref="F10:H10"/>
    <mergeCell ref="I10:K10"/>
    <mergeCell ref="C15:E15"/>
    <mergeCell ref="F15:H15"/>
    <mergeCell ref="I15:K15"/>
    <mergeCell ref="I7:K7"/>
    <mergeCell ref="F8:H8"/>
    <mergeCell ref="I8:K8"/>
    <mergeCell ref="F9:H9"/>
    <mergeCell ref="I9:K9"/>
    <mergeCell ref="F11:H11"/>
    <mergeCell ref="I11:K11"/>
    <mergeCell ref="F12:H12"/>
    <mergeCell ref="I12:K12"/>
    <mergeCell ref="F13:H13"/>
    <mergeCell ref="I13:K1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B2003-84EE-D640-824A-28A7AC4721F4}">
  <dimension ref="A1:J7"/>
  <sheetViews>
    <sheetView showGridLines="0" zoomScaleNormal="100" workbookViewId="0"/>
  </sheetViews>
  <sheetFormatPr baseColWidth="10" defaultRowHeight="16"/>
  <cols>
    <col min="1" max="1" width="10.83203125" style="26"/>
    <col min="2" max="2" width="10.83203125" style="26" customWidth="1"/>
    <col min="3" max="3" width="16" style="26" bestFit="1" customWidth="1"/>
    <col min="4" max="4" width="15.5" style="26" bestFit="1" customWidth="1"/>
    <col min="5" max="5" width="16" style="26" bestFit="1" customWidth="1"/>
    <col min="6" max="6" width="18" style="26" bestFit="1" customWidth="1"/>
    <col min="7" max="7" width="16" style="26" bestFit="1" customWidth="1"/>
    <col min="8" max="8" width="15.5" style="26" bestFit="1" customWidth="1"/>
    <col min="9" max="9" width="16" style="26" bestFit="1" customWidth="1"/>
    <col min="10" max="10" width="15.5" style="26" bestFit="1" customWidth="1"/>
    <col min="11" max="16384" width="10.83203125" style="26"/>
  </cols>
  <sheetData>
    <row r="1" spans="1:10">
      <c r="A1" s="48" t="s">
        <v>457</v>
      </c>
      <c r="B1" s="58"/>
      <c r="C1" s="58"/>
    </row>
    <row r="2" spans="1:10">
      <c r="B2" s="58"/>
      <c r="C2" s="58"/>
    </row>
    <row r="3" spans="1:10" ht="17" customHeight="1">
      <c r="C3" s="244" t="s">
        <v>315</v>
      </c>
      <c r="D3" s="244"/>
      <c r="E3" s="244"/>
      <c r="F3" s="244"/>
      <c r="G3" s="244" t="s">
        <v>316</v>
      </c>
      <c r="H3" s="244"/>
      <c r="I3" s="244"/>
      <c r="J3" s="244"/>
    </row>
    <row r="4" spans="1:10" ht="17" customHeight="1">
      <c r="B4" s="29"/>
      <c r="C4" s="240" t="s">
        <v>311</v>
      </c>
      <c r="D4" s="241"/>
      <c r="E4" s="242" t="s">
        <v>312</v>
      </c>
      <c r="F4" s="243"/>
      <c r="G4" s="245" t="s">
        <v>311</v>
      </c>
      <c r="H4" s="241"/>
      <c r="I4" s="246" t="s">
        <v>312</v>
      </c>
      <c r="J4" s="246"/>
    </row>
    <row r="5" spans="1:10" ht="17" customHeight="1" thickBot="1">
      <c r="B5" s="217" t="s">
        <v>183</v>
      </c>
      <c r="C5" s="195" t="s">
        <v>317</v>
      </c>
      <c r="D5" s="218" t="s">
        <v>318</v>
      </c>
      <c r="E5" s="218" t="s">
        <v>317</v>
      </c>
      <c r="F5" s="218" t="s">
        <v>318</v>
      </c>
      <c r="G5" s="218" t="s">
        <v>317</v>
      </c>
      <c r="H5" s="195" t="s">
        <v>318</v>
      </c>
      <c r="I5" s="218" t="s">
        <v>317</v>
      </c>
      <c r="J5" s="97" t="s">
        <v>318</v>
      </c>
    </row>
    <row r="6" spans="1:10" ht="17" customHeight="1">
      <c r="B6" s="213" t="s">
        <v>313</v>
      </c>
      <c r="C6" s="120" t="s">
        <v>1</v>
      </c>
      <c r="D6" s="215" t="s">
        <v>1</v>
      </c>
      <c r="E6" s="125">
        <v>150.96</v>
      </c>
      <c r="F6" s="156" t="s">
        <v>323</v>
      </c>
      <c r="G6" s="123" t="s">
        <v>1</v>
      </c>
      <c r="H6" s="219" t="s">
        <v>1</v>
      </c>
      <c r="I6" s="125">
        <v>13.723000000000001</v>
      </c>
      <c r="J6" s="26" t="s">
        <v>324</v>
      </c>
    </row>
    <row r="7" spans="1:10" ht="18" customHeight="1" thickBot="1">
      <c r="B7" s="214" t="s">
        <v>314</v>
      </c>
      <c r="C7" s="121">
        <v>33.369999999999997</v>
      </c>
      <c r="D7" s="216" t="s">
        <v>319</v>
      </c>
      <c r="E7" s="144">
        <v>1.524</v>
      </c>
      <c r="F7" s="127" t="s">
        <v>320</v>
      </c>
      <c r="G7" s="124">
        <v>26.728999999999999</v>
      </c>
      <c r="H7" s="216" t="s">
        <v>321</v>
      </c>
      <c r="I7" s="144">
        <v>1.22</v>
      </c>
      <c r="J7" s="31" t="s">
        <v>322</v>
      </c>
    </row>
  </sheetData>
  <mergeCells count="6">
    <mergeCell ref="C4:D4"/>
    <mergeCell ref="E4:F4"/>
    <mergeCell ref="C3:F3"/>
    <mergeCell ref="G3:J3"/>
    <mergeCell ref="G4:H4"/>
    <mergeCell ref="I4:J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11E93-2FE0-1348-A203-9A0D9F8B245C}">
  <dimension ref="A1:S85"/>
  <sheetViews>
    <sheetView showGridLines="0" workbookViewId="0"/>
  </sheetViews>
  <sheetFormatPr baseColWidth="10" defaultRowHeight="16"/>
  <cols>
    <col min="1" max="1" width="10.83203125" style="26"/>
    <col min="2" max="2" width="40.33203125" style="26" bestFit="1" customWidth="1"/>
    <col min="3" max="16384" width="10.83203125" style="26"/>
  </cols>
  <sheetData>
    <row r="1" spans="1:19" ht="18">
      <c r="A1" s="55" t="s">
        <v>459</v>
      </c>
    </row>
    <row r="3" spans="1:19" ht="17" thickBot="1">
      <c r="B3" s="36" t="s">
        <v>18</v>
      </c>
      <c r="C3" s="37" t="s">
        <v>0</v>
      </c>
      <c r="D3" s="224" t="s">
        <v>330</v>
      </c>
      <c r="E3" s="224"/>
      <c r="F3" s="224"/>
      <c r="G3" s="224" t="s">
        <v>331</v>
      </c>
      <c r="H3" s="224"/>
      <c r="I3" s="224"/>
      <c r="J3" s="224" t="s">
        <v>332</v>
      </c>
      <c r="K3" s="224"/>
      <c r="L3" s="224"/>
      <c r="M3" s="224" t="s">
        <v>333</v>
      </c>
      <c r="N3" s="224"/>
      <c r="O3" s="224"/>
      <c r="P3" s="224" t="s">
        <v>334</v>
      </c>
      <c r="Q3" s="224"/>
      <c r="R3" s="224"/>
      <c r="S3" s="42"/>
    </row>
    <row r="4" spans="1:19" ht="18">
      <c r="B4" s="132" t="s">
        <v>42</v>
      </c>
      <c r="C4" s="135">
        <v>0</v>
      </c>
      <c r="D4" s="27">
        <v>5.5E-2</v>
      </c>
      <c r="E4" s="27">
        <v>4.5999999999999999E-2</v>
      </c>
      <c r="F4" s="139">
        <v>4.3999999999999997E-2</v>
      </c>
      <c r="G4" s="27">
        <v>4.1000000000000002E-2</v>
      </c>
      <c r="H4" s="27">
        <v>0.04</v>
      </c>
      <c r="I4" s="139">
        <v>6.3E-2</v>
      </c>
      <c r="J4" s="27">
        <v>6.4000000000000001E-2</v>
      </c>
      <c r="K4" s="27">
        <v>0.05</v>
      </c>
      <c r="L4" s="139">
        <v>4.3999999999999997E-2</v>
      </c>
      <c r="M4" s="27">
        <v>6.5000000000000002E-2</v>
      </c>
      <c r="N4" s="27">
        <v>5.5E-2</v>
      </c>
      <c r="O4" s="139">
        <v>4.9000000000000002E-2</v>
      </c>
      <c r="P4" s="27">
        <v>3.2000000000000001E-2</v>
      </c>
      <c r="Q4" s="27">
        <v>3.6999999999999998E-2</v>
      </c>
      <c r="R4" s="27">
        <v>2.9000000000000001E-2</v>
      </c>
      <c r="S4" s="27"/>
    </row>
    <row r="5" spans="1:19">
      <c r="B5" s="126"/>
      <c r="C5" s="136">
        <v>6</v>
      </c>
      <c r="D5" s="27">
        <v>8.7999999999999995E-2</v>
      </c>
      <c r="E5" s="27">
        <v>0.08</v>
      </c>
      <c r="F5" s="140">
        <v>0.105</v>
      </c>
      <c r="G5" s="27">
        <v>6.9000000000000006E-2</v>
      </c>
      <c r="H5" s="27">
        <v>7.4999999999999997E-2</v>
      </c>
      <c r="I5" s="140">
        <v>0.12</v>
      </c>
      <c r="J5" s="27">
        <v>0.106</v>
      </c>
      <c r="K5" s="27">
        <v>6.8000000000000005E-2</v>
      </c>
      <c r="L5" s="140">
        <v>7.9000000000000001E-2</v>
      </c>
      <c r="M5" s="27">
        <v>5.6000000000000001E-2</v>
      </c>
      <c r="N5" s="27">
        <v>8.1000000000000003E-2</v>
      </c>
      <c r="O5" s="140">
        <v>8.2000000000000003E-2</v>
      </c>
      <c r="P5" s="27">
        <v>7.8E-2</v>
      </c>
      <c r="Q5" s="27">
        <v>8.4000000000000005E-2</v>
      </c>
      <c r="R5" s="27">
        <v>6.4000000000000001E-2</v>
      </c>
      <c r="S5" s="27"/>
    </row>
    <row r="6" spans="1:19">
      <c r="B6" s="126"/>
      <c r="C6" s="136">
        <v>12</v>
      </c>
      <c r="D6" s="27">
        <v>0.432</v>
      </c>
      <c r="E6" s="27">
        <v>0.35899999999999999</v>
      </c>
      <c r="F6" s="140">
        <v>0.58099999999999996</v>
      </c>
      <c r="G6" s="27">
        <v>0.39300000000000002</v>
      </c>
      <c r="H6" s="27">
        <v>0.40699999999999997</v>
      </c>
      <c r="I6" s="140">
        <v>0.41599999999999998</v>
      </c>
      <c r="J6" s="27">
        <v>0.34699999999999998</v>
      </c>
      <c r="K6" s="27">
        <v>0.29599999999999999</v>
      </c>
      <c r="L6" s="140">
        <v>0.317</v>
      </c>
      <c r="M6" s="27">
        <v>0.24399999999999999</v>
      </c>
      <c r="N6" s="27">
        <v>0.29599999999999999</v>
      </c>
      <c r="O6" s="140">
        <v>0.27700000000000002</v>
      </c>
      <c r="P6" s="27">
        <v>0.153</v>
      </c>
      <c r="Q6" s="27">
        <v>0.16</v>
      </c>
      <c r="R6" s="27">
        <v>0.153</v>
      </c>
      <c r="S6" s="27"/>
    </row>
    <row r="7" spans="1:19">
      <c r="B7" s="126"/>
      <c r="C7" s="136">
        <v>24</v>
      </c>
      <c r="D7" s="27">
        <v>1.014</v>
      </c>
      <c r="E7" s="27">
        <v>0.81599999999999995</v>
      </c>
      <c r="F7" s="140">
        <v>0.629</v>
      </c>
      <c r="G7" s="27">
        <v>1.169</v>
      </c>
      <c r="H7" s="27">
        <v>1.0920000000000001</v>
      </c>
      <c r="I7" s="140">
        <v>1.0840000000000001</v>
      </c>
      <c r="J7" s="27">
        <v>0.85799999999999998</v>
      </c>
      <c r="K7" s="27">
        <v>0.91700000000000004</v>
      </c>
      <c r="L7" s="140">
        <v>0.92300000000000004</v>
      </c>
      <c r="M7" s="27">
        <v>0.60299999999999998</v>
      </c>
      <c r="N7" s="27">
        <v>0.67700000000000005</v>
      </c>
      <c r="O7" s="140">
        <v>0.61799999999999999</v>
      </c>
      <c r="P7" s="27">
        <v>7.8E-2</v>
      </c>
      <c r="Q7" s="27">
        <v>9.6000000000000002E-2</v>
      </c>
      <c r="R7" s="27">
        <v>7.1999999999999995E-2</v>
      </c>
      <c r="S7" s="27"/>
    </row>
    <row r="8" spans="1:19">
      <c r="B8" s="126"/>
      <c r="C8" s="136">
        <v>36</v>
      </c>
      <c r="D8" s="27">
        <v>1.1359999999999999</v>
      </c>
      <c r="E8" s="27">
        <v>0.92300000000000004</v>
      </c>
      <c r="F8" s="140">
        <v>1.1679999999999999</v>
      </c>
      <c r="G8" s="27">
        <v>1.319</v>
      </c>
      <c r="H8" s="27">
        <v>1.262</v>
      </c>
      <c r="I8" s="140">
        <v>1.167</v>
      </c>
      <c r="J8" s="27">
        <v>0.97199999999999998</v>
      </c>
      <c r="K8" s="27">
        <v>0.90200000000000002</v>
      </c>
      <c r="L8" s="140">
        <v>1.2</v>
      </c>
      <c r="M8" s="27">
        <v>0.58599999999999997</v>
      </c>
      <c r="N8" s="27">
        <v>0.65300000000000002</v>
      </c>
      <c r="O8" s="140">
        <v>0.61699999999999999</v>
      </c>
      <c r="P8" s="27">
        <v>6.4000000000000001E-2</v>
      </c>
      <c r="Q8" s="27">
        <v>0.09</v>
      </c>
      <c r="R8" s="27">
        <v>7.2999999999999995E-2</v>
      </c>
      <c r="S8" s="27"/>
    </row>
    <row r="9" spans="1:19">
      <c r="B9" s="126"/>
      <c r="C9" s="136">
        <v>48</v>
      </c>
      <c r="D9" s="27">
        <v>0.93500000000000005</v>
      </c>
      <c r="E9" s="27">
        <v>0.79</v>
      </c>
      <c r="F9" s="140">
        <v>1.093</v>
      </c>
      <c r="G9" s="27">
        <v>1.0740000000000001</v>
      </c>
      <c r="H9" s="27">
        <v>1.0880000000000001</v>
      </c>
      <c r="I9" s="140">
        <v>1.034</v>
      </c>
      <c r="J9" s="27">
        <v>1.0269999999999999</v>
      </c>
      <c r="K9" s="27">
        <v>0.874</v>
      </c>
      <c r="L9" s="140">
        <v>0.82599999999999996</v>
      </c>
      <c r="M9" s="27">
        <v>0.496</v>
      </c>
      <c r="N9" s="27">
        <v>0.438</v>
      </c>
      <c r="O9" s="140">
        <v>0.39</v>
      </c>
      <c r="P9" s="27">
        <v>6.9000000000000006E-2</v>
      </c>
      <c r="Q9" s="27">
        <v>6.9000000000000006E-2</v>
      </c>
      <c r="R9" s="27">
        <v>5.2999999999999999E-2</v>
      </c>
      <c r="S9" s="27"/>
    </row>
    <row r="10" spans="1:19">
      <c r="B10" s="133"/>
      <c r="C10" s="137">
        <v>72</v>
      </c>
      <c r="D10" s="30">
        <v>0.66300000000000003</v>
      </c>
      <c r="E10" s="30">
        <v>0.53900000000000003</v>
      </c>
      <c r="F10" s="141">
        <v>0.999</v>
      </c>
      <c r="G10" s="30">
        <v>0.70699999999999996</v>
      </c>
      <c r="H10" s="30">
        <v>0.75900000000000001</v>
      </c>
      <c r="I10" s="141">
        <v>0.7</v>
      </c>
      <c r="J10" s="30">
        <v>0.746</v>
      </c>
      <c r="K10" s="30">
        <v>0.66900000000000004</v>
      </c>
      <c r="L10" s="141">
        <v>0.55500000000000005</v>
      </c>
      <c r="M10" s="30">
        <v>0.59899999999999998</v>
      </c>
      <c r="N10" s="30">
        <v>0.63900000000000001</v>
      </c>
      <c r="O10" s="141">
        <v>0.41</v>
      </c>
      <c r="P10" s="30">
        <v>6.8000000000000005E-2</v>
      </c>
      <c r="Q10" s="30">
        <v>7.6999999999999999E-2</v>
      </c>
      <c r="R10" s="30">
        <v>6.5000000000000002E-2</v>
      </c>
      <c r="S10" s="42"/>
    </row>
    <row r="11" spans="1:19" ht="18">
      <c r="B11" s="134" t="s">
        <v>43</v>
      </c>
      <c r="C11" s="136">
        <v>0</v>
      </c>
      <c r="D11" s="27">
        <v>5.6000000000000001E-2</v>
      </c>
      <c r="E11" s="27">
        <v>5.5E-2</v>
      </c>
      <c r="F11" s="140">
        <v>4.7E-2</v>
      </c>
      <c r="G11" s="27">
        <v>4.4999999999999998E-2</v>
      </c>
      <c r="H11" s="27">
        <v>4.5999999999999999E-2</v>
      </c>
      <c r="I11" s="140">
        <v>4.2999999999999997E-2</v>
      </c>
      <c r="J11" s="27">
        <v>4.4999999999999998E-2</v>
      </c>
      <c r="K11" s="27">
        <v>4.4999999999999998E-2</v>
      </c>
      <c r="L11" s="140">
        <v>4.1000000000000002E-2</v>
      </c>
      <c r="M11" s="27">
        <v>4.3999999999999997E-2</v>
      </c>
      <c r="N11" s="27">
        <v>5.1999999999999998E-2</v>
      </c>
      <c r="O11" s="140">
        <v>5.1999999999999998E-2</v>
      </c>
      <c r="P11" s="27">
        <v>5.0999999999999997E-2</v>
      </c>
      <c r="Q11" s="27">
        <v>4.5999999999999999E-2</v>
      </c>
      <c r="R11" s="27">
        <v>4.2999999999999997E-2</v>
      </c>
      <c r="S11" s="27"/>
    </row>
    <row r="12" spans="1:19">
      <c r="B12" s="134"/>
      <c r="C12" s="136">
        <v>6</v>
      </c>
      <c r="D12" s="27">
        <v>0.36099999999999999</v>
      </c>
      <c r="E12" s="27">
        <v>0.35899999999999999</v>
      </c>
      <c r="F12" s="140">
        <v>0.36099999999999999</v>
      </c>
      <c r="G12" s="27">
        <v>0.33</v>
      </c>
      <c r="H12" s="27">
        <v>0.30299999999999999</v>
      </c>
      <c r="I12" s="140">
        <v>0.317</v>
      </c>
      <c r="J12" s="27">
        <v>0.32400000000000001</v>
      </c>
      <c r="K12" s="27">
        <v>0.30299999999999999</v>
      </c>
      <c r="L12" s="140">
        <v>0.33200000000000002</v>
      </c>
      <c r="M12" s="27">
        <v>0.24399999999999999</v>
      </c>
      <c r="N12" s="27">
        <v>0.24</v>
      </c>
      <c r="O12" s="140">
        <v>0.315</v>
      </c>
      <c r="P12" s="27">
        <v>0.16400000000000001</v>
      </c>
      <c r="Q12" s="27">
        <v>0.13100000000000001</v>
      </c>
      <c r="R12" s="27">
        <v>0.159</v>
      </c>
      <c r="S12" s="27"/>
    </row>
    <row r="13" spans="1:19">
      <c r="B13" s="126"/>
      <c r="C13" s="136">
        <v>9</v>
      </c>
      <c r="D13" s="27">
        <v>1</v>
      </c>
      <c r="E13" s="27">
        <v>0.95099999999999996</v>
      </c>
      <c r="F13" s="140">
        <v>0.85199999999999998</v>
      </c>
      <c r="G13" s="27">
        <v>0.86799999999999999</v>
      </c>
      <c r="H13" s="27">
        <v>0.88500000000000001</v>
      </c>
      <c r="I13" s="140">
        <v>0.89500000000000002</v>
      </c>
      <c r="J13" s="27">
        <v>0.64300000000000002</v>
      </c>
      <c r="K13" s="27">
        <v>0.67</v>
      </c>
      <c r="L13" s="140">
        <v>0.66800000000000004</v>
      </c>
      <c r="M13" s="27">
        <v>0.61799999999999999</v>
      </c>
      <c r="N13" s="27">
        <v>0.55700000000000005</v>
      </c>
      <c r="O13" s="140">
        <v>0.68400000000000005</v>
      </c>
      <c r="P13" s="27">
        <v>0.311</v>
      </c>
      <c r="Q13" s="27">
        <v>0.30599999999999999</v>
      </c>
      <c r="R13" s="27">
        <v>0.247</v>
      </c>
      <c r="S13" s="27"/>
    </row>
    <row r="14" spans="1:19">
      <c r="B14" s="126"/>
      <c r="C14" s="136">
        <v>12</v>
      </c>
      <c r="D14" s="27">
        <v>1.5209999999999999</v>
      </c>
      <c r="E14" s="27">
        <v>1.4490000000000001</v>
      </c>
      <c r="F14" s="140">
        <v>1.3640000000000001</v>
      </c>
      <c r="G14" s="27">
        <v>1.345</v>
      </c>
      <c r="H14" s="27">
        <v>1.2929999999999999</v>
      </c>
      <c r="I14" s="140">
        <v>1.397</v>
      </c>
      <c r="J14" s="27">
        <v>1.137</v>
      </c>
      <c r="K14" s="27">
        <v>1.1240000000000001</v>
      </c>
      <c r="L14" s="140">
        <v>0.97699999999999998</v>
      </c>
      <c r="M14" s="27">
        <v>0.96499999999999997</v>
      </c>
      <c r="N14" s="27">
        <v>0.89100000000000001</v>
      </c>
      <c r="O14" s="140">
        <v>1.0840000000000001</v>
      </c>
      <c r="P14" s="27">
        <v>0.55500000000000005</v>
      </c>
      <c r="Q14" s="27">
        <v>0.61399999999999999</v>
      </c>
      <c r="R14" s="27">
        <v>0.224</v>
      </c>
      <c r="S14" s="27"/>
    </row>
    <row r="15" spans="1:19">
      <c r="B15" s="126"/>
      <c r="C15" s="136">
        <v>24</v>
      </c>
      <c r="D15" s="27">
        <v>2.714</v>
      </c>
      <c r="E15" s="27">
        <v>2.419</v>
      </c>
      <c r="F15" s="140">
        <v>2.1419999999999999</v>
      </c>
      <c r="G15" s="27">
        <v>2.4300000000000002</v>
      </c>
      <c r="H15" s="27">
        <v>1.986</v>
      </c>
      <c r="I15" s="140">
        <v>2.3730000000000002</v>
      </c>
      <c r="J15" s="27">
        <v>1.8080000000000001</v>
      </c>
      <c r="K15" s="27">
        <v>1.9710000000000001</v>
      </c>
      <c r="L15" s="140">
        <v>1.675</v>
      </c>
      <c r="M15" s="42">
        <v>1.7130000000000001</v>
      </c>
      <c r="N15" s="42">
        <v>1.768</v>
      </c>
      <c r="O15" s="140">
        <v>1.6180000000000001</v>
      </c>
      <c r="P15" s="27">
        <v>1.804</v>
      </c>
      <c r="Q15" s="27">
        <v>1.6140000000000001</v>
      </c>
      <c r="R15" s="27">
        <v>1.518</v>
      </c>
      <c r="S15" s="27"/>
    </row>
    <row r="16" spans="1:19">
      <c r="B16" s="126"/>
      <c r="C16" s="136">
        <v>30</v>
      </c>
      <c r="D16" s="27">
        <v>2.6269999999999998</v>
      </c>
      <c r="E16" s="27">
        <v>2.5590000000000002</v>
      </c>
      <c r="F16" s="140">
        <v>2.16</v>
      </c>
      <c r="G16" s="27">
        <v>2.5179999999999998</v>
      </c>
      <c r="H16" s="27">
        <v>2.25</v>
      </c>
      <c r="I16" s="140">
        <v>2.1190000000000002</v>
      </c>
      <c r="J16" s="27">
        <v>1.978</v>
      </c>
      <c r="K16" s="27">
        <v>1.417</v>
      </c>
      <c r="L16" s="140">
        <v>1.7150000000000001</v>
      </c>
      <c r="M16" s="27">
        <v>1.8280000000000001</v>
      </c>
      <c r="N16" s="27">
        <v>1.1519999999999999</v>
      </c>
      <c r="O16" s="140">
        <v>1.839</v>
      </c>
      <c r="P16" s="27">
        <v>2.0950000000000002</v>
      </c>
      <c r="Q16" s="27">
        <v>2.0310000000000001</v>
      </c>
      <c r="R16" s="27">
        <v>1.7330000000000001</v>
      </c>
      <c r="S16" s="27"/>
    </row>
    <row r="17" spans="2:19">
      <c r="B17" s="126"/>
      <c r="C17" s="136">
        <v>36</v>
      </c>
      <c r="D17" s="27">
        <v>2.6970000000000001</v>
      </c>
      <c r="E17" s="27">
        <v>2.6739999999999999</v>
      </c>
      <c r="F17" s="140">
        <v>2.25</v>
      </c>
      <c r="G17" s="27">
        <v>2.5579999999999998</v>
      </c>
      <c r="H17" s="27">
        <v>2.4390000000000001</v>
      </c>
      <c r="I17" s="140">
        <v>2.3210000000000002</v>
      </c>
      <c r="J17" s="27">
        <v>2.1360000000000001</v>
      </c>
      <c r="K17" s="27">
        <v>1.4530000000000001</v>
      </c>
      <c r="L17" s="140">
        <v>2.0270000000000001</v>
      </c>
      <c r="M17" s="27">
        <v>1.986</v>
      </c>
      <c r="N17" s="27">
        <v>1.3320000000000001</v>
      </c>
      <c r="O17" s="140">
        <v>2.1030000000000002</v>
      </c>
      <c r="P17" s="27">
        <v>2.073</v>
      </c>
      <c r="Q17" s="27">
        <v>2.0819999999999999</v>
      </c>
      <c r="R17" s="27">
        <v>1.796</v>
      </c>
      <c r="S17" s="27"/>
    </row>
    <row r="18" spans="2:19">
      <c r="B18" s="126"/>
      <c r="C18" s="136">
        <v>48</v>
      </c>
      <c r="D18" s="27">
        <v>2.6760000000000002</v>
      </c>
      <c r="E18" s="27">
        <v>2.6429999999999998</v>
      </c>
      <c r="F18" s="140">
        <v>2.4900000000000002</v>
      </c>
      <c r="G18" s="27">
        <v>2.5529999999999999</v>
      </c>
      <c r="H18" s="27">
        <v>2.653</v>
      </c>
      <c r="I18" s="140">
        <v>2.1890000000000001</v>
      </c>
      <c r="J18" s="27">
        <v>2.3380000000000001</v>
      </c>
      <c r="K18" s="27">
        <v>1.7370000000000001</v>
      </c>
      <c r="L18" s="140">
        <v>2.109</v>
      </c>
      <c r="M18" s="27">
        <v>1.964</v>
      </c>
      <c r="N18" s="27">
        <v>1.6379999999999999</v>
      </c>
      <c r="O18" s="140">
        <v>1.9490000000000001</v>
      </c>
      <c r="P18" s="27">
        <v>1.8089999999999999</v>
      </c>
      <c r="Q18" s="27">
        <v>1.8839999999999999</v>
      </c>
      <c r="R18" s="27">
        <v>1.619</v>
      </c>
      <c r="S18" s="27"/>
    </row>
    <row r="19" spans="2:19">
      <c r="B19" s="133"/>
      <c r="C19" s="137">
        <v>72</v>
      </c>
      <c r="D19" s="30">
        <v>1.7949999999999999</v>
      </c>
      <c r="E19" s="30">
        <v>2.0699999999999998</v>
      </c>
      <c r="F19" s="141">
        <v>2.2349999999999999</v>
      </c>
      <c r="G19" s="30">
        <v>1.85</v>
      </c>
      <c r="H19" s="30">
        <v>2.06</v>
      </c>
      <c r="I19" s="141">
        <v>2.2000000000000002</v>
      </c>
      <c r="J19" s="30">
        <v>1.7070000000000001</v>
      </c>
      <c r="K19" s="30">
        <v>1.228</v>
      </c>
      <c r="L19" s="141">
        <v>1.2929999999999999</v>
      </c>
      <c r="M19" s="30">
        <v>1.141</v>
      </c>
      <c r="N19" s="30">
        <v>1.3220000000000001</v>
      </c>
      <c r="O19" s="141">
        <v>1.2849999999999999</v>
      </c>
      <c r="P19" s="30">
        <v>1.198</v>
      </c>
      <c r="Q19" s="30">
        <v>1.196</v>
      </c>
      <c r="R19" s="30">
        <v>0.878</v>
      </c>
      <c r="S19" s="42"/>
    </row>
    <row r="20" spans="2:19" ht="18">
      <c r="B20" s="134" t="s">
        <v>44</v>
      </c>
      <c r="C20" s="136">
        <v>0</v>
      </c>
      <c r="D20" s="27">
        <v>0.121</v>
      </c>
      <c r="E20" s="27">
        <v>0.115</v>
      </c>
      <c r="F20" s="140">
        <v>0.124</v>
      </c>
      <c r="G20" s="27">
        <v>0.123</v>
      </c>
      <c r="H20" s="27">
        <v>0.123</v>
      </c>
      <c r="I20" s="140">
        <v>0.13600000000000001</v>
      </c>
      <c r="J20" s="27">
        <v>0.129</v>
      </c>
      <c r="K20" s="27">
        <v>0.11899999999999999</v>
      </c>
      <c r="L20" s="140">
        <v>0.13200000000000001</v>
      </c>
      <c r="M20" s="27">
        <v>0.112</v>
      </c>
      <c r="N20" s="27">
        <v>0.126</v>
      </c>
      <c r="O20" s="140">
        <v>0.127</v>
      </c>
      <c r="P20" s="27">
        <v>0.114</v>
      </c>
      <c r="Q20" s="27">
        <v>0.11700000000000001</v>
      </c>
      <c r="R20" s="27">
        <v>0.11</v>
      </c>
      <c r="S20" s="27"/>
    </row>
    <row r="21" spans="2:19">
      <c r="B21" s="126"/>
      <c r="C21" s="136">
        <v>4</v>
      </c>
      <c r="D21" s="27">
        <v>0.154</v>
      </c>
      <c r="E21" s="27">
        <v>0.14499999999999999</v>
      </c>
      <c r="F21" s="140">
        <v>0.16300000000000001</v>
      </c>
      <c r="G21" s="27">
        <v>0.16500000000000001</v>
      </c>
      <c r="H21" s="27">
        <v>0.159</v>
      </c>
      <c r="I21" s="140">
        <v>0.16200000000000001</v>
      </c>
      <c r="J21" s="27">
        <v>0.182</v>
      </c>
      <c r="K21" s="27">
        <v>0.151</v>
      </c>
      <c r="L21" s="140">
        <v>0.152</v>
      </c>
      <c r="M21" s="27">
        <v>0.158</v>
      </c>
      <c r="N21" s="27">
        <v>0.159</v>
      </c>
      <c r="O21" s="140">
        <v>0.161</v>
      </c>
      <c r="P21" s="27">
        <v>0.14000000000000001</v>
      </c>
      <c r="Q21" s="27">
        <v>0.124</v>
      </c>
      <c r="R21" s="27">
        <v>0.123</v>
      </c>
      <c r="S21" s="27"/>
    </row>
    <row r="22" spans="2:19">
      <c r="B22" s="126"/>
      <c r="C22" s="136">
        <v>8</v>
      </c>
      <c r="D22" s="27">
        <v>0.44600000000000001</v>
      </c>
      <c r="E22" s="27">
        <v>0.433</v>
      </c>
      <c r="F22" s="140">
        <v>0.45100000000000001</v>
      </c>
      <c r="G22" s="27">
        <v>0.45800000000000002</v>
      </c>
      <c r="H22" s="27">
        <v>0.45100000000000001</v>
      </c>
      <c r="I22" s="140">
        <v>0.46200000000000002</v>
      </c>
      <c r="J22" s="27">
        <v>0.502</v>
      </c>
      <c r="K22" s="27">
        <v>0.44500000000000001</v>
      </c>
      <c r="L22" s="140">
        <v>0.45300000000000001</v>
      </c>
      <c r="M22" s="27">
        <v>0.47399999999999998</v>
      </c>
      <c r="N22" s="27">
        <v>0.45800000000000002</v>
      </c>
      <c r="O22" s="140">
        <v>0.46200000000000002</v>
      </c>
      <c r="P22" s="27">
        <v>0.34499999999999997</v>
      </c>
      <c r="Q22" s="27">
        <v>0.30399999999999999</v>
      </c>
      <c r="R22" s="27">
        <v>0.29499999999999998</v>
      </c>
      <c r="S22" s="27"/>
    </row>
    <row r="23" spans="2:19">
      <c r="B23" s="126"/>
      <c r="C23" s="136">
        <v>11</v>
      </c>
      <c r="D23" s="27">
        <v>0.54800000000000004</v>
      </c>
      <c r="E23" s="27">
        <v>0.53400000000000003</v>
      </c>
      <c r="F23" s="140">
        <v>0.52700000000000002</v>
      </c>
      <c r="G23" s="27">
        <v>0.54100000000000004</v>
      </c>
      <c r="H23" s="27">
        <v>0.52600000000000002</v>
      </c>
      <c r="I23" s="140">
        <v>0.56499999999999995</v>
      </c>
      <c r="J23" s="27">
        <v>0.53600000000000003</v>
      </c>
      <c r="K23" s="27">
        <v>0.54500000000000004</v>
      </c>
      <c r="L23" s="140">
        <v>0.54200000000000004</v>
      </c>
      <c r="M23" s="27">
        <v>0.53500000000000003</v>
      </c>
      <c r="N23" s="27">
        <v>0.56499999999999995</v>
      </c>
      <c r="O23" s="140">
        <v>0.54500000000000004</v>
      </c>
      <c r="P23" s="27">
        <v>0.48899999999999999</v>
      </c>
      <c r="Q23" s="27">
        <v>0.44800000000000001</v>
      </c>
      <c r="R23" s="27">
        <v>0.437</v>
      </c>
      <c r="S23" s="27"/>
    </row>
    <row r="24" spans="2:19">
      <c r="B24" s="126"/>
      <c r="C24" s="136">
        <v>14</v>
      </c>
      <c r="D24" s="27">
        <v>0.49099999999999999</v>
      </c>
      <c r="E24" s="27">
        <v>0.46800000000000003</v>
      </c>
      <c r="F24" s="140">
        <v>0.46400000000000002</v>
      </c>
      <c r="G24" s="27">
        <v>0.51700000000000002</v>
      </c>
      <c r="H24" s="27">
        <v>0.51900000000000002</v>
      </c>
      <c r="I24" s="140">
        <v>0.52600000000000002</v>
      </c>
      <c r="J24" s="27">
        <v>0.499</v>
      </c>
      <c r="K24" s="27">
        <v>0.48599999999999999</v>
      </c>
      <c r="L24" s="140">
        <v>0.53400000000000003</v>
      </c>
      <c r="M24" s="27">
        <v>0.57099999999999995</v>
      </c>
      <c r="N24" s="27">
        <v>0.51300000000000001</v>
      </c>
      <c r="O24" s="140">
        <v>0.52400000000000002</v>
      </c>
      <c r="P24" s="27">
        <v>0.51700000000000002</v>
      </c>
      <c r="Q24" s="27">
        <v>0.52</v>
      </c>
      <c r="R24" s="27">
        <v>0.503</v>
      </c>
      <c r="S24" s="27"/>
    </row>
    <row r="25" spans="2:19">
      <c r="B25" s="126"/>
      <c r="C25" s="136">
        <v>24</v>
      </c>
      <c r="D25" s="27">
        <v>0.435</v>
      </c>
      <c r="E25" s="27">
        <v>0.42</v>
      </c>
      <c r="F25" s="140">
        <v>0.45100000000000001</v>
      </c>
      <c r="G25" s="27">
        <v>0.498</v>
      </c>
      <c r="H25" s="27">
        <v>0.44600000000000001</v>
      </c>
      <c r="I25" s="140">
        <v>0.45400000000000001</v>
      </c>
      <c r="J25" s="27">
        <v>0.45</v>
      </c>
      <c r="K25" s="27">
        <v>0.47399999999999998</v>
      </c>
      <c r="L25" s="140">
        <v>0.46</v>
      </c>
      <c r="M25" s="27">
        <v>0.47099999999999997</v>
      </c>
      <c r="N25" s="27">
        <v>0.48199999999999998</v>
      </c>
      <c r="O25" s="140">
        <v>0.48</v>
      </c>
      <c r="P25" s="27">
        <v>0.436</v>
      </c>
      <c r="Q25" s="27">
        <v>0.44</v>
      </c>
      <c r="R25" s="27">
        <v>0.44900000000000001</v>
      </c>
      <c r="S25" s="27"/>
    </row>
    <row r="26" spans="2:19">
      <c r="B26" s="126"/>
      <c r="C26" s="136">
        <v>30</v>
      </c>
      <c r="D26" s="27">
        <v>0.37</v>
      </c>
      <c r="E26" s="27">
        <v>0.36099999999999999</v>
      </c>
      <c r="F26" s="140">
        <v>0.36199999999999999</v>
      </c>
      <c r="G26" s="27">
        <v>0.376</v>
      </c>
      <c r="H26" s="27">
        <v>0.36099999999999999</v>
      </c>
      <c r="I26" s="140">
        <v>0.39300000000000002</v>
      </c>
      <c r="J26" s="27">
        <v>0.371</v>
      </c>
      <c r="K26" s="27">
        <v>0.38100000000000001</v>
      </c>
      <c r="L26" s="140">
        <v>0.39</v>
      </c>
      <c r="M26" s="27">
        <v>0.39500000000000002</v>
      </c>
      <c r="N26" s="27">
        <v>0.41899999999999998</v>
      </c>
      <c r="O26" s="140">
        <v>0.38900000000000001</v>
      </c>
      <c r="P26" s="27">
        <v>0.36799999999999999</v>
      </c>
      <c r="Q26" s="27">
        <v>0.35799999999999998</v>
      </c>
      <c r="R26" s="27">
        <v>0.36299999999999999</v>
      </c>
      <c r="S26" s="27"/>
    </row>
    <row r="27" spans="2:19">
      <c r="B27" s="126"/>
      <c r="C27" s="136">
        <v>48</v>
      </c>
      <c r="D27" s="27">
        <v>0.34300000000000003</v>
      </c>
      <c r="E27" s="27">
        <v>0.33800000000000002</v>
      </c>
      <c r="F27" s="140">
        <v>0.34</v>
      </c>
      <c r="G27" s="27">
        <v>0.35699999999999998</v>
      </c>
      <c r="H27" s="27">
        <v>0.34899999999999998</v>
      </c>
      <c r="I27" s="140">
        <v>0.372</v>
      </c>
      <c r="J27" s="27">
        <v>0.34899999999999998</v>
      </c>
      <c r="K27" s="27">
        <v>0.35799999999999998</v>
      </c>
      <c r="L27" s="140">
        <v>0.36299999999999999</v>
      </c>
      <c r="M27" s="27">
        <v>0.36199999999999999</v>
      </c>
      <c r="N27" s="27">
        <v>0.375</v>
      </c>
      <c r="O27" s="140">
        <v>0.372</v>
      </c>
      <c r="P27" s="27">
        <v>0.35199999999999998</v>
      </c>
      <c r="Q27" s="27">
        <v>0.34399999999999997</v>
      </c>
      <c r="R27" s="27">
        <v>0.35199999999999998</v>
      </c>
      <c r="S27" s="27"/>
    </row>
    <row r="28" spans="2:19">
      <c r="B28" s="133"/>
      <c r="C28" s="137">
        <v>78</v>
      </c>
      <c r="D28" s="30">
        <v>0.32900000000000001</v>
      </c>
      <c r="E28" s="30">
        <v>0.32</v>
      </c>
      <c r="F28" s="141">
        <v>0.33200000000000002</v>
      </c>
      <c r="G28" s="30">
        <v>0.33700000000000002</v>
      </c>
      <c r="H28" s="30">
        <v>0.33900000000000002</v>
      </c>
      <c r="I28" s="141">
        <v>0.371</v>
      </c>
      <c r="J28" s="30">
        <v>0.35599999999999998</v>
      </c>
      <c r="K28" s="30">
        <v>0.35299999999999998</v>
      </c>
      <c r="L28" s="141">
        <v>0.34799999999999998</v>
      </c>
      <c r="M28" s="30">
        <v>0.36</v>
      </c>
      <c r="N28" s="30">
        <v>0.371</v>
      </c>
      <c r="O28" s="141">
        <v>0.36799999999999999</v>
      </c>
      <c r="P28" s="30">
        <v>0.35899999999999999</v>
      </c>
      <c r="Q28" s="30">
        <v>0.35099999999999998</v>
      </c>
      <c r="R28" s="30">
        <v>0.35199999999999998</v>
      </c>
      <c r="S28" s="42"/>
    </row>
    <row r="29" spans="2:19" ht="18">
      <c r="B29" s="134" t="s">
        <v>45</v>
      </c>
      <c r="C29" s="136">
        <v>0</v>
      </c>
      <c r="D29" s="27">
        <v>0.04</v>
      </c>
      <c r="E29" s="27">
        <v>3.6999999999999998E-2</v>
      </c>
      <c r="F29" s="140">
        <v>5.3999999999999999E-2</v>
      </c>
      <c r="G29" s="27">
        <v>3.9E-2</v>
      </c>
      <c r="H29" s="27">
        <v>4.9000000000000002E-2</v>
      </c>
      <c r="I29" s="140">
        <v>4.3999999999999997E-2</v>
      </c>
      <c r="J29" s="27">
        <v>0.03</v>
      </c>
      <c r="K29" s="27">
        <v>0.03</v>
      </c>
      <c r="L29" s="140">
        <v>4.2000000000000003E-2</v>
      </c>
      <c r="M29" s="27">
        <v>3.1E-2</v>
      </c>
      <c r="N29" s="27">
        <v>3.1E-2</v>
      </c>
      <c r="O29" s="140">
        <v>3.2000000000000001E-2</v>
      </c>
      <c r="P29" s="27">
        <v>3.2000000000000001E-2</v>
      </c>
      <c r="Q29" s="27">
        <v>3.5999999999999997E-2</v>
      </c>
      <c r="R29" s="27">
        <v>0.04</v>
      </c>
      <c r="S29" s="27"/>
    </row>
    <row r="30" spans="2:19">
      <c r="B30" s="126"/>
      <c r="C30" s="136">
        <v>4</v>
      </c>
      <c r="D30" s="27">
        <v>0.11799999999999999</v>
      </c>
      <c r="E30" s="27">
        <v>9.9000000000000005E-2</v>
      </c>
      <c r="F30" s="140">
        <v>0.112</v>
      </c>
      <c r="G30" s="27">
        <v>0.112</v>
      </c>
      <c r="H30" s="27">
        <v>0.104</v>
      </c>
      <c r="I30" s="140">
        <v>9.7000000000000003E-2</v>
      </c>
      <c r="J30" s="27">
        <v>0.10299999999999999</v>
      </c>
      <c r="K30" s="27">
        <v>9.0999999999999998E-2</v>
      </c>
      <c r="L30" s="140">
        <v>9.5000000000000001E-2</v>
      </c>
      <c r="M30" s="27">
        <v>0.115</v>
      </c>
      <c r="N30" s="27">
        <v>9.0999999999999998E-2</v>
      </c>
      <c r="O30" s="140">
        <v>0.10100000000000001</v>
      </c>
      <c r="P30" s="27">
        <v>0.11700000000000001</v>
      </c>
      <c r="Q30" s="27">
        <v>0.109</v>
      </c>
      <c r="R30" s="27">
        <v>0.17</v>
      </c>
      <c r="S30" s="27"/>
    </row>
    <row r="31" spans="2:19">
      <c r="B31" s="126"/>
      <c r="C31" s="136">
        <v>8</v>
      </c>
      <c r="D31" s="27">
        <v>1.0609999999999999</v>
      </c>
      <c r="E31" s="27">
        <v>1.0720000000000001</v>
      </c>
      <c r="F31" s="140">
        <v>0.90800000000000003</v>
      </c>
      <c r="G31" s="27">
        <v>0.996</v>
      </c>
      <c r="H31" s="27">
        <v>0.96199999999999997</v>
      </c>
      <c r="I31" s="140">
        <v>0.91200000000000003</v>
      </c>
      <c r="J31" s="27">
        <v>0.97799999999999998</v>
      </c>
      <c r="K31" s="27">
        <v>0.92500000000000004</v>
      </c>
      <c r="L31" s="140">
        <v>0.89900000000000002</v>
      </c>
      <c r="M31" s="27">
        <v>1.012</v>
      </c>
      <c r="N31" s="27">
        <v>0.95199999999999996</v>
      </c>
      <c r="O31" s="140">
        <v>0.91600000000000004</v>
      </c>
      <c r="P31" s="27">
        <v>1.0640000000000001</v>
      </c>
      <c r="Q31" s="27">
        <v>0.94199999999999995</v>
      </c>
      <c r="R31" s="27">
        <v>0.997</v>
      </c>
      <c r="S31" s="27"/>
    </row>
    <row r="32" spans="2:19">
      <c r="B32" s="126"/>
      <c r="C32" s="136">
        <v>11</v>
      </c>
      <c r="D32" s="27">
        <v>2.0529999999999999</v>
      </c>
      <c r="E32" s="27">
        <v>1.9510000000000001</v>
      </c>
      <c r="F32" s="140">
        <v>1.889</v>
      </c>
      <c r="G32" s="27">
        <v>1.984</v>
      </c>
      <c r="H32" s="27">
        <v>1.974</v>
      </c>
      <c r="I32" s="140">
        <v>1.871</v>
      </c>
      <c r="J32" s="27">
        <v>1.998</v>
      </c>
      <c r="K32" s="27">
        <v>1.9019999999999999</v>
      </c>
      <c r="L32" s="140">
        <v>1.9179999999999999</v>
      </c>
      <c r="M32" s="27">
        <v>2.0409999999999999</v>
      </c>
      <c r="N32" s="27">
        <v>1.9790000000000001</v>
      </c>
      <c r="O32" s="140">
        <v>1.9690000000000001</v>
      </c>
      <c r="P32" s="27">
        <v>2.12</v>
      </c>
      <c r="Q32" s="27">
        <v>2.0539999999999998</v>
      </c>
      <c r="R32" s="27">
        <v>2.1739999999999999</v>
      </c>
      <c r="S32" s="27"/>
    </row>
    <row r="33" spans="2:19">
      <c r="B33" s="126"/>
      <c r="C33" s="136">
        <v>14</v>
      </c>
      <c r="D33" s="27">
        <v>2.56</v>
      </c>
      <c r="E33" s="27">
        <v>2.4889999999999999</v>
      </c>
      <c r="F33" s="140">
        <v>2.5070000000000001</v>
      </c>
      <c r="G33" s="27">
        <v>2.5339999999999998</v>
      </c>
      <c r="H33" s="27">
        <v>2.5390000000000001</v>
      </c>
      <c r="I33" s="140">
        <v>2.5059999999999998</v>
      </c>
      <c r="J33" s="27">
        <v>2.5179999999999998</v>
      </c>
      <c r="K33" s="27">
        <v>2.4369999999999998</v>
      </c>
      <c r="L33" s="140">
        <v>2.5259999999999998</v>
      </c>
      <c r="M33" s="27">
        <v>2.6139999999999999</v>
      </c>
      <c r="N33" s="27">
        <v>2.5379999999999998</v>
      </c>
      <c r="O33" s="140">
        <v>2.4969999999999999</v>
      </c>
      <c r="P33" s="27">
        <v>2.5990000000000002</v>
      </c>
      <c r="Q33" s="27">
        <v>2.5329999999999999</v>
      </c>
      <c r="R33" s="27">
        <v>2.645</v>
      </c>
      <c r="S33" s="27"/>
    </row>
    <row r="34" spans="2:19">
      <c r="B34" s="126"/>
      <c r="C34" s="136">
        <v>24</v>
      </c>
      <c r="D34" s="27">
        <v>2.7850000000000001</v>
      </c>
      <c r="E34" s="27">
        <v>2.7949999999999999</v>
      </c>
      <c r="F34" s="140">
        <v>2.863</v>
      </c>
      <c r="G34" s="27">
        <v>2.875</v>
      </c>
      <c r="H34" s="27">
        <v>2.931</v>
      </c>
      <c r="I34" s="140">
        <v>2.8460000000000001</v>
      </c>
      <c r="J34" s="27">
        <v>2.8359999999999999</v>
      </c>
      <c r="K34" s="27">
        <v>2.9820000000000002</v>
      </c>
      <c r="L34" s="140">
        <v>2.8119999999999998</v>
      </c>
      <c r="M34" s="27">
        <v>2.8740000000000001</v>
      </c>
      <c r="N34" s="27">
        <v>2.8740000000000001</v>
      </c>
      <c r="O34" s="140">
        <v>2.8740000000000001</v>
      </c>
      <c r="P34" s="27">
        <v>2.8879999999999999</v>
      </c>
      <c r="Q34" s="27">
        <v>2.948</v>
      </c>
      <c r="R34" s="27">
        <v>2.9020000000000001</v>
      </c>
      <c r="S34" s="27"/>
    </row>
    <row r="35" spans="2:19">
      <c r="B35" s="126"/>
      <c r="C35" s="136">
        <v>33</v>
      </c>
      <c r="D35" s="27">
        <v>2.9009999999999998</v>
      </c>
      <c r="E35" s="27">
        <v>2.8860000000000001</v>
      </c>
      <c r="F35" s="140">
        <v>2.9289999999999998</v>
      </c>
      <c r="G35" s="27">
        <v>2.7930000000000001</v>
      </c>
      <c r="H35" s="27">
        <v>2.8660000000000001</v>
      </c>
      <c r="I35" s="140">
        <v>2.879</v>
      </c>
      <c r="J35" s="27">
        <v>2.78</v>
      </c>
      <c r="K35" s="27">
        <v>2.972</v>
      </c>
      <c r="L35" s="140">
        <v>2.8919999999999999</v>
      </c>
      <c r="M35" s="27">
        <v>2.907</v>
      </c>
      <c r="N35" s="27">
        <v>2.923</v>
      </c>
      <c r="O35" s="140">
        <v>2.8940000000000001</v>
      </c>
      <c r="P35" s="27">
        <v>2.99</v>
      </c>
      <c r="Q35" s="27">
        <v>2.8130000000000002</v>
      </c>
      <c r="R35" s="27">
        <v>2.9550000000000001</v>
      </c>
      <c r="S35" s="27"/>
    </row>
    <row r="36" spans="2:19">
      <c r="B36" s="126"/>
      <c r="C36" s="136">
        <v>53</v>
      </c>
      <c r="D36" s="27">
        <v>2.8759999999999999</v>
      </c>
      <c r="E36" s="27">
        <v>2.9140000000000001</v>
      </c>
      <c r="F36" s="140">
        <v>2.9359999999999999</v>
      </c>
      <c r="G36" s="27">
        <v>2.8879999999999999</v>
      </c>
      <c r="H36" s="27">
        <v>2.8719999999999999</v>
      </c>
      <c r="I36" s="140">
        <v>2.9140000000000001</v>
      </c>
      <c r="J36" s="27">
        <v>2.8849999999999998</v>
      </c>
      <c r="K36" s="27">
        <v>2.899</v>
      </c>
      <c r="L36" s="140">
        <v>2.8319999999999999</v>
      </c>
      <c r="M36" s="27">
        <v>2.8570000000000002</v>
      </c>
      <c r="N36" s="27">
        <v>2.9950000000000001</v>
      </c>
      <c r="O36" s="140">
        <v>2.7730000000000001</v>
      </c>
      <c r="P36" s="27">
        <v>2.9129999999999998</v>
      </c>
      <c r="Q36" s="27">
        <v>2.87</v>
      </c>
      <c r="R36" s="27">
        <v>2.8719999999999999</v>
      </c>
      <c r="S36" s="27"/>
    </row>
    <row r="37" spans="2:19">
      <c r="B37" s="133"/>
      <c r="C37" s="137">
        <v>106</v>
      </c>
      <c r="D37" s="30">
        <v>2.9260000000000002</v>
      </c>
      <c r="E37" s="30">
        <v>2.88</v>
      </c>
      <c r="F37" s="141">
        <v>2.879</v>
      </c>
      <c r="G37" s="30">
        <v>2.952</v>
      </c>
      <c r="H37" s="30">
        <v>2.9049999999999998</v>
      </c>
      <c r="I37" s="141">
        <v>2.9350000000000001</v>
      </c>
      <c r="J37" s="30">
        <v>2.9060000000000001</v>
      </c>
      <c r="K37" s="30">
        <v>2.9849999999999999</v>
      </c>
      <c r="L37" s="141">
        <v>2.9510000000000001</v>
      </c>
      <c r="M37" s="30">
        <v>2.9060000000000001</v>
      </c>
      <c r="N37" s="30">
        <v>2.952</v>
      </c>
      <c r="O37" s="141">
        <v>2.9670000000000001</v>
      </c>
      <c r="P37" s="30">
        <v>3.06</v>
      </c>
      <c r="Q37" s="30">
        <v>3.0049999999999999</v>
      </c>
      <c r="R37" s="30">
        <v>3.0059999999999998</v>
      </c>
      <c r="S37" s="42"/>
    </row>
    <row r="38" spans="2:19">
      <c r="B38" s="134" t="s">
        <v>46</v>
      </c>
      <c r="C38" s="136">
        <v>0</v>
      </c>
      <c r="D38" s="27">
        <v>9.6</v>
      </c>
      <c r="E38" s="27">
        <v>9.6999999999999993</v>
      </c>
      <c r="F38" s="126">
        <v>10.5</v>
      </c>
      <c r="G38" s="27">
        <v>9.6999999999999993</v>
      </c>
      <c r="H38" s="27">
        <v>14.4</v>
      </c>
      <c r="I38" s="126">
        <v>11.3</v>
      </c>
      <c r="J38" s="27">
        <v>13.8</v>
      </c>
      <c r="K38" s="27">
        <v>10.3</v>
      </c>
      <c r="L38" s="126">
        <v>12.1</v>
      </c>
      <c r="M38" s="27">
        <v>8.5</v>
      </c>
      <c r="N38" s="27">
        <v>10.3</v>
      </c>
      <c r="O38" s="126">
        <v>9</v>
      </c>
      <c r="P38" s="27">
        <v>11.5</v>
      </c>
      <c r="Q38" s="27">
        <v>12.6</v>
      </c>
      <c r="R38" s="26">
        <v>10.9</v>
      </c>
    </row>
    <row r="39" spans="2:19">
      <c r="B39" s="126"/>
      <c r="C39" s="136">
        <v>6</v>
      </c>
      <c r="D39" s="27">
        <v>4.4000000000000004</v>
      </c>
      <c r="E39" s="27">
        <v>15</v>
      </c>
      <c r="F39" s="126">
        <v>6.2</v>
      </c>
      <c r="G39" s="27">
        <v>35</v>
      </c>
      <c r="H39" s="27">
        <v>14.4</v>
      </c>
      <c r="I39" s="126">
        <v>25.2</v>
      </c>
      <c r="J39" s="27">
        <v>13.8</v>
      </c>
      <c r="K39" s="27">
        <v>12.6</v>
      </c>
      <c r="L39" s="126">
        <v>14</v>
      </c>
      <c r="M39" s="27">
        <v>15</v>
      </c>
      <c r="N39" s="27">
        <v>13.2</v>
      </c>
      <c r="O39" s="126">
        <v>12.3</v>
      </c>
      <c r="P39" s="27">
        <v>12.6</v>
      </c>
      <c r="Q39" s="27">
        <v>16.2</v>
      </c>
      <c r="R39" s="26">
        <v>15.1</v>
      </c>
    </row>
    <row r="40" spans="2:19">
      <c r="B40" s="126"/>
      <c r="C40" s="136">
        <v>12</v>
      </c>
      <c r="D40" s="27">
        <v>39.1</v>
      </c>
      <c r="E40" s="27">
        <v>39.1</v>
      </c>
      <c r="F40" s="126">
        <v>38.700000000000003</v>
      </c>
      <c r="G40" s="27">
        <v>45</v>
      </c>
      <c r="H40" s="27">
        <v>42.1</v>
      </c>
      <c r="I40" s="126">
        <v>43.2</v>
      </c>
      <c r="J40" s="27">
        <v>49.1</v>
      </c>
      <c r="K40" s="27">
        <v>58.5</v>
      </c>
      <c r="L40" s="126">
        <v>55.6</v>
      </c>
      <c r="M40" s="27">
        <v>49.7</v>
      </c>
      <c r="N40" s="27">
        <v>46.8</v>
      </c>
      <c r="O40" s="126">
        <v>48.2</v>
      </c>
      <c r="P40" s="27">
        <v>66.2</v>
      </c>
      <c r="Q40" s="27">
        <v>57.9</v>
      </c>
      <c r="R40" s="26">
        <v>61.9</v>
      </c>
    </row>
    <row r="41" spans="2:19">
      <c r="B41" s="126"/>
      <c r="C41" s="136">
        <v>24</v>
      </c>
      <c r="D41" s="27">
        <v>67.900000000000006</v>
      </c>
      <c r="E41" s="27">
        <v>67.400000000000006</v>
      </c>
      <c r="F41" s="126">
        <v>66.900000000000006</v>
      </c>
      <c r="G41" s="27">
        <v>73.8</v>
      </c>
      <c r="H41" s="27">
        <v>65.599999999999994</v>
      </c>
      <c r="I41" s="126">
        <v>68.900000000000006</v>
      </c>
      <c r="J41" s="27">
        <v>69.099999999999994</v>
      </c>
      <c r="K41" s="27">
        <v>68.5</v>
      </c>
      <c r="L41" s="126">
        <v>70</v>
      </c>
      <c r="M41" s="27">
        <v>62.1</v>
      </c>
      <c r="N41" s="27">
        <v>60.9</v>
      </c>
      <c r="O41" s="126">
        <v>61.6</v>
      </c>
      <c r="P41" s="27">
        <v>66.8</v>
      </c>
      <c r="Q41" s="27">
        <v>73.2</v>
      </c>
      <c r="R41" s="26">
        <v>70.2</v>
      </c>
    </row>
    <row r="42" spans="2:19">
      <c r="B42" s="126"/>
      <c r="C42" s="136">
        <v>48</v>
      </c>
      <c r="D42" s="27">
        <v>87.4</v>
      </c>
      <c r="E42" s="27">
        <v>72.099999999999994</v>
      </c>
      <c r="F42" s="126">
        <v>70.099999999999994</v>
      </c>
      <c r="G42" s="27">
        <v>72.599999999999994</v>
      </c>
      <c r="H42" s="27">
        <v>74.400000000000006</v>
      </c>
      <c r="I42" s="126">
        <v>73.7</v>
      </c>
      <c r="J42" s="27">
        <v>70.3</v>
      </c>
      <c r="K42" s="27">
        <v>67.900000000000006</v>
      </c>
      <c r="L42" s="126">
        <v>73.2</v>
      </c>
      <c r="M42" s="27">
        <v>72.599999999999994</v>
      </c>
      <c r="N42" s="27">
        <v>75.599999999999994</v>
      </c>
      <c r="O42" s="126">
        <v>73.400000000000006</v>
      </c>
      <c r="P42" s="27">
        <v>69.7</v>
      </c>
      <c r="Q42" s="27">
        <v>69.099999999999994</v>
      </c>
      <c r="R42" s="26">
        <v>71.5</v>
      </c>
    </row>
    <row r="43" spans="2:19">
      <c r="B43" s="133"/>
      <c r="C43" s="137">
        <v>120</v>
      </c>
      <c r="D43" s="30">
        <v>75.599999999999994</v>
      </c>
      <c r="E43" s="30">
        <v>69.7</v>
      </c>
      <c r="F43" s="133">
        <v>73.3</v>
      </c>
      <c r="G43" s="30">
        <v>65.599999999999994</v>
      </c>
      <c r="H43" s="30">
        <v>66.8</v>
      </c>
      <c r="I43" s="133">
        <v>67.2</v>
      </c>
      <c r="J43" s="30">
        <v>75</v>
      </c>
      <c r="K43" s="30">
        <v>66.2</v>
      </c>
      <c r="L43" s="133">
        <v>68.900000000000006</v>
      </c>
      <c r="M43" s="30">
        <v>70.3</v>
      </c>
      <c r="N43" s="30">
        <v>60.3</v>
      </c>
      <c r="O43" s="133">
        <v>65.7</v>
      </c>
      <c r="P43" s="30">
        <v>55</v>
      </c>
      <c r="Q43" s="30">
        <v>66.2</v>
      </c>
      <c r="R43" s="29">
        <v>67.2</v>
      </c>
      <c r="S43" s="46"/>
    </row>
    <row r="44" spans="2:19" ht="17" thickBot="1">
      <c r="B44" s="31" t="s">
        <v>18</v>
      </c>
      <c r="C44" s="101" t="s">
        <v>11</v>
      </c>
      <c r="D44" s="224" t="s">
        <v>330</v>
      </c>
      <c r="E44" s="224"/>
      <c r="F44" s="224"/>
      <c r="G44" s="224" t="s">
        <v>331</v>
      </c>
      <c r="H44" s="224"/>
      <c r="I44" s="224"/>
      <c r="J44" s="224" t="s">
        <v>332</v>
      </c>
      <c r="K44" s="224"/>
      <c r="L44" s="224"/>
      <c r="M44" s="224" t="s">
        <v>333</v>
      </c>
      <c r="N44" s="224"/>
      <c r="O44" s="224"/>
      <c r="P44" s="224" t="s">
        <v>334</v>
      </c>
      <c r="Q44" s="224"/>
      <c r="R44" s="224"/>
      <c r="S44" s="42"/>
    </row>
    <row r="45" spans="2:19" ht="18">
      <c r="B45" s="134" t="s">
        <v>47</v>
      </c>
      <c r="C45" s="136">
        <v>0</v>
      </c>
      <c r="D45" s="27">
        <v>6.5000000000000002E-2</v>
      </c>
      <c r="E45" s="27">
        <v>6.4000000000000001E-2</v>
      </c>
      <c r="F45" s="139">
        <v>4.8000000000000001E-2</v>
      </c>
      <c r="G45" s="27">
        <v>6.4000000000000001E-2</v>
      </c>
      <c r="H45" s="27">
        <v>6.6000000000000003E-2</v>
      </c>
      <c r="I45" s="139">
        <v>5.8999999999999997E-2</v>
      </c>
      <c r="J45" s="27">
        <v>6.0999999999999999E-2</v>
      </c>
      <c r="K45" s="27">
        <v>8.1000000000000003E-2</v>
      </c>
      <c r="L45" s="139">
        <v>5.8000000000000003E-2</v>
      </c>
      <c r="M45" s="27">
        <v>5.7000000000000002E-2</v>
      </c>
      <c r="N45" s="27">
        <v>5.7000000000000002E-2</v>
      </c>
      <c r="O45" s="139">
        <v>5.3999999999999999E-2</v>
      </c>
      <c r="P45" s="27">
        <v>4.8000000000000001E-2</v>
      </c>
      <c r="Q45" s="27">
        <v>4.5999999999999999E-2</v>
      </c>
      <c r="R45" s="27">
        <v>4.9000000000000002E-2</v>
      </c>
      <c r="S45" s="27"/>
    </row>
    <row r="46" spans="2:19">
      <c r="B46" s="134"/>
      <c r="C46" s="136">
        <v>0.2</v>
      </c>
      <c r="D46" s="27">
        <v>7.0999999999999994E-2</v>
      </c>
      <c r="E46" s="27">
        <v>6.4000000000000001E-2</v>
      </c>
      <c r="F46" s="140">
        <v>5.8000000000000003E-2</v>
      </c>
      <c r="G46" s="27">
        <v>7.4999999999999997E-2</v>
      </c>
      <c r="H46" s="27">
        <v>6.2E-2</v>
      </c>
      <c r="I46" s="140">
        <v>7.0000000000000007E-2</v>
      </c>
      <c r="J46" s="27">
        <v>7.2999999999999995E-2</v>
      </c>
      <c r="K46" s="27">
        <v>6.2E-2</v>
      </c>
      <c r="L46" s="140">
        <v>0.06</v>
      </c>
      <c r="M46" s="27">
        <v>6.3E-2</v>
      </c>
      <c r="N46" s="27">
        <v>6.2E-2</v>
      </c>
      <c r="O46" s="140">
        <v>9.1999999999999998E-2</v>
      </c>
      <c r="P46" s="27">
        <v>5.2999999999999999E-2</v>
      </c>
      <c r="Q46" s="27">
        <v>5.1999999999999998E-2</v>
      </c>
      <c r="R46" s="27">
        <v>5.3999999999999999E-2</v>
      </c>
      <c r="S46" s="27"/>
    </row>
    <row r="47" spans="2:19">
      <c r="B47" s="126"/>
      <c r="C47" s="136">
        <v>0.3</v>
      </c>
      <c r="D47" s="27">
        <v>9.4E-2</v>
      </c>
      <c r="E47" s="27">
        <v>8.5999999999999993E-2</v>
      </c>
      <c r="F47" s="140">
        <v>4.9000000000000002E-2</v>
      </c>
      <c r="G47" s="27">
        <v>5.8000000000000003E-2</v>
      </c>
      <c r="H47" s="27">
        <v>5.8999999999999997E-2</v>
      </c>
      <c r="I47" s="140">
        <v>5.7000000000000002E-2</v>
      </c>
      <c r="J47" s="27">
        <v>5.2999999999999999E-2</v>
      </c>
      <c r="K47" s="27">
        <v>0.06</v>
      </c>
      <c r="L47" s="140">
        <v>6.2E-2</v>
      </c>
      <c r="M47" s="27">
        <v>5.6000000000000001E-2</v>
      </c>
      <c r="N47" s="27">
        <v>5.7000000000000002E-2</v>
      </c>
      <c r="O47" s="140">
        <v>5.1999999999999998E-2</v>
      </c>
      <c r="P47" s="27">
        <v>4.2999999999999997E-2</v>
      </c>
      <c r="Q47" s="27">
        <v>4.5999999999999999E-2</v>
      </c>
      <c r="R47" s="27">
        <v>5.2999999999999999E-2</v>
      </c>
      <c r="S47" s="27"/>
    </row>
    <row r="48" spans="2:19">
      <c r="B48" s="126"/>
      <c r="C48" s="136">
        <v>0.5</v>
      </c>
      <c r="D48" s="27">
        <v>7.5999999999999998E-2</v>
      </c>
      <c r="E48" s="27">
        <v>6.6000000000000003E-2</v>
      </c>
      <c r="F48" s="140">
        <v>6.3E-2</v>
      </c>
      <c r="G48" s="27">
        <v>7.8E-2</v>
      </c>
      <c r="H48" s="27">
        <v>6.7000000000000004E-2</v>
      </c>
      <c r="I48" s="140">
        <v>6.8000000000000005E-2</v>
      </c>
      <c r="J48" s="27">
        <v>0.06</v>
      </c>
      <c r="K48" s="27">
        <v>6.5000000000000002E-2</v>
      </c>
      <c r="L48" s="140">
        <v>6.4000000000000001E-2</v>
      </c>
      <c r="M48" s="27">
        <v>6.3E-2</v>
      </c>
      <c r="N48" s="27">
        <v>8.5000000000000006E-2</v>
      </c>
      <c r="O48" s="140">
        <v>8.3000000000000004E-2</v>
      </c>
      <c r="P48" s="27">
        <v>0.06</v>
      </c>
      <c r="Q48" s="27">
        <v>5.1999999999999998E-2</v>
      </c>
      <c r="R48" s="27">
        <v>5.2999999999999999E-2</v>
      </c>
      <c r="S48" s="27"/>
    </row>
    <row r="49" spans="2:19">
      <c r="B49" s="126"/>
      <c r="C49" s="136">
        <v>1</v>
      </c>
      <c r="D49" s="27">
        <v>8.6999999999999994E-2</v>
      </c>
      <c r="E49" s="27">
        <v>8.2000000000000003E-2</v>
      </c>
      <c r="F49" s="140">
        <v>0.12</v>
      </c>
      <c r="G49" s="27">
        <v>8.5000000000000006E-2</v>
      </c>
      <c r="H49" s="27">
        <v>8.3000000000000004E-2</v>
      </c>
      <c r="I49" s="140">
        <v>0.115</v>
      </c>
      <c r="J49" s="27">
        <v>8.3000000000000004E-2</v>
      </c>
      <c r="K49" s="27">
        <v>0.122</v>
      </c>
      <c r="L49" s="140">
        <v>0.10100000000000001</v>
      </c>
      <c r="M49" s="27">
        <v>0.125</v>
      </c>
      <c r="N49" s="27">
        <v>0.09</v>
      </c>
      <c r="O49" s="140">
        <v>7.6999999999999999E-2</v>
      </c>
      <c r="P49" s="27">
        <v>7.5999999999999998E-2</v>
      </c>
      <c r="Q49" s="27">
        <v>7.3999999999999996E-2</v>
      </c>
      <c r="R49" s="27">
        <v>7.2999999999999995E-2</v>
      </c>
      <c r="S49" s="27"/>
    </row>
    <row r="50" spans="2:19">
      <c r="B50" s="126"/>
      <c r="C50" s="136">
        <v>1.3</v>
      </c>
      <c r="D50" s="27">
        <v>0.11700000000000001</v>
      </c>
      <c r="E50" s="27">
        <v>8.8999999999999996E-2</v>
      </c>
      <c r="F50" s="140">
        <v>0.113</v>
      </c>
      <c r="G50" s="27">
        <v>9.2999999999999999E-2</v>
      </c>
      <c r="H50" s="27">
        <v>0.185</v>
      </c>
      <c r="I50" s="140">
        <v>0.09</v>
      </c>
      <c r="J50" s="27">
        <v>8.8999999999999996E-2</v>
      </c>
      <c r="K50" s="27">
        <v>9.0999999999999998E-2</v>
      </c>
      <c r="L50" s="140">
        <v>8.5999999999999993E-2</v>
      </c>
      <c r="M50" s="27">
        <v>8.6999999999999994E-2</v>
      </c>
      <c r="N50" s="27">
        <v>9.2999999999999999E-2</v>
      </c>
      <c r="O50" s="140">
        <v>0.129</v>
      </c>
      <c r="P50" s="27">
        <v>9.8000000000000004E-2</v>
      </c>
      <c r="Q50" s="27">
        <v>8.1000000000000003E-2</v>
      </c>
      <c r="R50" s="27">
        <v>7.4999999999999997E-2</v>
      </c>
      <c r="S50" s="27"/>
    </row>
    <row r="51" spans="2:19">
      <c r="B51" s="126"/>
      <c r="C51" s="136">
        <v>1.5</v>
      </c>
      <c r="D51" s="27">
        <v>0.155</v>
      </c>
      <c r="E51" s="27">
        <v>0.107</v>
      </c>
      <c r="F51" s="140">
        <v>0.112</v>
      </c>
      <c r="G51" s="27">
        <v>0.112</v>
      </c>
      <c r="H51" s="27">
        <v>0.27200000000000002</v>
      </c>
      <c r="I51" s="140">
        <v>9.9000000000000005E-2</v>
      </c>
      <c r="J51" s="27">
        <v>0.10100000000000001</v>
      </c>
      <c r="K51" s="27">
        <v>0.10100000000000001</v>
      </c>
      <c r="L51" s="140">
        <v>0.152</v>
      </c>
      <c r="M51" s="27">
        <v>0.10299999999999999</v>
      </c>
      <c r="N51" s="27">
        <v>0.124</v>
      </c>
      <c r="O51" s="140">
        <v>0.111</v>
      </c>
      <c r="P51" s="27">
        <v>8.8999999999999996E-2</v>
      </c>
      <c r="Q51" s="27">
        <v>0.09</v>
      </c>
      <c r="R51" s="27">
        <v>0.09</v>
      </c>
      <c r="S51" s="27"/>
    </row>
    <row r="52" spans="2:19">
      <c r="B52" s="126"/>
      <c r="C52" s="136">
        <v>2</v>
      </c>
      <c r="D52" s="27">
        <v>0.152</v>
      </c>
      <c r="E52" s="27">
        <v>0.22800000000000001</v>
      </c>
      <c r="F52" s="140">
        <v>0.19600000000000001</v>
      </c>
      <c r="G52" s="27">
        <v>0.223</v>
      </c>
      <c r="H52" s="27">
        <v>0.23400000000000001</v>
      </c>
      <c r="I52" s="140">
        <v>0.14399999999999999</v>
      </c>
      <c r="J52" s="27">
        <v>0.129</v>
      </c>
      <c r="K52" s="27">
        <v>0.14499999999999999</v>
      </c>
      <c r="L52" s="140">
        <v>0.224</v>
      </c>
      <c r="M52" s="27">
        <v>0.14199999999999999</v>
      </c>
      <c r="N52" s="27">
        <v>0.14499999999999999</v>
      </c>
      <c r="O52" s="140">
        <v>0.193</v>
      </c>
      <c r="P52" s="27">
        <v>0.217</v>
      </c>
      <c r="Q52" s="27">
        <v>0.129</v>
      </c>
      <c r="R52" s="27">
        <v>0.14499999999999999</v>
      </c>
      <c r="S52" s="27"/>
    </row>
    <row r="53" spans="2:19">
      <c r="B53" s="126"/>
      <c r="C53" s="136">
        <v>2.2999999999999998</v>
      </c>
      <c r="D53" s="27">
        <v>0.185</v>
      </c>
      <c r="E53" s="27">
        <v>0.156</v>
      </c>
      <c r="F53" s="140">
        <v>0.125</v>
      </c>
      <c r="G53" s="27">
        <v>0.186</v>
      </c>
      <c r="H53" s="27">
        <v>0.20399999999999999</v>
      </c>
      <c r="I53" s="140">
        <v>0.157</v>
      </c>
      <c r="J53" s="27">
        <v>0.13500000000000001</v>
      </c>
      <c r="K53" s="27">
        <v>0.161</v>
      </c>
      <c r="L53" s="140">
        <v>0.14899999999999999</v>
      </c>
      <c r="M53" s="27">
        <v>0.152</v>
      </c>
      <c r="N53" s="27">
        <v>0.157</v>
      </c>
      <c r="O53" s="140">
        <v>0.16400000000000001</v>
      </c>
      <c r="P53" s="27">
        <v>0.17699999999999999</v>
      </c>
      <c r="Q53" s="27">
        <v>0.186</v>
      </c>
      <c r="R53" s="27">
        <v>0.14499999999999999</v>
      </c>
      <c r="S53" s="27"/>
    </row>
    <row r="54" spans="2:19">
      <c r="B54" s="126"/>
      <c r="C54" s="136">
        <v>3</v>
      </c>
      <c r="D54" s="27">
        <v>0.29899999999999999</v>
      </c>
      <c r="E54" s="27">
        <v>0.307</v>
      </c>
      <c r="F54" s="140">
        <v>0.191</v>
      </c>
      <c r="G54" s="27">
        <v>0.251</v>
      </c>
      <c r="H54" s="27">
        <v>0.28199999999999997</v>
      </c>
      <c r="I54" s="140">
        <v>0.29699999999999999</v>
      </c>
      <c r="J54" s="27">
        <v>0.21</v>
      </c>
      <c r="K54" s="27">
        <v>0.26300000000000001</v>
      </c>
      <c r="L54" s="140">
        <v>0.25</v>
      </c>
      <c r="M54" s="27">
        <v>0.23300000000000001</v>
      </c>
      <c r="N54" s="27">
        <v>0.33200000000000002</v>
      </c>
      <c r="O54" s="140">
        <v>0.42899999999999999</v>
      </c>
      <c r="P54" s="27">
        <v>0.33100000000000002</v>
      </c>
      <c r="Q54" s="27">
        <v>0.23</v>
      </c>
      <c r="R54" s="27">
        <v>0.23599999999999999</v>
      </c>
      <c r="S54" s="27"/>
    </row>
    <row r="55" spans="2:19">
      <c r="B55" s="126"/>
      <c r="C55" s="136">
        <v>5</v>
      </c>
      <c r="D55" s="27">
        <v>0.32</v>
      </c>
      <c r="E55" s="27">
        <v>0.44</v>
      </c>
      <c r="F55" s="140">
        <v>0.314</v>
      </c>
      <c r="G55" s="27">
        <v>0.36599999999999999</v>
      </c>
      <c r="H55" s="27">
        <v>0.499</v>
      </c>
      <c r="I55" s="140">
        <v>0.32700000000000001</v>
      </c>
      <c r="J55" s="27">
        <v>0.27900000000000003</v>
      </c>
      <c r="K55" s="27">
        <v>0.29599999999999999</v>
      </c>
      <c r="L55" s="140">
        <v>0.40200000000000002</v>
      </c>
      <c r="M55" s="27">
        <v>0.32900000000000001</v>
      </c>
      <c r="N55" s="27">
        <v>0.30099999999999999</v>
      </c>
      <c r="O55" s="140">
        <v>0.58299999999999996</v>
      </c>
      <c r="P55" s="27">
        <v>0.38</v>
      </c>
      <c r="Q55" s="27">
        <v>0.36499999999999999</v>
      </c>
      <c r="R55" s="27">
        <v>0.35899999999999999</v>
      </c>
      <c r="S55" s="27"/>
    </row>
    <row r="56" spans="2:19">
      <c r="B56" s="126"/>
      <c r="C56" s="136">
        <v>5.3</v>
      </c>
      <c r="D56" s="27">
        <v>0.51100000000000001</v>
      </c>
      <c r="E56" s="27">
        <v>0.503</v>
      </c>
      <c r="F56" s="140">
        <v>0.41099999999999998</v>
      </c>
      <c r="G56" s="27">
        <v>0.432</v>
      </c>
      <c r="H56" s="27">
        <v>0.64</v>
      </c>
      <c r="I56" s="140">
        <v>0.41</v>
      </c>
      <c r="J56" s="27">
        <v>0.35899999999999999</v>
      </c>
      <c r="K56" s="27">
        <v>0.36899999999999999</v>
      </c>
      <c r="L56" s="140">
        <v>0.52200000000000002</v>
      </c>
      <c r="M56" s="27">
        <v>0.42</v>
      </c>
      <c r="N56" s="27">
        <v>0.38500000000000001</v>
      </c>
      <c r="O56" s="140">
        <v>0.63800000000000001</v>
      </c>
      <c r="P56" s="27">
        <v>0.48499999999999999</v>
      </c>
      <c r="Q56" s="27">
        <v>0.46400000000000002</v>
      </c>
      <c r="R56" s="27">
        <v>0.45200000000000001</v>
      </c>
      <c r="S56" s="27"/>
    </row>
    <row r="57" spans="2:19">
      <c r="B57" s="126"/>
      <c r="C57" s="136">
        <v>6</v>
      </c>
      <c r="D57" s="27">
        <v>0.58699999999999997</v>
      </c>
      <c r="E57" s="27">
        <v>0.58899999999999997</v>
      </c>
      <c r="F57" s="140">
        <v>0.46899999999999997</v>
      </c>
      <c r="G57" s="27">
        <v>0.46800000000000003</v>
      </c>
      <c r="H57" s="27">
        <v>0.65400000000000003</v>
      </c>
      <c r="I57" s="140">
        <v>0.44600000000000001</v>
      </c>
      <c r="J57" s="27">
        <v>0.39600000000000002</v>
      </c>
      <c r="K57" s="27">
        <v>0.41299999999999998</v>
      </c>
      <c r="L57" s="140">
        <v>0.54800000000000004</v>
      </c>
      <c r="M57" s="27">
        <v>0.46300000000000002</v>
      </c>
      <c r="N57" s="27">
        <v>0.42799999999999999</v>
      </c>
      <c r="O57" s="140">
        <v>0.66900000000000004</v>
      </c>
      <c r="P57" s="27">
        <v>0.54100000000000004</v>
      </c>
      <c r="Q57" s="27">
        <v>0.52700000000000002</v>
      </c>
      <c r="R57" s="27">
        <v>0.50700000000000001</v>
      </c>
      <c r="S57" s="27"/>
    </row>
    <row r="58" spans="2:19">
      <c r="B58" s="126"/>
      <c r="C58" s="136">
        <v>6.3</v>
      </c>
      <c r="D58" s="27">
        <v>0.623</v>
      </c>
      <c r="E58" s="27">
        <v>0.66900000000000004</v>
      </c>
      <c r="F58" s="140">
        <v>0.61699999999999999</v>
      </c>
      <c r="G58" s="27">
        <v>0.52600000000000002</v>
      </c>
      <c r="H58" s="27">
        <v>0.69799999999999995</v>
      </c>
      <c r="I58" s="140">
        <v>0.5</v>
      </c>
      <c r="J58" s="27">
        <v>0.434</v>
      </c>
      <c r="K58" s="27">
        <v>0.45800000000000002</v>
      </c>
      <c r="L58" s="140">
        <v>0.58899999999999997</v>
      </c>
      <c r="M58" s="27">
        <v>0.51</v>
      </c>
      <c r="N58" s="27">
        <v>0.46600000000000003</v>
      </c>
      <c r="O58" s="140">
        <v>0.76100000000000001</v>
      </c>
      <c r="P58" s="27">
        <v>0.63800000000000001</v>
      </c>
      <c r="Q58" s="27">
        <v>0.57899999999999996</v>
      </c>
      <c r="R58" s="27">
        <v>0.56399999999999995</v>
      </c>
      <c r="S58" s="27"/>
    </row>
    <row r="59" spans="2:19">
      <c r="B59" s="126"/>
      <c r="C59" s="136">
        <v>7</v>
      </c>
      <c r="D59" s="27">
        <v>0.63100000000000001</v>
      </c>
      <c r="E59" s="27">
        <v>0.68100000000000005</v>
      </c>
      <c r="F59" s="140">
        <v>0.72599999999999998</v>
      </c>
      <c r="G59" s="27">
        <v>0.76300000000000001</v>
      </c>
      <c r="H59" s="27">
        <v>0.88300000000000001</v>
      </c>
      <c r="I59" s="140">
        <v>0.84099999999999997</v>
      </c>
      <c r="J59" s="27">
        <v>0.76400000000000001</v>
      </c>
      <c r="K59" s="27">
        <v>0.77600000000000002</v>
      </c>
      <c r="L59" s="140">
        <v>0.79100000000000004</v>
      </c>
      <c r="M59" s="27">
        <v>0.56299999999999994</v>
      </c>
      <c r="N59" s="27">
        <v>0.56200000000000006</v>
      </c>
      <c r="O59" s="140">
        <v>0.70099999999999996</v>
      </c>
      <c r="P59" s="27">
        <v>0.58099999999999996</v>
      </c>
      <c r="Q59" s="27">
        <v>0.60799999999999998</v>
      </c>
      <c r="R59" s="27">
        <v>0.56000000000000005</v>
      </c>
      <c r="S59" s="27"/>
    </row>
    <row r="60" spans="2:19">
      <c r="B60" s="126"/>
      <c r="C60" s="136">
        <v>7.3</v>
      </c>
      <c r="D60" s="27">
        <v>0.67500000000000004</v>
      </c>
      <c r="E60" s="27">
        <v>0.69899999999999995</v>
      </c>
      <c r="F60" s="140">
        <v>0.75</v>
      </c>
      <c r="G60" s="27">
        <v>0.79300000000000004</v>
      </c>
      <c r="H60" s="27">
        <v>0.91400000000000003</v>
      </c>
      <c r="I60" s="140">
        <v>0.78100000000000003</v>
      </c>
      <c r="J60" s="27">
        <v>0.71399999999999997</v>
      </c>
      <c r="K60" s="27">
        <v>0.61199999999999999</v>
      </c>
      <c r="L60" s="140">
        <v>0.746</v>
      </c>
      <c r="M60" s="27">
        <v>0.84899999999999998</v>
      </c>
      <c r="N60" s="27">
        <v>0.69299999999999995</v>
      </c>
      <c r="O60" s="140">
        <v>0.73699999999999999</v>
      </c>
      <c r="P60" s="27">
        <v>0.60299999999999998</v>
      </c>
      <c r="Q60" s="27">
        <v>0.73399999999999999</v>
      </c>
      <c r="R60" s="27">
        <v>0.57799999999999996</v>
      </c>
      <c r="S60" s="27"/>
    </row>
    <row r="61" spans="2:19">
      <c r="B61" s="126"/>
      <c r="C61" s="136">
        <v>8</v>
      </c>
      <c r="D61" s="27">
        <v>0.61799999999999999</v>
      </c>
      <c r="E61" s="27">
        <v>0.67400000000000004</v>
      </c>
      <c r="F61" s="140">
        <v>0.71699999999999997</v>
      </c>
      <c r="G61" s="27">
        <v>0.76500000000000001</v>
      </c>
      <c r="H61" s="27">
        <v>0.879</v>
      </c>
      <c r="I61" s="140">
        <v>0.78900000000000003</v>
      </c>
      <c r="J61" s="27">
        <v>0.876</v>
      </c>
      <c r="K61" s="27">
        <v>0.69099999999999995</v>
      </c>
      <c r="L61" s="140">
        <v>0.7</v>
      </c>
      <c r="M61" s="27">
        <v>0.80600000000000005</v>
      </c>
      <c r="N61" s="27">
        <v>0.72799999999999998</v>
      </c>
      <c r="O61" s="140">
        <v>0.80800000000000005</v>
      </c>
      <c r="P61" s="27">
        <v>0.59799999999999998</v>
      </c>
      <c r="Q61" s="27">
        <v>0.59899999999999998</v>
      </c>
      <c r="R61" s="27">
        <v>0.57899999999999996</v>
      </c>
      <c r="S61" s="27"/>
    </row>
    <row r="62" spans="2:19">
      <c r="B62" s="126"/>
      <c r="C62" s="136">
        <v>8.3000000000000007</v>
      </c>
      <c r="D62" s="27">
        <v>0.63700000000000001</v>
      </c>
      <c r="E62" s="27">
        <v>0.67400000000000004</v>
      </c>
      <c r="F62" s="140">
        <v>0.70099999999999996</v>
      </c>
      <c r="G62" s="27">
        <v>0.72199999999999998</v>
      </c>
      <c r="H62" s="27">
        <v>0.85199999999999998</v>
      </c>
      <c r="I62" s="140">
        <v>0.68700000000000006</v>
      </c>
      <c r="J62" s="27">
        <v>0.68300000000000005</v>
      </c>
      <c r="K62" s="27">
        <v>0.67900000000000005</v>
      </c>
      <c r="L62" s="140">
        <v>0.77800000000000002</v>
      </c>
      <c r="M62" s="27">
        <v>0.73</v>
      </c>
      <c r="N62" s="27">
        <v>0.69299999999999995</v>
      </c>
      <c r="O62" s="140">
        <v>0.84899999999999998</v>
      </c>
      <c r="P62" s="27">
        <v>0.628</v>
      </c>
      <c r="Q62" s="27">
        <v>0.623</v>
      </c>
      <c r="R62" s="27">
        <v>0.60299999999999998</v>
      </c>
      <c r="S62" s="27"/>
    </row>
    <row r="63" spans="2:19">
      <c r="B63" s="126"/>
      <c r="C63" s="136">
        <v>9</v>
      </c>
      <c r="D63" s="27">
        <v>0.626</v>
      </c>
      <c r="E63" s="27">
        <v>0.65900000000000003</v>
      </c>
      <c r="F63" s="140">
        <v>0.67900000000000005</v>
      </c>
      <c r="G63" s="27">
        <v>0.71499999999999997</v>
      </c>
      <c r="H63" s="27">
        <v>0.85499999999999998</v>
      </c>
      <c r="I63" s="140">
        <v>0.70399999999999996</v>
      </c>
      <c r="J63" s="27">
        <v>0.67400000000000004</v>
      </c>
      <c r="K63" s="27">
        <v>0.67700000000000005</v>
      </c>
      <c r="L63" s="140">
        <v>0.77</v>
      </c>
      <c r="M63" s="27">
        <v>0.75600000000000001</v>
      </c>
      <c r="N63" s="27">
        <v>0.69099999999999995</v>
      </c>
      <c r="O63" s="140">
        <v>0.81899999999999995</v>
      </c>
      <c r="P63" s="27">
        <v>0.59299999999999997</v>
      </c>
      <c r="Q63" s="27">
        <v>0.60699999999999998</v>
      </c>
      <c r="R63" s="27">
        <v>0.56999999999999995</v>
      </c>
      <c r="S63" s="27"/>
    </row>
    <row r="64" spans="2:19">
      <c r="B64" s="126"/>
      <c r="C64" s="136">
        <v>10</v>
      </c>
      <c r="D64" s="27">
        <v>0.60599999999999998</v>
      </c>
      <c r="E64" s="27">
        <v>0.59799999999999998</v>
      </c>
      <c r="F64" s="140">
        <v>0.64700000000000002</v>
      </c>
      <c r="G64" s="27">
        <v>0.65500000000000003</v>
      </c>
      <c r="H64" s="27">
        <v>0.77600000000000002</v>
      </c>
      <c r="I64" s="140">
        <v>0.64200000000000002</v>
      </c>
      <c r="J64" s="27">
        <v>0.61</v>
      </c>
      <c r="K64" s="27">
        <v>0.61299999999999999</v>
      </c>
      <c r="L64" s="140">
        <v>0.69299999999999995</v>
      </c>
      <c r="M64" s="27">
        <v>0.64900000000000002</v>
      </c>
      <c r="N64" s="27">
        <v>0.64800000000000002</v>
      </c>
      <c r="O64" s="140">
        <v>0.749</v>
      </c>
      <c r="P64" s="27">
        <v>0.503</v>
      </c>
      <c r="Q64" s="27">
        <v>0.53100000000000003</v>
      </c>
      <c r="R64" s="27">
        <v>0.50900000000000001</v>
      </c>
      <c r="S64" s="27"/>
    </row>
    <row r="65" spans="2:19">
      <c r="B65" s="126"/>
      <c r="C65" s="136">
        <v>14</v>
      </c>
      <c r="D65" s="27">
        <v>0.32</v>
      </c>
      <c r="E65" s="27">
        <v>0.30499999999999999</v>
      </c>
      <c r="F65" s="140">
        <v>0.30499999999999999</v>
      </c>
      <c r="G65" s="27">
        <v>0.36399999999999999</v>
      </c>
      <c r="H65" s="27">
        <v>0.40400000000000003</v>
      </c>
      <c r="I65" s="140">
        <v>0.35199999999999998</v>
      </c>
      <c r="J65" s="27">
        <v>0.39700000000000002</v>
      </c>
      <c r="K65" s="27">
        <v>0.38700000000000001</v>
      </c>
      <c r="L65" s="140">
        <v>0.39500000000000002</v>
      </c>
      <c r="M65" s="27">
        <v>0.378</v>
      </c>
      <c r="N65" s="27">
        <v>0.41599999999999998</v>
      </c>
      <c r="O65" s="140">
        <v>0.53100000000000003</v>
      </c>
      <c r="P65" s="27">
        <v>0.34499999999999997</v>
      </c>
      <c r="Q65" s="27">
        <v>0.28000000000000003</v>
      </c>
      <c r="R65" s="27">
        <v>0.251</v>
      </c>
      <c r="S65" s="27"/>
    </row>
    <row r="66" spans="2:19">
      <c r="B66" s="126"/>
      <c r="C66" s="136">
        <v>17</v>
      </c>
      <c r="D66" s="27">
        <v>0.223</v>
      </c>
      <c r="E66" s="27">
        <v>0.23899999999999999</v>
      </c>
      <c r="F66" s="140">
        <v>0.23300000000000001</v>
      </c>
      <c r="G66" s="27">
        <v>0.317</v>
      </c>
      <c r="H66" s="27">
        <v>0.39300000000000002</v>
      </c>
      <c r="I66" s="140">
        <v>0.314</v>
      </c>
      <c r="J66" s="27">
        <v>0.29699999999999999</v>
      </c>
      <c r="K66" s="27">
        <v>0.32400000000000001</v>
      </c>
      <c r="L66" s="140">
        <v>0.373</v>
      </c>
      <c r="M66" s="27">
        <v>0.314</v>
      </c>
      <c r="N66" s="27">
        <v>0.34899999999999998</v>
      </c>
      <c r="O66" s="140">
        <v>0.53200000000000003</v>
      </c>
      <c r="P66" s="27">
        <v>0.35599999999999998</v>
      </c>
      <c r="Q66" s="27">
        <v>0.31900000000000001</v>
      </c>
      <c r="R66" s="27">
        <v>0.28000000000000003</v>
      </c>
      <c r="S66" s="27"/>
    </row>
    <row r="67" spans="2:19">
      <c r="B67" s="133"/>
      <c r="C67" s="137">
        <v>20</v>
      </c>
      <c r="D67" s="30">
        <v>0.20599999999999999</v>
      </c>
      <c r="E67" s="30">
        <v>0.19900000000000001</v>
      </c>
      <c r="F67" s="141">
        <v>0.20799999999999999</v>
      </c>
      <c r="G67" s="30">
        <v>0.24</v>
      </c>
      <c r="H67" s="30">
        <v>0.34799999999999998</v>
      </c>
      <c r="I67" s="141">
        <v>0.22800000000000001</v>
      </c>
      <c r="J67" s="30">
        <v>0.21099999999999999</v>
      </c>
      <c r="K67" s="30">
        <v>0.247</v>
      </c>
      <c r="L67" s="141">
        <v>0.29799999999999999</v>
      </c>
      <c r="M67" s="30">
        <v>0.20100000000000001</v>
      </c>
      <c r="N67" s="30">
        <v>0.247</v>
      </c>
      <c r="O67" s="141">
        <v>0.49399999999999999</v>
      </c>
      <c r="P67" s="30">
        <v>0.316</v>
      </c>
      <c r="Q67" s="30">
        <v>0.23300000000000001</v>
      </c>
      <c r="R67" s="30">
        <v>0.24</v>
      </c>
      <c r="S67" s="42"/>
    </row>
    <row r="68" spans="2:19" ht="18">
      <c r="B68" s="134" t="s">
        <v>48</v>
      </c>
      <c r="C68" s="136">
        <v>0</v>
      </c>
      <c r="D68" s="27">
        <v>9.1999999999999998E-2</v>
      </c>
      <c r="E68" s="27">
        <v>9.5000000000000001E-2</v>
      </c>
      <c r="F68" s="140">
        <v>0.09</v>
      </c>
      <c r="G68" s="27">
        <v>9.4E-2</v>
      </c>
      <c r="H68" s="27">
        <v>0.09</v>
      </c>
      <c r="I68" s="140">
        <v>9.7000000000000003E-2</v>
      </c>
      <c r="J68" s="27">
        <v>9.2999999999999999E-2</v>
      </c>
      <c r="K68" s="27">
        <v>0.08</v>
      </c>
      <c r="L68" s="140">
        <v>0.10100000000000001</v>
      </c>
      <c r="M68" s="27">
        <v>7.8E-2</v>
      </c>
      <c r="N68" s="27">
        <v>7.3999999999999996E-2</v>
      </c>
      <c r="O68" s="140">
        <v>9.0999999999999998E-2</v>
      </c>
      <c r="P68" s="27">
        <v>7.5999999999999998E-2</v>
      </c>
      <c r="Q68" s="27">
        <v>7.2999999999999995E-2</v>
      </c>
      <c r="R68" s="27">
        <v>8.1000000000000003E-2</v>
      </c>
      <c r="S68" s="27"/>
    </row>
    <row r="69" spans="2:19">
      <c r="B69" s="134"/>
      <c r="C69" s="136">
        <v>0.6</v>
      </c>
      <c r="D69" s="27">
        <v>7.1999999999999995E-2</v>
      </c>
      <c r="E69" s="27">
        <v>0.109</v>
      </c>
      <c r="F69" s="140">
        <v>8.1000000000000003E-2</v>
      </c>
      <c r="G69" s="27">
        <v>8.1000000000000003E-2</v>
      </c>
      <c r="H69" s="27">
        <v>7.9000000000000001E-2</v>
      </c>
      <c r="I69" s="140">
        <v>8.2000000000000003E-2</v>
      </c>
      <c r="J69" s="27">
        <v>9.0999999999999998E-2</v>
      </c>
      <c r="K69" s="27">
        <v>7.5999999999999998E-2</v>
      </c>
      <c r="L69" s="140">
        <v>0.08</v>
      </c>
      <c r="M69" s="27">
        <v>7.9000000000000001E-2</v>
      </c>
      <c r="N69" s="27">
        <v>7.8E-2</v>
      </c>
      <c r="O69" s="140">
        <v>8.1000000000000003E-2</v>
      </c>
      <c r="P69" s="27">
        <v>9.5000000000000001E-2</v>
      </c>
      <c r="Q69" s="27">
        <v>7.2999999999999995E-2</v>
      </c>
      <c r="R69" s="27">
        <v>7.2999999999999995E-2</v>
      </c>
      <c r="S69" s="27"/>
    </row>
    <row r="70" spans="2:19">
      <c r="B70" s="126"/>
      <c r="C70" s="136">
        <v>1.1000000000000001</v>
      </c>
      <c r="D70" s="27">
        <v>8.1000000000000003E-2</v>
      </c>
      <c r="E70" s="27">
        <v>9.6000000000000002E-2</v>
      </c>
      <c r="F70" s="140">
        <v>7.0999999999999994E-2</v>
      </c>
      <c r="G70" s="27">
        <v>9.5000000000000001E-2</v>
      </c>
      <c r="H70" s="27">
        <v>7.9000000000000001E-2</v>
      </c>
      <c r="I70" s="140">
        <v>8.6999999999999994E-2</v>
      </c>
      <c r="J70" s="27">
        <v>8.7999999999999995E-2</v>
      </c>
      <c r="K70" s="27">
        <v>7.8E-2</v>
      </c>
      <c r="L70" s="140">
        <v>7.4999999999999997E-2</v>
      </c>
      <c r="M70" s="27">
        <v>8.5000000000000006E-2</v>
      </c>
      <c r="N70" s="27">
        <v>7.6999999999999999E-2</v>
      </c>
      <c r="O70" s="140">
        <v>8.1000000000000003E-2</v>
      </c>
      <c r="P70" s="27">
        <v>7.9000000000000001E-2</v>
      </c>
      <c r="Q70" s="27">
        <v>7.0000000000000007E-2</v>
      </c>
      <c r="R70" s="27">
        <v>8.4000000000000005E-2</v>
      </c>
      <c r="S70" s="27"/>
    </row>
    <row r="71" spans="2:19">
      <c r="B71" s="126"/>
      <c r="C71" s="136">
        <v>1.4</v>
      </c>
      <c r="D71" s="27">
        <v>8.7999999999999995E-2</v>
      </c>
      <c r="E71" s="27">
        <v>8.7999999999999995E-2</v>
      </c>
      <c r="F71" s="140">
        <v>8.8999999999999996E-2</v>
      </c>
      <c r="G71" s="27">
        <v>8.6999999999999994E-2</v>
      </c>
      <c r="H71" s="27">
        <v>8.6999999999999994E-2</v>
      </c>
      <c r="I71" s="140">
        <v>0.1</v>
      </c>
      <c r="J71" s="27">
        <v>8.4000000000000005E-2</v>
      </c>
      <c r="K71" s="27">
        <v>7.5999999999999998E-2</v>
      </c>
      <c r="L71" s="140">
        <v>8.3000000000000004E-2</v>
      </c>
      <c r="M71" s="27">
        <v>8.4000000000000005E-2</v>
      </c>
      <c r="N71" s="27">
        <v>7.6999999999999999E-2</v>
      </c>
      <c r="O71" s="140">
        <v>9.0999999999999998E-2</v>
      </c>
      <c r="P71" s="27">
        <v>7.0999999999999994E-2</v>
      </c>
      <c r="Q71" s="27">
        <v>7.0999999999999994E-2</v>
      </c>
      <c r="R71" s="27">
        <v>8.4000000000000005E-2</v>
      </c>
      <c r="S71" s="27"/>
    </row>
    <row r="72" spans="2:19">
      <c r="B72" s="126"/>
      <c r="C72" s="136">
        <v>2.2000000000000002</v>
      </c>
      <c r="D72" s="27">
        <v>0.126</v>
      </c>
      <c r="E72" s="27">
        <v>8.7999999999999995E-2</v>
      </c>
      <c r="F72" s="140">
        <v>9.6000000000000002E-2</v>
      </c>
      <c r="G72" s="27">
        <v>9.4E-2</v>
      </c>
      <c r="H72" s="27">
        <v>7.3999999999999996E-2</v>
      </c>
      <c r="I72" s="140">
        <v>0.10199999999999999</v>
      </c>
      <c r="J72" s="27">
        <v>0.10100000000000001</v>
      </c>
      <c r="K72" s="27">
        <v>8.7999999999999995E-2</v>
      </c>
      <c r="L72" s="140">
        <v>9.4E-2</v>
      </c>
      <c r="M72" s="27">
        <v>0.113</v>
      </c>
      <c r="N72" s="27">
        <v>8.0000000000000002E-3</v>
      </c>
      <c r="O72" s="140">
        <v>0.108</v>
      </c>
      <c r="P72" s="27">
        <v>8.4000000000000005E-2</v>
      </c>
      <c r="Q72" s="27">
        <v>8.6999999999999994E-2</v>
      </c>
      <c r="R72" s="27">
        <v>8.4000000000000005E-2</v>
      </c>
      <c r="S72" s="27"/>
    </row>
    <row r="73" spans="2:19">
      <c r="B73" s="126"/>
      <c r="C73" s="136">
        <v>3</v>
      </c>
      <c r="D73" s="27">
        <v>0.11799999999999999</v>
      </c>
      <c r="E73" s="27">
        <v>0.252</v>
      </c>
      <c r="F73" s="140">
        <v>0.122</v>
      </c>
      <c r="G73" s="27">
        <v>0.13900000000000001</v>
      </c>
      <c r="H73" s="27">
        <v>0.111</v>
      </c>
      <c r="I73" s="140">
        <v>0.14599999999999999</v>
      </c>
      <c r="J73" s="27">
        <v>0.126</v>
      </c>
      <c r="K73" s="27">
        <v>0.104</v>
      </c>
      <c r="L73" s="140">
        <v>0.126</v>
      </c>
      <c r="M73" s="27">
        <v>0.13800000000000001</v>
      </c>
      <c r="N73" s="27">
        <v>0.16700000000000001</v>
      </c>
      <c r="O73" s="140">
        <v>0.13300000000000001</v>
      </c>
      <c r="P73" s="27">
        <v>8.3000000000000004E-2</v>
      </c>
      <c r="Q73" s="27">
        <v>8.2000000000000003E-2</v>
      </c>
      <c r="R73" s="27">
        <v>7.9000000000000001E-2</v>
      </c>
      <c r="S73" s="27"/>
    </row>
    <row r="74" spans="2:19">
      <c r="B74" s="126"/>
      <c r="C74" s="136">
        <v>3.6</v>
      </c>
      <c r="D74" s="27">
        <v>0.191</v>
      </c>
      <c r="E74" s="27">
        <v>0.20100000000000001</v>
      </c>
      <c r="F74" s="140">
        <v>0.17399999999999999</v>
      </c>
      <c r="G74" s="27">
        <v>0.19900000000000001</v>
      </c>
      <c r="H74" s="27">
        <v>0.16800000000000001</v>
      </c>
      <c r="I74" s="140">
        <v>0.20599999999999999</v>
      </c>
      <c r="J74" s="27">
        <v>0.17799999999999999</v>
      </c>
      <c r="K74" s="27">
        <v>0.124</v>
      </c>
      <c r="L74" s="140">
        <v>0.21099999999999999</v>
      </c>
      <c r="M74" s="27">
        <v>0.183</v>
      </c>
      <c r="N74" s="27">
        <v>0.214</v>
      </c>
      <c r="O74" s="140">
        <v>0.19700000000000001</v>
      </c>
      <c r="P74" s="27">
        <v>9.6000000000000002E-2</v>
      </c>
      <c r="Q74" s="27">
        <v>9.1999999999999998E-2</v>
      </c>
      <c r="R74" s="27">
        <v>8.5000000000000006E-2</v>
      </c>
      <c r="S74" s="27"/>
    </row>
    <row r="75" spans="2:19">
      <c r="B75" s="126"/>
      <c r="C75" s="136">
        <v>4.0999999999999996</v>
      </c>
      <c r="D75" s="27">
        <v>0.245</v>
      </c>
      <c r="E75" s="27">
        <v>0.317</v>
      </c>
      <c r="F75" s="140">
        <v>0.26500000000000001</v>
      </c>
      <c r="G75" s="27">
        <v>0.39300000000000002</v>
      </c>
      <c r="H75" s="27">
        <v>0.251</v>
      </c>
      <c r="I75" s="140">
        <v>0.317</v>
      </c>
      <c r="J75" s="27">
        <v>0.27100000000000002</v>
      </c>
      <c r="K75" s="27">
        <v>0.159</v>
      </c>
      <c r="L75" s="140">
        <v>0.30499999999999999</v>
      </c>
      <c r="M75" s="27">
        <v>0.30399999999999999</v>
      </c>
      <c r="N75" s="27">
        <v>0.40500000000000003</v>
      </c>
      <c r="O75" s="140">
        <v>0.34799999999999998</v>
      </c>
      <c r="P75" s="27">
        <v>0.13100000000000001</v>
      </c>
      <c r="Q75" s="27">
        <v>0.13300000000000001</v>
      </c>
      <c r="R75" s="27">
        <v>0.128</v>
      </c>
      <c r="S75" s="27"/>
    </row>
    <row r="76" spans="2:19">
      <c r="B76" s="126"/>
      <c r="C76" s="136">
        <v>4.5999999999999996</v>
      </c>
      <c r="D76" s="27">
        <v>0.35199999999999998</v>
      </c>
      <c r="E76" s="27">
        <v>0.48599999999999999</v>
      </c>
      <c r="F76" s="140">
        <v>0.33400000000000002</v>
      </c>
      <c r="G76" s="27">
        <v>0.504</v>
      </c>
      <c r="H76" s="27">
        <v>0.34699999999999998</v>
      </c>
      <c r="I76" s="140">
        <v>0.435</v>
      </c>
      <c r="J76" s="27">
        <v>0.40400000000000003</v>
      </c>
      <c r="K76" s="27">
        <v>0.249</v>
      </c>
      <c r="L76" s="140">
        <v>0.38500000000000001</v>
      </c>
      <c r="M76" s="27">
        <v>0.433</v>
      </c>
      <c r="N76" s="27">
        <v>0.58499999999999996</v>
      </c>
      <c r="O76" s="140">
        <v>0.60299999999999998</v>
      </c>
      <c r="P76" s="27">
        <v>0.186</v>
      </c>
      <c r="Q76" s="27">
        <v>0.22600000000000001</v>
      </c>
      <c r="R76" s="27">
        <v>0.23599999999999999</v>
      </c>
      <c r="S76" s="27"/>
    </row>
    <row r="77" spans="2:19">
      <c r="B77" s="126"/>
      <c r="C77" s="136">
        <v>5.0999999999999996</v>
      </c>
      <c r="D77" s="27">
        <v>0.47799999999999998</v>
      </c>
      <c r="E77" s="27">
        <v>0.74299999999999999</v>
      </c>
      <c r="F77" s="140">
        <v>0.55300000000000005</v>
      </c>
      <c r="G77" s="27">
        <v>0.75600000000000001</v>
      </c>
      <c r="H77" s="27">
        <v>0.47099999999999997</v>
      </c>
      <c r="I77" s="140">
        <v>0.55600000000000005</v>
      </c>
      <c r="J77" s="27">
        <v>0.54800000000000004</v>
      </c>
      <c r="K77" s="27">
        <v>0.41</v>
      </c>
      <c r="L77" s="140">
        <v>0.503</v>
      </c>
      <c r="M77" s="27">
        <v>0.67500000000000004</v>
      </c>
      <c r="N77" s="27">
        <v>0.81799999999999995</v>
      </c>
      <c r="O77" s="140">
        <v>0.54600000000000004</v>
      </c>
      <c r="P77" s="27">
        <v>0.315</v>
      </c>
      <c r="Q77" s="27">
        <v>0.35099999999999998</v>
      </c>
      <c r="R77" s="27">
        <v>0.29499999999999998</v>
      </c>
      <c r="S77" s="27"/>
    </row>
    <row r="78" spans="2:19">
      <c r="B78" s="126"/>
      <c r="C78" s="136">
        <v>5.6</v>
      </c>
      <c r="D78" s="27">
        <v>0.55500000000000005</v>
      </c>
      <c r="E78" s="27">
        <v>0.84599999999999997</v>
      </c>
      <c r="F78" s="140">
        <v>0.57799999999999996</v>
      </c>
      <c r="G78" s="27">
        <v>0.47099999999999997</v>
      </c>
      <c r="H78" s="27">
        <v>0.66900000000000004</v>
      </c>
      <c r="I78" s="140">
        <v>0.69</v>
      </c>
      <c r="J78" s="27">
        <v>0.61699999999999999</v>
      </c>
      <c r="K78" s="27">
        <v>0.442</v>
      </c>
      <c r="L78" s="140">
        <v>0.61399999999999999</v>
      </c>
      <c r="M78" s="27">
        <v>0.64600000000000002</v>
      </c>
      <c r="N78" s="27">
        <v>0.99199999999999999</v>
      </c>
      <c r="O78" s="140">
        <v>0.65400000000000003</v>
      </c>
      <c r="P78" s="27">
        <v>0.439</v>
      </c>
      <c r="Q78" s="27">
        <v>0.63</v>
      </c>
      <c r="R78" s="27">
        <v>0.40799999999999997</v>
      </c>
      <c r="S78" s="27"/>
    </row>
    <row r="79" spans="2:19">
      <c r="B79" s="126"/>
      <c r="C79" s="136">
        <v>6.1</v>
      </c>
      <c r="D79" s="27">
        <v>0.68899999999999995</v>
      </c>
      <c r="E79" s="27">
        <v>0.91</v>
      </c>
      <c r="F79" s="140">
        <v>0.74399999999999999</v>
      </c>
      <c r="G79" s="27">
        <v>1.0469999999999999</v>
      </c>
      <c r="H79" s="27">
        <v>0.752</v>
      </c>
      <c r="I79" s="140">
        <v>0.81899999999999995</v>
      </c>
      <c r="J79" s="27">
        <v>0.77400000000000002</v>
      </c>
      <c r="K79" s="27">
        <v>0.54100000000000004</v>
      </c>
      <c r="L79" s="140">
        <v>0.77900000000000003</v>
      </c>
      <c r="M79" s="27">
        <v>0.77600000000000002</v>
      </c>
      <c r="N79" s="27">
        <v>1.1140000000000001</v>
      </c>
      <c r="O79" s="140">
        <v>0.874</v>
      </c>
      <c r="P79" s="27">
        <v>0.623</v>
      </c>
      <c r="Q79" s="27">
        <v>0.65500000000000003</v>
      </c>
      <c r="R79" s="27">
        <v>0.60599999999999998</v>
      </c>
      <c r="S79" s="27"/>
    </row>
    <row r="80" spans="2:19">
      <c r="B80" s="126"/>
      <c r="C80" s="136">
        <v>6.5</v>
      </c>
      <c r="D80" s="27">
        <v>0.76200000000000001</v>
      </c>
      <c r="E80" s="27">
        <v>0.96199999999999997</v>
      </c>
      <c r="F80" s="140">
        <v>0.79200000000000004</v>
      </c>
      <c r="G80" s="27">
        <v>1.117</v>
      </c>
      <c r="H80" s="27">
        <v>0.88400000000000001</v>
      </c>
      <c r="I80" s="140">
        <v>0.85499999999999998</v>
      </c>
      <c r="J80" s="27">
        <v>0.83599999999999997</v>
      </c>
      <c r="K80" s="27">
        <v>0.60299999999999998</v>
      </c>
      <c r="L80" s="140">
        <v>0.83799999999999997</v>
      </c>
      <c r="M80" s="27">
        <v>0.85899999999999999</v>
      </c>
      <c r="N80" s="27">
        <v>0.98799999999999999</v>
      </c>
      <c r="O80" s="140">
        <v>0.91700000000000004</v>
      </c>
      <c r="P80" s="27">
        <v>0.73799999999999999</v>
      </c>
      <c r="Q80" s="27">
        <v>0.74399999999999999</v>
      </c>
      <c r="R80" s="27">
        <v>0.67400000000000004</v>
      </c>
      <c r="S80" s="27"/>
    </row>
    <row r="81" spans="2:19">
      <c r="B81" s="126"/>
      <c r="C81" s="136">
        <v>7.1</v>
      </c>
      <c r="D81" s="27">
        <v>0.92800000000000005</v>
      </c>
      <c r="E81" s="27">
        <v>0.94099999999999995</v>
      </c>
      <c r="F81" s="140">
        <v>0.92100000000000004</v>
      </c>
      <c r="G81" s="27">
        <v>1.0549999999999999</v>
      </c>
      <c r="H81" s="27">
        <v>0.92100000000000004</v>
      </c>
      <c r="I81" s="140">
        <v>0.86299999999999999</v>
      </c>
      <c r="J81" s="27">
        <v>0.94</v>
      </c>
      <c r="K81" s="27">
        <v>0.79700000000000004</v>
      </c>
      <c r="L81" s="140">
        <v>0.89800000000000002</v>
      </c>
      <c r="M81" s="27">
        <v>0.92900000000000005</v>
      </c>
      <c r="N81" s="27">
        <v>1.0169999999999999</v>
      </c>
      <c r="O81" s="140">
        <v>0.94</v>
      </c>
      <c r="P81" s="27">
        <v>0.89100000000000001</v>
      </c>
      <c r="Q81" s="27">
        <v>0.90800000000000003</v>
      </c>
      <c r="R81" s="27">
        <v>0.79</v>
      </c>
      <c r="S81" s="27"/>
    </row>
    <row r="82" spans="2:19">
      <c r="B82" s="126"/>
      <c r="C82" s="136">
        <v>9.3000000000000007</v>
      </c>
      <c r="D82" s="27">
        <v>0.88400000000000001</v>
      </c>
      <c r="E82" s="27">
        <v>0.92800000000000005</v>
      </c>
      <c r="F82" s="140">
        <v>0.88300000000000001</v>
      </c>
      <c r="G82" s="27">
        <v>1.1619999999999999</v>
      </c>
      <c r="H82" s="27">
        <v>0.91400000000000003</v>
      </c>
      <c r="I82" s="140">
        <v>0.86299999999999999</v>
      </c>
      <c r="J82" s="27">
        <v>0.88700000000000001</v>
      </c>
      <c r="K82" s="27">
        <v>0.94</v>
      </c>
      <c r="L82" s="140">
        <v>0.86299999999999999</v>
      </c>
      <c r="M82" s="27">
        <v>0.88</v>
      </c>
      <c r="N82" s="27">
        <v>0.98099999999999998</v>
      </c>
      <c r="O82" s="140">
        <v>1.0309999999999999</v>
      </c>
      <c r="P82" s="27">
        <v>0.92200000000000004</v>
      </c>
      <c r="Q82" s="27">
        <v>0.93400000000000005</v>
      </c>
      <c r="R82" s="27">
        <v>0.91500000000000004</v>
      </c>
      <c r="S82" s="27"/>
    </row>
    <row r="83" spans="2:19">
      <c r="B83" s="126"/>
      <c r="C83" s="136">
        <v>11.2</v>
      </c>
      <c r="D83" s="27">
        <v>0.86399999999999999</v>
      </c>
      <c r="E83" s="27">
        <v>0.85899999999999999</v>
      </c>
      <c r="F83" s="140">
        <v>0.95</v>
      </c>
      <c r="G83" s="27">
        <v>0.98099999999999998</v>
      </c>
      <c r="H83" s="27">
        <v>0.92900000000000005</v>
      </c>
      <c r="I83" s="140">
        <v>0.88400000000000001</v>
      </c>
      <c r="J83" s="27">
        <v>0.97599999999999998</v>
      </c>
      <c r="K83" s="27">
        <v>0.92700000000000005</v>
      </c>
      <c r="L83" s="140">
        <v>0.91300000000000003</v>
      </c>
      <c r="M83" s="27">
        <v>0.96699999999999997</v>
      </c>
      <c r="N83" s="27">
        <v>0.93899999999999995</v>
      </c>
      <c r="O83" s="140">
        <v>0.94099999999999995</v>
      </c>
      <c r="P83" s="27">
        <v>0.93700000000000006</v>
      </c>
      <c r="Q83" s="27">
        <v>0.95499999999999996</v>
      </c>
      <c r="R83" s="27">
        <v>0.96099999999999997</v>
      </c>
      <c r="S83" s="27"/>
    </row>
    <row r="84" spans="2:19">
      <c r="B84" s="126"/>
      <c r="C84" s="136">
        <v>15.4</v>
      </c>
      <c r="D84" s="27">
        <v>0.72699999999999998</v>
      </c>
      <c r="E84" s="27">
        <v>0.79300000000000004</v>
      </c>
      <c r="F84" s="140">
        <v>0.84</v>
      </c>
      <c r="G84" s="27">
        <v>0.83099999999999996</v>
      </c>
      <c r="H84" s="27">
        <v>0.878</v>
      </c>
      <c r="I84" s="140">
        <v>0.84799999999999998</v>
      </c>
      <c r="J84" s="27">
        <v>0.85799999999999998</v>
      </c>
      <c r="K84" s="27">
        <v>0.89500000000000002</v>
      </c>
      <c r="L84" s="140">
        <v>0.84799999999999998</v>
      </c>
      <c r="M84" s="27">
        <v>0.871</v>
      </c>
      <c r="N84" s="27">
        <v>0.80600000000000005</v>
      </c>
      <c r="O84" s="140">
        <v>0.86399999999999999</v>
      </c>
      <c r="P84" s="27">
        <v>0.91100000000000003</v>
      </c>
      <c r="Q84" s="27">
        <v>0.878</v>
      </c>
      <c r="R84" s="27">
        <v>0.88600000000000001</v>
      </c>
      <c r="S84" s="27"/>
    </row>
    <row r="85" spans="2:19" ht="17" thickBot="1">
      <c r="B85" s="127"/>
      <c r="C85" s="138">
        <v>20.399999999999999</v>
      </c>
      <c r="D85" s="32">
        <v>0.67100000000000004</v>
      </c>
      <c r="E85" s="32">
        <v>0.70399999999999996</v>
      </c>
      <c r="F85" s="157">
        <v>0.83299999999999996</v>
      </c>
      <c r="G85" s="32">
        <v>0.84099999999999997</v>
      </c>
      <c r="H85" s="32">
        <v>0.80700000000000005</v>
      </c>
      <c r="I85" s="157">
        <v>0.78200000000000003</v>
      </c>
      <c r="J85" s="32">
        <v>0.79600000000000004</v>
      </c>
      <c r="K85" s="32">
        <v>0.75800000000000001</v>
      </c>
      <c r="L85" s="157">
        <v>0.73099999999999998</v>
      </c>
      <c r="M85" s="32">
        <v>0.77800000000000002</v>
      </c>
      <c r="N85" s="32">
        <v>0.71899999999999997</v>
      </c>
      <c r="O85" s="157">
        <v>0.83399999999999996</v>
      </c>
      <c r="P85" s="32">
        <v>0.83399999999999996</v>
      </c>
      <c r="Q85" s="32">
        <v>0.79900000000000004</v>
      </c>
      <c r="R85" s="32">
        <v>0.8</v>
      </c>
      <c r="S85" s="42"/>
    </row>
  </sheetData>
  <mergeCells count="10">
    <mergeCell ref="D3:F3"/>
    <mergeCell ref="G3:I3"/>
    <mergeCell ref="J3:L3"/>
    <mergeCell ref="M3:O3"/>
    <mergeCell ref="P3:R3"/>
    <mergeCell ref="D44:F44"/>
    <mergeCell ref="G44:I44"/>
    <mergeCell ref="J44:L44"/>
    <mergeCell ref="M44:O44"/>
    <mergeCell ref="P44:R4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8E2496-D275-DF4E-AFD7-4598906E5EB1}">
  <dimension ref="A1:R10"/>
  <sheetViews>
    <sheetView showGridLines="0" workbookViewId="0"/>
  </sheetViews>
  <sheetFormatPr baseColWidth="10" defaultRowHeight="16"/>
  <cols>
    <col min="1" max="1" width="10.83203125" style="26"/>
    <col min="2" max="2" width="42" style="26" customWidth="1"/>
    <col min="3" max="3" width="5.6640625" style="26" bestFit="1" customWidth="1"/>
    <col min="4" max="18" width="11" style="26" customWidth="1"/>
    <col min="19" max="16384" width="10.83203125" style="26"/>
  </cols>
  <sheetData>
    <row r="1" spans="1:18">
      <c r="A1" s="48" t="s">
        <v>447</v>
      </c>
    </row>
    <row r="3" spans="1:18" ht="17" thickBot="1">
      <c r="B3" s="36" t="s">
        <v>98</v>
      </c>
      <c r="C3" s="37" t="s">
        <v>24</v>
      </c>
      <c r="D3" s="224" t="s">
        <v>330</v>
      </c>
      <c r="E3" s="224"/>
      <c r="F3" s="224"/>
      <c r="G3" s="224" t="s">
        <v>331</v>
      </c>
      <c r="H3" s="224"/>
      <c r="I3" s="224"/>
      <c r="J3" s="224" t="s">
        <v>332</v>
      </c>
      <c r="K3" s="224"/>
      <c r="L3" s="224"/>
      <c r="M3" s="224" t="s">
        <v>333</v>
      </c>
      <c r="N3" s="224"/>
      <c r="O3" s="224"/>
      <c r="P3" s="224" t="s">
        <v>334</v>
      </c>
      <c r="Q3" s="224"/>
      <c r="R3" s="224"/>
    </row>
    <row r="4" spans="1:18" ht="18">
      <c r="B4" s="132" t="s">
        <v>93</v>
      </c>
      <c r="C4" s="143" t="s">
        <v>19</v>
      </c>
      <c r="D4" s="41">
        <v>8.410931705690626E-2</v>
      </c>
      <c r="E4" s="41">
        <v>8.3305217722604366E-2</v>
      </c>
      <c r="F4" s="145">
        <v>9.1079403596386416E-2</v>
      </c>
      <c r="G4" s="41">
        <v>9.6418252389250184E-2</v>
      </c>
      <c r="H4" s="41">
        <v>9.5877044138533957E-2</v>
      </c>
      <c r="I4" s="145">
        <v>8.108491405263954E-2</v>
      </c>
      <c r="J4" s="41">
        <v>7.5568686697243537E-2</v>
      </c>
      <c r="K4" s="41">
        <v>8.0349764295402151E-2</v>
      </c>
      <c r="L4" s="145">
        <v>9.1830200051606414E-2</v>
      </c>
      <c r="M4" s="41">
        <v>6.1081458880038207E-2</v>
      </c>
      <c r="N4" s="41">
        <v>6.8728998445665559E-2</v>
      </c>
      <c r="O4" s="145">
        <v>7.0362464605410027E-2</v>
      </c>
      <c r="P4" s="41">
        <v>1.9254088348887369E-2</v>
      </c>
      <c r="Q4" s="41">
        <v>2.469143771350113E-2</v>
      </c>
      <c r="R4" s="41">
        <v>2.5643433643386584E-2</v>
      </c>
    </row>
    <row r="5" spans="1:18" ht="18">
      <c r="B5" s="134" t="s">
        <v>94</v>
      </c>
      <c r="C5" s="125" t="s">
        <v>20</v>
      </c>
      <c r="D5" s="41">
        <v>0.16170113123581939</v>
      </c>
      <c r="E5" s="41">
        <v>0.15765734689073152</v>
      </c>
      <c r="F5" s="146">
        <v>0.15913948538740147</v>
      </c>
      <c r="G5" s="41">
        <v>0.16620766860684477</v>
      </c>
      <c r="H5" s="41">
        <v>0.15688485200483429</v>
      </c>
      <c r="I5" s="146">
        <v>0.16711292253092505</v>
      </c>
      <c r="J5" s="41">
        <v>0.1538880854659084</v>
      </c>
      <c r="K5" s="41">
        <v>0.15748474239093335</v>
      </c>
      <c r="L5" s="146">
        <v>0.15458318239811911</v>
      </c>
      <c r="M5" s="41">
        <v>0.15257549435024412</v>
      </c>
      <c r="N5" s="41">
        <v>0.1469316885256734</v>
      </c>
      <c r="O5" s="146">
        <v>0.14323759912654208</v>
      </c>
      <c r="P5" s="41">
        <v>0.14858066949576013</v>
      </c>
      <c r="Q5" s="41">
        <v>0.14824289384753328</v>
      </c>
      <c r="R5" s="41">
        <v>0.14849786842758386</v>
      </c>
    </row>
    <row r="6" spans="1:18" ht="18">
      <c r="B6" s="134" t="s">
        <v>95</v>
      </c>
      <c r="C6" s="125" t="s">
        <v>21</v>
      </c>
      <c r="D6" s="41">
        <v>0.13731679466829771</v>
      </c>
      <c r="E6" s="41">
        <v>0.1395876100542677</v>
      </c>
      <c r="F6" s="146">
        <v>0.13153808935784775</v>
      </c>
      <c r="G6" s="41">
        <v>0.13465772031582401</v>
      </c>
      <c r="H6" s="41">
        <v>0.13210153248775386</v>
      </c>
      <c r="I6" s="146">
        <v>0.12947007685548989</v>
      </c>
      <c r="J6" s="41">
        <v>0.12948379606446636</v>
      </c>
      <c r="K6" s="41">
        <v>0.13833293650470135</v>
      </c>
      <c r="L6" s="146">
        <v>0.12840582535029776</v>
      </c>
      <c r="M6" s="41">
        <v>0.14216071596371929</v>
      </c>
      <c r="N6" s="41">
        <v>0.13641307492681479</v>
      </c>
      <c r="O6" s="146">
        <v>0.13241806438224119</v>
      </c>
      <c r="P6" s="41">
        <v>0.13237854918912514</v>
      </c>
      <c r="Q6" s="41">
        <v>0.12205629978338445</v>
      </c>
      <c r="R6" s="41">
        <v>0.1254048026639249</v>
      </c>
    </row>
    <row r="7" spans="1:18" ht="18">
      <c r="B7" s="134" t="s">
        <v>96</v>
      </c>
      <c r="C7" s="125" t="s">
        <v>20</v>
      </c>
      <c r="D7" s="41">
        <v>0.17679682076031034</v>
      </c>
      <c r="E7" s="41">
        <v>0.18019456137270728</v>
      </c>
      <c r="F7" s="146">
        <v>0.16544338577224335</v>
      </c>
      <c r="G7" s="41">
        <v>0.17917692946257516</v>
      </c>
      <c r="H7" s="41">
        <v>0.17046994344167773</v>
      </c>
      <c r="I7" s="146">
        <v>0.17372833936381402</v>
      </c>
      <c r="J7" s="41">
        <v>0.18953968774957761</v>
      </c>
      <c r="K7" s="41">
        <v>0.19163133806927202</v>
      </c>
      <c r="L7" s="146">
        <v>0.17516590144363278</v>
      </c>
      <c r="M7" s="41">
        <v>0.17872803592307601</v>
      </c>
      <c r="N7" s="41">
        <v>0.18872803592307599</v>
      </c>
      <c r="O7" s="146">
        <v>0.1874051734933018</v>
      </c>
      <c r="P7" s="41">
        <v>0.1876076498838746</v>
      </c>
      <c r="Q7" s="41">
        <v>0.18355680478554656</v>
      </c>
      <c r="R7" s="41">
        <v>0.17851149913875819</v>
      </c>
    </row>
    <row r="8" spans="1:18">
      <c r="B8" s="134" t="s">
        <v>100</v>
      </c>
      <c r="C8" s="125" t="s">
        <v>20</v>
      </c>
      <c r="D8" s="41">
        <v>8.1511372337119165E-2</v>
      </c>
      <c r="E8" s="41">
        <v>8.077163051703852E-2</v>
      </c>
      <c r="F8" s="146">
        <v>7.7159321248779375E-2</v>
      </c>
      <c r="G8" s="41">
        <v>8.4551368587378731E-2</v>
      </c>
      <c r="H8" s="41">
        <v>6.3181145390337021E-2</v>
      </c>
      <c r="I8" s="146">
        <v>7.5327227179221579E-2</v>
      </c>
      <c r="J8" s="41">
        <v>6.7120255775436052E-2</v>
      </c>
      <c r="K8" s="41">
        <v>7.8945410418024567E-2</v>
      </c>
      <c r="L8" s="146">
        <v>7.3137074560277654E-2</v>
      </c>
      <c r="M8" s="41">
        <v>8.2861659393465098E-2</v>
      </c>
      <c r="N8" s="41">
        <v>7.4045386645010883E-2</v>
      </c>
      <c r="O8" s="146">
        <v>8.0143220550135619E-2</v>
      </c>
      <c r="P8" s="41">
        <v>7.3306501882224817E-2</v>
      </c>
      <c r="Q8" s="41">
        <v>7.3312441958743077E-2</v>
      </c>
      <c r="R8" s="41">
        <v>7.7607730074861145E-2</v>
      </c>
    </row>
    <row r="9" spans="1:18" ht="18">
      <c r="B9" s="134" t="s">
        <v>97</v>
      </c>
      <c r="C9" s="125" t="s">
        <v>22</v>
      </c>
      <c r="D9" s="41">
        <v>0.32059252342149219</v>
      </c>
      <c r="E9" s="41">
        <v>0.32750241902385457</v>
      </c>
      <c r="F9" s="146">
        <v>0.37655783501677609</v>
      </c>
      <c r="G9" s="41">
        <v>0.34478632031166795</v>
      </c>
      <c r="H9" s="41">
        <v>0.36002408622297594</v>
      </c>
      <c r="I9" s="146">
        <v>0.35384078163478994</v>
      </c>
      <c r="J9" s="41">
        <v>0.33698754769401001</v>
      </c>
      <c r="K9" s="41">
        <v>0.27702508600546405</v>
      </c>
      <c r="L9" s="146">
        <v>0.34990172461059471</v>
      </c>
      <c r="M9" s="41">
        <v>0.37000108472284893</v>
      </c>
      <c r="N9" s="41">
        <v>0.34218886730895248</v>
      </c>
      <c r="O9" s="146">
        <v>0.3580279240582277</v>
      </c>
      <c r="P9" s="41">
        <v>0.34667345011223216</v>
      </c>
      <c r="Q9" s="41">
        <v>0.37943392220896172</v>
      </c>
      <c r="R9" s="41">
        <v>0.33804843432352749</v>
      </c>
    </row>
    <row r="10" spans="1:18" ht="19" thickBot="1">
      <c r="B10" s="142" t="s">
        <v>99</v>
      </c>
      <c r="C10" s="144" t="s">
        <v>23</v>
      </c>
      <c r="D10" s="47">
        <v>0.32552720503340288</v>
      </c>
      <c r="E10" s="47">
        <v>0.32296707718096324</v>
      </c>
      <c r="F10" s="147">
        <v>0.3275563895669073</v>
      </c>
      <c r="G10" s="47">
        <v>0.34056355825917789</v>
      </c>
      <c r="H10" s="47">
        <v>0.3275563895669073</v>
      </c>
      <c r="I10" s="147">
        <v>0.30784559332113315</v>
      </c>
      <c r="J10" s="47">
        <v>0.32581413832546391</v>
      </c>
      <c r="K10" s="47">
        <v>0.32377859776286388</v>
      </c>
      <c r="L10" s="147">
        <v>0.30775345795224507</v>
      </c>
      <c r="M10" s="47">
        <v>0.34892956508792211</v>
      </c>
      <c r="N10" s="47">
        <v>0.36909116941470288</v>
      </c>
      <c r="O10" s="147">
        <v>0.32887610827425345</v>
      </c>
      <c r="P10" s="47">
        <v>0.34670578692739135</v>
      </c>
      <c r="Q10" s="47">
        <v>0.35504013203562007</v>
      </c>
      <c r="R10" s="47">
        <v>0.32078644940684908</v>
      </c>
    </row>
  </sheetData>
  <mergeCells count="5">
    <mergeCell ref="G3:I3"/>
    <mergeCell ref="J3:L3"/>
    <mergeCell ref="M3:O3"/>
    <mergeCell ref="P3:R3"/>
    <mergeCell ref="D3:F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27030D-0EEE-A844-A323-F5589EFE7807}">
  <dimension ref="A1:G47"/>
  <sheetViews>
    <sheetView showGridLines="0" workbookViewId="0"/>
  </sheetViews>
  <sheetFormatPr baseColWidth="10" defaultRowHeight="16"/>
  <cols>
    <col min="1" max="1" width="10.83203125" style="26"/>
    <col min="2" max="3" width="31" style="26" bestFit="1" customWidth="1"/>
    <col min="4" max="7" width="26" style="26" bestFit="1" customWidth="1"/>
    <col min="8" max="16384" width="10.83203125" style="26"/>
  </cols>
  <sheetData>
    <row r="1" spans="1:7">
      <c r="A1" s="48" t="s">
        <v>454</v>
      </c>
    </row>
    <row r="2" spans="1:7">
      <c r="A2" s="48"/>
    </row>
    <row r="3" spans="1:7">
      <c r="D3" s="225" t="s">
        <v>327</v>
      </c>
      <c r="E3" s="225"/>
      <c r="F3" s="225"/>
      <c r="G3" s="225"/>
    </row>
    <row r="4" spans="1:7" ht="17" thickBot="1">
      <c r="B4" s="36" t="s">
        <v>18</v>
      </c>
      <c r="C4" s="36" t="s">
        <v>325</v>
      </c>
      <c r="D4" s="36" t="s">
        <v>335</v>
      </c>
      <c r="E4" s="36" t="s">
        <v>336</v>
      </c>
      <c r="F4" s="36" t="s">
        <v>337</v>
      </c>
      <c r="G4" s="36" t="s">
        <v>338</v>
      </c>
    </row>
    <row r="5" spans="1:7">
      <c r="B5" s="132" t="s">
        <v>41</v>
      </c>
      <c r="C5" s="151" t="s">
        <v>25</v>
      </c>
      <c r="D5" s="143">
        <v>0.42220000000000002</v>
      </c>
      <c r="E5" s="143">
        <v>0.57220000000000004</v>
      </c>
      <c r="F5" s="143">
        <v>7.0000000000000001E-3</v>
      </c>
      <c r="G5" s="26" t="s">
        <v>38</v>
      </c>
    </row>
    <row r="6" spans="1:7">
      <c r="B6" s="148"/>
      <c r="C6" s="152" t="s">
        <v>26</v>
      </c>
      <c r="D6" s="125" t="s">
        <v>30</v>
      </c>
      <c r="E6" s="125" t="s">
        <v>30</v>
      </c>
      <c r="F6" s="125" t="s">
        <v>35</v>
      </c>
      <c r="G6" s="26" t="s">
        <v>39</v>
      </c>
    </row>
    <row r="7" spans="1:7">
      <c r="B7" s="148"/>
      <c r="C7" s="152" t="s">
        <v>27</v>
      </c>
      <c r="D7" s="125" t="s">
        <v>31</v>
      </c>
      <c r="E7" s="125" t="s">
        <v>31</v>
      </c>
      <c r="F7" s="125" t="s">
        <v>36</v>
      </c>
      <c r="G7" s="26" t="s">
        <v>36</v>
      </c>
    </row>
    <row r="8" spans="1:7">
      <c r="B8" s="148"/>
      <c r="C8" s="152" t="s">
        <v>28</v>
      </c>
      <c r="D8" s="125" t="s">
        <v>32</v>
      </c>
      <c r="E8" s="125" t="s">
        <v>32</v>
      </c>
      <c r="F8" s="125" t="s">
        <v>32</v>
      </c>
      <c r="G8" s="26" t="s">
        <v>32</v>
      </c>
    </row>
    <row r="9" spans="1:7">
      <c r="B9" s="149"/>
      <c r="C9" s="153" t="s">
        <v>29</v>
      </c>
      <c r="D9" s="155" t="s">
        <v>33</v>
      </c>
      <c r="E9" s="155" t="s">
        <v>34</v>
      </c>
      <c r="F9" s="155" t="s">
        <v>37</v>
      </c>
      <c r="G9" s="29" t="s">
        <v>40</v>
      </c>
    </row>
    <row r="10" spans="1:7">
      <c r="B10" s="134" t="s">
        <v>49</v>
      </c>
      <c r="C10" s="152" t="s">
        <v>25</v>
      </c>
      <c r="D10" s="125">
        <v>0.34150000000000003</v>
      </c>
      <c r="E10" s="125">
        <v>4.3799999999999999E-2</v>
      </c>
      <c r="F10" s="125">
        <v>1.8800000000000001E-2</v>
      </c>
      <c r="G10" s="26">
        <v>8.0000000000000004E-4</v>
      </c>
    </row>
    <row r="11" spans="1:7">
      <c r="B11" s="148"/>
      <c r="C11" s="152" t="s">
        <v>26</v>
      </c>
      <c r="D11" s="125" t="s">
        <v>30</v>
      </c>
      <c r="E11" s="125" t="s">
        <v>52</v>
      </c>
      <c r="F11" s="125" t="s">
        <v>52</v>
      </c>
      <c r="G11" s="26" t="s">
        <v>55</v>
      </c>
    </row>
    <row r="12" spans="1:7">
      <c r="B12" s="148"/>
      <c r="C12" s="152" t="s">
        <v>27</v>
      </c>
      <c r="D12" s="125" t="s">
        <v>31</v>
      </c>
      <c r="E12" s="125" t="s">
        <v>36</v>
      </c>
      <c r="F12" s="125" t="s">
        <v>36</v>
      </c>
      <c r="G12" s="26" t="s">
        <v>36</v>
      </c>
    </row>
    <row r="13" spans="1:7">
      <c r="B13" s="148"/>
      <c r="C13" s="152" t="s">
        <v>28</v>
      </c>
      <c r="D13" s="125" t="s">
        <v>32</v>
      </c>
      <c r="E13" s="125" t="s">
        <v>32</v>
      </c>
      <c r="F13" s="125" t="s">
        <v>32</v>
      </c>
      <c r="G13" s="26" t="s">
        <v>32</v>
      </c>
    </row>
    <row r="14" spans="1:7">
      <c r="B14" s="149"/>
      <c r="C14" s="153" t="s">
        <v>29</v>
      </c>
      <c r="D14" s="155" t="s">
        <v>51</v>
      </c>
      <c r="E14" s="155" t="s">
        <v>53</v>
      </c>
      <c r="F14" s="155" t="s">
        <v>54</v>
      </c>
      <c r="G14" s="29" t="s">
        <v>56</v>
      </c>
    </row>
    <row r="15" spans="1:7">
      <c r="B15" s="134" t="s">
        <v>50</v>
      </c>
      <c r="C15" s="152" t="s">
        <v>25</v>
      </c>
      <c r="D15" s="125">
        <v>0.2102</v>
      </c>
      <c r="E15" s="125">
        <v>0.30220000000000002</v>
      </c>
      <c r="F15" s="125">
        <v>0.93300000000000005</v>
      </c>
      <c r="G15" s="26">
        <v>5.6899999999999999E-2</v>
      </c>
    </row>
    <row r="16" spans="1:7">
      <c r="B16" s="148"/>
      <c r="C16" s="152" t="s">
        <v>26</v>
      </c>
      <c r="D16" s="125" t="s">
        <v>30</v>
      </c>
      <c r="E16" s="125" t="s">
        <v>30</v>
      </c>
      <c r="F16" s="125" t="s">
        <v>30</v>
      </c>
      <c r="G16" s="26" t="s">
        <v>30</v>
      </c>
    </row>
    <row r="17" spans="2:7">
      <c r="B17" s="148"/>
      <c r="C17" s="152" t="s">
        <v>27</v>
      </c>
      <c r="D17" s="125" t="s">
        <v>31</v>
      </c>
      <c r="E17" s="125" t="s">
        <v>31</v>
      </c>
      <c r="F17" s="125" t="s">
        <v>31</v>
      </c>
      <c r="G17" s="26" t="s">
        <v>31</v>
      </c>
    </row>
    <row r="18" spans="2:7">
      <c r="B18" s="148"/>
      <c r="C18" s="152" t="s">
        <v>28</v>
      </c>
      <c r="D18" s="125" t="s">
        <v>32</v>
      </c>
      <c r="E18" s="125" t="s">
        <v>32</v>
      </c>
      <c r="F18" s="125" t="s">
        <v>32</v>
      </c>
      <c r="G18" s="26" t="s">
        <v>32</v>
      </c>
    </row>
    <row r="19" spans="2:7">
      <c r="B19" s="149"/>
      <c r="C19" s="153" t="s">
        <v>29</v>
      </c>
      <c r="D19" s="155" t="s">
        <v>57</v>
      </c>
      <c r="E19" s="155" t="s">
        <v>58</v>
      </c>
      <c r="F19" s="155" t="s">
        <v>59</v>
      </c>
      <c r="G19" s="29" t="s">
        <v>60</v>
      </c>
    </row>
    <row r="20" spans="2:7">
      <c r="B20" s="134" t="s">
        <v>61</v>
      </c>
      <c r="C20" s="152" t="s">
        <v>25</v>
      </c>
      <c r="D20" s="125">
        <v>0.9526</v>
      </c>
      <c r="E20" s="125">
        <v>0.1736</v>
      </c>
      <c r="F20" s="125">
        <v>0.11650000000000001</v>
      </c>
      <c r="G20" s="26">
        <v>0.1406</v>
      </c>
    </row>
    <row r="21" spans="2:7">
      <c r="B21" s="148"/>
      <c r="C21" s="152" t="s">
        <v>26</v>
      </c>
      <c r="D21" s="125" t="s">
        <v>30</v>
      </c>
      <c r="E21" s="125" t="s">
        <v>30</v>
      </c>
      <c r="F21" s="125" t="s">
        <v>30</v>
      </c>
      <c r="G21" s="26" t="s">
        <v>30</v>
      </c>
    </row>
    <row r="22" spans="2:7">
      <c r="B22" s="148"/>
      <c r="C22" s="152" t="s">
        <v>27</v>
      </c>
      <c r="D22" s="125" t="s">
        <v>31</v>
      </c>
      <c r="E22" s="125" t="s">
        <v>31</v>
      </c>
      <c r="F22" s="125" t="s">
        <v>31</v>
      </c>
      <c r="G22" s="26" t="s">
        <v>31</v>
      </c>
    </row>
    <row r="23" spans="2:7">
      <c r="B23" s="148"/>
      <c r="C23" s="152" t="s">
        <v>28</v>
      </c>
      <c r="D23" s="125" t="s">
        <v>32</v>
      </c>
      <c r="E23" s="125" t="s">
        <v>32</v>
      </c>
      <c r="F23" s="125" t="s">
        <v>32</v>
      </c>
      <c r="G23" s="26" t="s">
        <v>32</v>
      </c>
    </row>
    <row r="24" spans="2:7">
      <c r="B24" s="149"/>
      <c r="C24" s="153" t="s">
        <v>29</v>
      </c>
      <c r="D24" s="155" t="s">
        <v>65</v>
      </c>
      <c r="E24" s="155" t="s">
        <v>66</v>
      </c>
      <c r="F24" s="155" t="s">
        <v>68</v>
      </c>
      <c r="G24" s="29" t="s">
        <v>67</v>
      </c>
    </row>
    <row r="25" spans="2:7">
      <c r="B25" s="134" t="s">
        <v>62</v>
      </c>
      <c r="C25" s="152" t="s">
        <v>25</v>
      </c>
      <c r="D25" s="125">
        <v>0.43509999999999999</v>
      </c>
      <c r="E25" s="125">
        <v>0.13819999999999999</v>
      </c>
      <c r="F25" s="125">
        <v>0.75980000000000003</v>
      </c>
      <c r="G25" s="26">
        <v>7.7700000000000005E-2</v>
      </c>
    </row>
    <row r="26" spans="2:7">
      <c r="B26" s="148"/>
      <c r="C26" s="152" t="s">
        <v>26</v>
      </c>
      <c r="D26" s="125" t="s">
        <v>30</v>
      </c>
      <c r="E26" s="125" t="s">
        <v>30</v>
      </c>
      <c r="F26" s="125" t="s">
        <v>30</v>
      </c>
      <c r="G26" s="26" t="s">
        <v>30</v>
      </c>
    </row>
    <row r="27" spans="2:7">
      <c r="B27" s="148"/>
      <c r="C27" s="152" t="s">
        <v>27</v>
      </c>
      <c r="D27" s="125" t="s">
        <v>31</v>
      </c>
      <c r="E27" s="125" t="s">
        <v>31</v>
      </c>
      <c r="F27" s="125" t="s">
        <v>31</v>
      </c>
      <c r="G27" s="26" t="s">
        <v>31</v>
      </c>
    </row>
    <row r="28" spans="2:7">
      <c r="B28" s="148"/>
      <c r="C28" s="152" t="s">
        <v>28</v>
      </c>
      <c r="D28" s="125" t="s">
        <v>32</v>
      </c>
      <c r="E28" s="125" t="s">
        <v>32</v>
      </c>
      <c r="F28" s="125" t="s">
        <v>32</v>
      </c>
      <c r="G28" s="26" t="s">
        <v>32</v>
      </c>
    </row>
    <row r="29" spans="2:7">
      <c r="B29" s="149"/>
      <c r="C29" s="153" t="s">
        <v>29</v>
      </c>
      <c r="D29" s="155" t="s">
        <v>69</v>
      </c>
      <c r="E29" s="155" t="s">
        <v>70</v>
      </c>
      <c r="F29" s="155" t="s">
        <v>71</v>
      </c>
      <c r="G29" s="29" t="s">
        <v>72</v>
      </c>
    </row>
    <row r="30" spans="2:7">
      <c r="B30" s="134" t="s">
        <v>63</v>
      </c>
      <c r="C30" s="152" t="s">
        <v>25</v>
      </c>
      <c r="D30" s="125">
        <v>0.57709999999999995</v>
      </c>
      <c r="E30" s="125">
        <v>0.50939999999999996</v>
      </c>
      <c r="F30" s="125">
        <v>0.49159999999999998</v>
      </c>
      <c r="G30" s="26">
        <v>0.58850000000000002</v>
      </c>
    </row>
    <row r="31" spans="2:7">
      <c r="B31" s="148"/>
      <c r="C31" s="152" t="s">
        <v>26</v>
      </c>
      <c r="D31" s="125" t="s">
        <v>30</v>
      </c>
      <c r="E31" s="125" t="s">
        <v>30</v>
      </c>
      <c r="F31" s="125" t="s">
        <v>30</v>
      </c>
      <c r="G31" s="26" t="s">
        <v>30</v>
      </c>
    </row>
    <row r="32" spans="2:7">
      <c r="B32" s="148"/>
      <c r="C32" s="152" t="s">
        <v>27</v>
      </c>
      <c r="D32" s="125" t="s">
        <v>31</v>
      </c>
      <c r="E32" s="125" t="s">
        <v>31</v>
      </c>
      <c r="F32" s="125" t="s">
        <v>31</v>
      </c>
      <c r="G32" s="26" t="s">
        <v>31</v>
      </c>
    </row>
    <row r="33" spans="2:7">
      <c r="B33" s="148"/>
      <c r="C33" s="152" t="s">
        <v>28</v>
      </c>
      <c r="D33" s="125" t="s">
        <v>32</v>
      </c>
      <c r="E33" s="125" t="s">
        <v>32</v>
      </c>
      <c r="F33" s="125" t="s">
        <v>32</v>
      </c>
      <c r="G33" s="26" t="s">
        <v>32</v>
      </c>
    </row>
    <row r="34" spans="2:7">
      <c r="B34" s="149"/>
      <c r="C34" s="153" t="s">
        <v>29</v>
      </c>
      <c r="D34" s="155" t="s">
        <v>84</v>
      </c>
      <c r="E34" s="155" t="s">
        <v>85</v>
      </c>
      <c r="F34" s="155" t="s">
        <v>86</v>
      </c>
      <c r="G34" s="29" t="s">
        <v>87</v>
      </c>
    </row>
    <row r="35" spans="2:7">
      <c r="B35" s="134" t="s">
        <v>64</v>
      </c>
      <c r="C35" s="152" t="s">
        <v>25</v>
      </c>
      <c r="D35" s="125" t="s">
        <v>88</v>
      </c>
      <c r="E35" s="125">
        <v>0.34189999999999998</v>
      </c>
      <c r="F35" s="125">
        <v>0.11550000000000001</v>
      </c>
      <c r="G35" s="26">
        <v>0.2132</v>
      </c>
    </row>
    <row r="36" spans="2:7">
      <c r="B36" s="148"/>
      <c r="C36" s="152" t="s">
        <v>26</v>
      </c>
      <c r="D36" s="125" t="s">
        <v>30</v>
      </c>
      <c r="E36" s="125" t="s">
        <v>30</v>
      </c>
      <c r="F36" s="125" t="s">
        <v>30</v>
      </c>
      <c r="G36" s="26" t="s">
        <v>30</v>
      </c>
    </row>
    <row r="37" spans="2:7">
      <c r="B37" s="148"/>
      <c r="C37" s="152" t="s">
        <v>27</v>
      </c>
      <c r="D37" s="125" t="s">
        <v>31</v>
      </c>
      <c r="E37" s="125" t="s">
        <v>31</v>
      </c>
      <c r="F37" s="125" t="s">
        <v>31</v>
      </c>
      <c r="G37" s="26" t="s">
        <v>31</v>
      </c>
    </row>
    <row r="38" spans="2:7">
      <c r="B38" s="148"/>
      <c r="C38" s="152" t="s">
        <v>28</v>
      </c>
      <c r="D38" s="125" t="s">
        <v>32</v>
      </c>
      <c r="E38" s="125" t="s">
        <v>32</v>
      </c>
      <c r="F38" s="125" t="s">
        <v>32</v>
      </c>
      <c r="G38" s="26" t="s">
        <v>32</v>
      </c>
    </row>
    <row r="39" spans="2:7" ht="17" thickBot="1">
      <c r="B39" s="150"/>
      <c r="C39" s="154" t="s">
        <v>29</v>
      </c>
      <c r="D39" s="144" t="s">
        <v>89</v>
      </c>
      <c r="E39" s="144" t="s">
        <v>90</v>
      </c>
      <c r="F39" s="144" t="s">
        <v>91</v>
      </c>
      <c r="G39" s="31" t="s">
        <v>92</v>
      </c>
    </row>
    <row r="41" spans="2:7">
      <c r="C41" s="102" t="s">
        <v>26</v>
      </c>
    </row>
    <row r="42" spans="2:7" ht="17" thickBot="1">
      <c r="C42" s="31" t="s">
        <v>25</v>
      </c>
      <c r="D42" s="36" t="s">
        <v>73</v>
      </c>
      <c r="E42" s="36" t="s">
        <v>74</v>
      </c>
    </row>
    <row r="43" spans="2:7">
      <c r="C43" s="156" t="s">
        <v>75</v>
      </c>
      <c r="D43" s="143" t="s">
        <v>76</v>
      </c>
      <c r="E43" s="26" t="s">
        <v>39</v>
      </c>
    </row>
    <row r="44" spans="2:7">
      <c r="C44" s="126" t="s">
        <v>77</v>
      </c>
      <c r="D44" s="125" t="s">
        <v>76</v>
      </c>
      <c r="E44" s="26" t="s">
        <v>55</v>
      </c>
    </row>
    <row r="45" spans="2:7">
      <c r="C45" s="126" t="s">
        <v>78</v>
      </c>
      <c r="D45" s="125" t="s">
        <v>79</v>
      </c>
      <c r="E45" s="26" t="s">
        <v>35</v>
      </c>
    </row>
    <row r="46" spans="2:7">
      <c r="C46" s="126" t="s">
        <v>80</v>
      </c>
      <c r="D46" s="125" t="s">
        <v>81</v>
      </c>
      <c r="E46" s="26" t="s">
        <v>52</v>
      </c>
    </row>
    <row r="47" spans="2:7" ht="17" thickBot="1">
      <c r="C47" s="127" t="s">
        <v>82</v>
      </c>
      <c r="D47" s="144" t="s">
        <v>83</v>
      </c>
      <c r="E47" s="31" t="s">
        <v>30</v>
      </c>
    </row>
  </sheetData>
  <mergeCells count="1">
    <mergeCell ref="D3:G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BCAADC-F169-FD44-83DC-92B6BA32A2C9}">
  <dimension ref="A1:P16"/>
  <sheetViews>
    <sheetView showGridLines="0" workbookViewId="0"/>
  </sheetViews>
  <sheetFormatPr baseColWidth="10" defaultRowHeight="16"/>
  <cols>
    <col min="1" max="1" width="10.83203125" style="26"/>
    <col min="2" max="2" width="22.83203125" style="26" bestFit="1" customWidth="1"/>
    <col min="3" max="16384" width="10.83203125" style="26"/>
  </cols>
  <sheetData>
    <row r="1" spans="1:16" ht="18">
      <c r="A1" s="55" t="s">
        <v>448</v>
      </c>
    </row>
    <row r="3" spans="1:16" ht="17" thickBot="1">
      <c r="B3" s="36" t="s">
        <v>382</v>
      </c>
      <c r="C3" s="38" t="s">
        <v>0</v>
      </c>
      <c r="D3" s="224" t="s">
        <v>331</v>
      </c>
      <c r="E3" s="224"/>
      <c r="F3" s="224"/>
      <c r="G3" s="224" t="s">
        <v>332</v>
      </c>
      <c r="H3" s="224"/>
      <c r="I3" s="224"/>
      <c r="J3" s="224" t="s">
        <v>333</v>
      </c>
      <c r="K3" s="224"/>
      <c r="L3" s="224"/>
      <c r="M3" s="224" t="s">
        <v>334</v>
      </c>
      <c r="N3" s="224"/>
      <c r="O3" s="224"/>
      <c r="P3" s="42"/>
    </row>
    <row r="4" spans="1:16">
      <c r="B4" s="156" t="s">
        <v>383</v>
      </c>
      <c r="C4" s="139">
        <v>0</v>
      </c>
      <c r="D4" s="28">
        <v>2.1999999999999999E-2</v>
      </c>
      <c r="E4" s="28">
        <v>1.9E-2</v>
      </c>
      <c r="F4" s="139">
        <v>2.1000000000000001E-2</v>
      </c>
      <c r="G4" s="28">
        <v>2.4E-2</v>
      </c>
      <c r="H4" s="28">
        <v>1.6E-2</v>
      </c>
      <c r="I4" s="139">
        <v>8.9999999999999998E-4</v>
      </c>
      <c r="J4" s="28">
        <v>2.1000000000000001E-2</v>
      </c>
      <c r="K4" s="28">
        <v>1.7000000000000001E-2</v>
      </c>
      <c r="L4" s="139">
        <v>1.9E-2</v>
      </c>
      <c r="M4" s="28">
        <v>2.1999999999999999E-2</v>
      </c>
      <c r="N4" s="28">
        <v>2.1999999999999999E-2</v>
      </c>
      <c r="O4" s="28">
        <v>1.4E-2</v>
      </c>
      <c r="P4" s="28"/>
    </row>
    <row r="5" spans="1:16">
      <c r="B5" s="133"/>
      <c r="C5" s="141">
        <v>72</v>
      </c>
      <c r="D5" s="30">
        <v>0.02</v>
      </c>
      <c r="E5" s="30">
        <v>1.7999999999999999E-2</v>
      </c>
      <c r="F5" s="141">
        <v>2.1000000000000001E-2</v>
      </c>
      <c r="G5" s="30">
        <v>2.5000000000000001E-2</v>
      </c>
      <c r="H5" s="30">
        <v>1.7000000000000001E-2</v>
      </c>
      <c r="I5" s="141">
        <v>8.0000000000000002E-3</v>
      </c>
      <c r="J5" s="30">
        <v>2.1999999999999999E-2</v>
      </c>
      <c r="K5" s="30">
        <v>1.7000000000000001E-2</v>
      </c>
      <c r="L5" s="141">
        <v>0.02</v>
      </c>
      <c r="M5" s="30">
        <v>2.1999999999999999E-2</v>
      </c>
      <c r="N5" s="30">
        <v>2.1999999999999999E-2</v>
      </c>
      <c r="O5" s="30">
        <v>1.4E-2</v>
      </c>
      <c r="P5" s="42"/>
    </row>
    <row r="6" spans="1:16">
      <c r="B6" s="126" t="s">
        <v>388</v>
      </c>
      <c r="C6" s="140">
        <v>0</v>
      </c>
      <c r="D6" s="28">
        <v>8.2000000000000003E-2</v>
      </c>
      <c r="E6" s="28">
        <v>7.0000000000000007E-2</v>
      </c>
      <c r="F6" s="140">
        <v>0.08</v>
      </c>
      <c r="G6" s="28">
        <v>9.4E-2</v>
      </c>
      <c r="H6" s="28">
        <v>8.6999999999999994E-2</v>
      </c>
      <c r="I6" s="140">
        <v>8.3000000000000004E-2</v>
      </c>
      <c r="J6" s="28">
        <v>6.3E-2</v>
      </c>
      <c r="K6" s="28">
        <v>5.8999999999999997E-2</v>
      </c>
      <c r="L6" s="140">
        <v>0.104</v>
      </c>
      <c r="M6" s="28">
        <v>5.8000000000000003E-2</v>
      </c>
      <c r="N6" s="28">
        <v>7.3999999999999996E-2</v>
      </c>
      <c r="O6" s="28">
        <v>8.6999999999999994E-2</v>
      </c>
      <c r="P6" s="28"/>
    </row>
    <row r="7" spans="1:16">
      <c r="B7" s="133"/>
      <c r="C7" s="141">
        <v>78</v>
      </c>
      <c r="D7" s="30">
        <v>8.1000000000000003E-2</v>
      </c>
      <c r="E7" s="30">
        <v>7.0999999999999994E-2</v>
      </c>
      <c r="F7" s="141">
        <v>0.08</v>
      </c>
      <c r="G7" s="30">
        <v>9.2999999999999999E-2</v>
      </c>
      <c r="H7" s="30">
        <v>8.7999999999999995E-2</v>
      </c>
      <c r="I7" s="141">
        <v>8.4000000000000005E-2</v>
      </c>
      <c r="J7" s="30">
        <v>6.2E-2</v>
      </c>
      <c r="K7" s="30">
        <v>0.06</v>
      </c>
      <c r="L7" s="141">
        <v>0.105</v>
      </c>
      <c r="M7" s="30">
        <v>5.8000000000000003E-2</v>
      </c>
      <c r="N7" s="30">
        <v>7.3999999999999996E-2</v>
      </c>
      <c r="O7" s="30">
        <v>8.7999999999999995E-2</v>
      </c>
      <c r="P7" s="42"/>
    </row>
    <row r="8" spans="1:16">
      <c r="B8" s="126" t="s">
        <v>384</v>
      </c>
      <c r="C8" s="140">
        <v>0</v>
      </c>
      <c r="D8" s="28">
        <v>0.112</v>
      </c>
      <c r="E8" s="28">
        <v>0.15</v>
      </c>
      <c r="F8" s="140">
        <v>0.153</v>
      </c>
      <c r="G8" s="28">
        <v>0.127</v>
      </c>
      <c r="H8" s="28">
        <v>0.115</v>
      </c>
      <c r="I8" s="140">
        <v>0.126</v>
      </c>
      <c r="J8" s="28">
        <v>0.115</v>
      </c>
      <c r="K8" s="28">
        <v>0.11600000000000001</v>
      </c>
      <c r="L8" s="140">
        <v>0.113</v>
      </c>
      <c r="M8" s="28">
        <v>0.13700000000000001</v>
      </c>
      <c r="N8" s="28">
        <v>0.113</v>
      </c>
      <c r="O8" s="28">
        <v>0.115</v>
      </c>
      <c r="P8" s="28"/>
    </row>
    <row r="9" spans="1:16">
      <c r="B9" s="133"/>
      <c r="C9" s="141">
        <v>106</v>
      </c>
      <c r="D9" s="30">
        <v>0.11</v>
      </c>
      <c r="E9" s="30">
        <v>0.115</v>
      </c>
      <c r="F9" s="141">
        <v>0.13100000000000001</v>
      </c>
      <c r="G9" s="30">
        <v>0.11700000000000001</v>
      </c>
      <c r="H9" s="30">
        <v>0.125</v>
      </c>
      <c r="I9" s="141">
        <v>0.106</v>
      </c>
      <c r="J9" s="30">
        <v>0.125</v>
      </c>
      <c r="K9" s="30">
        <v>0.11899999999999999</v>
      </c>
      <c r="L9" s="141">
        <v>0.108</v>
      </c>
      <c r="M9" s="30">
        <v>0.11700000000000001</v>
      </c>
      <c r="N9" s="30">
        <v>0.11</v>
      </c>
      <c r="O9" s="30">
        <v>0.108</v>
      </c>
      <c r="P9" s="42"/>
    </row>
    <row r="10" spans="1:16">
      <c r="B10" s="126" t="s">
        <v>385</v>
      </c>
      <c r="C10" s="140">
        <v>0</v>
      </c>
      <c r="D10" s="28">
        <v>0.08</v>
      </c>
      <c r="E10" s="28">
        <v>0.107</v>
      </c>
      <c r="F10" s="126">
        <v>0.108</v>
      </c>
      <c r="G10" s="28">
        <v>9.9000000000000005E-2</v>
      </c>
      <c r="H10" s="28">
        <v>0.1</v>
      </c>
      <c r="I10" s="126">
        <v>9.8000000000000004E-2</v>
      </c>
      <c r="J10" s="28">
        <v>0.105</v>
      </c>
      <c r="K10" s="28">
        <v>0.104</v>
      </c>
      <c r="L10" s="126">
        <v>0.107</v>
      </c>
      <c r="M10" s="28">
        <v>9.4E-2</v>
      </c>
      <c r="N10" s="28">
        <v>8.5999999999999993E-2</v>
      </c>
      <c r="O10" s="26">
        <v>0.10199999999999999</v>
      </c>
    </row>
    <row r="11" spans="1:16">
      <c r="B11" s="133"/>
      <c r="C11" s="141">
        <v>120</v>
      </c>
      <c r="D11" s="30">
        <v>9.8000000000000004E-2</v>
      </c>
      <c r="E11" s="30">
        <v>8.6999999999999994E-2</v>
      </c>
      <c r="F11" s="133">
        <v>0.1</v>
      </c>
      <c r="G11" s="30">
        <v>7.9000000000000001E-2</v>
      </c>
      <c r="H11" s="30">
        <v>0.08</v>
      </c>
      <c r="I11" s="133">
        <v>9.8000000000000004E-2</v>
      </c>
      <c r="J11" s="30">
        <v>8.8999999999999996E-2</v>
      </c>
      <c r="K11" s="30">
        <v>9.9000000000000005E-2</v>
      </c>
      <c r="L11" s="133">
        <v>0.105</v>
      </c>
      <c r="M11" s="30">
        <v>0.104</v>
      </c>
      <c r="N11" s="30">
        <v>9.6000000000000002E-2</v>
      </c>
      <c r="O11" s="66">
        <v>8.2000000000000003E-2</v>
      </c>
      <c r="P11" s="46"/>
    </row>
    <row r="12" spans="1:16" ht="17" thickBot="1">
      <c r="B12" s="31" t="s">
        <v>382</v>
      </c>
      <c r="C12" s="33" t="s">
        <v>11</v>
      </c>
      <c r="D12" s="224" t="s">
        <v>331</v>
      </c>
      <c r="E12" s="224"/>
      <c r="F12" s="224"/>
      <c r="G12" s="224" t="s">
        <v>332</v>
      </c>
      <c r="H12" s="224"/>
      <c r="I12" s="224"/>
      <c r="J12" s="224" t="s">
        <v>333</v>
      </c>
      <c r="K12" s="224"/>
      <c r="L12" s="224"/>
      <c r="M12" s="224" t="s">
        <v>334</v>
      </c>
      <c r="N12" s="224"/>
      <c r="O12" s="224"/>
      <c r="P12" s="42"/>
    </row>
    <row r="13" spans="1:16">
      <c r="B13" s="132" t="s">
        <v>386</v>
      </c>
      <c r="C13" s="135">
        <v>0</v>
      </c>
      <c r="D13" s="28">
        <v>6.2E-2</v>
      </c>
      <c r="E13" s="28">
        <v>6.4000000000000001E-2</v>
      </c>
      <c r="F13" s="139">
        <v>5.6000000000000001E-2</v>
      </c>
      <c r="G13" s="28">
        <v>6.8000000000000005E-2</v>
      </c>
      <c r="H13" s="28">
        <v>0.08</v>
      </c>
      <c r="I13" s="139">
        <v>5.0999999999999997E-2</v>
      </c>
      <c r="J13" s="28">
        <v>5.2999999999999999E-2</v>
      </c>
      <c r="K13" s="28">
        <v>5.5E-2</v>
      </c>
      <c r="L13" s="139">
        <v>5.7000000000000002E-2</v>
      </c>
      <c r="M13" s="28">
        <v>4.9000000000000002E-2</v>
      </c>
      <c r="N13" s="28">
        <v>0.04</v>
      </c>
      <c r="O13" s="28">
        <v>4.2000000000000003E-2</v>
      </c>
      <c r="P13" s="28"/>
    </row>
    <row r="14" spans="1:16">
      <c r="B14" s="133"/>
      <c r="C14" s="137">
        <v>20</v>
      </c>
      <c r="D14" s="30">
        <v>0.06</v>
      </c>
      <c r="E14" s="30">
        <v>6.8000000000000005E-2</v>
      </c>
      <c r="F14" s="141">
        <v>6.6000000000000003E-2</v>
      </c>
      <c r="G14" s="30">
        <v>5.8000000000000003E-2</v>
      </c>
      <c r="H14" s="30">
        <v>5.8999999999999997E-2</v>
      </c>
      <c r="I14" s="141">
        <v>5.5E-2</v>
      </c>
      <c r="J14" s="30">
        <v>6.0999999999999999E-2</v>
      </c>
      <c r="K14" s="30">
        <v>5.8999999999999997E-2</v>
      </c>
      <c r="L14" s="141">
        <v>4.9000000000000002E-2</v>
      </c>
      <c r="M14" s="30">
        <v>5.3999999999999999E-2</v>
      </c>
      <c r="N14" s="30">
        <v>0.06</v>
      </c>
      <c r="O14" s="30">
        <v>0.05</v>
      </c>
      <c r="P14" s="42"/>
    </row>
    <row r="15" spans="1:16">
      <c r="B15" s="134" t="s">
        <v>387</v>
      </c>
      <c r="C15" s="136">
        <v>0</v>
      </c>
      <c r="D15" s="28">
        <v>9.4E-2</v>
      </c>
      <c r="E15" s="28">
        <v>0.09</v>
      </c>
      <c r="F15" s="140">
        <v>9.7000000000000003E-2</v>
      </c>
      <c r="G15" s="28">
        <v>9.2999999999999999E-2</v>
      </c>
      <c r="H15" s="28">
        <v>8.3000000000000004E-2</v>
      </c>
      <c r="I15" s="140">
        <v>9.7000000000000003E-2</v>
      </c>
      <c r="J15" s="28">
        <v>7.8E-2</v>
      </c>
      <c r="K15" s="28">
        <v>7.9000000000000001E-2</v>
      </c>
      <c r="L15" s="140">
        <v>9.4E-2</v>
      </c>
      <c r="M15" s="28">
        <v>7.3999999999999996E-2</v>
      </c>
      <c r="N15" s="28">
        <v>7.9000000000000001E-2</v>
      </c>
      <c r="O15" s="28">
        <v>0.08</v>
      </c>
      <c r="P15" s="28"/>
    </row>
    <row r="16" spans="1:16" ht="17" thickBot="1">
      <c r="B16" s="127"/>
      <c r="C16" s="138">
        <v>20.399999999999999</v>
      </c>
      <c r="D16" s="33">
        <v>8.4000000000000005E-2</v>
      </c>
      <c r="E16" s="33">
        <v>8.6999999999999994E-2</v>
      </c>
      <c r="F16" s="157">
        <v>8.2000000000000003E-2</v>
      </c>
      <c r="G16" s="33">
        <v>9.6000000000000002E-2</v>
      </c>
      <c r="H16" s="33">
        <v>7.8E-2</v>
      </c>
      <c r="I16" s="157">
        <v>0.10299999999999999</v>
      </c>
      <c r="J16" s="33">
        <v>7.6999999999999999E-2</v>
      </c>
      <c r="K16" s="33">
        <v>7.0999999999999994E-2</v>
      </c>
      <c r="L16" s="157">
        <v>8.3000000000000004E-2</v>
      </c>
      <c r="M16" s="33">
        <v>8.3000000000000004E-2</v>
      </c>
      <c r="N16" s="33">
        <v>7.9000000000000001E-2</v>
      </c>
      <c r="O16" s="33">
        <v>0.08</v>
      </c>
      <c r="P16" s="42"/>
    </row>
  </sheetData>
  <mergeCells count="8">
    <mergeCell ref="D3:F3"/>
    <mergeCell ref="G3:I3"/>
    <mergeCell ref="J3:L3"/>
    <mergeCell ref="M3:O3"/>
    <mergeCell ref="D12:F12"/>
    <mergeCell ref="G12:I12"/>
    <mergeCell ref="J12:L12"/>
    <mergeCell ref="M12:O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8B4E05-61A3-BC4E-B424-4FB1426D5753}">
  <dimension ref="A1:AM94"/>
  <sheetViews>
    <sheetView showGridLines="0" zoomScaleNormal="100" workbookViewId="0">
      <selection sqref="A1:AM2"/>
    </sheetView>
  </sheetViews>
  <sheetFormatPr baseColWidth="10" defaultRowHeight="16"/>
  <cols>
    <col min="1" max="16384" width="10.83203125" style="1"/>
  </cols>
  <sheetData>
    <row r="1" spans="1:39" ht="33" customHeight="1">
      <c r="A1" s="223" t="s">
        <v>460</v>
      </c>
      <c r="B1" s="223"/>
      <c r="C1" s="223"/>
      <c r="D1" s="223"/>
      <c r="E1" s="223"/>
      <c r="F1" s="223"/>
      <c r="G1" s="223"/>
      <c r="H1" s="223"/>
      <c r="I1" s="223"/>
      <c r="J1" s="223"/>
      <c r="K1" s="223"/>
      <c r="L1" s="223"/>
      <c r="M1" s="223"/>
      <c r="N1" s="223"/>
      <c r="O1" s="223"/>
      <c r="P1" s="223"/>
      <c r="Q1" s="223"/>
      <c r="R1" s="223"/>
      <c r="S1" s="223"/>
      <c r="T1" s="223"/>
      <c r="U1" s="223"/>
      <c r="V1" s="223"/>
      <c r="W1" s="223"/>
      <c r="X1" s="223"/>
      <c r="Y1" s="223"/>
      <c r="Z1" s="223"/>
      <c r="AA1" s="223"/>
      <c r="AB1" s="223"/>
      <c r="AC1" s="223"/>
      <c r="AD1" s="223"/>
      <c r="AE1" s="223"/>
      <c r="AF1" s="223"/>
      <c r="AG1" s="223"/>
      <c r="AH1" s="223"/>
      <c r="AI1" s="223"/>
      <c r="AJ1" s="223"/>
      <c r="AK1" s="223"/>
      <c r="AL1" s="223"/>
      <c r="AM1" s="223"/>
    </row>
    <row r="2" spans="1:39">
      <c r="A2" s="223"/>
      <c r="B2" s="223"/>
      <c r="C2" s="223"/>
      <c r="D2" s="223"/>
      <c r="E2" s="223"/>
      <c r="F2" s="223"/>
      <c r="G2" s="223"/>
      <c r="H2" s="223"/>
      <c r="I2" s="223"/>
      <c r="J2" s="223"/>
      <c r="K2" s="223"/>
      <c r="L2" s="223"/>
      <c r="M2" s="223"/>
      <c r="N2" s="223"/>
      <c r="O2" s="223"/>
      <c r="P2" s="223"/>
      <c r="Q2" s="223"/>
      <c r="R2" s="223"/>
      <c r="S2" s="223"/>
      <c r="T2" s="223"/>
      <c r="U2" s="223"/>
      <c r="V2" s="223"/>
      <c r="W2" s="223"/>
      <c r="X2" s="223"/>
      <c r="Y2" s="223"/>
      <c r="Z2" s="223"/>
      <c r="AA2" s="223"/>
      <c r="AB2" s="223"/>
      <c r="AC2" s="223"/>
      <c r="AD2" s="223"/>
      <c r="AE2" s="223"/>
      <c r="AF2" s="223"/>
      <c r="AG2" s="223"/>
      <c r="AH2" s="223"/>
      <c r="AI2" s="223"/>
      <c r="AJ2" s="223"/>
      <c r="AK2" s="223"/>
      <c r="AL2" s="223"/>
      <c r="AM2" s="223"/>
    </row>
    <row r="3" spans="1:39">
      <c r="B3" s="19" t="s">
        <v>339</v>
      </c>
      <c r="U3" s="19" t="s">
        <v>408</v>
      </c>
    </row>
    <row r="4" spans="1:39" ht="18">
      <c r="B4" s="2" t="s">
        <v>0</v>
      </c>
      <c r="C4" s="226" t="s">
        <v>366</v>
      </c>
      <c r="D4" s="226"/>
      <c r="E4" s="226"/>
      <c r="F4" s="226" t="s">
        <v>2</v>
      </c>
      <c r="G4" s="226"/>
      <c r="H4" s="226"/>
      <c r="I4" s="9" t="s">
        <v>3</v>
      </c>
      <c r="J4" s="9" t="s">
        <v>4</v>
      </c>
      <c r="U4" s="3" t="s">
        <v>0</v>
      </c>
      <c r="V4" s="226" t="s">
        <v>366</v>
      </c>
      <c r="W4" s="226"/>
      <c r="X4" s="226"/>
      <c r="Y4" s="226" t="s">
        <v>2</v>
      </c>
      <c r="Z4" s="226"/>
      <c r="AA4" s="226"/>
      <c r="AB4" s="9" t="s">
        <v>3</v>
      </c>
      <c r="AC4" s="9" t="s">
        <v>4</v>
      </c>
    </row>
    <row r="5" spans="1:39">
      <c r="B5" s="7">
        <v>0</v>
      </c>
      <c r="C5" s="10">
        <v>1.9153833665369999</v>
      </c>
      <c r="D5" s="10">
        <v>1.9188930398999999</v>
      </c>
      <c r="E5" s="10">
        <v>1.7288333962060001</v>
      </c>
      <c r="F5" s="11">
        <f>C5/C$5</f>
        <v>1</v>
      </c>
      <c r="G5" s="11">
        <f t="shared" ref="G5:H13" si="0">D5/D$5</f>
        <v>1</v>
      </c>
      <c r="H5" s="11">
        <f t="shared" si="0"/>
        <v>1</v>
      </c>
      <c r="I5" s="9">
        <f>AVERAGE(F5:H5)</f>
        <v>1</v>
      </c>
      <c r="J5" s="9">
        <f>_xlfn.STDEV.P(F5:H5)</f>
        <v>0</v>
      </c>
      <c r="U5" s="8">
        <v>0</v>
      </c>
      <c r="V5" s="10">
        <v>1.6850000000000001</v>
      </c>
      <c r="W5" s="10">
        <v>2.081</v>
      </c>
      <c r="X5" s="10">
        <v>1.7270000000000001</v>
      </c>
      <c r="Y5" s="11">
        <f>V5/V$5</f>
        <v>1</v>
      </c>
      <c r="Z5" s="11">
        <f t="shared" ref="Z5:Z6" si="1">W5/W$5</f>
        <v>1</v>
      </c>
      <c r="AA5" s="11">
        <f t="shared" ref="AA5:AA6" si="2">X5/X$5</f>
        <v>1</v>
      </c>
      <c r="AB5" s="9">
        <f>AVERAGE(Y5:AA5)</f>
        <v>1</v>
      </c>
      <c r="AC5" s="9">
        <f>_xlfn.STDEV.P(Y5:AA5)</f>
        <v>0</v>
      </c>
    </row>
    <row r="6" spans="1:39">
      <c r="B6" s="7">
        <v>4</v>
      </c>
      <c r="C6" s="10">
        <v>1.8847585864</v>
      </c>
      <c r="D6" s="10">
        <v>1.7271666029999999</v>
      </c>
      <c r="E6" s="10">
        <v>1.8617162078</v>
      </c>
      <c r="F6" s="11">
        <f t="shared" ref="F6:F13" si="3">C6/C$5</f>
        <v>0.9840111485397468</v>
      </c>
      <c r="G6" s="11">
        <f t="shared" si="0"/>
        <v>0.90008487554366678</v>
      </c>
      <c r="H6" s="11">
        <f t="shared" si="0"/>
        <v>1.0768627051545956</v>
      </c>
      <c r="I6" s="9">
        <f t="shared" ref="I6:I13" si="4">AVERAGE(F6:H6)</f>
        <v>0.98698624307933647</v>
      </c>
      <c r="J6" s="9">
        <f t="shared" ref="J6:J13" si="5">_xlfn.STDEV.P(F6:H6)</f>
        <v>7.2199901436346692E-2</v>
      </c>
      <c r="U6" s="8">
        <v>78</v>
      </c>
      <c r="V6" s="10">
        <v>1.931</v>
      </c>
      <c r="W6" s="10">
        <v>2.448</v>
      </c>
      <c r="X6" s="10">
        <v>1.899</v>
      </c>
      <c r="Y6" s="11">
        <f t="shared" ref="Y6" si="6">V6/V$5</f>
        <v>1.1459940652818992</v>
      </c>
      <c r="Z6" s="11">
        <f t="shared" si="1"/>
        <v>1.1763575204228736</v>
      </c>
      <c r="AA6" s="11">
        <f t="shared" si="2"/>
        <v>1.0995946728430805</v>
      </c>
      <c r="AB6" s="9">
        <f t="shared" ref="AB6" si="7">AVERAGE(Y6:AA6)</f>
        <v>1.1406487528492846</v>
      </c>
      <c r="AC6" s="9">
        <f t="shared" ref="AC6" si="8">_xlfn.STDEV.P(Y6:AA6)</f>
        <v>3.156541320170262E-2</v>
      </c>
    </row>
    <row r="7" spans="1:39">
      <c r="B7" s="7">
        <v>8</v>
      </c>
      <c r="C7" s="10">
        <v>1.9207462654653</v>
      </c>
      <c r="D7" s="10">
        <v>1.7415049751142999</v>
      </c>
      <c r="E7" s="10">
        <v>1.986886472695</v>
      </c>
      <c r="F7" s="11">
        <f t="shared" si="3"/>
        <v>1.0027999088965653</v>
      </c>
      <c r="G7" s="11">
        <f t="shared" si="0"/>
        <v>0.90755708572743365</v>
      </c>
      <c r="H7" s="11">
        <f t="shared" si="0"/>
        <v>1.1492642825244519</v>
      </c>
      <c r="I7" s="9">
        <f t="shared" si="4"/>
        <v>1.0198737590494835</v>
      </c>
      <c r="J7" s="9">
        <f t="shared" si="5"/>
        <v>9.9412371849622275E-2</v>
      </c>
    </row>
    <row r="8" spans="1:39">
      <c r="B8" s="7">
        <v>11</v>
      </c>
      <c r="C8" s="10">
        <v>1.92626969792</v>
      </c>
      <c r="D8" s="10">
        <v>1.8778148053231001</v>
      </c>
      <c r="E8" s="10">
        <v>1.9631981245797001</v>
      </c>
      <c r="F8" s="11">
        <f t="shared" si="3"/>
        <v>1.005683630532243</v>
      </c>
      <c r="G8" s="11">
        <f t="shared" si="0"/>
        <v>0.97859274398168616</v>
      </c>
      <c r="H8" s="11">
        <f t="shared" si="0"/>
        <v>1.1355623560303865</v>
      </c>
      <c r="I8" s="9">
        <f t="shared" si="4"/>
        <v>1.0399462435147717</v>
      </c>
      <c r="J8" s="9">
        <f t="shared" si="5"/>
        <v>6.8509414258055498E-2</v>
      </c>
    </row>
    <row r="9" spans="1:39">
      <c r="B9" s="7">
        <v>14</v>
      </c>
      <c r="C9" s="10">
        <v>1.7930364700000001</v>
      </c>
      <c r="D9" s="10">
        <v>1.823270623692</v>
      </c>
      <c r="E9" s="10">
        <v>1.9225552726499999</v>
      </c>
      <c r="F9" s="11">
        <f t="shared" si="3"/>
        <v>0.93612406859405795</v>
      </c>
      <c r="G9" s="11">
        <f t="shared" si="0"/>
        <v>0.95016792795653526</v>
      </c>
      <c r="H9" s="11">
        <f t="shared" si="0"/>
        <v>1.1120535251511978</v>
      </c>
      <c r="I9" s="9">
        <f t="shared" si="4"/>
        <v>0.99944850723393019</v>
      </c>
      <c r="J9" s="9">
        <f t="shared" si="5"/>
        <v>7.9829923552342863E-2</v>
      </c>
    </row>
    <row r="10" spans="1:39">
      <c r="B10" s="7">
        <v>24</v>
      </c>
      <c r="C10" s="10">
        <v>1.8420894499310001</v>
      </c>
      <c r="D10" s="10">
        <v>1.81889425244</v>
      </c>
      <c r="E10" s="10">
        <v>1.7540702315100001</v>
      </c>
      <c r="F10" s="11">
        <f t="shared" si="3"/>
        <v>0.96173407481421602</v>
      </c>
      <c r="G10" s="11">
        <f t="shared" si="0"/>
        <v>0.94788725302520704</v>
      </c>
      <c r="H10" s="11">
        <f t="shared" si="0"/>
        <v>1.0145976097866825</v>
      </c>
      <c r="I10" s="9">
        <f t="shared" si="4"/>
        <v>0.97473964587536843</v>
      </c>
      <c r="J10" s="9">
        <f t="shared" si="5"/>
        <v>2.8745162883296232E-2</v>
      </c>
    </row>
    <row r="11" spans="1:39">
      <c r="B11" s="7">
        <v>30</v>
      </c>
      <c r="C11" s="10">
        <v>1.9625945783000001</v>
      </c>
      <c r="D11" s="10">
        <v>1.8384733127799999</v>
      </c>
      <c r="E11" s="10">
        <v>1.6423544211696399</v>
      </c>
      <c r="F11" s="11">
        <f t="shared" ref="F11:F12" si="9">C11/C$5</f>
        <v>1.0246484398830078</v>
      </c>
      <c r="G11" s="11">
        <f t="shared" ref="G11:G12" si="10">D11/D$5</f>
        <v>0.95809056291944705</v>
      </c>
      <c r="H11" s="11">
        <f t="shared" ref="H11:H12" si="11">E11/E$5</f>
        <v>0.94997842173448177</v>
      </c>
      <c r="I11" s="9">
        <f t="shared" ref="I11:I12" si="12">AVERAGE(F11:H11)</f>
        <v>0.97757247484564547</v>
      </c>
      <c r="J11" s="9">
        <f t="shared" ref="J11:J12" si="13">_xlfn.STDEV.P(F11:H11)</f>
        <v>3.3452070905505164E-2</v>
      </c>
    </row>
    <row r="12" spans="1:39">
      <c r="B12" s="7">
        <v>48</v>
      </c>
      <c r="C12" s="10">
        <v>1.8627630435641001</v>
      </c>
      <c r="D12" s="10">
        <v>1.727278132029</v>
      </c>
      <c r="E12" s="10">
        <v>1.9716796055512948</v>
      </c>
      <c r="F12" s="11">
        <f t="shared" si="9"/>
        <v>0.97252752431068823</v>
      </c>
      <c r="G12" s="11">
        <f t="shared" si="10"/>
        <v>0.90014299708910006</v>
      </c>
      <c r="H12" s="11">
        <f t="shared" si="11"/>
        <v>1.1404682544184022</v>
      </c>
      <c r="I12" s="9">
        <f t="shared" si="12"/>
        <v>1.004379591939397</v>
      </c>
      <c r="J12" s="9">
        <f t="shared" si="13"/>
        <v>0.1006643696871496</v>
      </c>
    </row>
    <row r="13" spans="1:39">
      <c r="B13" s="7">
        <v>78</v>
      </c>
      <c r="C13" s="10">
        <v>1.7481971877110001</v>
      </c>
      <c r="D13" s="10">
        <v>1.8203473627615001</v>
      </c>
      <c r="E13" s="10">
        <v>1.8801550376580678</v>
      </c>
      <c r="F13" s="11">
        <f t="shared" si="3"/>
        <v>0.91271398627196432</v>
      </c>
      <c r="G13" s="11">
        <f t="shared" si="0"/>
        <v>0.94864451791245463</v>
      </c>
      <c r="H13" s="11">
        <f t="shared" si="0"/>
        <v>1.0875281804389882</v>
      </c>
      <c r="I13" s="9">
        <f t="shared" si="4"/>
        <v>0.98296222820780244</v>
      </c>
      <c r="J13" s="9">
        <f t="shared" si="5"/>
        <v>7.5380278369093542E-2</v>
      </c>
    </row>
    <row r="14" spans="1:39">
      <c r="B14" s="7">
        <v>504</v>
      </c>
      <c r="C14" s="10">
        <v>1.8958966560029999</v>
      </c>
      <c r="D14" s="10">
        <v>1.8696543997999999</v>
      </c>
      <c r="E14" s="10">
        <v>2.0528411466163625</v>
      </c>
      <c r="F14" s="11">
        <f t="shared" ref="F14" si="14">C14/C$5</f>
        <v>0.98982620875045402</v>
      </c>
      <c r="G14" s="11">
        <f t="shared" ref="G14" si="15">D14/D$5</f>
        <v>0.97434008093407543</v>
      </c>
      <c r="H14" s="11">
        <f t="shared" ref="H14" si="16">E14/E$5</f>
        <v>1.1874140973453031</v>
      </c>
      <c r="I14" s="9">
        <f t="shared" ref="I14" si="17">AVERAGE(F14:H14)</f>
        <v>1.0505267956766107</v>
      </c>
      <c r="J14" s="9">
        <f t="shared" ref="J14" si="18">_xlfn.STDEV.P(F14:H14)</f>
        <v>9.7000189200117798E-2</v>
      </c>
    </row>
    <row r="15" spans="1:39">
      <c r="B15" s="19" t="s">
        <v>340</v>
      </c>
      <c r="U15" s="19" t="s">
        <v>409</v>
      </c>
    </row>
    <row r="16" spans="1:39" ht="18">
      <c r="B16" s="2" t="s">
        <v>0</v>
      </c>
      <c r="C16" s="227" t="s">
        <v>464</v>
      </c>
      <c r="D16" s="228"/>
      <c r="E16" s="229"/>
      <c r="F16" s="227" t="s">
        <v>465</v>
      </c>
      <c r="G16" s="228"/>
      <c r="H16" s="229"/>
      <c r="I16" s="227" t="s">
        <v>466</v>
      </c>
      <c r="J16" s="228"/>
      <c r="K16" s="229"/>
      <c r="L16" s="227" t="s">
        <v>467</v>
      </c>
      <c r="M16" s="228"/>
      <c r="N16" s="229"/>
      <c r="O16" s="226" t="s">
        <v>328</v>
      </c>
      <c r="P16" s="226"/>
      <c r="Q16" s="226"/>
      <c r="R16" s="9" t="s">
        <v>3</v>
      </c>
      <c r="S16" s="9" t="s">
        <v>4</v>
      </c>
      <c r="U16" s="3" t="s">
        <v>0</v>
      </c>
      <c r="V16" s="227" t="s">
        <v>464</v>
      </c>
      <c r="W16" s="228"/>
      <c r="X16" s="229"/>
      <c r="Y16" s="227" t="s">
        <v>465</v>
      </c>
      <c r="Z16" s="228"/>
      <c r="AA16" s="229"/>
      <c r="AB16" s="227" t="s">
        <v>466</v>
      </c>
      <c r="AC16" s="228"/>
      <c r="AD16" s="229"/>
      <c r="AE16" s="227" t="s">
        <v>467</v>
      </c>
      <c r="AF16" s="228"/>
      <c r="AG16" s="229"/>
      <c r="AH16" s="226" t="s">
        <v>328</v>
      </c>
      <c r="AI16" s="226"/>
      <c r="AJ16" s="226"/>
      <c r="AK16" s="9" t="s">
        <v>3</v>
      </c>
      <c r="AL16" s="9" t="s">
        <v>4</v>
      </c>
    </row>
    <row r="17" spans="2:38">
      <c r="B17" s="7">
        <v>0</v>
      </c>
      <c r="C17" s="7">
        <v>0</v>
      </c>
      <c r="D17" s="7">
        <v>0</v>
      </c>
      <c r="E17" s="7">
        <v>0</v>
      </c>
      <c r="F17" s="7">
        <v>0</v>
      </c>
      <c r="G17" s="7">
        <v>0</v>
      </c>
      <c r="H17" s="7">
        <v>0</v>
      </c>
      <c r="I17" s="7">
        <v>0</v>
      </c>
      <c r="J17" s="7">
        <v>0</v>
      </c>
      <c r="K17" s="7">
        <v>0</v>
      </c>
      <c r="L17" s="10">
        <v>1.85423</v>
      </c>
      <c r="M17" s="10">
        <v>1.96855</v>
      </c>
      <c r="N17" s="10">
        <v>1.88981</v>
      </c>
      <c r="O17" s="9">
        <f t="shared" ref="O17:O25" si="19">SUM(C17,F17,I17,L17)/C5</f>
        <v>0.96807251874199751</v>
      </c>
      <c r="P17" s="9">
        <f t="shared" ref="P17:P25" si="20">SUM(D17,G17,J17,M17)/D5</f>
        <v>1.025877919752415</v>
      </c>
      <c r="Q17" s="9">
        <f t="shared" ref="Q17:Q25" si="21">SUM(E17,H17,K17,N17)/E5</f>
        <v>1.0931128494783071</v>
      </c>
      <c r="R17" s="9">
        <f>AVERAGE(O17:Q17)</f>
        <v>1.0290210959909067</v>
      </c>
      <c r="S17" s="9">
        <f>_xlfn.STDEV.P(O17:Q17)</f>
        <v>5.1095862489449417E-2</v>
      </c>
      <c r="U17" s="8">
        <v>0</v>
      </c>
      <c r="V17" s="8">
        <v>0</v>
      </c>
      <c r="W17" s="8">
        <v>0</v>
      </c>
      <c r="X17" s="8">
        <v>0</v>
      </c>
      <c r="Y17" s="8">
        <v>0</v>
      </c>
      <c r="Z17" s="8">
        <v>0</v>
      </c>
      <c r="AA17" s="8">
        <v>0</v>
      </c>
      <c r="AB17" s="8">
        <v>0</v>
      </c>
      <c r="AC17" s="8">
        <v>0</v>
      </c>
      <c r="AD17" s="8">
        <v>0</v>
      </c>
      <c r="AE17" s="10">
        <v>1.8993544630000001</v>
      </c>
      <c r="AF17" s="10">
        <v>2.1760891500000001</v>
      </c>
      <c r="AG17" s="10">
        <v>1.7571510530000001</v>
      </c>
      <c r="AH17" s="9">
        <f t="shared" ref="AH17:AH18" si="22">SUM(V17,Y17,AB17,AE17)/V5</f>
        <v>1.1272133311572701</v>
      </c>
      <c r="AI17" s="9">
        <f t="shared" ref="AI17:AI18" si="23">SUM(W17,Z17,AC17,AF17)/W5</f>
        <v>1.0456939692455551</v>
      </c>
      <c r="AJ17" s="9">
        <f t="shared" ref="AJ17:AJ18" si="24">SUM(X17,AA17,AD17,AG17)/X5</f>
        <v>1.0174586294151708</v>
      </c>
      <c r="AK17" s="9">
        <f>AVERAGE(AH17:AJ17)</f>
        <v>1.063455309939332</v>
      </c>
      <c r="AL17" s="9">
        <f>_xlfn.STDEV.P(AH17:AJ17)</f>
        <v>4.6534020214996835E-2</v>
      </c>
    </row>
    <row r="18" spans="2:38">
      <c r="B18" s="7">
        <v>4</v>
      </c>
      <c r="C18" s="7">
        <v>0</v>
      </c>
      <c r="D18" s="7">
        <v>0</v>
      </c>
      <c r="E18" s="7">
        <v>0</v>
      </c>
      <c r="F18" s="7">
        <v>0</v>
      </c>
      <c r="G18" s="7">
        <v>0</v>
      </c>
      <c r="H18" s="7">
        <v>0</v>
      </c>
      <c r="I18" s="7">
        <v>0</v>
      </c>
      <c r="J18" s="7">
        <v>0</v>
      </c>
      <c r="K18" s="7">
        <v>0</v>
      </c>
      <c r="L18" s="10">
        <v>2.0241500000000001</v>
      </c>
      <c r="M18" s="10">
        <v>2.18248</v>
      </c>
      <c r="N18" s="10">
        <v>1.7172700000000001</v>
      </c>
      <c r="O18" s="9">
        <f t="shared" si="19"/>
        <v>1.0739571712822096</v>
      </c>
      <c r="P18" s="9">
        <f t="shared" si="20"/>
        <v>1.2636186898294259</v>
      </c>
      <c r="Q18" s="9">
        <f t="shared" si="21"/>
        <v>0.92241233803798017</v>
      </c>
      <c r="R18" s="9">
        <f t="shared" ref="R18:R25" si="25">AVERAGE(O18:Q18)</f>
        <v>1.0866627330498719</v>
      </c>
      <c r="S18" s="9">
        <f t="shared" ref="S18:S25" si="26">_xlfn.STDEV.P(O18:Q18)</f>
        <v>0.13958633433728521</v>
      </c>
      <c r="U18" s="8">
        <v>78</v>
      </c>
      <c r="V18" s="8">
        <v>0</v>
      </c>
      <c r="W18" s="8">
        <v>0</v>
      </c>
      <c r="X18" s="8">
        <v>0</v>
      </c>
      <c r="Y18" s="8">
        <v>0</v>
      </c>
      <c r="Z18" s="8">
        <v>0</v>
      </c>
      <c r="AA18" s="8">
        <v>0</v>
      </c>
      <c r="AB18" s="8">
        <v>0</v>
      </c>
      <c r="AC18" s="8">
        <v>0</v>
      </c>
      <c r="AD18" s="8">
        <v>0</v>
      </c>
      <c r="AE18" s="10">
        <v>1.987632566</v>
      </c>
      <c r="AF18" s="10">
        <v>2.2954715010000002</v>
      </c>
      <c r="AG18" s="10">
        <v>1.927139291</v>
      </c>
      <c r="AH18" s="9">
        <f t="shared" si="22"/>
        <v>1.0293281025375454</v>
      </c>
      <c r="AI18" s="9">
        <f t="shared" si="23"/>
        <v>0.9376926066176472</v>
      </c>
      <c r="AJ18" s="9">
        <f t="shared" si="24"/>
        <v>1.0148179520800422</v>
      </c>
      <c r="AK18" s="9">
        <f t="shared" ref="AK18" si="27">AVERAGE(AH18:AJ18)</f>
        <v>0.99394622041174496</v>
      </c>
      <c r="AL18" s="9">
        <f t="shared" ref="AL18" si="28">_xlfn.STDEV.P(AH18:AJ18)</f>
        <v>4.0215982852977512E-2</v>
      </c>
    </row>
    <row r="19" spans="2:38">
      <c r="B19" s="7">
        <v>8</v>
      </c>
      <c r="C19" s="7">
        <v>0</v>
      </c>
      <c r="D19" s="7">
        <v>0</v>
      </c>
      <c r="E19" s="7">
        <v>0</v>
      </c>
      <c r="F19" s="7">
        <v>0</v>
      </c>
      <c r="G19" s="7">
        <v>0</v>
      </c>
      <c r="H19" s="7">
        <v>0</v>
      </c>
      <c r="I19" s="7">
        <v>0</v>
      </c>
      <c r="J19" s="7">
        <v>0</v>
      </c>
      <c r="K19" s="7">
        <v>0</v>
      </c>
      <c r="L19" s="10">
        <v>2.0070999999999999</v>
      </c>
      <c r="M19" s="10">
        <v>1.95638</v>
      </c>
      <c r="N19" s="10">
        <v>2.6074299999999999</v>
      </c>
      <c r="O19" s="9">
        <f t="shared" si="19"/>
        <v>1.0449584289644738</v>
      </c>
      <c r="P19" s="9">
        <f t="shared" si="20"/>
        <v>1.123384674724571</v>
      </c>
      <c r="Q19" s="9">
        <f t="shared" si="21"/>
        <v>1.3123195692521368</v>
      </c>
      <c r="R19" s="9">
        <f t="shared" si="25"/>
        <v>1.1602208909803939</v>
      </c>
      <c r="S19" s="9">
        <f t="shared" si="26"/>
        <v>0.11221460081770156</v>
      </c>
    </row>
    <row r="20" spans="2:38">
      <c r="B20" s="7">
        <v>11</v>
      </c>
      <c r="C20" s="7">
        <v>0</v>
      </c>
      <c r="D20" s="7">
        <v>0</v>
      </c>
      <c r="E20" s="7">
        <v>0</v>
      </c>
      <c r="F20" s="7">
        <v>0</v>
      </c>
      <c r="G20" s="7">
        <v>0</v>
      </c>
      <c r="H20" s="7">
        <v>0</v>
      </c>
      <c r="I20" s="7">
        <v>0</v>
      </c>
      <c r="J20" s="7">
        <v>0</v>
      </c>
      <c r="K20" s="7">
        <v>0</v>
      </c>
      <c r="L20" s="10">
        <v>1.8269299999999999</v>
      </c>
      <c r="M20" s="10">
        <v>1.85134</v>
      </c>
      <c r="N20" s="10">
        <v>2.3835099999999998</v>
      </c>
      <c r="O20" s="9">
        <f t="shared" si="19"/>
        <v>0.94842897750648947</v>
      </c>
      <c r="P20" s="9">
        <f t="shared" si="20"/>
        <v>0.98590126925826171</v>
      </c>
      <c r="Q20" s="9">
        <f t="shared" si="21"/>
        <v>1.2140954955884975</v>
      </c>
      <c r="R20" s="9">
        <f t="shared" si="25"/>
        <v>1.0494752474510829</v>
      </c>
      <c r="S20" s="9">
        <f t="shared" si="26"/>
        <v>0.11740503321096155</v>
      </c>
    </row>
    <row r="21" spans="2:38">
      <c r="B21" s="7">
        <v>14</v>
      </c>
      <c r="C21" s="7">
        <v>0</v>
      </c>
      <c r="D21" s="7">
        <v>0</v>
      </c>
      <c r="E21" s="7">
        <v>0</v>
      </c>
      <c r="F21" s="7">
        <v>0</v>
      </c>
      <c r="G21" s="7">
        <v>0</v>
      </c>
      <c r="H21" s="7">
        <v>0</v>
      </c>
      <c r="I21" s="7">
        <v>0</v>
      </c>
      <c r="J21" s="7">
        <v>0</v>
      </c>
      <c r="K21" s="7">
        <v>0</v>
      </c>
      <c r="L21" s="10">
        <v>1.86944</v>
      </c>
      <c r="M21" s="10">
        <v>1.7893399999999999</v>
      </c>
      <c r="N21" s="10">
        <v>2.3542299999999998</v>
      </c>
      <c r="O21" s="9">
        <f t="shared" si="19"/>
        <v>1.0426112526311302</v>
      </c>
      <c r="P21" s="9">
        <f t="shared" si="20"/>
        <v>0.98139024275875575</v>
      </c>
      <c r="Q21" s="9">
        <f t="shared" si="21"/>
        <v>1.2245317643091689</v>
      </c>
      <c r="R21" s="9">
        <f t="shared" si="25"/>
        <v>1.0828444198996847</v>
      </c>
      <c r="S21" s="9">
        <f t="shared" si="26"/>
        <v>0.10325851276224843</v>
      </c>
    </row>
    <row r="22" spans="2:38">
      <c r="B22" s="7">
        <v>24</v>
      </c>
      <c r="C22" s="7">
        <v>0</v>
      </c>
      <c r="D22" s="7">
        <v>0</v>
      </c>
      <c r="E22" s="7">
        <v>0</v>
      </c>
      <c r="F22" s="7">
        <v>0</v>
      </c>
      <c r="G22" s="7">
        <v>0</v>
      </c>
      <c r="H22" s="7">
        <v>0</v>
      </c>
      <c r="I22" s="7">
        <v>1.4E-2</v>
      </c>
      <c r="J22" s="7">
        <v>8.9999999999999993E-3</v>
      </c>
      <c r="K22" s="7">
        <v>1.2E-2</v>
      </c>
      <c r="L22" s="10">
        <v>2.0408200000000001</v>
      </c>
      <c r="M22" s="10">
        <v>1.94373</v>
      </c>
      <c r="N22" s="10">
        <v>2.1137100000000002</v>
      </c>
      <c r="O22" s="9">
        <f t="shared" si="19"/>
        <v>1.1154832899547675</v>
      </c>
      <c r="P22" s="9">
        <f t="shared" si="20"/>
        <v>1.0735808293310414</v>
      </c>
      <c r="Q22" s="9">
        <f t="shared" si="21"/>
        <v>1.2118727983714039</v>
      </c>
      <c r="R22" s="9">
        <f t="shared" si="25"/>
        <v>1.133645639219071</v>
      </c>
      <c r="S22" s="9">
        <f t="shared" si="26"/>
        <v>5.789974308154891E-2</v>
      </c>
    </row>
    <row r="23" spans="2:38">
      <c r="B23" s="7">
        <v>30</v>
      </c>
      <c r="C23" s="7">
        <v>0</v>
      </c>
      <c r="D23" s="7">
        <v>0</v>
      </c>
      <c r="E23" s="7">
        <v>0</v>
      </c>
      <c r="F23" s="7">
        <v>0</v>
      </c>
      <c r="G23" s="7">
        <v>0</v>
      </c>
      <c r="H23" s="7">
        <v>0</v>
      </c>
      <c r="I23" s="7">
        <v>8.9999999999999993E-3</v>
      </c>
      <c r="J23" s="7">
        <v>0.01</v>
      </c>
      <c r="K23" s="7">
        <v>1.0999999999999999E-2</v>
      </c>
      <c r="L23" s="10">
        <v>1.613</v>
      </c>
      <c r="M23" s="10">
        <v>1.59782</v>
      </c>
      <c r="N23" s="10">
        <v>1.9515899999999999</v>
      </c>
      <c r="O23" s="9">
        <f t="shared" si="19"/>
        <v>0.82645698603986606</v>
      </c>
      <c r="P23" s="9">
        <f t="shared" si="20"/>
        <v>0.87454084256941245</v>
      </c>
      <c r="Q23" s="9">
        <f t="shared" si="21"/>
        <v>1.1949856709992579</v>
      </c>
      <c r="R23" s="9">
        <f t="shared" ref="R23:R24" si="29">AVERAGE(O23:Q23)</f>
        <v>0.96532783320284554</v>
      </c>
      <c r="S23" s="9">
        <f t="shared" ref="S23:S24" si="30">_xlfn.STDEV.P(O23:Q23)</f>
        <v>0.16357476610749147</v>
      </c>
    </row>
    <row r="24" spans="2:38">
      <c r="B24" s="7">
        <v>48</v>
      </c>
      <c r="C24" s="7">
        <v>0</v>
      </c>
      <c r="D24" s="7">
        <v>0</v>
      </c>
      <c r="E24" s="7">
        <v>0</v>
      </c>
      <c r="F24" s="7">
        <v>0</v>
      </c>
      <c r="G24" s="7">
        <v>0</v>
      </c>
      <c r="H24" s="7">
        <v>0</v>
      </c>
      <c r="I24" s="7">
        <v>1.4999999999999999E-2</v>
      </c>
      <c r="J24" s="7">
        <v>1.0999999999999999E-2</v>
      </c>
      <c r="K24" s="7">
        <v>1.6E-2</v>
      </c>
      <c r="L24" s="10">
        <v>1.8063499999999999</v>
      </c>
      <c r="M24" s="10">
        <v>1.84653</v>
      </c>
      <c r="N24" s="10">
        <v>2.01844</v>
      </c>
      <c r="O24" s="9">
        <f t="shared" si="19"/>
        <v>0.97776794868934969</v>
      </c>
      <c r="P24" s="9">
        <f t="shared" si="20"/>
        <v>1.0754087402345536</v>
      </c>
      <c r="Q24" s="9">
        <f t="shared" si="21"/>
        <v>1.0318309294633887</v>
      </c>
      <c r="R24" s="9">
        <f t="shared" si="29"/>
        <v>1.0283358727957641</v>
      </c>
      <c r="S24" s="9">
        <f t="shared" si="30"/>
        <v>3.9938224040184198E-2</v>
      </c>
    </row>
    <row r="25" spans="2:38">
      <c r="B25" s="7">
        <v>78</v>
      </c>
      <c r="C25" s="7">
        <v>0</v>
      </c>
      <c r="D25" s="7">
        <v>0</v>
      </c>
      <c r="E25" s="7">
        <v>0</v>
      </c>
      <c r="F25" s="7">
        <v>0</v>
      </c>
      <c r="G25" s="7">
        <v>0</v>
      </c>
      <c r="H25" s="7">
        <v>0</v>
      </c>
      <c r="I25" s="7">
        <v>1.2E-2</v>
      </c>
      <c r="J25" s="7">
        <v>1.4999999999999999E-2</v>
      </c>
      <c r="K25" s="7">
        <v>1.2E-2</v>
      </c>
      <c r="L25" s="10">
        <v>1.9258200000000001</v>
      </c>
      <c r="M25" s="10">
        <v>2.4205899999999998</v>
      </c>
      <c r="N25" s="10">
        <v>2.0382600000000002</v>
      </c>
      <c r="O25" s="9">
        <f t="shared" si="19"/>
        <v>1.1084676337554817</v>
      </c>
      <c r="P25" s="9">
        <f t="shared" si="20"/>
        <v>1.3379808984946508</v>
      </c>
      <c r="Q25" s="9">
        <f t="shared" si="21"/>
        <v>1.0904739018511027</v>
      </c>
      <c r="R25" s="9">
        <f t="shared" si="25"/>
        <v>1.1789741447004118</v>
      </c>
      <c r="S25" s="9">
        <f t="shared" si="26"/>
        <v>0.11267447037401741</v>
      </c>
    </row>
    <row r="26" spans="2:38">
      <c r="B26" s="20" t="s">
        <v>341</v>
      </c>
      <c r="U26" s="20" t="s">
        <v>410</v>
      </c>
    </row>
    <row r="27" spans="2:38" ht="18">
      <c r="B27" s="2" t="s">
        <v>0</v>
      </c>
      <c r="C27" s="226" t="s">
        <v>468</v>
      </c>
      <c r="D27" s="226"/>
      <c r="E27" s="226"/>
      <c r="F27" s="226" t="s">
        <v>2</v>
      </c>
      <c r="G27" s="226"/>
      <c r="H27" s="226"/>
      <c r="I27" s="9" t="s">
        <v>3</v>
      </c>
      <c r="J27" s="9" t="s">
        <v>4</v>
      </c>
      <c r="U27" s="3" t="s">
        <v>0</v>
      </c>
      <c r="V27" s="226" t="s">
        <v>468</v>
      </c>
      <c r="W27" s="226"/>
      <c r="X27" s="226"/>
      <c r="Y27" s="226" t="s">
        <v>2</v>
      </c>
      <c r="Z27" s="226"/>
      <c r="AA27" s="226"/>
      <c r="AB27" s="9" t="s">
        <v>3</v>
      </c>
      <c r="AC27" s="9" t="s">
        <v>4</v>
      </c>
    </row>
    <row r="28" spans="2:38">
      <c r="B28" s="7">
        <v>0</v>
      </c>
      <c r="C28" s="5">
        <v>3.8400292248941565</v>
      </c>
      <c r="D28" s="5">
        <v>3.7202219404522916</v>
      </c>
      <c r="E28" s="5">
        <v>4.5531177486953975</v>
      </c>
      <c r="F28" s="11">
        <f t="shared" ref="F28:H33" si="31">C28/C$28</f>
        <v>1</v>
      </c>
      <c r="G28" s="11">
        <f t="shared" si="31"/>
        <v>1</v>
      </c>
      <c r="H28" s="11">
        <f t="shared" si="31"/>
        <v>1</v>
      </c>
      <c r="I28" s="9">
        <f>AVERAGE(F28:H28)</f>
        <v>1</v>
      </c>
      <c r="J28" s="9">
        <f>_xlfn.STDEV.P(F28:H28)</f>
        <v>0</v>
      </c>
      <c r="U28" s="8">
        <v>0</v>
      </c>
      <c r="V28" s="5">
        <v>5.242</v>
      </c>
      <c r="W28" s="5">
        <v>6.1849999999999996</v>
      </c>
      <c r="X28" s="5">
        <v>6.5110000000000001</v>
      </c>
      <c r="Y28" s="11">
        <f t="shared" ref="Y28:Y29" si="32">V28/V$28</f>
        <v>1</v>
      </c>
      <c r="Z28" s="11">
        <f t="shared" ref="Z28:Z29" si="33">W28/W$28</f>
        <v>1</v>
      </c>
      <c r="AA28" s="11">
        <f t="shared" ref="AA28:AA29" si="34">X28/X$28</f>
        <v>1</v>
      </c>
      <c r="AB28" s="9">
        <f>AVERAGE(Y28:AA28)</f>
        <v>1</v>
      </c>
      <c r="AC28" s="9">
        <f>_xlfn.STDEV.P(Y28:AA28)</f>
        <v>0</v>
      </c>
    </row>
    <row r="29" spans="2:38">
      <c r="B29" s="7">
        <v>4</v>
      </c>
      <c r="C29" s="10">
        <v>3.9527098124382078</v>
      </c>
      <c r="D29" s="10">
        <v>3.9377602588700453</v>
      </c>
      <c r="E29" s="10">
        <v>4.8111711745991057</v>
      </c>
      <c r="F29" s="11">
        <f t="shared" si="31"/>
        <v>1.0293436796818016</v>
      </c>
      <c r="G29" s="11">
        <f t="shared" si="31"/>
        <v>1.0584745539109708</v>
      </c>
      <c r="H29" s="11">
        <f t="shared" si="31"/>
        <v>1.0566762030210284</v>
      </c>
      <c r="I29" s="9">
        <f t="shared" ref="I29:I37" si="35">AVERAGE(F29:H29)</f>
        <v>1.0481648122046001</v>
      </c>
      <c r="J29" s="9">
        <f t="shared" ref="J29:J37" si="36">_xlfn.STDEV.P(F29:H29)</f>
        <v>1.332878560513299E-2</v>
      </c>
      <c r="U29" s="8">
        <v>78</v>
      </c>
      <c r="V29" s="10">
        <v>5.1100000000000003</v>
      </c>
      <c r="W29" s="10">
        <v>5.9359999999999999</v>
      </c>
      <c r="X29" s="10">
        <v>6.25</v>
      </c>
      <c r="Y29" s="11">
        <f t="shared" si="32"/>
        <v>0.97481877146127438</v>
      </c>
      <c r="Z29" s="11">
        <f t="shared" si="33"/>
        <v>0.95974130962004855</v>
      </c>
      <c r="AA29" s="11">
        <f t="shared" si="34"/>
        <v>0.95991399170634306</v>
      </c>
      <c r="AB29" s="9">
        <f t="shared" ref="AB29" si="37">AVERAGE(Y29:AA29)</f>
        <v>0.96482469092922196</v>
      </c>
      <c r="AC29" s="9">
        <f t="shared" ref="AC29" si="38">_xlfn.STDEV.P(Y29:AA29)</f>
        <v>7.0672337368352291E-3</v>
      </c>
    </row>
    <row r="30" spans="2:38">
      <c r="B30" s="7">
        <v>8</v>
      </c>
      <c r="C30" s="10">
        <v>4.0454487781673238</v>
      </c>
      <c r="D30" s="10">
        <v>4.1147171183002715</v>
      </c>
      <c r="E30" s="10">
        <v>4.8421752432242275</v>
      </c>
      <c r="F30" s="11">
        <f t="shared" si="31"/>
        <v>1.0534942682054274</v>
      </c>
      <c r="G30" s="11">
        <f t="shared" si="31"/>
        <v>1.1060407642776331</v>
      </c>
      <c r="H30" s="11">
        <f t="shared" si="31"/>
        <v>1.0634856180935917</v>
      </c>
      <c r="I30" s="9">
        <f t="shared" si="35"/>
        <v>1.074340216858884</v>
      </c>
      <c r="J30" s="9">
        <f t="shared" si="36"/>
        <v>2.2783770512263015E-2</v>
      </c>
    </row>
    <row r="31" spans="2:38">
      <c r="B31" s="7">
        <v>11</v>
      </c>
      <c r="C31" s="10">
        <v>3.6831537881631577</v>
      </c>
      <c r="D31" s="10">
        <v>3.6829314452083137</v>
      </c>
      <c r="E31" s="10">
        <v>4.8243665336709389</v>
      </c>
      <c r="F31" s="11">
        <f t="shared" si="31"/>
        <v>0.95914733259996932</v>
      </c>
      <c r="G31" s="11">
        <f t="shared" si="31"/>
        <v>0.98997627135131505</v>
      </c>
      <c r="H31" s="11">
        <f t="shared" si="31"/>
        <v>1.0595742961080377</v>
      </c>
      <c r="I31" s="9">
        <f t="shared" si="35"/>
        <v>1.0028993000197739</v>
      </c>
      <c r="J31" s="9">
        <f t="shared" si="36"/>
        <v>4.2005136609205962E-2</v>
      </c>
    </row>
    <row r="32" spans="2:38">
      <c r="B32" s="7">
        <v>14</v>
      </c>
      <c r="C32" s="10">
        <v>3.844206720860988</v>
      </c>
      <c r="D32" s="10">
        <v>3.8364724228275731</v>
      </c>
      <c r="E32" s="10">
        <v>4.671654934293743</v>
      </c>
      <c r="F32" s="11">
        <f t="shared" si="31"/>
        <v>1.0010878812952124</v>
      </c>
      <c r="G32" s="11">
        <f t="shared" si="31"/>
        <v>1.0312482653551438</v>
      </c>
      <c r="H32" s="11">
        <f t="shared" si="31"/>
        <v>1.0260342895002683</v>
      </c>
      <c r="I32" s="9">
        <f t="shared" si="35"/>
        <v>1.0194568120502081</v>
      </c>
      <c r="J32" s="9">
        <f t="shared" si="36"/>
        <v>1.3162056548153302E-2</v>
      </c>
    </row>
    <row r="33" spans="2:38">
      <c r="B33" s="7">
        <v>24</v>
      </c>
      <c r="C33" s="10">
        <v>3.83047444933363</v>
      </c>
      <c r="D33" s="10">
        <v>3.8762604831437599</v>
      </c>
      <c r="E33" s="10">
        <v>4.5112870646430538</v>
      </c>
      <c r="F33" s="11">
        <f t="shared" si="31"/>
        <v>0.99751179613462715</v>
      </c>
      <c r="G33" s="11">
        <f t="shared" si="31"/>
        <v>1.0419433424105062</v>
      </c>
      <c r="H33" s="11">
        <f t="shared" si="31"/>
        <v>0.9908127383561891</v>
      </c>
      <c r="I33" s="9">
        <f t="shared" si="35"/>
        <v>1.0100892923004408</v>
      </c>
      <c r="J33" s="9">
        <f t="shared" si="36"/>
        <v>2.2689641176693108E-2</v>
      </c>
    </row>
    <row r="34" spans="2:38">
      <c r="B34" s="7">
        <v>30</v>
      </c>
      <c r="C34" s="10">
        <v>3.925312966461636</v>
      </c>
      <c r="D34" s="10">
        <v>3.7924868570787846</v>
      </c>
      <c r="E34" s="10">
        <v>4.6348252513057728</v>
      </c>
      <c r="F34" s="11">
        <f t="shared" ref="F34:F35" si="39">C34/C$28</f>
        <v>1.0222091386738938</v>
      </c>
      <c r="G34" s="11">
        <f t="shared" ref="G34:G35" si="40">D34/D$28</f>
        <v>1.0194248939399855</v>
      </c>
      <c r="H34" s="11">
        <f t="shared" ref="H34:H35" si="41">E34/E$28</f>
        <v>1.0179453963460063</v>
      </c>
      <c r="I34" s="9">
        <f t="shared" ref="I34:I35" si="42">AVERAGE(F34:H34)</f>
        <v>1.0198598096532951</v>
      </c>
      <c r="J34" s="9">
        <f t="shared" ref="J34:J35" si="43">_xlfn.STDEV.P(F34:H34)</f>
        <v>1.7676233418383552E-3</v>
      </c>
    </row>
    <row r="35" spans="2:38">
      <c r="B35" s="7">
        <v>48</v>
      </c>
      <c r="C35" s="10">
        <v>4.5810520787301359</v>
      </c>
      <c r="D35" s="10">
        <v>4.4108301693944387</v>
      </c>
      <c r="E35" s="10">
        <v>5.5229844116213034</v>
      </c>
      <c r="F35" s="11">
        <f t="shared" si="39"/>
        <v>1.1929732328681442</v>
      </c>
      <c r="G35" s="11">
        <f t="shared" si="40"/>
        <v>1.1856362980479023</v>
      </c>
      <c r="H35" s="11">
        <f t="shared" si="41"/>
        <v>1.213011548669876</v>
      </c>
      <c r="I35" s="9">
        <f t="shared" si="42"/>
        <v>1.1972070265286407</v>
      </c>
      <c r="J35" s="9">
        <f t="shared" si="43"/>
        <v>1.1569927779195948E-2</v>
      </c>
    </row>
    <row r="36" spans="2:38">
      <c r="B36" s="7">
        <v>78</v>
      </c>
      <c r="C36" s="10">
        <v>4.5974435810723584</v>
      </c>
      <c r="D36" s="10">
        <v>4.6794694337217919</v>
      </c>
      <c r="E36" s="10">
        <v>5.6103064292752771</v>
      </c>
      <c r="F36" s="11">
        <f t="shared" ref="F36" si="44">C36/C$28</f>
        <v>1.197241820783038</v>
      </c>
      <c r="G36" s="11">
        <f t="shared" ref="G36" si="45">D36/D$28</f>
        <v>1.2578468458666416</v>
      </c>
      <c r="H36" s="11">
        <f t="shared" ref="H36" si="46">E36/E$28</f>
        <v>1.2321900594121018</v>
      </c>
      <c r="I36" s="9">
        <f t="shared" ref="I36" si="47">AVERAGE(F36:H36)</f>
        <v>1.2290929086872604</v>
      </c>
      <c r="J36" s="9">
        <f t="shared" ref="J36" si="48">_xlfn.STDEV.P(F36:H36)</f>
        <v>2.4838632856974314E-2</v>
      </c>
    </row>
    <row r="37" spans="2:38">
      <c r="B37" s="7">
        <v>504</v>
      </c>
      <c r="C37" s="10">
        <v>3.7520527852321841</v>
      </c>
      <c r="D37" s="10">
        <v>4.2170559043200999</v>
      </c>
      <c r="E37" s="10">
        <v>5.9320785404283605</v>
      </c>
      <c r="F37" s="11">
        <f>C37/C$28</f>
        <v>0.977089643200724</v>
      </c>
      <c r="G37" s="11">
        <f>D37/D$28</f>
        <v>1.1335495494140881</v>
      </c>
      <c r="H37" s="11">
        <f>E37/E$28</f>
        <v>1.3028607797652665</v>
      </c>
      <c r="I37" s="9">
        <f t="shared" si="35"/>
        <v>1.1378333241266929</v>
      </c>
      <c r="J37" s="9">
        <f t="shared" si="36"/>
        <v>0.1330300001227282</v>
      </c>
    </row>
    <row r="38" spans="2:38">
      <c r="B38" s="20" t="s">
        <v>342</v>
      </c>
      <c r="U38" s="20" t="s">
        <v>411</v>
      </c>
    </row>
    <row r="39" spans="2:38" ht="18">
      <c r="B39" s="2" t="s">
        <v>0</v>
      </c>
      <c r="C39" s="227" t="s">
        <v>464</v>
      </c>
      <c r="D39" s="228"/>
      <c r="E39" s="229"/>
      <c r="F39" s="227" t="s">
        <v>465</v>
      </c>
      <c r="G39" s="228"/>
      <c r="H39" s="229"/>
      <c r="I39" s="227" t="s">
        <v>466</v>
      </c>
      <c r="J39" s="228"/>
      <c r="K39" s="229"/>
      <c r="L39" s="227" t="s">
        <v>467</v>
      </c>
      <c r="M39" s="228"/>
      <c r="N39" s="229"/>
      <c r="O39" s="226" t="s">
        <v>328</v>
      </c>
      <c r="P39" s="226"/>
      <c r="Q39" s="226"/>
      <c r="R39" s="4" t="s">
        <v>3</v>
      </c>
      <c r="S39" s="4" t="s">
        <v>4</v>
      </c>
      <c r="U39" s="3" t="s">
        <v>0</v>
      </c>
      <c r="V39" s="227" t="s">
        <v>464</v>
      </c>
      <c r="W39" s="228"/>
      <c r="X39" s="229"/>
      <c r="Y39" s="227" t="s">
        <v>465</v>
      </c>
      <c r="Z39" s="228"/>
      <c r="AA39" s="229"/>
      <c r="AB39" s="227" t="s">
        <v>466</v>
      </c>
      <c r="AC39" s="228"/>
      <c r="AD39" s="229"/>
      <c r="AE39" s="227" t="s">
        <v>467</v>
      </c>
      <c r="AF39" s="228"/>
      <c r="AG39" s="229"/>
      <c r="AH39" s="226" t="s">
        <v>328</v>
      </c>
      <c r="AI39" s="226"/>
      <c r="AJ39" s="226"/>
      <c r="AK39" s="4" t="s">
        <v>3</v>
      </c>
      <c r="AL39" s="4" t="s">
        <v>4</v>
      </c>
    </row>
    <row r="40" spans="2:38">
      <c r="B40" s="7">
        <v>0</v>
      </c>
      <c r="C40" s="2">
        <v>0</v>
      </c>
      <c r="D40" s="2">
        <v>0</v>
      </c>
      <c r="E40" s="2">
        <v>0</v>
      </c>
      <c r="F40" s="2">
        <v>0</v>
      </c>
      <c r="G40" s="2">
        <v>0</v>
      </c>
      <c r="H40" s="2">
        <v>0</v>
      </c>
      <c r="I40" s="2">
        <v>0</v>
      </c>
      <c r="J40" s="2">
        <v>0</v>
      </c>
      <c r="K40" s="2">
        <v>0</v>
      </c>
      <c r="L40" s="5">
        <v>5.5862069999999999</v>
      </c>
      <c r="M40" s="5">
        <v>4.3401430000000003</v>
      </c>
      <c r="N40" s="5">
        <v>4.0583980000000004</v>
      </c>
      <c r="O40" s="4">
        <f t="shared" ref="O40:Q47" si="49">SUM(C40,F40,I40,L40)/C28</f>
        <v>1.4547303348072758</v>
      </c>
      <c r="P40" s="4">
        <f t="shared" si="49"/>
        <v>1.166635504405509</v>
      </c>
      <c r="Q40" s="4">
        <f t="shared" si="49"/>
        <v>0.8913448375374986</v>
      </c>
      <c r="R40" s="4">
        <f>AVERAGE(O40:Q40)</f>
        <v>1.1709035589167611</v>
      </c>
      <c r="S40" s="4">
        <f>_xlfn.STDEV.P(O40:Q40)</f>
        <v>0.23002096549439716</v>
      </c>
      <c r="U40" s="8">
        <v>0</v>
      </c>
      <c r="V40" s="3">
        <v>0</v>
      </c>
      <c r="W40" s="3">
        <v>0</v>
      </c>
      <c r="X40" s="3">
        <v>0</v>
      </c>
      <c r="Y40" s="3">
        <v>0</v>
      </c>
      <c r="Z40" s="3">
        <v>0</v>
      </c>
      <c r="AA40" s="3">
        <v>0</v>
      </c>
      <c r="AB40" s="3">
        <v>0</v>
      </c>
      <c r="AC40" s="3">
        <v>0</v>
      </c>
      <c r="AD40" s="3">
        <v>0</v>
      </c>
      <c r="AE40" s="5">
        <v>5.0133674350000001</v>
      </c>
      <c r="AF40" s="5">
        <v>5.9502562579999996</v>
      </c>
      <c r="AG40" s="5">
        <v>6.2041491640000004</v>
      </c>
      <c r="AH40" s="4">
        <f t="shared" ref="AH40:AH41" si="50">SUM(V40,Y40,AB40,AE40)/V28</f>
        <v>0.95638447825257533</v>
      </c>
      <c r="AI40" s="4">
        <f t="shared" ref="AI40:AI41" si="51">SUM(W40,Z40,AC40,AF40)/W28</f>
        <v>0.96204628261924008</v>
      </c>
      <c r="AJ40" s="4">
        <f t="shared" ref="AJ40:AJ41" si="52">SUM(X40,AA40,AD40,AG40)/X28</f>
        <v>0.95287193426508987</v>
      </c>
      <c r="AK40" s="4">
        <f>AVERAGE(AH40:AJ40)</f>
        <v>0.9571008983789685</v>
      </c>
      <c r="AL40" s="4">
        <f>_xlfn.STDEV.P(AH40:AJ40)</f>
        <v>3.7795158666113558E-3</v>
      </c>
    </row>
    <row r="41" spans="2:38">
      <c r="B41" s="7">
        <v>4</v>
      </c>
      <c r="C41" s="2">
        <v>0</v>
      </c>
      <c r="D41" s="2">
        <v>0</v>
      </c>
      <c r="E41" s="2">
        <v>0</v>
      </c>
      <c r="F41" s="2">
        <v>0</v>
      </c>
      <c r="G41" s="2">
        <v>0</v>
      </c>
      <c r="H41" s="2">
        <v>0</v>
      </c>
      <c r="I41" s="2">
        <v>0</v>
      </c>
      <c r="J41" s="2">
        <v>0</v>
      </c>
      <c r="K41" s="2">
        <v>0</v>
      </c>
      <c r="L41" s="5">
        <v>4.8152799999999996</v>
      </c>
      <c r="M41" s="5">
        <v>4.8468600000000004</v>
      </c>
      <c r="N41" s="5">
        <v>5.3001800000000001</v>
      </c>
      <c r="O41" s="4">
        <f t="shared" si="49"/>
        <v>1.2182224925410652</v>
      </c>
      <c r="P41" s="4">
        <f t="shared" si="49"/>
        <v>1.230867214194199</v>
      </c>
      <c r="Q41" s="4">
        <f t="shared" si="49"/>
        <v>1.1016402883320071</v>
      </c>
      <c r="R41" s="4">
        <f t="shared" ref="R41:R48" si="53">AVERAGE(O41:Q41)</f>
        <v>1.1835766650224235</v>
      </c>
      <c r="S41" s="4">
        <f t="shared" ref="S41:S48" si="54">_xlfn.STDEV.P(O41:Q41)</f>
        <v>5.8167285280110829E-2</v>
      </c>
      <c r="U41" s="8">
        <v>78</v>
      </c>
      <c r="V41" s="3">
        <v>0</v>
      </c>
      <c r="W41" s="3">
        <v>0</v>
      </c>
      <c r="X41" s="3">
        <v>0</v>
      </c>
      <c r="Y41" s="3">
        <v>0</v>
      </c>
      <c r="Z41" s="3">
        <v>0</v>
      </c>
      <c r="AA41" s="3">
        <v>0</v>
      </c>
      <c r="AB41" s="3">
        <v>0</v>
      </c>
      <c r="AC41" s="3">
        <v>0</v>
      </c>
      <c r="AD41" s="3">
        <v>0</v>
      </c>
      <c r="AE41" s="5">
        <v>5.6569532249999996</v>
      </c>
      <c r="AF41" s="5">
        <v>6.8109503560000002</v>
      </c>
      <c r="AG41" s="5">
        <v>7.2356750439999997</v>
      </c>
      <c r="AH41" s="4">
        <f t="shared" si="50"/>
        <v>1.1070358561643834</v>
      </c>
      <c r="AI41" s="4">
        <f t="shared" si="51"/>
        <v>1.1473972971698114</v>
      </c>
      <c r="AJ41" s="4">
        <f t="shared" si="52"/>
        <v>1.1577080070399999</v>
      </c>
      <c r="AK41" s="4">
        <f t="shared" ref="AK41" si="55">AVERAGE(AH41:AJ41)</f>
        <v>1.1373803867913983</v>
      </c>
      <c r="AL41" s="4">
        <f t="shared" ref="AL41" si="56">_xlfn.STDEV.P(AH41:AJ41)</f>
        <v>2.1865811803470456E-2</v>
      </c>
    </row>
    <row r="42" spans="2:38">
      <c r="B42" s="7">
        <v>8</v>
      </c>
      <c r="C42" s="2">
        <v>0</v>
      </c>
      <c r="D42" s="2">
        <v>0</v>
      </c>
      <c r="E42" s="2">
        <v>0</v>
      </c>
      <c r="F42" s="2">
        <v>0</v>
      </c>
      <c r="G42" s="2">
        <v>0</v>
      </c>
      <c r="H42" s="2">
        <v>0</v>
      </c>
      <c r="I42" s="2">
        <v>0</v>
      </c>
      <c r="J42" s="2">
        <v>0</v>
      </c>
      <c r="K42" s="2">
        <v>0</v>
      </c>
      <c r="L42" s="5">
        <v>4.5466699999999998</v>
      </c>
      <c r="M42" s="5">
        <v>4.7428900000000001</v>
      </c>
      <c r="N42" s="5">
        <v>5.0561699999999998</v>
      </c>
      <c r="O42" s="4">
        <f t="shared" si="49"/>
        <v>1.1238975573087691</v>
      </c>
      <c r="P42" s="4">
        <f t="shared" si="49"/>
        <v>1.1526649010465189</v>
      </c>
      <c r="Q42" s="4">
        <f t="shared" si="49"/>
        <v>1.0441939306255428</v>
      </c>
      <c r="R42" s="4">
        <f t="shared" si="53"/>
        <v>1.1069187963269436</v>
      </c>
      <c r="S42" s="4">
        <f t="shared" si="54"/>
        <v>4.5881707316209996E-2</v>
      </c>
    </row>
    <row r="43" spans="2:38">
      <c r="B43" s="7">
        <v>11</v>
      </c>
      <c r="C43" s="2">
        <v>0</v>
      </c>
      <c r="D43" s="2">
        <v>0</v>
      </c>
      <c r="E43" s="2">
        <v>0</v>
      </c>
      <c r="F43" s="2">
        <v>0</v>
      </c>
      <c r="G43" s="2">
        <v>0</v>
      </c>
      <c r="H43" s="2">
        <v>0</v>
      </c>
      <c r="I43" s="2">
        <v>0</v>
      </c>
      <c r="J43" s="2">
        <v>0</v>
      </c>
      <c r="K43" s="2">
        <v>0</v>
      </c>
      <c r="L43" s="5">
        <v>4.3687500000000004</v>
      </c>
      <c r="M43" s="5">
        <v>4.3719000000000001</v>
      </c>
      <c r="N43" s="5">
        <v>4.7157169999999997</v>
      </c>
      <c r="O43" s="4">
        <f t="shared" si="49"/>
        <v>1.186143791779805</v>
      </c>
      <c r="P43" s="4">
        <f t="shared" si="49"/>
        <v>1.1870706976335579</v>
      </c>
      <c r="Q43" s="4">
        <f t="shared" si="49"/>
        <v>0.97747900518904685</v>
      </c>
      <c r="R43" s="4">
        <f t="shared" si="53"/>
        <v>1.1168978315341367</v>
      </c>
      <c r="S43" s="4">
        <f t="shared" si="54"/>
        <v>9.858472377671619E-2</v>
      </c>
    </row>
    <row r="44" spans="2:38">
      <c r="B44" s="7">
        <v>14</v>
      </c>
      <c r="C44" s="2">
        <v>0</v>
      </c>
      <c r="D44" s="2">
        <v>0</v>
      </c>
      <c r="E44" s="2">
        <v>0</v>
      </c>
      <c r="F44" s="2">
        <v>0</v>
      </c>
      <c r="G44" s="2">
        <v>0</v>
      </c>
      <c r="H44" s="2">
        <v>0</v>
      </c>
      <c r="I44" s="2">
        <v>8.9999999999999993E-3</v>
      </c>
      <c r="J44" s="2">
        <v>0.01</v>
      </c>
      <c r="K44" s="2">
        <v>1.4E-2</v>
      </c>
      <c r="L44" s="5">
        <v>4.6870500000000002</v>
      </c>
      <c r="M44" s="5">
        <v>4.5480349999999996</v>
      </c>
      <c r="N44" s="5">
        <v>4.8447199999999997</v>
      </c>
      <c r="O44" s="4">
        <f t="shared" si="49"/>
        <v>1.2215914338103611</v>
      </c>
      <c r="P44" s="4">
        <f t="shared" si="49"/>
        <v>1.1880796986520803</v>
      </c>
      <c r="Q44" s="4">
        <f t="shared" si="49"/>
        <v>1.0400425691403377</v>
      </c>
      <c r="R44" s="4">
        <f t="shared" si="53"/>
        <v>1.1499045672009263</v>
      </c>
      <c r="S44" s="4">
        <f t="shared" si="54"/>
        <v>7.887966811005348E-2</v>
      </c>
    </row>
    <row r="45" spans="2:38">
      <c r="B45" s="7">
        <v>24</v>
      </c>
      <c r="C45" s="2">
        <v>0</v>
      </c>
      <c r="D45" s="2">
        <v>0</v>
      </c>
      <c r="E45" s="2">
        <v>0</v>
      </c>
      <c r="F45" s="2">
        <v>0</v>
      </c>
      <c r="G45" s="2">
        <v>0</v>
      </c>
      <c r="H45" s="2">
        <v>0</v>
      </c>
      <c r="I45" s="2">
        <v>1.2E-2</v>
      </c>
      <c r="J45" s="2">
        <v>0.01</v>
      </c>
      <c r="K45" s="2">
        <v>1.6E-2</v>
      </c>
      <c r="L45" s="5">
        <v>3.88802</v>
      </c>
      <c r="M45" s="5">
        <v>4.3465999999999996</v>
      </c>
      <c r="N45" s="5">
        <v>4.9573999999999998</v>
      </c>
      <c r="O45" s="4">
        <f t="shared" si="49"/>
        <v>1.0181558581283499</v>
      </c>
      <c r="P45" s="4">
        <f t="shared" si="49"/>
        <v>1.1239182761181907</v>
      </c>
      <c r="Q45" s="4">
        <f t="shared" si="49"/>
        <v>1.1024348326176645</v>
      </c>
      <c r="R45" s="4">
        <f t="shared" si="53"/>
        <v>1.0815029889547352</v>
      </c>
      <c r="S45" s="4">
        <f t="shared" si="54"/>
        <v>4.5643756959825622E-2</v>
      </c>
    </row>
    <row r="46" spans="2:38">
      <c r="B46" s="7">
        <v>30</v>
      </c>
      <c r="C46" s="2">
        <v>0</v>
      </c>
      <c r="D46" s="2">
        <v>0</v>
      </c>
      <c r="E46" s="2">
        <v>0</v>
      </c>
      <c r="F46" s="2">
        <v>0</v>
      </c>
      <c r="G46" s="2">
        <v>0</v>
      </c>
      <c r="H46" s="2">
        <v>0</v>
      </c>
      <c r="I46" s="2">
        <v>1.4999999999999999E-2</v>
      </c>
      <c r="J46" s="2">
        <v>1.7000000000000001E-2</v>
      </c>
      <c r="K46" s="2">
        <v>1.9E-2</v>
      </c>
      <c r="L46" s="5">
        <v>4.8081199999999997</v>
      </c>
      <c r="M46" s="5">
        <v>4.0295199999999998</v>
      </c>
      <c r="N46" s="5">
        <v>4.92035</v>
      </c>
      <c r="O46" s="4">
        <f t="shared" si="49"/>
        <v>1.228722407922461</v>
      </c>
      <c r="P46" s="4">
        <f t="shared" si="49"/>
        <v>1.0669832625647879</v>
      </c>
      <c r="Q46" s="4">
        <f t="shared" si="49"/>
        <v>1.0657036095607775</v>
      </c>
      <c r="R46" s="4">
        <f t="shared" ref="R46:R47" si="57">AVERAGE(O46:Q46)</f>
        <v>1.1204697600160087</v>
      </c>
      <c r="S46" s="4">
        <f t="shared" ref="S46:S47" si="58">_xlfn.STDEV.P(O46:Q46)</f>
        <v>7.6547964101041047E-2</v>
      </c>
    </row>
    <row r="47" spans="2:38">
      <c r="B47" s="7">
        <v>48</v>
      </c>
      <c r="C47" s="2">
        <v>0</v>
      </c>
      <c r="D47" s="2">
        <v>0</v>
      </c>
      <c r="E47" s="2">
        <v>0</v>
      </c>
      <c r="F47" s="2">
        <v>0</v>
      </c>
      <c r="G47" s="2">
        <v>0</v>
      </c>
      <c r="H47" s="2">
        <v>0</v>
      </c>
      <c r="I47" s="2">
        <v>0.02</v>
      </c>
      <c r="J47" s="2">
        <v>1.9E-2</v>
      </c>
      <c r="K47" s="2">
        <v>2.3E-2</v>
      </c>
      <c r="L47" s="5">
        <v>4.7512699999999999</v>
      </c>
      <c r="M47" s="5">
        <v>4.7708599999999999</v>
      </c>
      <c r="N47" s="5">
        <v>4.981039</v>
      </c>
      <c r="O47" s="4">
        <f t="shared" si="49"/>
        <v>1.0415227589647031</v>
      </c>
      <c r="P47" s="4">
        <f t="shared" si="49"/>
        <v>1.0859316310193821</v>
      </c>
      <c r="Q47" s="4">
        <f t="shared" si="49"/>
        <v>0.90603895051209016</v>
      </c>
      <c r="R47" s="4">
        <f t="shared" si="57"/>
        <v>1.0111644468320584</v>
      </c>
      <c r="S47" s="4">
        <f t="shared" si="58"/>
        <v>7.6513896174407264E-2</v>
      </c>
    </row>
    <row r="48" spans="2:38">
      <c r="B48" s="7">
        <v>78</v>
      </c>
      <c r="C48" s="2">
        <v>0</v>
      </c>
      <c r="D48" s="2">
        <v>0</v>
      </c>
      <c r="E48" s="2">
        <v>0</v>
      </c>
      <c r="F48" s="2">
        <v>0</v>
      </c>
      <c r="G48" s="2">
        <v>0</v>
      </c>
      <c r="H48" s="2">
        <v>0</v>
      </c>
      <c r="I48" s="2">
        <v>0</v>
      </c>
      <c r="J48" s="2">
        <v>2.4E-2</v>
      </c>
      <c r="K48" s="2">
        <v>2.5999999999999999E-2</v>
      </c>
      <c r="L48" s="5">
        <v>4.2975199999999996</v>
      </c>
      <c r="M48" s="5">
        <v>4.6658200000000001</v>
      </c>
      <c r="N48" s="5">
        <v>5.0702680000000004</v>
      </c>
      <c r="O48" s="4">
        <f>SUM(C48,F48,I48,L48)/C37</f>
        <v>1.1453783424675517</v>
      </c>
      <c r="P48" s="4">
        <f>SUM(D48,G48,J48,M48)/D37</f>
        <v>1.1121076187763088</v>
      </c>
      <c r="Q48" s="4">
        <f>SUM(E48,H48,K48,N48)/E37</f>
        <v>0.85910325786617014</v>
      </c>
      <c r="R48" s="4">
        <f t="shared" si="53"/>
        <v>1.038863073036677</v>
      </c>
      <c r="S48" s="4">
        <f t="shared" si="54"/>
        <v>0.12783303857332978</v>
      </c>
    </row>
    <row r="49" spans="2:38">
      <c r="B49" s="21" t="s">
        <v>343</v>
      </c>
      <c r="U49" s="21" t="s">
        <v>412</v>
      </c>
    </row>
    <row r="50" spans="2:38" ht="18">
      <c r="B50" s="2" t="s">
        <v>0</v>
      </c>
      <c r="C50" s="230" t="s">
        <v>468</v>
      </c>
      <c r="D50" s="230"/>
      <c r="E50" s="230"/>
      <c r="F50" s="230" t="s">
        <v>2</v>
      </c>
      <c r="G50" s="230"/>
      <c r="H50" s="230"/>
      <c r="I50" s="4" t="s">
        <v>3</v>
      </c>
      <c r="J50" s="4" t="s">
        <v>4</v>
      </c>
      <c r="U50" s="3" t="s">
        <v>0</v>
      </c>
      <c r="V50" s="230" t="s">
        <v>17</v>
      </c>
      <c r="W50" s="230"/>
      <c r="X50" s="230"/>
      <c r="Y50" s="230" t="s">
        <v>2</v>
      </c>
      <c r="Z50" s="230"/>
      <c r="AA50" s="230"/>
      <c r="AB50" s="4" t="s">
        <v>3</v>
      </c>
      <c r="AC50" s="4" t="s">
        <v>4</v>
      </c>
    </row>
    <row r="51" spans="2:38">
      <c r="B51" s="7">
        <v>0</v>
      </c>
      <c r="C51" s="5">
        <v>9.1474101927900779</v>
      </c>
      <c r="D51" s="5">
        <v>8.8879957501419167</v>
      </c>
      <c r="E51" s="5">
        <v>8.931650610167706</v>
      </c>
      <c r="F51" s="6">
        <f t="shared" ref="F51:H56" si="59">C51/C$51</f>
        <v>1</v>
      </c>
      <c r="G51" s="6">
        <f t="shared" si="59"/>
        <v>1</v>
      </c>
      <c r="H51" s="6">
        <f t="shared" si="59"/>
        <v>1</v>
      </c>
      <c r="I51" s="4">
        <f>AVERAGE(F51:H51)</f>
        <v>1</v>
      </c>
      <c r="J51" s="4">
        <f>_xlfn.STDEV.P(F51:H51)</f>
        <v>0</v>
      </c>
      <c r="U51" s="8">
        <v>0</v>
      </c>
      <c r="V51" s="5">
        <v>10.071999999999999</v>
      </c>
      <c r="W51" s="5">
        <v>10.256</v>
      </c>
      <c r="X51" s="5">
        <v>10.566000000000001</v>
      </c>
      <c r="Y51" s="6">
        <f t="shared" ref="Y51:Y52" si="60">V51/V$51</f>
        <v>1</v>
      </c>
      <c r="Z51" s="6">
        <f t="shared" ref="Z51:Z52" si="61">W51/W$51</f>
        <v>1</v>
      </c>
      <c r="AA51" s="6">
        <f t="shared" ref="AA51:AA52" si="62">X51/X$51</f>
        <v>1</v>
      </c>
      <c r="AB51" s="4">
        <f>AVERAGE(Y51:AA51)</f>
        <v>1</v>
      </c>
      <c r="AC51" s="4">
        <f>_xlfn.STDEV.P(Y51:AA51)</f>
        <v>0</v>
      </c>
    </row>
    <row r="52" spans="2:38">
      <c r="B52" s="7">
        <v>4</v>
      </c>
      <c r="C52" s="5">
        <v>7.9841606079348688</v>
      </c>
      <c r="D52" s="5">
        <v>8.360775262459164</v>
      </c>
      <c r="E52" s="5">
        <v>8.6589784828687097</v>
      </c>
      <c r="F52" s="6">
        <f t="shared" si="59"/>
        <v>0.87283290457750828</v>
      </c>
      <c r="G52" s="6">
        <f t="shared" si="59"/>
        <v>0.94068173494858676</v>
      </c>
      <c r="H52" s="6">
        <f t="shared" si="59"/>
        <v>0.96947125014176116</v>
      </c>
      <c r="I52" s="4">
        <f t="shared" ref="I52:I59" si="63">AVERAGE(F52:H52)</f>
        <v>0.92766196322261874</v>
      </c>
      <c r="J52" s="4">
        <f t="shared" ref="J52:J59" si="64">_xlfn.STDEV.P(F52:H52)</f>
        <v>4.0512370951732969E-2</v>
      </c>
      <c r="U52" s="8">
        <v>78</v>
      </c>
      <c r="V52" s="5">
        <v>10.224</v>
      </c>
      <c r="W52" s="5">
        <v>10.976000000000001</v>
      </c>
      <c r="X52" s="5">
        <v>10.925000000000001</v>
      </c>
      <c r="Y52" s="6">
        <f t="shared" si="60"/>
        <v>1.0150913423351868</v>
      </c>
      <c r="Z52" s="6">
        <f t="shared" si="61"/>
        <v>1.0702028081123245</v>
      </c>
      <c r="AA52" s="6">
        <f t="shared" si="62"/>
        <v>1.0339769070603824</v>
      </c>
      <c r="AB52" s="4">
        <f t="shared" ref="AB52" si="65">AVERAGE(Y52:AA52)</f>
        <v>1.039757019169298</v>
      </c>
      <c r="AC52" s="4">
        <f t="shared" ref="AC52" si="66">_xlfn.STDEV.P(Y52:AA52)</f>
        <v>2.2867381237910007E-2</v>
      </c>
    </row>
    <row r="53" spans="2:38">
      <c r="B53" s="7">
        <v>8</v>
      </c>
      <c r="C53" s="5">
        <v>8.1318081056805251</v>
      </c>
      <c r="D53" s="5">
        <v>8.6671683423701893</v>
      </c>
      <c r="E53" s="5">
        <v>9.0061642032120393</v>
      </c>
      <c r="F53" s="6">
        <f t="shared" si="59"/>
        <v>0.88897381163577394</v>
      </c>
      <c r="G53" s="6">
        <f t="shared" si="59"/>
        <v>0.97515442018880338</v>
      </c>
      <c r="H53" s="6">
        <f t="shared" si="59"/>
        <v>1.0083426453067372</v>
      </c>
      <c r="I53" s="4">
        <f t="shared" si="63"/>
        <v>0.95749029237710481</v>
      </c>
      <c r="J53" s="4">
        <f t="shared" si="64"/>
        <v>5.0307359776362352E-2</v>
      </c>
    </row>
    <row r="54" spans="2:38">
      <c r="B54" s="7">
        <v>11</v>
      </c>
      <c r="C54" s="5">
        <v>7.8805286348695383</v>
      </c>
      <c r="D54" s="5">
        <v>8.1248153318660048</v>
      </c>
      <c r="E54" s="5">
        <v>8.8661726091914304</v>
      </c>
      <c r="F54" s="6">
        <f t="shared" si="59"/>
        <v>0.86150379930277021</v>
      </c>
      <c r="G54" s="6">
        <f t="shared" si="59"/>
        <v>0.91413357524797134</v>
      </c>
      <c r="H54" s="6">
        <f t="shared" si="59"/>
        <v>0.99266899212316517</v>
      </c>
      <c r="I54" s="4">
        <f t="shared" si="63"/>
        <v>0.92276878889130221</v>
      </c>
      <c r="J54" s="4">
        <f t="shared" si="64"/>
        <v>5.3894972789072661E-2</v>
      </c>
    </row>
    <row r="55" spans="2:38">
      <c r="B55" s="7">
        <v>14</v>
      </c>
      <c r="C55" s="5">
        <v>7.8789785939044483</v>
      </c>
      <c r="D55" s="5">
        <v>8.2111991990746223</v>
      </c>
      <c r="E55" s="5">
        <v>8.8942000567158903</v>
      </c>
      <c r="F55" s="6">
        <f t="shared" si="59"/>
        <v>0.86133434795726138</v>
      </c>
      <c r="G55" s="6">
        <f t="shared" si="59"/>
        <v>0.92385273687192215</v>
      </c>
      <c r="H55" s="6">
        <f t="shared" si="59"/>
        <v>0.9958069840518412</v>
      </c>
      <c r="I55" s="4">
        <f t="shared" si="63"/>
        <v>0.92699802296034151</v>
      </c>
      <c r="J55" s="4">
        <f t="shared" si="64"/>
        <v>5.4943256079885587E-2</v>
      </c>
    </row>
    <row r="56" spans="2:38">
      <c r="B56" s="7">
        <v>24</v>
      </c>
      <c r="C56" s="5">
        <v>9.2598961698267424</v>
      </c>
      <c r="D56" s="5">
        <v>9.6260786875133757</v>
      </c>
      <c r="E56" s="5">
        <v>9.9678349906027606</v>
      </c>
      <c r="F56" s="6">
        <f t="shared" si="59"/>
        <v>1.0122970299424556</v>
      </c>
      <c r="G56" s="6">
        <f t="shared" si="59"/>
        <v>1.0830426744251846</v>
      </c>
      <c r="H56" s="6">
        <f t="shared" si="59"/>
        <v>1.1160126415217666</v>
      </c>
      <c r="I56" s="4">
        <f t="shared" si="63"/>
        <v>1.0704507819631355</v>
      </c>
      <c r="J56" s="4">
        <f t="shared" si="64"/>
        <v>4.326776196468899E-2</v>
      </c>
    </row>
    <row r="57" spans="2:38">
      <c r="B57" s="7">
        <v>30</v>
      </c>
      <c r="C57" s="5">
        <v>7.9420025548007276</v>
      </c>
      <c r="D57" s="5">
        <v>8.3545528085717198</v>
      </c>
      <c r="E57" s="5">
        <v>8.1131610381643</v>
      </c>
      <c r="F57" s="6">
        <f t="shared" ref="F57:F58" si="67">C57/C$51</f>
        <v>0.86822416262261382</v>
      </c>
      <c r="G57" s="6">
        <f t="shared" ref="G57:G58" si="68">D57/D$51</f>
        <v>0.93998163854188621</v>
      </c>
      <c r="H57" s="6">
        <f t="shared" ref="H57:H58" si="69">E57/E$51</f>
        <v>0.90836077140415172</v>
      </c>
      <c r="I57" s="4">
        <f t="shared" ref="I57:I58" si="70">AVERAGE(F57:H57)</f>
        <v>0.90552219085621732</v>
      </c>
      <c r="J57" s="4">
        <f t="shared" ref="J57:J58" si="71">_xlfn.STDEV.P(F57:H57)</f>
        <v>2.9363548743542259E-2</v>
      </c>
    </row>
    <row r="58" spans="2:38">
      <c r="B58" s="7">
        <v>48</v>
      </c>
      <c r="C58" s="5">
        <v>9.3103769792298596</v>
      </c>
      <c r="D58" s="5">
        <v>9.7806344884281522</v>
      </c>
      <c r="E58" s="5">
        <v>8.2181033806622832</v>
      </c>
      <c r="F58" s="6">
        <f t="shared" si="67"/>
        <v>1.0178156202690278</v>
      </c>
      <c r="G58" s="6">
        <f t="shared" si="68"/>
        <v>1.1004319492695507</v>
      </c>
      <c r="H58" s="6">
        <f t="shared" si="69"/>
        <v>0.92011026173671329</v>
      </c>
      <c r="I58" s="4">
        <f t="shared" si="70"/>
        <v>1.0127859437584306</v>
      </c>
      <c r="J58" s="4">
        <f t="shared" si="71"/>
        <v>7.3701881400786956E-2</v>
      </c>
    </row>
    <row r="59" spans="2:38">
      <c r="B59" s="7">
        <v>78</v>
      </c>
      <c r="C59" s="5">
        <v>9.4671881590234754</v>
      </c>
      <c r="D59" s="5">
        <v>9.8438100423873447</v>
      </c>
      <c r="E59" s="5">
        <v>8.3119602177002765</v>
      </c>
      <c r="F59" s="6">
        <f t="shared" ref="F59:H60" si="72">C59/C$51</f>
        <v>1.034958306175604</v>
      </c>
      <c r="G59" s="6">
        <f t="shared" si="72"/>
        <v>1.1075399132847432</v>
      </c>
      <c r="H59" s="6">
        <f t="shared" si="72"/>
        <v>0.93061860349060455</v>
      </c>
      <c r="I59" s="4">
        <f t="shared" si="63"/>
        <v>1.0243722743169841</v>
      </c>
      <c r="J59" s="4">
        <f t="shared" si="64"/>
        <v>7.2614670316230118E-2</v>
      </c>
    </row>
    <row r="60" spans="2:38">
      <c r="B60" s="7">
        <v>504</v>
      </c>
      <c r="C60" s="5">
        <v>13.525135895088299</v>
      </c>
      <c r="D60" s="5">
        <v>9.7665940613805997</v>
      </c>
      <c r="E60" s="5">
        <v>13.12508150507864</v>
      </c>
      <c r="F60" s="6">
        <f t="shared" si="72"/>
        <v>1.4785754229922599</v>
      </c>
      <c r="G60" s="6">
        <f t="shared" si="72"/>
        <v>1.0988522425007521</v>
      </c>
      <c r="H60" s="6">
        <f t="shared" si="72"/>
        <v>1.4695023437366854</v>
      </c>
      <c r="I60" s="4">
        <f t="shared" ref="I60" si="73">AVERAGE(F60:H60)</f>
        <v>1.3489766697432326</v>
      </c>
      <c r="J60" s="4">
        <f t="shared" ref="J60" si="74">_xlfn.STDEV.P(F60:H60)</f>
        <v>0.17690346146854269</v>
      </c>
    </row>
    <row r="61" spans="2:38">
      <c r="B61" s="21" t="s">
        <v>344</v>
      </c>
      <c r="U61" s="21" t="s">
        <v>413</v>
      </c>
    </row>
    <row r="62" spans="2:38" ht="18">
      <c r="B62" s="2" t="s">
        <v>0</v>
      </c>
      <c r="C62" s="226" t="s">
        <v>464</v>
      </c>
      <c r="D62" s="226"/>
      <c r="E62" s="226"/>
      <c r="F62" s="226" t="s">
        <v>465</v>
      </c>
      <c r="G62" s="226"/>
      <c r="H62" s="226"/>
      <c r="I62" s="226" t="s">
        <v>466</v>
      </c>
      <c r="J62" s="226"/>
      <c r="K62" s="226"/>
      <c r="L62" s="226" t="s">
        <v>467</v>
      </c>
      <c r="M62" s="226"/>
      <c r="N62" s="226"/>
      <c r="O62" s="226" t="s">
        <v>328</v>
      </c>
      <c r="P62" s="226"/>
      <c r="Q62" s="226"/>
      <c r="R62" s="9" t="s">
        <v>3</v>
      </c>
      <c r="S62" s="9" t="s">
        <v>4</v>
      </c>
      <c r="U62" s="3" t="s">
        <v>0</v>
      </c>
      <c r="V62" s="226" t="s">
        <v>8</v>
      </c>
      <c r="W62" s="226"/>
      <c r="X62" s="226"/>
      <c r="Y62" s="226" t="s">
        <v>9</v>
      </c>
      <c r="Z62" s="226"/>
      <c r="AA62" s="226"/>
      <c r="AB62" s="226" t="s">
        <v>10</v>
      </c>
      <c r="AC62" s="226"/>
      <c r="AD62" s="226"/>
      <c r="AE62" s="226" t="s">
        <v>16</v>
      </c>
      <c r="AF62" s="226"/>
      <c r="AG62" s="226"/>
      <c r="AH62" s="226" t="s">
        <v>328</v>
      </c>
      <c r="AI62" s="226"/>
      <c r="AJ62" s="226"/>
      <c r="AK62" s="9" t="s">
        <v>3</v>
      </c>
      <c r="AL62" s="9" t="s">
        <v>4</v>
      </c>
    </row>
    <row r="63" spans="2:38">
      <c r="B63" s="7">
        <v>0</v>
      </c>
      <c r="C63" s="7">
        <v>0</v>
      </c>
      <c r="D63" s="7">
        <v>0</v>
      </c>
      <c r="E63" s="7">
        <v>0</v>
      </c>
      <c r="F63" s="220">
        <v>0</v>
      </c>
      <c r="G63" s="7">
        <v>0</v>
      </c>
      <c r="H63" s="7">
        <v>0</v>
      </c>
      <c r="I63" s="7">
        <v>0</v>
      </c>
      <c r="J63" s="7">
        <v>0</v>
      </c>
      <c r="K63" s="7">
        <v>0</v>
      </c>
      <c r="L63" s="10">
        <v>9.1529880000000006</v>
      </c>
      <c r="M63" s="10">
        <v>8.8907790000000002</v>
      </c>
      <c r="N63" s="10">
        <v>9.1593579999999992</v>
      </c>
      <c r="O63" s="9">
        <f t="shared" ref="O63:O71" si="75">SUM(C63,F63,I63,L63)/C51</f>
        <v>1.0006097690048184</v>
      </c>
      <c r="P63" s="9">
        <f t="shared" ref="P63:P71" si="76">SUM(D63,G63,J63,M63)/D51</f>
        <v>1.0003131470734601</v>
      </c>
      <c r="Q63" s="9">
        <f t="shared" ref="Q63:Q71" si="77">SUM(E63,H63,K63,N63)/E51</f>
        <v>1.0254944354376192</v>
      </c>
      <c r="R63" s="9">
        <f>AVERAGE(O63:Q63)</f>
        <v>1.0088057838386326</v>
      </c>
      <c r="S63" s="9">
        <f>_xlfn.STDEV.P(O63:Q63)</f>
        <v>1.1801280023421486E-2</v>
      </c>
      <c r="U63" s="8">
        <v>0</v>
      </c>
      <c r="V63" s="8">
        <v>0</v>
      </c>
      <c r="W63" s="8">
        <v>0</v>
      </c>
      <c r="X63" s="8">
        <v>0</v>
      </c>
      <c r="Y63" s="8">
        <v>0</v>
      </c>
      <c r="Z63" s="8">
        <v>0</v>
      </c>
      <c r="AA63" s="8">
        <v>0</v>
      </c>
      <c r="AB63" s="8">
        <v>0</v>
      </c>
      <c r="AC63" s="8">
        <v>0</v>
      </c>
      <c r="AD63" s="8">
        <v>0</v>
      </c>
      <c r="AE63" s="10">
        <v>9.9349687079999995</v>
      </c>
      <c r="AF63" s="10">
        <v>9.8562859090000003</v>
      </c>
      <c r="AG63" s="10">
        <v>10.39128198</v>
      </c>
      <c r="AH63" s="9">
        <f t="shared" ref="AH63:AH64" si="78">SUM(V63,Y63,AB63,AE63)/V51</f>
        <v>0.9863948280381255</v>
      </c>
      <c r="AI63" s="9">
        <f t="shared" ref="AI63:AI64" si="79">SUM(W63,Z63,AC63,AF63)/W51</f>
        <v>0.96102631718018727</v>
      </c>
      <c r="AJ63" s="9">
        <f t="shared" ref="AJ63:AJ64" si="80">SUM(X63,AA63,AD63,AG63)/X51</f>
        <v>0.98346412833617258</v>
      </c>
      <c r="AK63" s="9">
        <f>AVERAGE(AH63:AJ63)</f>
        <v>0.97696175785149508</v>
      </c>
      <c r="AL63" s="9">
        <f>_xlfn.STDEV.P(AH63:AJ63)</f>
        <v>1.1331400390870671E-2</v>
      </c>
    </row>
    <row r="64" spans="2:38">
      <c r="B64" s="7">
        <v>4</v>
      </c>
      <c r="C64" s="7">
        <v>0</v>
      </c>
      <c r="D64" s="7">
        <v>0</v>
      </c>
      <c r="E64" s="7">
        <v>0</v>
      </c>
      <c r="F64" s="7">
        <v>0</v>
      </c>
      <c r="G64" s="7">
        <v>0</v>
      </c>
      <c r="H64" s="7">
        <v>0</v>
      </c>
      <c r="I64" s="7">
        <v>0</v>
      </c>
      <c r="J64" s="7">
        <v>0</v>
      </c>
      <c r="K64" s="7">
        <v>0</v>
      </c>
      <c r="L64" s="10">
        <v>8.8320100000000004</v>
      </c>
      <c r="M64" s="10">
        <v>8.3513099999999998</v>
      </c>
      <c r="N64" s="10">
        <v>9.1548300000000005</v>
      </c>
      <c r="O64" s="9">
        <f t="shared" si="75"/>
        <v>1.1061914249598783</v>
      </c>
      <c r="P64" s="9">
        <f t="shared" si="76"/>
        <v>0.99886789655719321</v>
      </c>
      <c r="Q64" s="9">
        <f t="shared" si="77"/>
        <v>1.0572644357659862</v>
      </c>
      <c r="R64" s="9">
        <f t="shared" ref="R64:R71" si="81">AVERAGE(O64:Q64)</f>
        <v>1.0541079190943525</v>
      </c>
      <c r="S64" s="9">
        <f t="shared" ref="S64:S71" si="82">_xlfn.STDEV.P(O64:Q64)</f>
        <v>4.3871460999334672E-2</v>
      </c>
      <c r="U64" s="8">
        <v>78</v>
      </c>
      <c r="V64" s="8">
        <v>0</v>
      </c>
      <c r="W64" s="8">
        <v>0</v>
      </c>
      <c r="X64" s="8">
        <v>0</v>
      </c>
      <c r="Y64" s="8">
        <v>0</v>
      </c>
      <c r="Z64" s="8">
        <v>0</v>
      </c>
      <c r="AA64" s="8">
        <v>0</v>
      </c>
      <c r="AB64" s="8">
        <v>0</v>
      </c>
      <c r="AC64" s="8">
        <v>0</v>
      </c>
      <c r="AD64" s="8">
        <v>0</v>
      </c>
      <c r="AE64" s="10">
        <v>10.66480172</v>
      </c>
      <c r="AF64" s="10">
        <v>10.040585460000001</v>
      </c>
      <c r="AG64" s="10">
        <v>9.3005109560000001</v>
      </c>
      <c r="AH64" s="9">
        <f t="shared" si="78"/>
        <v>1.0431144092331768</v>
      </c>
      <c r="AI64" s="9">
        <f t="shared" si="79"/>
        <v>0.9147763720845481</v>
      </c>
      <c r="AJ64" s="9">
        <f t="shared" si="80"/>
        <v>0.85130535066361557</v>
      </c>
      <c r="AK64" s="9">
        <f t="shared" ref="AK64" si="83">AVERAGE(AH64:AJ64)</f>
        <v>0.93639871066044689</v>
      </c>
      <c r="AL64" s="9">
        <f t="shared" ref="AL64" si="84">_xlfn.STDEV.P(AH64:AJ64)</f>
        <v>7.9784388119704383E-2</v>
      </c>
    </row>
    <row r="65" spans="2:29">
      <c r="B65" s="7">
        <v>8</v>
      </c>
      <c r="C65" s="7">
        <v>0</v>
      </c>
      <c r="D65" s="7">
        <v>0</v>
      </c>
      <c r="E65" s="7">
        <v>0</v>
      </c>
      <c r="F65" s="7">
        <v>0</v>
      </c>
      <c r="G65" s="7">
        <v>0</v>
      </c>
      <c r="H65" s="7">
        <v>0</v>
      </c>
      <c r="I65" s="7">
        <v>0</v>
      </c>
      <c r="J65" s="7">
        <v>0</v>
      </c>
      <c r="K65" s="7">
        <v>0</v>
      </c>
      <c r="L65" s="10">
        <v>9.0129900000000003</v>
      </c>
      <c r="M65" s="10">
        <v>8.1868700000000008</v>
      </c>
      <c r="N65" s="10">
        <v>8.9130099999999999</v>
      </c>
      <c r="O65" s="9">
        <f t="shared" si="75"/>
        <v>1.1083623571618617</v>
      </c>
      <c r="P65" s="9">
        <f t="shared" si="76"/>
        <v>0.94458416827763581</v>
      </c>
      <c r="Q65" s="9">
        <f t="shared" si="77"/>
        <v>0.98965661727788445</v>
      </c>
      <c r="R65" s="9">
        <f t="shared" si="81"/>
        <v>1.0142010475724608</v>
      </c>
      <c r="S65" s="9">
        <f t="shared" si="82"/>
        <v>6.9077953947759993E-2</v>
      </c>
    </row>
    <row r="66" spans="2:29">
      <c r="B66" s="7">
        <v>11</v>
      </c>
      <c r="C66" s="7">
        <v>0</v>
      </c>
      <c r="D66" s="7">
        <v>0</v>
      </c>
      <c r="E66" s="7">
        <v>0</v>
      </c>
      <c r="F66" s="7">
        <v>0</v>
      </c>
      <c r="G66" s="7">
        <v>0</v>
      </c>
      <c r="H66" s="7">
        <v>0</v>
      </c>
      <c r="I66" s="7">
        <v>0</v>
      </c>
      <c r="J66" s="7">
        <v>0</v>
      </c>
      <c r="K66" s="7">
        <v>0</v>
      </c>
      <c r="L66" s="10">
        <v>8.2386700000000008</v>
      </c>
      <c r="M66" s="10">
        <v>8.8071400000000004</v>
      </c>
      <c r="N66" s="10">
        <v>9.68337</v>
      </c>
      <c r="O66" s="9">
        <f t="shared" si="75"/>
        <v>1.0454463630200859</v>
      </c>
      <c r="P66" s="9">
        <f t="shared" si="76"/>
        <v>1.0839803294307353</v>
      </c>
      <c r="Q66" s="9">
        <f t="shared" si="77"/>
        <v>1.0921702550615124</v>
      </c>
      <c r="R66" s="9">
        <f t="shared" si="81"/>
        <v>1.0738656491707779</v>
      </c>
      <c r="S66" s="9">
        <f t="shared" si="82"/>
        <v>2.0371722058539883E-2</v>
      </c>
    </row>
    <row r="67" spans="2:29">
      <c r="B67" s="7">
        <v>14</v>
      </c>
      <c r="C67" s="7">
        <v>0</v>
      </c>
      <c r="D67" s="7">
        <v>0</v>
      </c>
      <c r="E67" s="7">
        <v>0</v>
      </c>
      <c r="F67" s="7">
        <v>0</v>
      </c>
      <c r="G67" s="7">
        <v>0</v>
      </c>
      <c r="H67" s="7">
        <v>0</v>
      </c>
      <c r="I67" s="7">
        <v>1.4999999999999999E-2</v>
      </c>
      <c r="J67" s="7">
        <v>1.6E-2</v>
      </c>
      <c r="K67" s="7">
        <v>1.4999999999999999E-2</v>
      </c>
      <c r="L67" s="10">
        <v>8.2324099999999998</v>
      </c>
      <c r="M67" s="10">
        <v>8.3836200000000005</v>
      </c>
      <c r="N67" s="10">
        <v>10.023999999999999</v>
      </c>
      <c r="O67" s="9">
        <f t="shared" si="75"/>
        <v>1.0467613157853466</v>
      </c>
      <c r="P67" s="9">
        <f t="shared" si="76"/>
        <v>1.0229468067157124</v>
      </c>
      <c r="Q67" s="9">
        <f t="shared" si="77"/>
        <v>1.128713086728883</v>
      </c>
      <c r="R67" s="9">
        <f t="shared" si="81"/>
        <v>1.0661404030766473</v>
      </c>
      <c r="S67" s="9">
        <f t="shared" si="82"/>
        <v>4.5301127764762444E-2</v>
      </c>
    </row>
    <row r="68" spans="2:29">
      <c r="B68" s="7">
        <v>24</v>
      </c>
      <c r="C68" s="7">
        <v>0</v>
      </c>
      <c r="D68" s="7">
        <v>0</v>
      </c>
      <c r="E68" s="7">
        <v>0</v>
      </c>
      <c r="F68" s="7">
        <v>0</v>
      </c>
      <c r="G68" s="7">
        <v>0</v>
      </c>
      <c r="H68" s="7">
        <v>0</v>
      </c>
      <c r="I68" s="7">
        <v>1.9E-2</v>
      </c>
      <c r="J68" s="7">
        <v>1.9E-2</v>
      </c>
      <c r="K68" s="7">
        <v>1.7999999999999999E-2</v>
      </c>
      <c r="L68" s="10">
        <v>8.3120399999999997</v>
      </c>
      <c r="M68" s="10">
        <v>8.7251899999999996</v>
      </c>
      <c r="N68" s="10">
        <v>10.36459</v>
      </c>
      <c r="O68" s="9">
        <f t="shared" si="75"/>
        <v>0.89969043358678158</v>
      </c>
      <c r="P68" s="9">
        <f t="shared" si="76"/>
        <v>0.90838546866884307</v>
      </c>
      <c r="Q68" s="9">
        <f t="shared" si="77"/>
        <v>1.041609337412613</v>
      </c>
      <c r="R68" s="9">
        <f t="shared" si="81"/>
        <v>0.94989507988941246</v>
      </c>
      <c r="S68" s="9">
        <f t="shared" si="82"/>
        <v>6.494885004649692E-2</v>
      </c>
    </row>
    <row r="69" spans="2:29">
      <c r="B69" s="7">
        <v>30</v>
      </c>
      <c r="C69" s="7">
        <v>0</v>
      </c>
      <c r="D69" s="7">
        <v>0</v>
      </c>
      <c r="E69" s="7">
        <v>0</v>
      </c>
      <c r="F69" s="7">
        <v>0</v>
      </c>
      <c r="G69" s="7">
        <v>0</v>
      </c>
      <c r="H69" s="7">
        <v>0</v>
      </c>
      <c r="I69" s="7">
        <v>1.7999999999999999E-2</v>
      </c>
      <c r="J69" s="7">
        <v>2.1999999999999999E-2</v>
      </c>
      <c r="K69" s="7">
        <v>1.4E-2</v>
      </c>
      <c r="L69" s="10">
        <v>8.9965220000000006</v>
      </c>
      <c r="M69" s="10">
        <v>8.5923499999999997</v>
      </c>
      <c r="N69" s="10">
        <v>8.3413500000000003</v>
      </c>
      <c r="O69" s="9">
        <f t="shared" si="75"/>
        <v>1.1350439562061037</v>
      </c>
      <c r="P69" s="9">
        <f t="shared" si="76"/>
        <v>1.0310964808507441</v>
      </c>
      <c r="Q69" s="9">
        <f t="shared" si="77"/>
        <v>1.0298513687447399</v>
      </c>
      <c r="R69" s="9">
        <f t="shared" ref="R69:R70" si="85">AVERAGE(O69:Q69)</f>
        <v>1.0653306019338626</v>
      </c>
      <c r="S69" s="9">
        <f t="shared" ref="S69:S70" si="86">_xlfn.STDEV.P(O69:Q69)</f>
        <v>4.9297406280346873E-2</v>
      </c>
    </row>
    <row r="70" spans="2:29">
      <c r="B70" s="7">
        <v>48</v>
      </c>
      <c r="C70" s="7">
        <v>0</v>
      </c>
      <c r="D70" s="7">
        <v>0</v>
      </c>
      <c r="E70" s="7">
        <v>0</v>
      </c>
      <c r="F70" s="7">
        <v>0</v>
      </c>
      <c r="G70" s="7">
        <v>0</v>
      </c>
      <c r="H70" s="7">
        <v>0</v>
      </c>
      <c r="I70" s="7">
        <v>0.02</v>
      </c>
      <c r="J70" s="7">
        <v>2.7E-2</v>
      </c>
      <c r="K70" s="7">
        <v>2.4E-2</v>
      </c>
      <c r="L70" s="10">
        <v>8.2783499999999997</v>
      </c>
      <c r="M70" s="10">
        <v>8.3240400000000001</v>
      </c>
      <c r="N70" s="10">
        <v>9.1330299999999998</v>
      </c>
      <c r="O70" s="9">
        <f t="shared" si="75"/>
        <v>0.89130118130688474</v>
      </c>
      <c r="P70" s="9">
        <f t="shared" si="76"/>
        <v>0.85383417710583487</v>
      </c>
      <c r="Q70" s="9">
        <f t="shared" si="77"/>
        <v>1.1142510109506616</v>
      </c>
      <c r="R70" s="9">
        <f t="shared" si="85"/>
        <v>0.95312878978779381</v>
      </c>
      <c r="S70" s="9">
        <f t="shared" si="86"/>
        <v>0.11495280688262861</v>
      </c>
    </row>
    <row r="71" spans="2:29">
      <c r="B71" s="7">
        <v>78</v>
      </c>
      <c r="C71" s="7">
        <v>0</v>
      </c>
      <c r="D71" s="7">
        <v>0</v>
      </c>
      <c r="E71" s="7">
        <v>0</v>
      </c>
      <c r="F71" s="7">
        <v>7.0000000000000001E-3</v>
      </c>
      <c r="G71" s="7">
        <v>8.9999999999999993E-3</v>
      </c>
      <c r="H71" s="7">
        <v>0.01</v>
      </c>
      <c r="I71" s="7">
        <v>2.7E-2</v>
      </c>
      <c r="J71" s="7">
        <v>2.8000000000000001E-2</v>
      </c>
      <c r="K71" s="7">
        <v>2.8000000000000001E-2</v>
      </c>
      <c r="L71" s="10">
        <v>9.5490600000000008</v>
      </c>
      <c r="M71" s="10">
        <v>8.8043899999999997</v>
      </c>
      <c r="N71" s="10">
        <v>9.0047700000000006</v>
      </c>
      <c r="O71" s="9">
        <f t="shared" si="75"/>
        <v>1.0122393089722301</v>
      </c>
      <c r="P71" s="9">
        <f t="shared" si="76"/>
        <v>0.89816747396882568</v>
      </c>
      <c r="Q71" s="9">
        <f t="shared" si="77"/>
        <v>1.0879226756575986</v>
      </c>
      <c r="R71" s="9">
        <f t="shared" si="81"/>
        <v>0.9994431528662181</v>
      </c>
      <c r="S71" s="9">
        <f t="shared" si="82"/>
        <v>7.7993868777418623E-2</v>
      </c>
    </row>
    <row r="72" spans="2:29">
      <c r="B72" s="22" t="s">
        <v>345</v>
      </c>
      <c r="U72" s="22" t="s">
        <v>414</v>
      </c>
    </row>
    <row r="73" spans="2:29" ht="18">
      <c r="B73" s="2" t="s">
        <v>0</v>
      </c>
      <c r="C73" s="230" t="s">
        <v>468</v>
      </c>
      <c r="D73" s="230"/>
      <c r="E73" s="230"/>
      <c r="F73" s="230" t="s">
        <v>2</v>
      </c>
      <c r="G73" s="230"/>
      <c r="H73" s="230"/>
      <c r="I73" s="4" t="s">
        <v>3</v>
      </c>
      <c r="J73" s="4" t="s">
        <v>4</v>
      </c>
      <c r="U73" s="3" t="s">
        <v>0</v>
      </c>
      <c r="V73" s="230" t="s">
        <v>468</v>
      </c>
      <c r="W73" s="230"/>
      <c r="X73" s="230"/>
      <c r="Y73" s="230" t="s">
        <v>2</v>
      </c>
      <c r="Z73" s="230"/>
      <c r="AA73" s="230"/>
      <c r="AB73" s="4" t="s">
        <v>3</v>
      </c>
      <c r="AC73" s="4" t="s">
        <v>4</v>
      </c>
    </row>
    <row r="74" spans="2:29">
      <c r="B74" s="7">
        <v>0</v>
      </c>
      <c r="C74" s="5">
        <v>51.801437873643003</v>
      </c>
      <c r="D74" s="5">
        <v>45.366378138200098</v>
      </c>
      <c r="E74" s="5">
        <v>49.559791859483099</v>
      </c>
      <c r="F74" s="6">
        <f t="shared" ref="F74:H79" si="87">C74/C$74</f>
        <v>1</v>
      </c>
      <c r="G74" s="6">
        <f t="shared" si="87"/>
        <v>1</v>
      </c>
      <c r="H74" s="6">
        <f t="shared" si="87"/>
        <v>1</v>
      </c>
      <c r="I74" s="4">
        <f>AVERAGE(F74:H74)</f>
        <v>1</v>
      </c>
      <c r="J74" s="4">
        <f>_xlfn.STDEV.P(F74:H74)</f>
        <v>0</v>
      </c>
      <c r="U74" s="8">
        <v>0</v>
      </c>
      <c r="V74" s="5">
        <v>50.42</v>
      </c>
      <c r="W74" s="5">
        <v>57.926000000000002</v>
      </c>
      <c r="X74" s="5">
        <v>53.305999999999997</v>
      </c>
      <c r="Y74" s="6">
        <f t="shared" ref="Y74:Y75" si="88">V74/V$74</f>
        <v>1</v>
      </c>
      <c r="Z74" s="6">
        <f t="shared" ref="Z74:Z75" si="89">W74/W$74</f>
        <v>1</v>
      </c>
      <c r="AA74" s="6">
        <f t="shared" ref="AA74:AA75" si="90">X74/X$74</f>
        <v>1</v>
      </c>
      <c r="AB74" s="4">
        <f>AVERAGE(Y74:AA74)</f>
        <v>1</v>
      </c>
      <c r="AC74" s="4">
        <f>_xlfn.STDEV.P(Y74:AA74)</f>
        <v>0</v>
      </c>
    </row>
    <row r="75" spans="2:29">
      <c r="B75" s="7">
        <v>4</v>
      </c>
      <c r="C75" s="5">
        <v>47.849047389068701</v>
      </c>
      <c r="D75" s="5">
        <v>45.356452759310102</v>
      </c>
      <c r="E75" s="5">
        <v>48.251108982403515</v>
      </c>
      <c r="F75" s="6">
        <f t="shared" si="87"/>
        <v>0.92370114331159692</v>
      </c>
      <c r="G75" s="6">
        <f t="shared" si="87"/>
        <v>0.9997812172957744</v>
      </c>
      <c r="H75" s="6">
        <f t="shared" si="87"/>
        <v>0.97359385848935576</v>
      </c>
      <c r="I75" s="4">
        <f t="shared" ref="I75:I82" si="91">AVERAGE(F75:H75)</f>
        <v>0.96569207303224236</v>
      </c>
      <c r="J75" s="4">
        <f t="shared" ref="J75:J82" si="92">_xlfn.STDEV.P(F75:H75)</f>
        <v>3.1558127050646999E-2</v>
      </c>
      <c r="U75" s="8">
        <v>78</v>
      </c>
      <c r="V75" s="5">
        <v>51.920999999999999</v>
      </c>
      <c r="W75" s="5">
        <v>58.981999999999999</v>
      </c>
      <c r="X75" s="5">
        <v>50.258000000000003</v>
      </c>
      <c r="Y75" s="6">
        <f t="shared" si="88"/>
        <v>1.0297699325664418</v>
      </c>
      <c r="Z75" s="6">
        <f t="shared" si="89"/>
        <v>1.0182301557159135</v>
      </c>
      <c r="AA75" s="6">
        <f t="shared" si="90"/>
        <v>0.94282069560649839</v>
      </c>
      <c r="AB75" s="4">
        <f t="shared" ref="AB75" si="93">AVERAGE(Y75:AA75)</f>
        <v>0.99694026129628455</v>
      </c>
      <c r="AC75" s="4">
        <f t="shared" ref="AC75" si="94">_xlfn.STDEV.P(Y75:AA75)</f>
        <v>3.8557205597901816E-2</v>
      </c>
    </row>
    <row r="76" spans="2:29">
      <c r="B76" s="7">
        <v>8</v>
      </c>
      <c r="C76" s="5">
        <v>47.0622041354058</v>
      </c>
      <c r="D76" s="5">
        <v>44.875078103867892</v>
      </c>
      <c r="E76" s="5">
        <v>46.066896002492904</v>
      </c>
      <c r="F76" s="6">
        <f t="shared" si="87"/>
        <v>0.90851154074530882</v>
      </c>
      <c r="G76" s="6">
        <f t="shared" si="87"/>
        <v>0.98917039326270317</v>
      </c>
      <c r="H76" s="6">
        <f t="shared" si="87"/>
        <v>0.92952157937035729</v>
      </c>
      <c r="I76" s="4">
        <f t="shared" si="91"/>
        <v>0.94240117112612298</v>
      </c>
      <c r="J76" s="4">
        <f t="shared" si="92"/>
        <v>3.4165045833444901E-2</v>
      </c>
    </row>
    <row r="77" spans="2:29">
      <c r="B77" s="7">
        <v>11</v>
      </c>
      <c r="C77" s="5">
        <v>46.610708921570101</v>
      </c>
      <c r="D77" s="5">
        <v>53.073788161686103</v>
      </c>
      <c r="E77" s="5">
        <v>46.245088698816794</v>
      </c>
      <c r="F77" s="6">
        <f t="shared" si="87"/>
        <v>0.89979565886309132</v>
      </c>
      <c r="G77" s="6">
        <f t="shared" si="87"/>
        <v>1.1698925578763824</v>
      </c>
      <c r="H77" s="6">
        <f t="shared" si="87"/>
        <v>0.93311708874677113</v>
      </c>
      <c r="I77" s="4">
        <f t="shared" si="91"/>
        <v>1.0009351018287482</v>
      </c>
      <c r="J77" s="4">
        <f t="shared" si="92"/>
        <v>0.12024293711188559</v>
      </c>
    </row>
    <row r="78" spans="2:29">
      <c r="B78" s="7">
        <v>14</v>
      </c>
      <c r="C78" s="5">
        <v>48.184505645424501</v>
      </c>
      <c r="D78" s="5">
        <v>45.132839531467859</v>
      </c>
      <c r="E78" s="5">
        <v>49.248786588784498</v>
      </c>
      <c r="F78" s="6">
        <f t="shared" si="87"/>
        <v>0.93017699166881951</v>
      </c>
      <c r="G78" s="6">
        <f t="shared" si="87"/>
        <v>0.99485216549531885</v>
      </c>
      <c r="H78" s="6">
        <f t="shared" si="87"/>
        <v>0.99372464534192573</v>
      </c>
      <c r="I78" s="4">
        <f t="shared" si="91"/>
        <v>0.97291793416868799</v>
      </c>
      <c r="J78" s="4">
        <f t="shared" si="92"/>
        <v>3.0225915478353748E-2</v>
      </c>
    </row>
    <row r="79" spans="2:29">
      <c r="B79" s="7">
        <v>24</v>
      </c>
      <c r="C79" s="5">
        <v>50.002102631742297</v>
      </c>
      <c r="D79" s="5">
        <v>51.861305505041138</v>
      </c>
      <c r="E79" s="5">
        <v>47.066308431930501</v>
      </c>
      <c r="F79" s="6">
        <f t="shared" si="87"/>
        <v>0.96526476260582295</v>
      </c>
      <c r="G79" s="6">
        <f t="shared" si="87"/>
        <v>1.1431660986260677</v>
      </c>
      <c r="H79" s="6">
        <f t="shared" si="87"/>
        <v>0.94968737087067734</v>
      </c>
      <c r="I79" s="4">
        <f t="shared" si="91"/>
        <v>1.0193727440341893</v>
      </c>
      <c r="J79" s="4">
        <f t="shared" si="92"/>
        <v>8.7765823888156833E-2</v>
      </c>
    </row>
    <row r="80" spans="2:29">
      <c r="B80" s="7">
        <v>30</v>
      </c>
      <c r="C80" s="5">
        <v>44.225786643052899</v>
      </c>
      <c r="D80" s="5">
        <v>41.42540032497002</v>
      </c>
      <c r="E80" s="5">
        <v>45.153850726566318</v>
      </c>
      <c r="F80" s="6">
        <f t="shared" ref="F80:F81" si="95">C80/C$74</f>
        <v>0.85375596621334993</v>
      </c>
      <c r="G80" s="6">
        <f t="shared" ref="G80:G81" si="96">D80/D$74</f>
        <v>0.91312998800070322</v>
      </c>
      <c r="H80" s="6">
        <f t="shared" ref="H80:H81" si="97">E80/E$74</f>
        <v>0.91109847383118658</v>
      </c>
      <c r="I80" s="4">
        <f t="shared" ref="I80:I81" si="98">AVERAGE(F80:H80)</f>
        <v>0.89266147601507984</v>
      </c>
      <c r="J80" s="4">
        <f t="shared" ref="J80:J81" si="99">_xlfn.STDEV.P(F80:H80)</f>
        <v>2.7522848473642374E-2</v>
      </c>
    </row>
    <row r="81" spans="2:38">
      <c r="B81" s="7">
        <v>48</v>
      </c>
      <c r="C81" s="5">
        <v>53.956470368907503</v>
      </c>
      <c r="D81" s="5">
        <v>52.260269739381016</v>
      </c>
      <c r="E81" s="5">
        <v>51.232968444656429</v>
      </c>
      <c r="F81" s="6">
        <f t="shared" si="95"/>
        <v>1.0416017891341391</v>
      </c>
      <c r="G81" s="6">
        <f t="shared" si="96"/>
        <v>1.1519603698620151</v>
      </c>
      <c r="H81" s="6">
        <f t="shared" si="97"/>
        <v>1.0337607669926721</v>
      </c>
      <c r="I81" s="4">
        <f t="shared" si="98"/>
        <v>1.0757743086629421</v>
      </c>
      <c r="J81" s="4">
        <f t="shared" si="99"/>
        <v>5.3966701757209613E-2</v>
      </c>
    </row>
    <row r="82" spans="2:38">
      <c r="B82" s="7">
        <v>78</v>
      </c>
      <c r="C82" s="5">
        <v>53.342061514119898</v>
      </c>
      <c r="D82" s="5">
        <v>53.685357330406568</v>
      </c>
      <c r="E82" s="5">
        <v>46.571905207607799</v>
      </c>
      <c r="F82" s="6">
        <f t="shared" ref="F82:H83" si="100">C82/C$74</f>
        <v>1.0297409435667573</v>
      </c>
      <c r="G82" s="6">
        <f t="shared" si="100"/>
        <v>1.1833732277869808</v>
      </c>
      <c r="H82" s="6">
        <f t="shared" si="100"/>
        <v>0.93971147699032198</v>
      </c>
      <c r="I82" s="4">
        <f t="shared" si="91"/>
        <v>1.0509418827813535</v>
      </c>
      <c r="J82" s="4">
        <f t="shared" si="92"/>
        <v>0.10059778681465123</v>
      </c>
    </row>
    <row r="83" spans="2:38">
      <c r="B83" s="7">
        <v>504</v>
      </c>
      <c r="C83" s="5">
        <v>56.041268451704575</v>
      </c>
      <c r="D83" s="5">
        <v>55.077435042740547</v>
      </c>
      <c r="E83" s="5">
        <v>47.961571712894212</v>
      </c>
      <c r="F83" s="6">
        <f t="shared" si="100"/>
        <v>1.0818477392153401</v>
      </c>
      <c r="G83" s="6">
        <f t="shared" si="100"/>
        <v>1.2140584570131994</v>
      </c>
      <c r="H83" s="6">
        <f t="shared" si="100"/>
        <v>0.96775167758734093</v>
      </c>
      <c r="I83" s="4">
        <f t="shared" ref="I83" si="101">AVERAGE(F83:H83)</f>
        <v>1.0878859579386269</v>
      </c>
      <c r="J83" s="4">
        <f t="shared" ref="J83" si="102">_xlfn.STDEV.P(F83:H83)</f>
        <v>0.10064492854187042</v>
      </c>
    </row>
    <row r="84" spans="2:38">
      <c r="B84" s="22" t="s">
        <v>346</v>
      </c>
      <c r="U84" s="22" t="s">
        <v>415</v>
      </c>
    </row>
    <row r="85" spans="2:38" ht="18">
      <c r="B85" s="2" t="s">
        <v>0</v>
      </c>
      <c r="C85" s="226" t="s">
        <v>464</v>
      </c>
      <c r="D85" s="226"/>
      <c r="E85" s="226"/>
      <c r="F85" s="226" t="s">
        <v>465</v>
      </c>
      <c r="G85" s="226"/>
      <c r="H85" s="226"/>
      <c r="I85" s="226" t="s">
        <v>466</v>
      </c>
      <c r="J85" s="226"/>
      <c r="K85" s="226"/>
      <c r="L85" s="226" t="s">
        <v>467</v>
      </c>
      <c r="M85" s="226"/>
      <c r="N85" s="226"/>
      <c r="O85" s="226" t="s">
        <v>328</v>
      </c>
      <c r="P85" s="226"/>
      <c r="Q85" s="226"/>
      <c r="R85" s="4" t="s">
        <v>3</v>
      </c>
      <c r="S85" s="4" t="s">
        <v>4</v>
      </c>
      <c r="U85" s="3" t="s">
        <v>0</v>
      </c>
      <c r="V85" s="226" t="s">
        <v>464</v>
      </c>
      <c r="W85" s="226"/>
      <c r="X85" s="226"/>
      <c r="Y85" s="226" t="s">
        <v>465</v>
      </c>
      <c r="Z85" s="226"/>
      <c r="AA85" s="226"/>
      <c r="AB85" s="226" t="s">
        <v>466</v>
      </c>
      <c r="AC85" s="226"/>
      <c r="AD85" s="226"/>
      <c r="AE85" s="226" t="s">
        <v>467</v>
      </c>
      <c r="AF85" s="226"/>
      <c r="AG85" s="226"/>
      <c r="AH85" s="226" t="s">
        <v>328</v>
      </c>
      <c r="AI85" s="226"/>
      <c r="AJ85" s="226"/>
      <c r="AK85" s="4" t="s">
        <v>3</v>
      </c>
      <c r="AL85" s="4" t="s">
        <v>4</v>
      </c>
    </row>
    <row r="86" spans="2:38">
      <c r="B86" s="7">
        <v>0</v>
      </c>
      <c r="C86" s="2">
        <v>0</v>
      </c>
      <c r="D86" s="2">
        <v>0</v>
      </c>
      <c r="E86" s="2">
        <v>0</v>
      </c>
      <c r="F86" s="2">
        <v>0</v>
      </c>
      <c r="G86" s="2">
        <v>0</v>
      </c>
      <c r="H86" s="2">
        <v>0</v>
      </c>
      <c r="I86" s="2">
        <v>0</v>
      </c>
      <c r="J86" s="2">
        <v>0</v>
      </c>
      <c r="K86" s="2">
        <v>0</v>
      </c>
      <c r="L86" s="5">
        <v>55.716050000000003</v>
      </c>
      <c r="M86" s="5">
        <v>51.947839999999999</v>
      </c>
      <c r="N86" s="5">
        <v>45.540660000000003</v>
      </c>
      <c r="O86" s="4">
        <f t="shared" ref="O86:O94" si="103">SUM(C86,F86,I86,L86)/C74</f>
        <v>1.075569564997515</v>
      </c>
      <c r="P86" s="4">
        <f t="shared" ref="P86:P94" si="104">SUM(D86,G86,J86,M86)/D74</f>
        <v>1.1450735573765822</v>
      </c>
      <c r="Q86" s="4">
        <f t="shared" ref="Q86:Q94" si="105">SUM(E86,H86,K86,N86)/E74</f>
        <v>0.91890337491976271</v>
      </c>
      <c r="R86" s="4">
        <f>AVERAGE(O86:Q86)</f>
        <v>1.0465154990979533</v>
      </c>
      <c r="S86" s="4">
        <f>_xlfn.STDEV.P(O86:Q86)</f>
        <v>9.4591549718107529E-2</v>
      </c>
      <c r="U86" s="8">
        <v>0</v>
      </c>
      <c r="V86" s="3">
        <v>0</v>
      </c>
      <c r="W86" s="3">
        <v>0</v>
      </c>
      <c r="X86" s="3">
        <v>0</v>
      </c>
      <c r="Y86" s="3">
        <v>0</v>
      </c>
      <c r="Z86" s="3">
        <v>0</v>
      </c>
      <c r="AA86" s="3">
        <v>0</v>
      </c>
      <c r="AB86" s="3">
        <v>0</v>
      </c>
      <c r="AC86" s="3">
        <v>0</v>
      </c>
      <c r="AD86" s="3">
        <v>0</v>
      </c>
      <c r="AE86" s="5">
        <v>57.459118629999999</v>
      </c>
      <c r="AF86" s="5">
        <v>59.403635139999999</v>
      </c>
      <c r="AG86" s="5">
        <v>56.098748860000001</v>
      </c>
      <c r="AH86" s="4">
        <f t="shared" ref="AH86:AH87" si="106">SUM(V86,Y86,AB86,AE86)/V74</f>
        <v>1.1396096515271716</v>
      </c>
      <c r="AI86" s="4">
        <f t="shared" ref="AI86:AI87" si="107">SUM(W86,Z86,AC86,AF86)/W74</f>
        <v>1.0255090139143044</v>
      </c>
      <c r="AJ86" s="4">
        <f t="shared" ref="AJ86:AJ87" si="108">SUM(X86,AA86,AD86,AG86)/X74</f>
        <v>1.0523908914568718</v>
      </c>
      <c r="AK86" s="4">
        <f>AVERAGE(AH86:AJ86)</f>
        <v>1.0725031856327825</v>
      </c>
      <c r="AL86" s="4">
        <f>_xlfn.STDEV.P(AH86:AJ86)</f>
        <v>4.8703984495997152E-2</v>
      </c>
    </row>
    <row r="87" spans="2:38">
      <c r="B87" s="7">
        <v>4</v>
      </c>
      <c r="C87" s="2">
        <v>0</v>
      </c>
      <c r="D87" s="2">
        <v>0</v>
      </c>
      <c r="E87" s="2">
        <v>0</v>
      </c>
      <c r="F87" s="2">
        <v>0</v>
      </c>
      <c r="G87" s="2">
        <v>0</v>
      </c>
      <c r="H87" s="2">
        <v>0</v>
      </c>
      <c r="I87" s="13">
        <v>7.3860000000000002E-3</v>
      </c>
      <c r="J87" s="2">
        <v>0</v>
      </c>
      <c r="K87" s="2">
        <v>0</v>
      </c>
      <c r="L87" s="5">
        <v>56.369349999999997</v>
      </c>
      <c r="M87" s="5">
        <v>54.579920000000001</v>
      </c>
      <c r="N87" s="5">
        <v>57.964700000000001</v>
      </c>
      <c r="O87" s="4">
        <f t="shared" si="103"/>
        <v>1.1782206559221799</v>
      </c>
      <c r="P87" s="4">
        <f t="shared" si="104"/>
        <v>1.2033551276515257</v>
      </c>
      <c r="Q87" s="4">
        <f t="shared" si="105"/>
        <v>1.2013133215474672</v>
      </c>
      <c r="R87" s="4">
        <f t="shared" ref="R87:R94" si="109">AVERAGE(O87:Q87)</f>
        <v>1.1942963683737242</v>
      </c>
      <c r="S87" s="4">
        <f t="shared" ref="S87:S94" si="110">_xlfn.STDEV.P(O87:Q87)</f>
        <v>1.1397767066702027E-2</v>
      </c>
      <c r="U87" s="8">
        <v>78</v>
      </c>
      <c r="V87" s="3">
        <v>0</v>
      </c>
      <c r="W87" s="3">
        <v>0</v>
      </c>
      <c r="X87" s="3">
        <v>0</v>
      </c>
      <c r="Y87" s="3">
        <v>0</v>
      </c>
      <c r="Z87" s="3">
        <v>0</v>
      </c>
      <c r="AA87" s="3">
        <v>0</v>
      </c>
      <c r="AB87" s="3">
        <v>0</v>
      </c>
      <c r="AC87" s="3">
        <v>0</v>
      </c>
      <c r="AD87" s="3">
        <v>0</v>
      </c>
      <c r="AE87" s="5">
        <v>53.52187936</v>
      </c>
      <c r="AF87" s="5">
        <v>50.457623490000003</v>
      </c>
      <c r="AG87" s="5">
        <v>51.449845619999998</v>
      </c>
      <c r="AH87" s="4">
        <f t="shared" si="106"/>
        <v>1.0308329839563952</v>
      </c>
      <c r="AI87" s="4">
        <f t="shared" si="107"/>
        <v>0.85547494981519789</v>
      </c>
      <c r="AJ87" s="4">
        <f t="shared" si="108"/>
        <v>1.0237145453460144</v>
      </c>
      <c r="AK87" s="4">
        <f t="shared" ref="AK87" si="111">AVERAGE(AH87:AJ87)</f>
        <v>0.97000749303920253</v>
      </c>
      <c r="AL87" s="4">
        <f t="shared" ref="AL87" si="112">_xlfn.STDEV.P(AH87:AJ87)</f>
        <v>8.103886160388854E-2</v>
      </c>
    </row>
    <row r="88" spans="2:38">
      <c r="B88" s="7">
        <v>8</v>
      </c>
      <c r="C88" s="2">
        <v>0</v>
      </c>
      <c r="D88" s="2">
        <v>0</v>
      </c>
      <c r="E88" s="2">
        <v>0</v>
      </c>
      <c r="F88" s="2">
        <v>0</v>
      </c>
      <c r="G88" s="2">
        <v>0</v>
      </c>
      <c r="H88" s="2">
        <v>0</v>
      </c>
      <c r="I88" s="13">
        <v>1.6390200000000001E-2</v>
      </c>
      <c r="J88" s="13">
        <v>6.2620999999999996E-3</v>
      </c>
      <c r="K88" s="13">
        <v>7.8539999999999999E-3</v>
      </c>
      <c r="L88" s="5">
        <v>54.994199999999999</v>
      </c>
      <c r="M88" s="5">
        <v>53.776139999999998</v>
      </c>
      <c r="N88" s="5">
        <v>54.788046524017602</v>
      </c>
      <c r="O88" s="4">
        <f t="shared" si="103"/>
        <v>1.1688910710965719</v>
      </c>
      <c r="P88" s="4">
        <f t="shared" si="104"/>
        <v>1.1984915541654368</v>
      </c>
      <c r="Q88" s="4">
        <f>SUM(E88,H88,K88,N88)/E76</f>
        <v>1.1894854066367382</v>
      </c>
      <c r="R88" s="4">
        <f t="shared" si="109"/>
        <v>1.1856226772995822</v>
      </c>
      <c r="S88" s="4">
        <f t="shared" si="110"/>
        <v>1.2389179631884002E-2</v>
      </c>
    </row>
    <row r="89" spans="2:38">
      <c r="B89" s="7">
        <v>11</v>
      </c>
      <c r="C89" s="2">
        <v>0</v>
      </c>
      <c r="D89" s="2">
        <v>0</v>
      </c>
      <c r="E89" s="2">
        <v>0</v>
      </c>
      <c r="F89" s="2">
        <v>0</v>
      </c>
      <c r="G89" s="2">
        <v>0</v>
      </c>
      <c r="H89" s="2">
        <v>0</v>
      </c>
      <c r="I89" s="13">
        <v>2.5308000000000001E-2</v>
      </c>
      <c r="J89" s="13">
        <v>1.3368400000000001E-2</v>
      </c>
      <c r="K89" s="13">
        <v>1.2572E-2</v>
      </c>
      <c r="L89" s="5">
        <v>56.222340000000003</v>
      </c>
      <c r="M89" s="5">
        <v>55.055129999999998</v>
      </c>
      <c r="N89" s="5">
        <v>53.872572804196203</v>
      </c>
      <c r="O89" s="4">
        <f t="shared" si="103"/>
        <v>1.2067537546928448</v>
      </c>
      <c r="P89" s="4">
        <f t="shared" si="104"/>
        <v>1.0375837170739939</v>
      </c>
      <c r="Q89" s="4">
        <f>SUM(E89,H89,K89,N89)/E77</f>
        <v>1.1652079457591111</v>
      </c>
      <c r="R89" s="4">
        <f t="shared" si="109"/>
        <v>1.1365151391753165</v>
      </c>
      <c r="S89" s="4">
        <f t="shared" si="110"/>
        <v>7.1981864703234547E-2</v>
      </c>
    </row>
    <row r="90" spans="2:38">
      <c r="B90" s="7">
        <v>14</v>
      </c>
      <c r="C90" s="2">
        <v>0</v>
      </c>
      <c r="D90" s="2">
        <v>0</v>
      </c>
      <c r="E90" s="2">
        <v>0</v>
      </c>
      <c r="F90" s="2">
        <v>0</v>
      </c>
      <c r="G90" s="2">
        <v>0</v>
      </c>
      <c r="H90" s="2">
        <v>0</v>
      </c>
      <c r="I90" s="2">
        <v>0</v>
      </c>
      <c r="J90" s="13">
        <v>2.1722000000000002E-2</v>
      </c>
      <c r="K90" s="13">
        <v>2.1446E-2</v>
      </c>
      <c r="L90" s="5">
        <v>57.209420000000001</v>
      </c>
      <c r="M90" s="5">
        <v>55.592849999999999</v>
      </c>
      <c r="N90" s="5">
        <v>56.182839197503199</v>
      </c>
      <c r="O90" s="4">
        <f t="shared" si="103"/>
        <v>1.1872990961241185</v>
      </c>
      <c r="P90" s="4">
        <f t="shared" si="104"/>
        <v>1.2322418127763484</v>
      </c>
      <c r="Q90" s="4">
        <f t="shared" si="105"/>
        <v>1.1412318777880852</v>
      </c>
      <c r="R90" s="4">
        <f t="shared" si="109"/>
        <v>1.1869242622295173</v>
      </c>
      <c r="S90" s="4">
        <f t="shared" si="110"/>
        <v>3.7155595738088382E-2</v>
      </c>
    </row>
    <row r="91" spans="2:38">
      <c r="B91" s="7">
        <v>24</v>
      </c>
      <c r="C91" s="2">
        <v>0</v>
      </c>
      <c r="D91" s="2">
        <v>0</v>
      </c>
      <c r="E91" s="2">
        <v>0</v>
      </c>
      <c r="F91" s="2">
        <v>0</v>
      </c>
      <c r="G91" s="2">
        <v>0</v>
      </c>
      <c r="H91" s="2">
        <v>0</v>
      </c>
      <c r="I91" s="13">
        <v>3.6665000000000003E-2</v>
      </c>
      <c r="J91" s="13">
        <v>3.8154399999999998E-2</v>
      </c>
      <c r="K91" s="13">
        <v>3.7270999999999999E-2</v>
      </c>
      <c r="L91" s="5">
        <v>54.605440000000002</v>
      </c>
      <c r="M91" s="5">
        <v>56.029229999999998</v>
      </c>
      <c r="N91" s="5">
        <v>56.99</v>
      </c>
      <c r="O91" s="4">
        <f t="shared" si="103"/>
        <v>1.0927961450427515</v>
      </c>
      <c r="P91" s="4">
        <f t="shared" si="104"/>
        <v>1.081102449195962</v>
      </c>
      <c r="Q91" s="4">
        <f t="shared" si="105"/>
        <v>1.2116367928552441</v>
      </c>
      <c r="R91" s="4">
        <f t="shared" si="109"/>
        <v>1.128511795697986</v>
      </c>
      <c r="S91" s="4">
        <f t="shared" si="110"/>
        <v>5.8971798316002688E-2</v>
      </c>
    </row>
    <row r="92" spans="2:38">
      <c r="B92" s="7">
        <v>30</v>
      </c>
      <c r="C92" s="2">
        <v>0</v>
      </c>
      <c r="D92" s="2">
        <v>0</v>
      </c>
      <c r="E92" s="2">
        <v>0</v>
      </c>
      <c r="F92" s="2">
        <v>0</v>
      </c>
      <c r="G92" s="2">
        <v>0</v>
      </c>
      <c r="H92" s="2">
        <v>0</v>
      </c>
      <c r="I92" s="13">
        <v>3.1440000000000003E-2</v>
      </c>
      <c r="J92" s="13">
        <v>3.2948999999999999E-2</v>
      </c>
      <c r="K92" s="13">
        <v>3.6233000000000001E-2</v>
      </c>
      <c r="L92" s="5">
        <v>46.083410000000001</v>
      </c>
      <c r="M92" s="5">
        <v>47.364809999999999</v>
      </c>
      <c r="N92" s="5">
        <v>49.751080000000002</v>
      </c>
      <c r="O92" s="4">
        <f t="shared" si="103"/>
        <v>1.042714070236755</v>
      </c>
      <c r="P92" s="4">
        <f t="shared" si="104"/>
        <v>1.1441714172507349</v>
      </c>
      <c r="Q92" s="4">
        <f t="shared" si="105"/>
        <v>1.1026149973673802</v>
      </c>
      <c r="R92" s="4">
        <f t="shared" ref="R92:R93" si="113">AVERAGE(O92:Q92)</f>
        <v>1.0965001616182899</v>
      </c>
      <c r="S92" s="4">
        <f t="shared" ref="S92:S93" si="114">_xlfn.STDEV.P(O92:Q92)</f>
        <v>4.1644861451384754E-2</v>
      </c>
    </row>
    <row r="93" spans="2:38">
      <c r="B93" s="7">
        <v>48</v>
      </c>
      <c r="C93" s="2">
        <v>0</v>
      </c>
      <c r="D93" s="2">
        <v>0</v>
      </c>
      <c r="E93" s="2">
        <v>0</v>
      </c>
      <c r="F93" s="2">
        <v>0</v>
      </c>
      <c r="G93" s="2">
        <v>0</v>
      </c>
      <c r="H93" s="2">
        <v>0</v>
      </c>
      <c r="I93" s="13">
        <v>3.8720999999999998E-2</v>
      </c>
      <c r="J93" s="13">
        <v>3.6407000000000002E-2</v>
      </c>
      <c r="K93" s="13">
        <v>3.6860999999999998E-2</v>
      </c>
      <c r="L93" s="5">
        <v>51.99221</v>
      </c>
      <c r="M93" s="5">
        <v>50.422218999999998</v>
      </c>
      <c r="N93" s="5">
        <v>49.140509999999999</v>
      </c>
      <c r="O93" s="4">
        <f t="shared" si="103"/>
        <v>0.9643130961728531</v>
      </c>
      <c r="P93" s="4">
        <f t="shared" si="104"/>
        <v>0.96552555606073764</v>
      </c>
      <c r="Q93" s="4">
        <f t="shared" si="105"/>
        <v>0.95987744791955687</v>
      </c>
      <c r="R93" s="4">
        <f t="shared" si="113"/>
        <v>0.96323870005104928</v>
      </c>
      <c r="S93" s="4">
        <f t="shared" si="114"/>
        <v>2.4277598266067664E-3</v>
      </c>
    </row>
    <row r="94" spans="2:38">
      <c r="B94" s="7">
        <v>78</v>
      </c>
      <c r="C94" s="2">
        <v>0</v>
      </c>
      <c r="D94" s="2">
        <v>0</v>
      </c>
      <c r="E94" s="2">
        <v>0</v>
      </c>
      <c r="F94" s="2">
        <v>0</v>
      </c>
      <c r="G94" s="2">
        <v>0</v>
      </c>
      <c r="H94" s="2">
        <v>0</v>
      </c>
      <c r="I94" s="13">
        <v>4.7287000000000003E-2</v>
      </c>
      <c r="J94" s="13">
        <v>4.929E-2</v>
      </c>
      <c r="K94" s="13">
        <v>4.8810300000000001E-2</v>
      </c>
      <c r="L94" s="5">
        <v>54.798430000000003</v>
      </c>
      <c r="M94" s="5">
        <v>55.709200000000003</v>
      </c>
      <c r="N94" s="5">
        <v>59.033380000000001</v>
      </c>
      <c r="O94" s="4">
        <f t="shared" si="103"/>
        <v>1.028188927146771</v>
      </c>
      <c r="P94" s="4">
        <f t="shared" si="104"/>
        <v>1.0386163522547562</v>
      </c>
      <c r="Q94" s="4">
        <f t="shared" si="105"/>
        <v>1.2686230042903328</v>
      </c>
      <c r="R94" s="4">
        <f t="shared" si="109"/>
        <v>1.1118094278972868</v>
      </c>
      <c r="S94" s="4">
        <f t="shared" si="110"/>
        <v>0.11096562862580149</v>
      </c>
    </row>
  </sheetData>
  <mergeCells count="57">
    <mergeCell ref="A1:AM2"/>
    <mergeCell ref="AE62:AG62"/>
    <mergeCell ref="AH62:AJ62"/>
    <mergeCell ref="V73:X73"/>
    <mergeCell ref="Y73:AA73"/>
    <mergeCell ref="V50:X50"/>
    <mergeCell ref="Y50:AA50"/>
    <mergeCell ref="V62:X62"/>
    <mergeCell ref="Y62:AA62"/>
    <mergeCell ref="AB62:AD62"/>
    <mergeCell ref="AE16:AG16"/>
    <mergeCell ref="AH16:AJ16"/>
    <mergeCell ref="V27:X27"/>
    <mergeCell ref="Y27:AA27"/>
    <mergeCell ref="V39:X39"/>
    <mergeCell ref="Y39:AA39"/>
    <mergeCell ref="V85:X85"/>
    <mergeCell ref="Y85:AA85"/>
    <mergeCell ref="AB85:AD85"/>
    <mergeCell ref="AE85:AG85"/>
    <mergeCell ref="AH85:AJ85"/>
    <mergeCell ref="AB39:AD39"/>
    <mergeCell ref="AE39:AG39"/>
    <mergeCell ref="AH39:AJ39"/>
    <mergeCell ref="V4:X4"/>
    <mergeCell ref="Y4:AA4"/>
    <mergeCell ref="V16:X16"/>
    <mergeCell ref="Y16:AA16"/>
    <mergeCell ref="AB16:AD16"/>
    <mergeCell ref="O62:Q62"/>
    <mergeCell ref="C73:E73"/>
    <mergeCell ref="F73:H73"/>
    <mergeCell ref="C85:E85"/>
    <mergeCell ref="F85:H85"/>
    <mergeCell ref="I85:K85"/>
    <mergeCell ref="L85:N85"/>
    <mergeCell ref="O85:Q85"/>
    <mergeCell ref="L62:N62"/>
    <mergeCell ref="C50:E50"/>
    <mergeCell ref="F50:H50"/>
    <mergeCell ref="C62:E62"/>
    <mergeCell ref="F62:H62"/>
    <mergeCell ref="I62:K62"/>
    <mergeCell ref="O16:Q16"/>
    <mergeCell ref="C27:E27"/>
    <mergeCell ref="F27:H27"/>
    <mergeCell ref="C39:E39"/>
    <mergeCell ref="F39:H39"/>
    <mergeCell ref="I39:K39"/>
    <mergeCell ref="L39:N39"/>
    <mergeCell ref="O39:Q39"/>
    <mergeCell ref="L16:N16"/>
    <mergeCell ref="C4:E4"/>
    <mergeCell ref="F4:H4"/>
    <mergeCell ref="C16:E16"/>
    <mergeCell ref="F16:H16"/>
    <mergeCell ref="I16:K1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83E24-28D3-EF4B-9386-D381DC323485}">
  <dimension ref="A1:AM62"/>
  <sheetViews>
    <sheetView showGridLines="0" workbookViewId="0">
      <selection sqref="A1:AM1"/>
    </sheetView>
  </sheetViews>
  <sheetFormatPr baseColWidth="10" defaultRowHeight="16"/>
  <cols>
    <col min="1" max="16384" width="10.83203125" style="1"/>
  </cols>
  <sheetData>
    <row r="1" spans="1:39" ht="32" customHeight="1">
      <c r="A1" s="231" t="s">
        <v>461</v>
      </c>
      <c r="B1" s="231"/>
      <c r="C1" s="231"/>
      <c r="D1" s="231"/>
      <c r="E1" s="231"/>
      <c r="F1" s="231"/>
      <c r="G1" s="231"/>
      <c r="H1" s="231"/>
      <c r="I1" s="231"/>
      <c r="J1" s="231"/>
      <c r="K1" s="231"/>
      <c r="L1" s="231"/>
      <c r="M1" s="231"/>
      <c r="N1" s="231"/>
      <c r="O1" s="231"/>
      <c r="P1" s="231"/>
      <c r="Q1" s="231"/>
      <c r="R1" s="231"/>
      <c r="S1" s="231"/>
      <c r="T1" s="231"/>
      <c r="U1" s="231"/>
      <c r="V1" s="231"/>
      <c r="W1" s="231"/>
      <c r="X1" s="231"/>
      <c r="Y1" s="231"/>
      <c r="Z1" s="231"/>
      <c r="AA1" s="231"/>
      <c r="AB1" s="231"/>
      <c r="AC1" s="231"/>
      <c r="AD1" s="231"/>
      <c r="AE1" s="231"/>
      <c r="AF1" s="231"/>
      <c r="AG1" s="231"/>
      <c r="AH1" s="231"/>
      <c r="AI1" s="231"/>
      <c r="AJ1" s="231"/>
      <c r="AK1" s="231"/>
      <c r="AL1" s="231"/>
      <c r="AM1" s="231"/>
    </row>
    <row r="3" spans="1:39">
      <c r="B3" s="19" t="s">
        <v>339</v>
      </c>
      <c r="U3" s="19" t="s">
        <v>400</v>
      </c>
    </row>
    <row r="4" spans="1:39" ht="18">
      <c r="B4" s="2" t="s">
        <v>0</v>
      </c>
      <c r="C4" s="226" t="s">
        <v>366</v>
      </c>
      <c r="D4" s="226"/>
      <c r="E4" s="226"/>
      <c r="F4" s="226" t="s">
        <v>2</v>
      </c>
      <c r="G4" s="226"/>
      <c r="H4" s="226"/>
      <c r="I4" s="9" t="s">
        <v>3</v>
      </c>
      <c r="J4" s="9" t="s">
        <v>4</v>
      </c>
      <c r="U4" s="3" t="s">
        <v>0</v>
      </c>
      <c r="V4" s="226" t="s">
        <v>15</v>
      </c>
      <c r="W4" s="226"/>
      <c r="X4" s="226"/>
      <c r="Y4" s="226" t="s">
        <v>2</v>
      </c>
      <c r="Z4" s="226"/>
      <c r="AA4" s="226"/>
      <c r="AB4" s="9" t="s">
        <v>3</v>
      </c>
      <c r="AC4" s="9" t="s">
        <v>4</v>
      </c>
    </row>
    <row r="5" spans="1:39">
      <c r="B5" s="7">
        <v>0</v>
      </c>
      <c r="C5" s="14">
        <v>2.2019794942627482</v>
      </c>
      <c r="D5" s="14">
        <v>1.7857688775131999</v>
      </c>
      <c r="E5" s="14">
        <v>2.6449703281847396</v>
      </c>
      <c r="F5" s="11">
        <f>C5/C$5</f>
        <v>1</v>
      </c>
      <c r="G5" s="11">
        <f t="shared" ref="G5:H12" si="0">D5/D$5</f>
        <v>1</v>
      </c>
      <c r="H5" s="11">
        <f t="shared" si="0"/>
        <v>1</v>
      </c>
      <c r="I5" s="9">
        <f>AVERAGE(F5:H5)</f>
        <v>1</v>
      </c>
      <c r="J5" s="9">
        <f>_xlfn.STDEV.P(F5:H5)</f>
        <v>0</v>
      </c>
      <c r="U5" s="8">
        <v>0</v>
      </c>
      <c r="V5" s="14">
        <v>1.883</v>
      </c>
      <c r="W5" s="14">
        <v>2.1139999999999999</v>
      </c>
      <c r="X5" s="14">
        <v>2.1190000000000002</v>
      </c>
      <c r="Y5" s="11">
        <f>V5/V$5</f>
        <v>1</v>
      </c>
      <c r="Z5" s="11">
        <f t="shared" ref="Z5:Z6" si="1">W5/W$5</f>
        <v>1</v>
      </c>
      <c r="AA5" s="11">
        <f t="shared" ref="AA5:AA6" si="2">X5/X$5</f>
        <v>1</v>
      </c>
      <c r="AB5" s="9">
        <f>AVERAGE(Y5:AA5)</f>
        <v>1</v>
      </c>
      <c r="AC5" s="9">
        <f>_xlfn.STDEV.P(Y5:AA5)</f>
        <v>0</v>
      </c>
    </row>
    <row r="6" spans="1:39">
      <c r="B6" s="7">
        <v>6</v>
      </c>
      <c r="C6" s="14">
        <v>2.5383950694326569</v>
      </c>
      <c r="D6" s="14">
        <v>1.5240143775499666</v>
      </c>
      <c r="E6" s="14">
        <v>3.0091896462749546</v>
      </c>
      <c r="F6" s="11">
        <f t="shared" ref="F6:F12" si="3">C6/C$5</f>
        <v>1.1527787048182958</v>
      </c>
      <c r="G6" s="11">
        <f t="shared" si="0"/>
        <v>0.85342196111753077</v>
      </c>
      <c r="H6" s="11">
        <f t="shared" si="0"/>
        <v>1.1377026101991023</v>
      </c>
      <c r="I6" s="9">
        <f t="shared" ref="I6:I12" si="4">AVERAGE(F6:H6)</f>
        <v>1.0479677587116429</v>
      </c>
      <c r="J6" s="9">
        <f t="shared" ref="J6:J12" si="5">_xlfn.STDEV.P(F6:H6)</f>
        <v>0.13770226983940945</v>
      </c>
      <c r="U6" s="8">
        <v>120</v>
      </c>
      <c r="V6" s="14">
        <v>1.92</v>
      </c>
      <c r="W6" s="14">
        <v>2.0259999999999998</v>
      </c>
      <c r="X6" s="14">
        <v>2.0720000000000001</v>
      </c>
      <c r="Y6" s="11">
        <f t="shared" ref="Y6" si="6">V6/V$5</f>
        <v>1.0196494954859268</v>
      </c>
      <c r="Z6" s="11">
        <f t="shared" si="1"/>
        <v>0.95837275307473979</v>
      </c>
      <c r="AA6" s="11">
        <f t="shared" si="2"/>
        <v>0.9778197262859839</v>
      </c>
      <c r="AB6" s="9">
        <f t="shared" ref="AB6" si="7">AVERAGE(Y6:AA6)</f>
        <v>0.98528065828221678</v>
      </c>
      <c r="AC6" s="9">
        <f t="shared" ref="AC6" si="8">_xlfn.STDEV.P(Y6:AA6)</f>
        <v>2.5566370095903318E-2</v>
      </c>
    </row>
    <row r="7" spans="1:39">
      <c r="B7" s="7">
        <v>12</v>
      </c>
      <c r="C7" s="14">
        <v>2.4326599999999998</v>
      </c>
      <c r="D7" s="14">
        <v>1.5385533300731924</v>
      </c>
      <c r="E7" s="14">
        <v>2.7409500000000002</v>
      </c>
      <c r="F7" s="11">
        <f t="shared" si="3"/>
        <v>1.1047605149540625</v>
      </c>
      <c r="G7" s="11">
        <f t="shared" si="0"/>
        <v>0.86156352563145167</v>
      </c>
      <c r="H7" s="11">
        <f t="shared" si="0"/>
        <v>1.0362876175934768</v>
      </c>
      <c r="I7" s="9">
        <f t="shared" si="4"/>
        <v>1.0008705527263304</v>
      </c>
      <c r="J7" s="9">
        <f t="shared" si="5"/>
        <v>0.10239456452614412</v>
      </c>
    </row>
    <row r="8" spans="1:39">
      <c r="B8" s="7">
        <v>24</v>
      </c>
      <c r="C8" s="14">
        <v>1.8973705433392274</v>
      </c>
      <c r="D8" s="14">
        <v>1.4284608290404961</v>
      </c>
      <c r="E8" s="14">
        <v>1.9775995330420608</v>
      </c>
      <c r="F8" s="11">
        <f t="shared" si="3"/>
        <v>0.8616658548741355</v>
      </c>
      <c r="G8" s="11">
        <f t="shared" si="0"/>
        <v>0.79991360977783488</v>
      </c>
      <c r="H8" s="11">
        <f t="shared" si="0"/>
        <v>0.7476830692461115</v>
      </c>
      <c r="I8" s="9">
        <f t="shared" si="4"/>
        <v>0.80308751129936062</v>
      </c>
      <c r="J8" s="9">
        <f t="shared" si="5"/>
        <v>4.6587366621093577E-2</v>
      </c>
    </row>
    <row r="9" spans="1:39">
      <c r="B9" s="7">
        <v>48</v>
      </c>
      <c r="C9" s="14">
        <v>2.3833725480993144</v>
      </c>
      <c r="D9" s="14">
        <v>1.6288055990024555</v>
      </c>
      <c r="E9" s="14">
        <v>2.8373191989730326</v>
      </c>
      <c r="F9" s="11">
        <f t="shared" si="3"/>
        <v>1.08237726750371</v>
      </c>
      <c r="G9" s="11">
        <f t="shared" si="0"/>
        <v>0.91210325116130031</v>
      </c>
      <c r="H9" s="11">
        <f t="shared" si="0"/>
        <v>1.0727225060858445</v>
      </c>
      <c r="I9" s="9">
        <f t="shared" si="4"/>
        <v>1.022401008250285</v>
      </c>
      <c r="J9" s="9">
        <f t="shared" si="5"/>
        <v>7.8091826369791395E-2</v>
      </c>
    </row>
    <row r="10" spans="1:39">
      <c r="B10" s="7">
        <v>120</v>
      </c>
      <c r="C10" s="14">
        <v>2.4618877176607876</v>
      </c>
      <c r="D10" s="14">
        <v>1.9012188706343098</v>
      </c>
      <c r="E10" s="14">
        <v>2.8450242509014196</v>
      </c>
      <c r="F10" s="11">
        <f t="shared" si="3"/>
        <v>1.1180338981699101</v>
      </c>
      <c r="G10" s="11">
        <f t="shared" si="0"/>
        <v>1.0646500197057311</v>
      </c>
      <c r="H10" s="11">
        <f t="shared" si="0"/>
        <v>1.0756356018761006</v>
      </c>
      <c r="I10" s="9">
        <f t="shared" si="4"/>
        <v>1.0861065065839139</v>
      </c>
      <c r="J10" s="9">
        <f t="shared" si="5"/>
        <v>2.3017232732884241E-2</v>
      </c>
    </row>
    <row r="11" spans="1:39">
      <c r="B11" s="7">
        <v>240</v>
      </c>
      <c r="C11" s="14">
        <v>1.8629398936572776</v>
      </c>
      <c r="D11" s="14">
        <v>1.8466279631334295</v>
      </c>
      <c r="E11" s="14">
        <v>1.9300009</v>
      </c>
      <c r="F11" s="11">
        <f t="shared" si="3"/>
        <v>0.84602962857336439</v>
      </c>
      <c r="G11" s="11">
        <f t="shared" si="0"/>
        <v>1.034080046072356</v>
      </c>
      <c r="H11" s="11">
        <f t="shared" si="0"/>
        <v>0.729687164893291</v>
      </c>
      <c r="I11" s="9">
        <f t="shared" si="4"/>
        <v>0.86993227984633714</v>
      </c>
      <c r="J11" s="9">
        <f t="shared" si="5"/>
        <v>0.12541201186896248</v>
      </c>
    </row>
    <row r="12" spans="1:39">
      <c r="B12" s="7">
        <v>480</v>
      </c>
      <c r="C12" s="14">
        <v>1.6572800000000001</v>
      </c>
      <c r="D12" s="14">
        <v>1.9513343000000001</v>
      </c>
      <c r="E12" s="14">
        <v>1.80179</v>
      </c>
      <c r="F12" s="11">
        <f t="shared" si="3"/>
        <v>0.75263189521884233</v>
      </c>
      <c r="G12" s="11">
        <f t="shared" si="0"/>
        <v>1.0927138022011902</v>
      </c>
      <c r="H12" s="11">
        <f t="shared" si="0"/>
        <v>0.68121369105738894</v>
      </c>
      <c r="I12" s="9">
        <f t="shared" si="4"/>
        <v>0.84218646282580722</v>
      </c>
      <c r="J12" s="9">
        <f t="shared" si="5"/>
        <v>0.17953291397826909</v>
      </c>
    </row>
    <row r="13" spans="1:39">
      <c r="B13" s="19" t="s">
        <v>340</v>
      </c>
      <c r="U13" s="19" t="s">
        <v>401</v>
      </c>
    </row>
    <row r="14" spans="1:39" ht="18">
      <c r="B14" s="2" t="s">
        <v>0</v>
      </c>
      <c r="C14" s="227" t="s">
        <v>464</v>
      </c>
      <c r="D14" s="228"/>
      <c r="E14" s="229"/>
      <c r="F14" s="227" t="s">
        <v>465</v>
      </c>
      <c r="G14" s="228"/>
      <c r="H14" s="229"/>
      <c r="I14" s="227" t="s">
        <v>466</v>
      </c>
      <c r="J14" s="228"/>
      <c r="K14" s="229"/>
      <c r="L14" s="227" t="s">
        <v>467</v>
      </c>
      <c r="M14" s="228"/>
      <c r="N14" s="229"/>
      <c r="O14" s="226" t="s">
        <v>328</v>
      </c>
      <c r="P14" s="226"/>
      <c r="Q14" s="226"/>
      <c r="R14" s="9" t="s">
        <v>3</v>
      </c>
      <c r="S14" s="9" t="s">
        <v>4</v>
      </c>
      <c r="U14" s="3" t="s">
        <v>0</v>
      </c>
      <c r="V14" s="227" t="s">
        <v>464</v>
      </c>
      <c r="W14" s="228"/>
      <c r="X14" s="229"/>
      <c r="Y14" s="227" t="s">
        <v>465</v>
      </c>
      <c r="Z14" s="228"/>
      <c r="AA14" s="229"/>
      <c r="AB14" s="227" t="s">
        <v>466</v>
      </c>
      <c r="AC14" s="228"/>
      <c r="AD14" s="229"/>
      <c r="AE14" s="227" t="s">
        <v>467</v>
      </c>
      <c r="AF14" s="228"/>
      <c r="AG14" s="229"/>
      <c r="AH14" s="226" t="s">
        <v>328</v>
      </c>
      <c r="AI14" s="226"/>
      <c r="AJ14" s="226"/>
      <c r="AK14" s="9" t="s">
        <v>3</v>
      </c>
      <c r="AL14" s="9" t="s">
        <v>4</v>
      </c>
    </row>
    <row r="15" spans="1:39">
      <c r="B15" s="7">
        <v>240</v>
      </c>
      <c r="C15" s="7">
        <v>0</v>
      </c>
      <c r="D15" s="7">
        <v>0</v>
      </c>
      <c r="E15" s="7">
        <v>0</v>
      </c>
      <c r="F15" s="7">
        <v>0</v>
      </c>
      <c r="G15" s="7">
        <v>0</v>
      </c>
      <c r="H15" s="7">
        <v>0</v>
      </c>
      <c r="I15" s="7">
        <v>0</v>
      </c>
      <c r="J15" s="7">
        <v>0</v>
      </c>
      <c r="K15" s="7">
        <v>0</v>
      </c>
      <c r="L15" s="10">
        <v>2.1658499999999998</v>
      </c>
      <c r="M15" s="10">
        <v>1.55379</v>
      </c>
      <c r="N15" s="10">
        <v>2.25081</v>
      </c>
      <c r="O15" s="9">
        <f>SUM(C15,F15,I15,L15)/C11</f>
        <v>1.1625978956025558</v>
      </c>
      <c r="P15" s="9">
        <f t="shared" ref="P15" si="9">SUM(D15,G15,J15,M15)/D11</f>
        <v>0.84142016205769421</v>
      </c>
      <c r="Q15" s="9">
        <f>SUM(E15,H15,K15,N15)/E11</f>
        <v>1.1662222540932494</v>
      </c>
      <c r="R15" s="9">
        <f t="shared" ref="R15:R16" si="10">AVERAGE(O15:Q15)</f>
        <v>1.0567467705845</v>
      </c>
      <c r="S15" s="9">
        <f t="shared" ref="S15:S16" si="11">_xlfn.STDEV.P(O15:Q15)</f>
        <v>0.15226609438383218</v>
      </c>
      <c r="U15" s="8">
        <v>0</v>
      </c>
      <c r="V15" s="8">
        <v>0</v>
      </c>
      <c r="W15" s="8">
        <v>0</v>
      </c>
      <c r="X15" s="8">
        <v>0</v>
      </c>
      <c r="Y15" s="8">
        <v>0</v>
      </c>
      <c r="Z15" s="8">
        <v>0</v>
      </c>
      <c r="AA15" s="8">
        <v>0</v>
      </c>
      <c r="AB15" s="8">
        <v>0</v>
      </c>
      <c r="AC15" s="8">
        <v>0</v>
      </c>
      <c r="AD15" s="8">
        <v>0</v>
      </c>
      <c r="AE15" s="10">
        <v>1.914123451</v>
      </c>
      <c r="AF15" s="10">
        <v>1.893487479</v>
      </c>
      <c r="AG15" s="10">
        <v>2.0838680250000001</v>
      </c>
      <c r="AH15" s="9">
        <f>SUM(V15,Y15,AB15,AE15)/V5</f>
        <v>1.0165286516197558</v>
      </c>
      <c r="AI15" s="9">
        <f t="shared" ref="AI15:AJ15" si="12">SUM(W15,Z15,AC15,AF15)/W5</f>
        <v>0.89568944134342487</v>
      </c>
      <c r="AJ15" s="9">
        <f t="shared" si="12"/>
        <v>0.98342049315714952</v>
      </c>
      <c r="AK15" s="9">
        <f t="shared" ref="AK15:AK16" si="13">AVERAGE(AH15:AJ15)</f>
        <v>0.96521286204011003</v>
      </c>
      <c r="AL15" s="9">
        <f t="shared" ref="AL15:AL16" si="14">_xlfn.STDEV.P(AH15:AJ15)</f>
        <v>5.0984749734422012E-2</v>
      </c>
    </row>
    <row r="16" spans="1:39">
      <c r="B16" s="7">
        <v>480</v>
      </c>
      <c r="C16" s="7">
        <v>0</v>
      </c>
      <c r="D16" s="7">
        <v>0</v>
      </c>
      <c r="E16" s="7">
        <v>0</v>
      </c>
      <c r="F16" s="7">
        <v>0</v>
      </c>
      <c r="G16" s="7">
        <v>0</v>
      </c>
      <c r="H16" s="7">
        <v>0</v>
      </c>
      <c r="I16" s="7">
        <v>0</v>
      </c>
      <c r="J16" s="7">
        <v>0</v>
      </c>
      <c r="K16" s="7">
        <v>0</v>
      </c>
      <c r="L16" s="10">
        <v>2.039453</v>
      </c>
      <c r="M16" s="10">
        <v>1.58019</v>
      </c>
      <c r="N16" s="10">
        <v>1.7625500000000001</v>
      </c>
      <c r="O16" s="9">
        <f>SUM(C16,F16,I16,L16)/C12</f>
        <v>1.2306025535817724</v>
      </c>
      <c r="P16" s="9">
        <f t="shared" ref="P16" si="15">SUM(D16,G16,J16,M16)/D12</f>
        <v>0.80979973549381057</v>
      </c>
      <c r="Q16" s="9">
        <f t="shared" ref="Q16" si="16">SUM(E16,H16,K16,N16)/E12</f>
        <v>0.97822165735185573</v>
      </c>
      <c r="R16" s="9">
        <f t="shared" si="10"/>
        <v>1.0062079821424794</v>
      </c>
      <c r="S16" s="9">
        <f t="shared" si="11"/>
        <v>0.17292807504693453</v>
      </c>
      <c r="U16" s="8">
        <v>120</v>
      </c>
      <c r="V16" s="8">
        <v>0</v>
      </c>
      <c r="W16" s="8">
        <v>0</v>
      </c>
      <c r="X16" s="8">
        <v>0</v>
      </c>
      <c r="Y16" s="8">
        <v>0</v>
      </c>
      <c r="Z16" s="8">
        <v>0</v>
      </c>
      <c r="AA16" s="8">
        <v>0</v>
      </c>
      <c r="AB16" s="8">
        <v>0</v>
      </c>
      <c r="AC16" s="8">
        <v>0</v>
      </c>
      <c r="AD16" s="8">
        <v>0</v>
      </c>
      <c r="AE16" s="10">
        <v>1.945981985</v>
      </c>
      <c r="AF16" s="10">
        <v>2.2036106179999999</v>
      </c>
      <c r="AG16" s="10">
        <v>2.0727702479999999</v>
      </c>
      <c r="AH16" s="9">
        <f>SUM(V16,Y16,AB16,AE16)/V6</f>
        <v>1.0135322838541667</v>
      </c>
      <c r="AI16" s="9">
        <f t="shared" ref="AI16:AJ16" si="17">SUM(W16,Z16,AC16,AF16)/W6</f>
        <v>1.087665655478776</v>
      </c>
      <c r="AJ16" s="9">
        <f t="shared" si="17"/>
        <v>1.0003717413127413</v>
      </c>
      <c r="AK16" s="9">
        <f t="shared" si="13"/>
        <v>1.0338565602152281</v>
      </c>
      <c r="AL16" s="9">
        <f t="shared" si="14"/>
        <v>3.8426241205781544E-2</v>
      </c>
    </row>
    <row r="17" spans="2:38">
      <c r="B17" s="20" t="s">
        <v>341</v>
      </c>
      <c r="U17" s="20" t="s">
        <v>402</v>
      </c>
    </row>
    <row r="18" spans="2:38" ht="18">
      <c r="B18" s="2" t="s">
        <v>0</v>
      </c>
      <c r="C18" s="226" t="s">
        <v>468</v>
      </c>
      <c r="D18" s="226"/>
      <c r="E18" s="226"/>
      <c r="F18" s="226" t="s">
        <v>2</v>
      </c>
      <c r="G18" s="226"/>
      <c r="H18" s="226"/>
      <c r="I18" s="9" t="s">
        <v>3</v>
      </c>
      <c r="J18" s="9" t="s">
        <v>4</v>
      </c>
      <c r="U18" s="3" t="s">
        <v>0</v>
      </c>
      <c r="V18" s="226" t="s">
        <v>468</v>
      </c>
      <c r="W18" s="226"/>
      <c r="X18" s="226"/>
      <c r="Y18" s="226" t="s">
        <v>2</v>
      </c>
      <c r="Z18" s="226"/>
      <c r="AA18" s="226"/>
      <c r="AB18" s="9" t="s">
        <v>3</v>
      </c>
      <c r="AC18" s="9" t="s">
        <v>4</v>
      </c>
    </row>
    <row r="19" spans="2:38">
      <c r="B19" s="7">
        <v>0</v>
      </c>
      <c r="C19" s="15">
        <v>6.1497557635453637</v>
      </c>
      <c r="D19" s="15">
        <v>5.2509617318940576</v>
      </c>
      <c r="E19" s="15">
        <v>5.8049221918360221</v>
      </c>
      <c r="F19" s="11">
        <f t="shared" ref="F19:H26" si="18">C19/C$19</f>
        <v>1</v>
      </c>
      <c r="G19" s="11">
        <f t="shared" si="18"/>
        <v>1</v>
      </c>
      <c r="H19" s="11">
        <f t="shared" si="18"/>
        <v>1</v>
      </c>
      <c r="I19" s="9">
        <f>AVERAGE(F19:H19)</f>
        <v>1</v>
      </c>
      <c r="J19" s="9">
        <f>_xlfn.STDEV.P(F19:H19)</f>
        <v>0</v>
      </c>
      <c r="U19" s="8">
        <v>0</v>
      </c>
      <c r="V19" s="15">
        <v>5.9589999999999996</v>
      </c>
      <c r="W19" s="15">
        <v>6.141</v>
      </c>
      <c r="X19" s="15">
        <v>5.7939999999999996</v>
      </c>
      <c r="Y19" s="11">
        <f t="shared" ref="Y19:Y20" si="19">V19/V$19</f>
        <v>1</v>
      </c>
      <c r="Z19" s="11">
        <f t="shared" ref="Z19:Z20" si="20">W19/W$19</f>
        <v>1</v>
      </c>
      <c r="AA19" s="11">
        <f t="shared" ref="AA19:AA20" si="21">X19/X$19</f>
        <v>1</v>
      </c>
      <c r="AB19" s="9">
        <f>AVERAGE(Y19:AA19)</f>
        <v>1</v>
      </c>
      <c r="AC19" s="9">
        <f>_xlfn.STDEV.P(Y19:AA19)</f>
        <v>0</v>
      </c>
    </row>
    <row r="20" spans="2:38">
      <c r="B20" s="7">
        <v>6</v>
      </c>
      <c r="C20" s="14">
        <v>5.8983660264027549</v>
      </c>
      <c r="D20" s="14">
        <v>4.7682337045949437</v>
      </c>
      <c r="E20" s="14">
        <v>6.3472216276271807</v>
      </c>
      <c r="F20" s="11">
        <f t="shared" si="18"/>
        <v>0.9591219965786606</v>
      </c>
      <c r="G20" s="11">
        <f t="shared" si="18"/>
        <v>0.90806864495563733</v>
      </c>
      <c r="H20" s="11">
        <f t="shared" si="18"/>
        <v>1.0934206209609221</v>
      </c>
      <c r="I20" s="9">
        <f t="shared" ref="I20:I26" si="22">AVERAGE(F20:H20)</f>
        <v>0.98687042083174015</v>
      </c>
      <c r="J20" s="9">
        <f t="shared" ref="J20:J26" si="23">_xlfn.STDEV.P(F20:H20)</f>
        <v>7.8172117956308768E-2</v>
      </c>
      <c r="U20" s="8">
        <v>120</v>
      </c>
      <c r="V20" s="14">
        <v>5.8360000000000003</v>
      </c>
      <c r="W20" s="14">
        <v>5.96</v>
      </c>
      <c r="X20" s="14">
        <v>5.9249999999999998</v>
      </c>
      <c r="Y20" s="11">
        <f t="shared" si="19"/>
        <v>0.97935895284443708</v>
      </c>
      <c r="Z20" s="11">
        <f t="shared" si="20"/>
        <v>0.9705259729685719</v>
      </c>
      <c r="AA20" s="11">
        <f t="shared" si="21"/>
        <v>1.0226095961339317</v>
      </c>
      <c r="AB20" s="9">
        <f t="shared" ref="AB20" si="24">AVERAGE(Y20:AA20)</f>
        <v>0.99083150731564684</v>
      </c>
      <c r="AC20" s="9">
        <f t="shared" ref="AC20" si="25">_xlfn.STDEV.P(Y20:AA20)</f>
        <v>2.275801075195218E-2</v>
      </c>
    </row>
    <row r="21" spans="2:38">
      <c r="B21" s="7">
        <v>12</v>
      </c>
      <c r="C21" s="14">
        <v>5.4027500000000002</v>
      </c>
      <c r="D21" s="14">
        <v>5.3686600000000002</v>
      </c>
      <c r="E21" s="14">
        <v>6.6271800000000001</v>
      </c>
      <c r="F21" s="11">
        <f t="shared" si="18"/>
        <v>0.87853082426891194</v>
      </c>
      <c r="G21" s="11">
        <f t="shared" si="18"/>
        <v>1.0224146116683825</v>
      </c>
      <c r="H21" s="11">
        <f t="shared" si="18"/>
        <v>1.1416483771858978</v>
      </c>
      <c r="I21" s="9">
        <f t="shared" si="22"/>
        <v>1.0141979377077306</v>
      </c>
      <c r="J21" s="9">
        <f t="shared" si="23"/>
        <v>0.10757430598269505</v>
      </c>
    </row>
    <row r="22" spans="2:38">
      <c r="B22" s="7">
        <v>24</v>
      </c>
      <c r="C22" s="14">
        <v>5.0890925695009877</v>
      </c>
      <c r="D22" s="14">
        <v>4.6044244311453255</v>
      </c>
      <c r="E22" s="14">
        <v>4.7891084747592281</v>
      </c>
      <c r="F22" s="11">
        <f t="shared" si="18"/>
        <v>0.82752759055379155</v>
      </c>
      <c r="G22" s="11">
        <f t="shared" si="18"/>
        <v>0.87687259329625289</v>
      </c>
      <c r="H22" s="11">
        <f t="shared" si="18"/>
        <v>0.82500821139249325</v>
      </c>
      <c r="I22" s="9">
        <f t="shared" si="22"/>
        <v>0.84313613174751245</v>
      </c>
      <c r="J22" s="9">
        <f t="shared" si="23"/>
        <v>2.3877443277590421E-2</v>
      </c>
    </row>
    <row r="23" spans="2:38">
      <c r="B23" s="7">
        <v>48</v>
      </c>
      <c r="C23" s="14">
        <v>6.1334984078737733</v>
      </c>
      <c r="D23" s="14">
        <v>5.4319126134389668</v>
      </c>
      <c r="E23" s="14">
        <v>5.2740638377689146</v>
      </c>
      <c r="F23" s="11">
        <f t="shared" si="18"/>
        <v>0.99735642254803658</v>
      </c>
      <c r="G23" s="11">
        <f t="shared" si="18"/>
        <v>1.0344605218594192</v>
      </c>
      <c r="H23" s="11">
        <f t="shared" si="18"/>
        <v>0.90855030670114734</v>
      </c>
      <c r="I23" s="9">
        <f t="shared" si="22"/>
        <v>0.98012241703620118</v>
      </c>
      <c r="J23" s="9">
        <f t="shared" si="23"/>
        <v>5.2827415734553712E-2</v>
      </c>
    </row>
    <row r="24" spans="2:38">
      <c r="B24" s="7">
        <v>120</v>
      </c>
      <c r="C24" s="14">
        <v>6.4272716920769764</v>
      </c>
      <c r="D24" s="14">
        <v>5.0685660905154801</v>
      </c>
      <c r="E24" s="14">
        <v>6.1486778132116431</v>
      </c>
      <c r="F24" s="11">
        <f t="shared" si="18"/>
        <v>1.0451263333377687</v>
      </c>
      <c r="G24" s="11">
        <f t="shared" si="18"/>
        <v>0.96526433619374596</v>
      </c>
      <c r="H24" s="11">
        <f t="shared" si="18"/>
        <v>1.0592179550415119</v>
      </c>
      <c r="I24" s="9">
        <f t="shared" si="22"/>
        <v>1.0232028748576756</v>
      </c>
      <c r="J24" s="9">
        <f t="shared" si="23"/>
        <v>4.1370675181373731E-2</v>
      </c>
    </row>
    <row r="25" spans="2:38">
      <c r="B25" s="7">
        <v>240</v>
      </c>
      <c r="C25" s="14">
        <v>5.3082133233312296</v>
      </c>
      <c r="D25" s="14">
        <v>4.7942961817760272</v>
      </c>
      <c r="E25" s="14">
        <v>4.9274864442074664</v>
      </c>
      <c r="F25" s="11">
        <f t="shared" si="18"/>
        <v>0.86315839643540893</v>
      </c>
      <c r="G25" s="11">
        <f t="shared" si="18"/>
        <v>0.91303201709807391</v>
      </c>
      <c r="H25" s="11">
        <f t="shared" si="18"/>
        <v>0.84884625174432626</v>
      </c>
      <c r="I25" s="9">
        <f t="shared" si="22"/>
        <v>0.87501222175926963</v>
      </c>
      <c r="J25" s="9">
        <f t="shared" si="23"/>
        <v>2.7511670246376539E-2</v>
      </c>
    </row>
    <row r="26" spans="2:38">
      <c r="B26" s="7">
        <v>480</v>
      </c>
      <c r="C26" s="14">
        <v>5.3312299999999997</v>
      </c>
      <c r="D26" s="14">
        <v>4.9760299999999997</v>
      </c>
      <c r="E26" s="14">
        <v>5.2074699999999998</v>
      </c>
      <c r="F26" s="11">
        <f t="shared" si="18"/>
        <v>0.8669010941219103</v>
      </c>
      <c r="G26" s="11">
        <f t="shared" si="18"/>
        <v>0.94764164243968163</v>
      </c>
      <c r="H26" s="11">
        <f t="shared" si="18"/>
        <v>0.8970783462565145</v>
      </c>
      <c r="I26" s="9">
        <f t="shared" si="22"/>
        <v>0.90387369427270225</v>
      </c>
      <c r="J26" s="9">
        <f t="shared" si="23"/>
        <v>3.3310574914076171E-2</v>
      </c>
    </row>
    <row r="27" spans="2:38">
      <c r="B27" s="20" t="s">
        <v>342</v>
      </c>
      <c r="U27" s="20" t="s">
        <v>403</v>
      </c>
    </row>
    <row r="28" spans="2:38" ht="18">
      <c r="B28" s="2" t="s">
        <v>0</v>
      </c>
      <c r="C28" s="227" t="s">
        <v>464</v>
      </c>
      <c r="D28" s="228"/>
      <c r="E28" s="229"/>
      <c r="F28" s="227" t="s">
        <v>465</v>
      </c>
      <c r="G28" s="228"/>
      <c r="H28" s="229"/>
      <c r="I28" s="227" t="s">
        <v>466</v>
      </c>
      <c r="J28" s="228"/>
      <c r="K28" s="229"/>
      <c r="L28" s="227" t="s">
        <v>467</v>
      </c>
      <c r="M28" s="228"/>
      <c r="N28" s="229"/>
      <c r="O28" s="226" t="s">
        <v>328</v>
      </c>
      <c r="P28" s="226"/>
      <c r="Q28" s="226"/>
      <c r="R28" s="4" t="s">
        <v>3</v>
      </c>
      <c r="S28" s="4" t="s">
        <v>4</v>
      </c>
      <c r="U28" s="3" t="s">
        <v>0</v>
      </c>
      <c r="V28" s="227" t="s">
        <v>464</v>
      </c>
      <c r="W28" s="228"/>
      <c r="X28" s="229"/>
      <c r="Y28" s="227" t="s">
        <v>465</v>
      </c>
      <c r="Z28" s="228"/>
      <c r="AA28" s="229"/>
      <c r="AB28" s="227" t="s">
        <v>466</v>
      </c>
      <c r="AC28" s="228"/>
      <c r="AD28" s="229"/>
      <c r="AE28" s="227" t="s">
        <v>467</v>
      </c>
      <c r="AF28" s="228"/>
      <c r="AG28" s="229"/>
      <c r="AH28" s="226" t="s">
        <v>328</v>
      </c>
      <c r="AI28" s="226"/>
      <c r="AJ28" s="226"/>
      <c r="AK28" s="4" t="s">
        <v>3</v>
      </c>
      <c r="AL28" s="4" t="s">
        <v>4</v>
      </c>
    </row>
    <row r="29" spans="2:38">
      <c r="B29" s="7">
        <v>240</v>
      </c>
      <c r="C29" s="2">
        <v>0</v>
      </c>
      <c r="D29" s="2">
        <v>0</v>
      </c>
      <c r="E29" s="2">
        <v>0</v>
      </c>
      <c r="F29" s="2">
        <v>0</v>
      </c>
      <c r="G29" s="2">
        <v>0</v>
      </c>
      <c r="H29" s="2">
        <v>0</v>
      </c>
      <c r="I29" s="7">
        <v>0</v>
      </c>
      <c r="J29" s="7">
        <v>0</v>
      </c>
      <c r="K29" s="7">
        <v>0</v>
      </c>
      <c r="L29" s="5">
        <v>5.7565</v>
      </c>
      <c r="M29" s="5">
        <v>5.6492500000000003</v>
      </c>
      <c r="N29" s="5">
        <v>5.97926</v>
      </c>
      <c r="O29" s="4">
        <f>SUM(C29,F29,I29,L29)/C25</f>
        <v>1.0844515186867891</v>
      </c>
      <c r="P29" s="4">
        <f t="shared" ref="P29:Q29" si="26">SUM(D29,G29,J29,M29)/D25</f>
        <v>1.1783272842995818</v>
      </c>
      <c r="Q29" s="4">
        <f t="shared" si="26"/>
        <v>1.2134503194887429</v>
      </c>
      <c r="R29" s="4">
        <f t="shared" ref="R29:R30" si="27">AVERAGE(O29:Q29)</f>
        <v>1.1587430408250379</v>
      </c>
      <c r="S29" s="4">
        <f t="shared" ref="S29:S30" si="28">_xlfn.STDEV.P(O29:Q29)</f>
        <v>5.4453831187151559E-2</v>
      </c>
      <c r="U29" s="8">
        <v>0</v>
      </c>
      <c r="V29" s="3">
        <v>0</v>
      </c>
      <c r="W29" s="3">
        <v>0</v>
      </c>
      <c r="X29" s="3">
        <v>0</v>
      </c>
      <c r="Y29" s="3">
        <v>0</v>
      </c>
      <c r="Z29" s="3">
        <v>0</v>
      </c>
      <c r="AA29" s="3">
        <v>0</v>
      </c>
      <c r="AB29" s="8">
        <v>0</v>
      </c>
      <c r="AC29" s="8">
        <v>0</v>
      </c>
      <c r="AD29" s="8">
        <v>0</v>
      </c>
      <c r="AE29" s="5">
        <v>5.1942126489999998</v>
      </c>
      <c r="AF29" s="5">
        <v>5.2781131410000004</v>
      </c>
      <c r="AG29" s="5">
        <v>4.8120688679999999</v>
      </c>
      <c r="AH29" s="4">
        <f>SUM(V29,Y29,AB29,AE29)/V19</f>
        <v>0.87165844084577948</v>
      </c>
      <c r="AI29" s="4">
        <f t="shared" ref="AI29:AJ29" si="29">SUM(W29,Z29,AC29,AF29)/W19</f>
        <v>0.85948756570591112</v>
      </c>
      <c r="AJ29" s="4">
        <f t="shared" si="29"/>
        <v>0.8305262112530204</v>
      </c>
      <c r="AK29" s="4">
        <f t="shared" ref="AK29:AK30" si="30">AVERAGE(AH29:AJ29)</f>
        <v>0.853890739268237</v>
      </c>
      <c r="AL29" s="4">
        <f t="shared" ref="AL29:AL30" si="31">_xlfn.STDEV.P(AH29:AJ29)</f>
        <v>1.7252215847014116E-2</v>
      </c>
    </row>
    <row r="30" spans="2:38">
      <c r="B30" s="7">
        <v>480</v>
      </c>
      <c r="C30" s="2">
        <v>0</v>
      </c>
      <c r="D30" s="2">
        <v>0</v>
      </c>
      <c r="E30" s="2">
        <v>0</v>
      </c>
      <c r="F30" s="2">
        <v>0</v>
      </c>
      <c r="G30" s="2">
        <v>0</v>
      </c>
      <c r="H30" s="2">
        <v>0</v>
      </c>
      <c r="I30" s="7">
        <v>0</v>
      </c>
      <c r="J30" s="7">
        <v>0</v>
      </c>
      <c r="K30" s="7">
        <v>0</v>
      </c>
      <c r="L30" s="5">
        <v>4.9038500000000003</v>
      </c>
      <c r="M30" s="5">
        <v>5.3250039999999998</v>
      </c>
      <c r="N30" s="5">
        <v>5.6811699999999998</v>
      </c>
      <c r="O30" s="4">
        <f>SUM(C30,F30,I30,L30)/C26</f>
        <v>0.91983463478409311</v>
      </c>
      <c r="P30" s="4">
        <f t="shared" ref="P30" si="32">SUM(D30,G30,J30,M30)/D26</f>
        <v>1.0701310080526043</v>
      </c>
      <c r="Q30" s="4">
        <f t="shared" ref="Q30" si="33">SUM(E30,H30,K30,N30)/E26</f>
        <v>1.0909654784377059</v>
      </c>
      <c r="R30" s="4">
        <f t="shared" si="27"/>
        <v>1.0269770404248011</v>
      </c>
      <c r="S30" s="4">
        <f t="shared" si="28"/>
        <v>7.6237086792520378E-2</v>
      </c>
      <c r="U30" s="8">
        <v>120</v>
      </c>
      <c r="V30" s="3">
        <v>0</v>
      </c>
      <c r="W30" s="3">
        <v>0</v>
      </c>
      <c r="X30" s="3">
        <v>0</v>
      </c>
      <c r="Y30" s="3">
        <v>0</v>
      </c>
      <c r="Z30" s="3">
        <v>0</v>
      </c>
      <c r="AA30" s="3">
        <v>0</v>
      </c>
      <c r="AB30" s="8">
        <v>0</v>
      </c>
      <c r="AC30" s="8">
        <v>0</v>
      </c>
      <c r="AD30" s="8">
        <v>0</v>
      </c>
      <c r="AE30" s="5">
        <v>4.7717706719999997</v>
      </c>
      <c r="AF30" s="5">
        <v>5.0361599239999997</v>
      </c>
      <c r="AG30" s="5">
        <v>4.8023000920000003</v>
      </c>
      <c r="AH30" s="4">
        <f>SUM(V30,Y30,AB30,AE30)/V20</f>
        <v>0.81764404934886903</v>
      </c>
      <c r="AI30" s="4">
        <f t="shared" ref="AI30:AJ30" si="34">SUM(W30,Z30,AC30,AF30)/W20</f>
        <v>0.84499327583892614</v>
      </c>
      <c r="AJ30" s="4">
        <f t="shared" si="34"/>
        <v>0.81051478345991568</v>
      </c>
      <c r="AK30" s="4">
        <f t="shared" si="30"/>
        <v>0.8243840362159035</v>
      </c>
      <c r="AL30" s="4">
        <f t="shared" si="31"/>
        <v>1.4860735208555905E-2</v>
      </c>
    </row>
    <row r="31" spans="2:38">
      <c r="B31" s="21" t="s">
        <v>343</v>
      </c>
      <c r="U31" s="21" t="s">
        <v>404</v>
      </c>
    </row>
    <row r="32" spans="2:38" ht="18">
      <c r="B32" s="2" t="s">
        <v>0</v>
      </c>
      <c r="C32" s="230" t="s">
        <v>468</v>
      </c>
      <c r="D32" s="230"/>
      <c r="E32" s="230"/>
      <c r="F32" s="230" t="s">
        <v>2</v>
      </c>
      <c r="G32" s="230"/>
      <c r="H32" s="230"/>
      <c r="I32" s="4" t="s">
        <v>3</v>
      </c>
      <c r="J32" s="4" t="s">
        <v>4</v>
      </c>
      <c r="U32" s="3" t="s">
        <v>0</v>
      </c>
      <c r="V32" s="230" t="s">
        <v>468</v>
      </c>
      <c r="W32" s="230"/>
      <c r="X32" s="230"/>
      <c r="Y32" s="230" t="s">
        <v>2</v>
      </c>
      <c r="Z32" s="230"/>
      <c r="AA32" s="230"/>
      <c r="AB32" s="4" t="s">
        <v>3</v>
      </c>
      <c r="AC32" s="4" t="s">
        <v>4</v>
      </c>
    </row>
    <row r="33" spans="2:38">
      <c r="B33" s="7">
        <v>0</v>
      </c>
      <c r="C33" s="15">
        <v>10.634729382236305</v>
      </c>
      <c r="D33" s="15">
        <v>10.328547851881618</v>
      </c>
      <c r="E33" s="15">
        <v>11.535188097567248</v>
      </c>
      <c r="F33" s="6">
        <f t="shared" ref="F33:H40" si="35">C33/C$33</f>
        <v>1</v>
      </c>
      <c r="G33" s="6">
        <f t="shared" si="35"/>
        <v>1</v>
      </c>
      <c r="H33" s="6">
        <f t="shared" si="35"/>
        <v>1</v>
      </c>
      <c r="I33" s="4">
        <f>AVERAGE(F33:H33)</f>
        <v>1</v>
      </c>
      <c r="J33" s="4">
        <f>_xlfn.STDEV.P(F33:H33)</f>
        <v>0</v>
      </c>
      <c r="U33" s="8">
        <v>0</v>
      </c>
      <c r="V33" s="15">
        <v>10.071999999999999</v>
      </c>
      <c r="W33" s="15">
        <v>10.256</v>
      </c>
      <c r="X33" s="15">
        <v>10.566000000000001</v>
      </c>
      <c r="Y33" s="6">
        <f t="shared" ref="Y33:Y34" si="36">V33/V$33</f>
        <v>1</v>
      </c>
      <c r="Z33" s="6">
        <f t="shared" ref="Z33:Z34" si="37">W33/W$33</f>
        <v>1</v>
      </c>
      <c r="AA33" s="6">
        <f t="shared" ref="AA33:AA34" si="38">X33/X$33</f>
        <v>1</v>
      </c>
      <c r="AB33" s="4">
        <f>AVERAGE(Y33:AA33)</f>
        <v>1</v>
      </c>
      <c r="AC33" s="4">
        <f>_xlfn.STDEV.P(Y33:AA33)</f>
        <v>0</v>
      </c>
    </row>
    <row r="34" spans="2:38">
      <c r="B34" s="7">
        <v>6</v>
      </c>
      <c r="C34" s="15">
        <v>11.3931269</v>
      </c>
      <c r="D34" s="15">
        <v>8.8776619290246241</v>
      </c>
      <c r="E34" s="15">
        <v>13.157470500000001</v>
      </c>
      <c r="F34" s="6">
        <f t="shared" si="35"/>
        <v>1.0713132878614178</v>
      </c>
      <c r="G34" s="6">
        <f t="shared" si="35"/>
        <v>0.85952663010679897</v>
      </c>
      <c r="H34" s="6">
        <f t="shared" si="35"/>
        <v>1.1406377068766558</v>
      </c>
      <c r="I34" s="4">
        <f t="shared" ref="I34:I40" si="39">AVERAGE(F34:H34)</f>
        <v>1.0238258749482909</v>
      </c>
      <c r="J34" s="4">
        <f t="shared" ref="J34:J40" si="40">_xlfn.STDEV.P(F34:H34)</f>
        <v>0.11957466331282593</v>
      </c>
      <c r="U34" s="8">
        <v>120</v>
      </c>
      <c r="V34" s="15">
        <v>10.224</v>
      </c>
      <c r="W34" s="15">
        <v>10.976000000000001</v>
      </c>
      <c r="X34" s="15">
        <v>10.925000000000001</v>
      </c>
      <c r="Y34" s="6">
        <f t="shared" si="36"/>
        <v>1.0150913423351868</v>
      </c>
      <c r="Z34" s="6">
        <f t="shared" si="37"/>
        <v>1.0702028081123245</v>
      </c>
      <c r="AA34" s="6">
        <f t="shared" si="38"/>
        <v>1.0339769070603824</v>
      </c>
      <c r="AB34" s="4">
        <f t="shared" ref="AB34" si="41">AVERAGE(Y34:AA34)</f>
        <v>1.039757019169298</v>
      </c>
      <c r="AC34" s="4">
        <f t="shared" ref="AC34" si="42">_xlfn.STDEV.P(Y34:AA34)</f>
        <v>2.2867381237910007E-2</v>
      </c>
    </row>
    <row r="35" spans="2:38">
      <c r="B35" s="7">
        <v>12</v>
      </c>
      <c r="C35" s="15">
        <v>10.276968999999999</v>
      </c>
      <c r="D35" s="15">
        <v>10.030132338499559</v>
      </c>
      <c r="E35" s="15">
        <v>9.3396760000000008</v>
      </c>
      <c r="F35" s="6">
        <f t="shared" si="35"/>
        <v>0.96635923967807869</v>
      </c>
      <c r="G35" s="6">
        <f t="shared" si="35"/>
        <v>0.97110769900459004</v>
      </c>
      <c r="H35" s="6">
        <f t="shared" si="35"/>
        <v>0.80966828811137659</v>
      </c>
      <c r="I35" s="4">
        <f t="shared" si="39"/>
        <v>0.91571174226468166</v>
      </c>
      <c r="J35" s="4">
        <f t="shared" si="40"/>
        <v>7.5009099861581177E-2</v>
      </c>
    </row>
    <row r="36" spans="2:38">
      <c r="B36" s="7">
        <v>24</v>
      </c>
      <c r="C36" s="15">
        <v>9.2194264772676622</v>
      </c>
      <c r="D36" s="15">
        <v>9.7089701114966385</v>
      </c>
      <c r="E36" s="15">
        <v>9.6867604944689667</v>
      </c>
      <c r="F36" s="6">
        <f t="shared" si="35"/>
        <v>0.86691688578999571</v>
      </c>
      <c r="G36" s="6">
        <f t="shared" si="35"/>
        <v>0.94001308322620525</v>
      </c>
      <c r="H36" s="6">
        <f t="shared" si="35"/>
        <v>0.83975748054874699</v>
      </c>
      <c r="I36" s="4">
        <f t="shared" si="39"/>
        <v>0.88222914985498269</v>
      </c>
      <c r="J36" s="4">
        <f t="shared" si="40"/>
        <v>4.2337103822785764E-2</v>
      </c>
    </row>
    <row r="37" spans="2:38">
      <c r="B37" s="7">
        <v>48</v>
      </c>
      <c r="C37" s="15">
        <v>12.414260431281884</v>
      </c>
      <c r="D37" s="15">
        <v>10.702133391105509</v>
      </c>
      <c r="E37" s="15">
        <v>13.473866083672968</v>
      </c>
      <c r="F37" s="6">
        <f t="shared" si="35"/>
        <v>1.1673320481495293</v>
      </c>
      <c r="G37" s="6">
        <f t="shared" si="35"/>
        <v>1.0361701900965519</v>
      </c>
      <c r="H37" s="6">
        <f t="shared" si="35"/>
        <v>1.1680664389438595</v>
      </c>
      <c r="I37" s="4">
        <f t="shared" si="39"/>
        <v>1.1238562257299802</v>
      </c>
      <c r="J37" s="4">
        <f t="shared" si="40"/>
        <v>6.2004115273584064E-2</v>
      </c>
    </row>
    <row r="38" spans="2:38">
      <c r="B38" s="7">
        <v>120</v>
      </c>
      <c r="C38" s="15">
        <v>11.839697720629841</v>
      </c>
      <c r="D38" s="15">
        <v>10.036140819232873</v>
      </c>
      <c r="E38" s="15">
        <v>12.66318854027932</v>
      </c>
      <c r="F38" s="6">
        <f t="shared" si="35"/>
        <v>1.113305030629764</v>
      </c>
      <c r="G38" s="6">
        <f t="shared" si="35"/>
        <v>0.97168943429008026</v>
      </c>
      <c r="H38" s="6">
        <f t="shared" si="35"/>
        <v>1.097787780586774</v>
      </c>
      <c r="I38" s="4">
        <f t="shared" si="39"/>
        <v>1.0609274151688728</v>
      </c>
      <c r="J38" s="4">
        <f t="shared" si="40"/>
        <v>6.3417974243463876E-2</v>
      </c>
    </row>
    <row r="39" spans="2:38">
      <c r="B39" s="7">
        <v>240</v>
      </c>
      <c r="C39" s="15">
        <v>9.5881281723281067</v>
      </c>
      <c r="D39" s="15">
        <v>9.5154296738485105</v>
      </c>
      <c r="E39" s="15">
        <v>15.026086960086401</v>
      </c>
      <c r="F39" s="6">
        <f t="shared" si="35"/>
        <v>0.90158647462563679</v>
      </c>
      <c r="G39" s="6">
        <f t="shared" si="35"/>
        <v>0.92127468549366531</v>
      </c>
      <c r="H39" s="6">
        <f t="shared" si="35"/>
        <v>1.302630423794769</v>
      </c>
      <c r="I39" s="4">
        <f t="shared" si="39"/>
        <v>1.0418305279713571</v>
      </c>
      <c r="J39" s="4">
        <f t="shared" si="40"/>
        <v>0.18458845333682716</v>
      </c>
    </row>
    <row r="40" spans="2:38">
      <c r="B40" s="7">
        <v>480</v>
      </c>
      <c r="C40" s="15">
        <v>10.328110000000001</v>
      </c>
      <c r="D40" s="15">
        <v>9.8485099999999992</v>
      </c>
      <c r="E40" s="15">
        <v>13.00864</v>
      </c>
      <c r="F40" s="6">
        <f t="shared" si="35"/>
        <v>0.97116810675516907</v>
      </c>
      <c r="G40" s="6">
        <f t="shared" si="35"/>
        <v>0.95352320008914249</v>
      </c>
      <c r="H40" s="6">
        <f t="shared" si="35"/>
        <v>1.1277354031828488</v>
      </c>
      <c r="I40" s="4">
        <f t="shared" si="39"/>
        <v>1.0174755700090534</v>
      </c>
      <c r="J40" s="4">
        <f t="shared" si="40"/>
        <v>7.8297546966462434E-2</v>
      </c>
    </row>
    <row r="41" spans="2:38">
      <c r="B41" s="21" t="s">
        <v>344</v>
      </c>
      <c r="U41" s="21" t="s">
        <v>405</v>
      </c>
    </row>
    <row r="42" spans="2:38" ht="18">
      <c r="B42" s="2" t="s">
        <v>0</v>
      </c>
      <c r="C42" s="226" t="s">
        <v>464</v>
      </c>
      <c r="D42" s="226"/>
      <c r="E42" s="226"/>
      <c r="F42" s="226" t="s">
        <v>465</v>
      </c>
      <c r="G42" s="226"/>
      <c r="H42" s="226"/>
      <c r="I42" s="226" t="s">
        <v>466</v>
      </c>
      <c r="J42" s="226"/>
      <c r="K42" s="226"/>
      <c r="L42" s="226" t="s">
        <v>467</v>
      </c>
      <c r="M42" s="226"/>
      <c r="N42" s="226"/>
      <c r="O42" s="226" t="s">
        <v>328</v>
      </c>
      <c r="P42" s="226"/>
      <c r="Q42" s="226"/>
      <c r="R42" s="9" t="s">
        <v>3</v>
      </c>
      <c r="S42" s="9" t="s">
        <v>4</v>
      </c>
      <c r="U42" s="3" t="s">
        <v>0</v>
      </c>
      <c r="V42" s="226" t="s">
        <v>464</v>
      </c>
      <c r="W42" s="226"/>
      <c r="X42" s="226"/>
      <c r="Y42" s="226" t="s">
        <v>465</v>
      </c>
      <c r="Z42" s="226"/>
      <c r="AA42" s="226"/>
      <c r="AB42" s="226" t="s">
        <v>466</v>
      </c>
      <c r="AC42" s="226"/>
      <c r="AD42" s="226"/>
      <c r="AE42" s="226" t="s">
        <v>467</v>
      </c>
      <c r="AF42" s="226"/>
      <c r="AG42" s="226"/>
      <c r="AH42" s="226" t="s">
        <v>328</v>
      </c>
      <c r="AI42" s="226"/>
      <c r="AJ42" s="226"/>
      <c r="AK42" s="9" t="s">
        <v>3</v>
      </c>
      <c r="AL42" s="9" t="s">
        <v>4</v>
      </c>
    </row>
    <row r="43" spans="2:38">
      <c r="B43" s="7">
        <v>240</v>
      </c>
      <c r="C43" s="7">
        <v>0</v>
      </c>
      <c r="D43" s="7">
        <v>0</v>
      </c>
      <c r="E43" s="7">
        <v>0</v>
      </c>
      <c r="F43" s="7">
        <v>0</v>
      </c>
      <c r="G43" s="7">
        <v>0</v>
      </c>
      <c r="H43" s="7">
        <v>0</v>
      </c>
      <c r="I43" s="7">
        <v>0</v>
      </c>
      <c r="J43" s="7">
        <v>0</v>
      </c>
      <c r="K43" s="7">
        <v>0</v>
      </c>
      <c r="L43" s="10">
        <v>12.546058</v>
      </c>
      <c r="M43" s="10">
        <v>9.9974100000000004</v>
      </c>
      <c r="N43" s="10">
        <v>13.140560000000001</v>
      </c>
      <c r="O43" s="9">
        <f>SUM(C43,F43,I43,L43)/C39</f>
        <v>1.3084991955164564</v>
      </c>
      <c r="P43" s="9">
        <f t="shared" ref="P43:Q43" si="43">SUM(D43,G43,J43,M43)/D39</f>
        <v>1.0506525025849467</v>
      </c>
      <c r="Q43" s="9">
        <f t="shared" si="43"/>
        <v>0.87451643497772236</v>
      </c>
      <c r="R43" s="9">
        <f t="shared" ref="R43" si="44">AVERAGE(O43:Q43)</f>
        <v>1.0778893776930418</v>
      </c>
      <c r="S43" s="9">
        <f t="shared" ref="S43" si="45">_xlfn.STDEV.P(O43:Q43)</f>
        <v>0.17821643140751764</v>
      </c>
      <c r="U43" s="8">
        <v>0</v>
      </c>
      <c r="V43" s="8">
        <v>0</v>
      </c>
      <c r="W43" s="8">
        <v>0</v>
      </c>
      <c r="X43" s="8">
        <v>0</v>
      </c>
      <c r="Y43" s="8">
        <v>0</v>
      </c>
      <c r="Z43" s="8">
        <v>0</v>
      </c>
      <c r="AA43" s="8">
        <v>0</v>
      </c>
      <c r="AB43" s="8">
        <v>0</v>
      </c>
      <c r="AC43" s="8">
        <v>0</v>
      </c>
      <c r="AD43" s="8">
        <v>0</v>
      </c>
      <c r="AE43" s="10">
        <v>9.9349687079999995</v>
      </c>
      <c r="AF43" s="10">
        <v>9.8562859090000003</v>
      </c>
      <c r="AG43" s="10">
        <v>10.39128198</v>
      </c>
      <c r="AH43" s="9">
        <f>SUM(V43,Y43,AB43,AE43)/V33</f>
        <v>0.9863948280381255</v>
      </c>
      <c r="AI43" s="9">
        <f t="shared" ref="AI43:AJ43" si="46">SUM(W43,Z43,AC43,AF43)/W33</f>
        <v>0.96102631718018727</v>
      </c>
      <c r="AJ43" s="9">
        <f t="shared" si="46"/>
        <v>0.98346412833617258</v>
      </c>
      <c r="AK43" s="9">
        <f t="shared" ref="AK43:AK44" si="47">AVERAGE(AH43:AJ43)</f>
        <v>0.97696175785149508</v>
      </c>
      <c r="AL43" s="9">
        <f t="shared" ref="AL43:AL44" si="48">_xlfn.STDEV.P(AH43:AJ43)</f>
        <v>1.1331400390870671E-2</v>
      </c>
    </row>
    <row r="44" spans="2:38">
      <c r="B44" s="7">
        <v>480</v>
      </c>
      <c r="C44" s="7">
        <v>0</v>
      </c>
      <c r="D44" s="7">
        <v>0</v>
      </c>
      <c r="E44" s="7">
        <v>0</v>
      </c>
      <c r="F44" s="7">
        <v>0</v>
      </c>
      <c r="G44" s="7">
        <v>0</v>
      </c>
      <c r="H44" s="7">
        <v>0</v>
      </c>
      <c r="I44" s="7">
        <v>0</v>
      </c>
      <c r="J44" s="7">
        <v>0</v>
      </c>
      <c r="K44" s="7">
        <v>0</v>
      </c>
      <c r="L44" s="10">
        <v>10.7200001</v>
      </c>
      <c r="M44" s="10">
        <v>9.9361200000000007</v>
      </c>
      <c r="N44" s="10">
        <v>10.75437</v>
      </c>
      <c r="O44" s="9">
        <f>SUM(C44,F44,I44,L44)/C40</f>
        <v>1.0379440284814936</v>
      </c>
      <c r="P44" s="9">
        <f t="shared" ref="P44" si="49">SUM(D44,G44,J44,M44)/D40</f>
        <v>1.0088957618969774</v>
      </c>
      <c r="Q44" s="9">
        <f t="shared" ref="Q44" si="50">SUM(E44,H44,K44,N44)/E40</f>
        <v>0.82670978672636031</v>
      </c>
      <c r="R44" s="9">
        <f t="shared" ref="R44" si="51">AVERAGE(O44:Q44)</f>
        <v>0.95784985903494368</v>
      </c>
      <c r="S44" s="9">
        <f t="shared" ref="S44" si="52">_xlfn.STDEV.P(O44:Q44)</f>
        <v>9.3485255064516826E-2</v>
      </c>
      <c r="U44" s="8">
        <v>120</v>
      </c>
      <c r="V44" s="8">
        <v>0</v>
      </c>
      <c r="W44" s="8">
        <v>0</v>
      </c>
      <c r="X44" s="8">
        <v>0</v>
      </c>
      <c r="Y44" s="8">
        <v>0</v>
      </c>
      <c r="Z44" s="8">
        <v>0</v>
      </c>
      <c r="AA44" s="8">
        <v>0</v>
      </c>
      <c r="AB44" s="8">
        <v>0</v>
      </c>
      <c r="AC44" s="8">
        <v>0</v>
      </c>
      <c r="AD44" s="8">
        <v>0</v>
      </c>
      <c r="AE44" s="10">
        <v>10.547365299999999</v>
      </c>
      <c r="AF44" s="10">
        <v>11.31567658</v>
      </c>
      <c r="AG44" s="10">
        <v>10.674036259999999</v>
      </c>
      <c r="AH44" s="9">
        <f>SUM(V44,Y44,AB44,AE44)/V34</f>
        <v>1.0316280614241</v>
      </c>
      <c r="AI44" s="9">
        <f t="shared" ref="AI44:AJ44" si="53">SUM(W44,Z44,AC44,AF44)/W34</f>
        <v>1.0309472102769679</v>
      </c>
      <c r="AJ44" s="9">
        <f t="shared" si="53"/>
        <v>0.9770284906178488</v>
      </c>
      <c r="AK44" s="9">
        <f t="shared" si="47"/>
        <v>1.0132012541063056</v>
      </c>
      <c r="AL44" s="9">
        <f t="shared" si="48"/>
        <v>2.5579516588669294E-2</v>
      </c>
    </row>
    <row r="45" spans="2:38">
      <c r="B45" s="22" t="s">
        <v>345</v>
      </c>
      <c r="U45" s="22" t="s">
        <v>406</v>
      </c>
    </row>
    <row r="46" spans="2:38" ht="18">
      <c r="B46" s="2" t="s">
        <v>0</v>
      </c>
      <c r="C46" s="230" t="s">
        <v>468</v>
      </c>
      <c r="D46" s="230"/>
      <c r="E46" s="230"/>
      <c r="F46" s="230" t="s">
        <v>2</v>
      </c>
      <c r="G46" s="230"/>
      <c r="H46" s="230"/>
      <c r="I46" s="4" t="s">
        <v>3</v>
      </c>
      <c r="J46" s="4" t="s">
        <v>4</v>
      </c>
      <c r="U46" s="3" t="s">
        <v>0</v>
      </c>
      <c r="V46" s="230" t="s">
        <v>468</v>
      </c>
      <c r="W46" s="230"/>
      <c r="X46" s="230"/>
      <c r="Y46" s="230" t="s">
        <v>2</v>
      </c>
      <c r="Z46" s="230"/>
      <c r="AA46" s="230"/>
      <c r="AB46" s="4" t="s">
        <v>3</v>
      </c>
      <c r="AC46" s="4" t="s">
        <v>4</v>
      </c>
    </row>
    <row r="47" spans="2:38">
      <c r="B47" s="7">
        <v>0</v>
      </c>
      <c r="C47" s="5">
        <v>56.24184573116068</v>
      </c>
      <c r="D47" s="5">
        <v>49.825561670546122</v>
      </c>
      <c r="E47" s="5">
        <v>48.740207250853302</v>
      </c>
      <c r="F47" s="6">
        <f t="shared" ref="F47:H54" si="54">C47/C$47</f>
        <v>1</v>
      </c>
      <c r="G47" s="6">
        <f t="shared" si="54"/>
        <v>1</v>
      </c>
      <c r="H47" s="6">
        <f t="shared" si="54"/>
        <v>1</v>
      </c>
      <c r="I47" s="4">
        <f>AVERAGE(F47:H47)</f>
        <v>1</v>
      </c>
      <c r="J47" s="4">
        <f>_xlfn.STDEV.P(F47:H47)</f>
        <v>0</v>
      </c>
      <c r="U47" s="8">
        <v>0</v>
      </c>
      <c r="V47" s="5">
        <v>50.42</v>
      </c>
      <c r="W47" s="5">
        <v>57.926000000000002</v>
      </c>
      <c r="X47" s="5">
        <v>53.305999999999997</v>
      </c>
      <c r="Y47" s="6">
        <f t="shared" ref="Y47:Y48" si="55">V47/V$47</f>
        <v>1</v>
      </c>
      <c r="Z47" s="6">
        <f t="shared" ref="Z47:Z48" si="56">W47/W$47</f>
        <v>1</v>
      </c>
      <c r="AA47" s="6">
        <f t="shared" ref="AA47:AA48" si="57">X47/X$47</f>
        <v>1</v>
      </c>
      <c r="AB47" s="4">
        <f>AVERAGE(Y47:AA47)</f>
        <v>1</v>
      </c>
      <c r="AC47" s="4">
        <f>_xlfn.STDEV.P(Y47:AA47)</f>
        <v>0</v>
      </c>
    </row>
    <row r="48" spans="2:38">
      <c r="B48" s="7">
        <v>6</v>
      </c>
      <c r="C48" s="5">
        <v>57.000160000000001</v>
      </c>
      <c r="D48" s="5">
        <v>46.426140758806312</v>
      </c>
      <c r="E48" s="5">
        <v>47.235500000000002</v>
      </c>
      <c r="F48" s="6">
        <f t="shared" si="54"/>
        <v>1.0134830971313442</v>
      </c>
      <c r="G48" s="6">
        <f t="shared" si="54"/>
        <v>0.93177355562557873</v>
      </c>
      <c r="H48" s="6">
        <f t="shared" si="54"/>
        <v>0.9691280087688392</v>
      </c>
      <c r="I48" s="4">
        <f t="shared" ref="I48:I54" si="58">AVERAGE(F48:H48)</f>
        <v>0.97146155384192079</v>
      </c>
      <c r="J48" s="4">
        <f t="shared" ref="J48:J54" si="59">_xlfn.STDEV.P(F48:H48)</f>
        <v>3.339856651341671E-2</v>
      </c>
      <c r="U48" s="8">
        <v>120</v>
      </c>
      <c r="V48" s="5">
        <v>51.920999999999999</v>
      </c>
      <c r="W48" s="5">
        <v>58.981999999999999</v>
      </c>
      <c r="X48" s="5">
        <v>50.258000000000003</v>
      </c>
      <c r="Y48" s="6">
        <f t="shared" si="55"/>
        <v>1.0297699325664418</v>
      </c>
      <c r="Z48" s="6">
        <f t="shared" si="56"/>
        <v>1.0182301557159135</v>
      </c>
      <c r="AA48" s="6">
        <f t="shared" si="57"/>
        <v>0.94282069560649839</v>
      </c>
      <c r="AB48" s="4">
        <f t="shared" ref="AB48" si="60">AVERAGE(Y48:AA48)</f>
        <v>0.99694026129628455</v>
      </c>
      <c r="AC48" s="4">
        <f t="shared" ref="AC48" si="61">_xlfn.STDEV.P(Y48:AA48)</f>
        <v>3.8557205597901816E-2</v>
      </c>
    </row>
    <row r="49" spans="2:38">
      <c r="B49" s="7">
        <v>12</v>
      </c>
      <c r="C49" s="5">
        <v>57.471179999999997</v>
      </c>
      <c r="D49" s="15">
        <v>48.792910564504574</v>
      </c>
      <c r="E49" s="5">
        <v>47.556150000000002</v>
      </c>
      <c r="F49" s="6">
        <f t="shared" si="54"/>
        <v>1.0218580000861921</v>
      </c>
      <c r="G49" s="6">
        <f t="shared" si="54"/>
        <v>0.97927467204746055</v>
      </c>
      <c r="H49" s="6">
        <f t="shared" si="54"/>
        <v>0.97570676618670782</v>
      </c>
      <c r="I49" s="4">
        <f t="shared" si="58"/>
        <v>0.99227981277345345</v>
      </c>
      <c r="J49" s="4">
        <f t="shared" si="59"/>
        <v>2.0965596606319709E-2</v>
      </c>
    </row>
    <row r="50" spans="2:38">
      <c r="B50" s="7">
        <v>24</v>
      </c>
      <c r="C50" s="15">
        <v>56.22080984499749</v>
      </c>
      <c r="D50" s="15">
        <v>46.099923442786803</v>
      </c>
      <c r="E50" s="15">
        <v>53.399883166684695</v>
      </c>
      <c r="F50" s="6">
        <f t="shared" si="54"/>
        <v>0.99962597446990376</v>
      </c>
      <c r="G50" s="6">
        <f t="shared" si="54"/>
        <v>0.92522636769468281</v>
      </c>
      <c r="H50" s="6">
        <f t="shared" si="54"/>
        <v>1.0956023000035524</v>
      </c>
      <c r="I50" s="4">
        <f t="shared" si="58"/>
        <v>1.0068182140560464</v>
      </c>
      <c r="J50" s="4">
        <f t="shared" si="59"/>
        <v>6.9741359370307121E-2</v>
      </c>
    </row>
    <row r="51" spans="2:38">
      <c r="B51" s="7">
        <v>48</v>
      </c>
      <c r="C51" s="15">
        <v>59.497733420768007</v>
      </c>
      <c r="D51" s="15">
        <v>49.125339021980274</v>
      </c>
      <c r="E51" s="15">
        <v>53.354584041996901</v>
      </c>
      <c r="F51" s="6">
        <f t="shared" si="54"/>
        <v>1.0578908399480818</v>
      </c>
      <c r="G51" s="6">
        <f t="shared" si="54"/>
        <v>0.98594651770920672</v>
      </c>
      <c r="H51" s="6">
        <f t="shared" si="54"/>
        <v>1.0946729004945464</v>
      </c>
      <c r="I51" s="4">
        <f t="shared" si="58"/>
        <v>1.0461700860506118</v>
      </c>
      <c r="J51" s="4">
        <f t="shared" si="59"/>
        <v>4.5154465503350061E-2</v>
      </c>
    </row>
    <row r="52" spans="2:38">
      <c r="B52" s="7">
        <v>120</v>
      </c>
      <c r="C52" s="15">
        <v>61.329964256861601</v>
      </c>
      <c r="D52" s="15">
        <v>50.936065768675903</v>
      </c>
      <c r="E52" s="15">
        <v>50.818274725586797</v>
      </c>
      <c r="F52" s="6">
        <f t="shared" si="54"/>
        <v>1.0904685552110509</v>
      </c>
      <c r="G52" s="6">
        <f t="shared" si="54"/>
        <v>1.0222878390307488</v>
      </c>
      <c r="H52" s="6">
        <f t="shared" si="54"/>
        <v>1.0426355896280501</v>
      </c>
      <c r="I52" s="4">
        <f t="shared" si="58"/>
        <v>1.0517973279566166</v>
      </c>
      <c r="J52" s="4">
        <f t="shared" si="59"/>
        <v>2.8578612068183316E-2</v>
      </c>
    </row>
    <row r="53" spans="2:38">
      <c r="B53" s="7">
        <v>240</v>
      </c>
      <c r="C53" s="15">
        <v>61.970260000000003</v>
      </c>
      <c r="D53" s="15">
        <v>51.021700000000003</v>
      </c>
      <c r="E53" s="15">
        <v>53.797539999999998</v>
      </c>
      <c r="F53" s="6">
        <f t="shared" si="54"/>
        <v>1.1018532410230895</v>
      </c>
      <c r="G53" s="6">
        <f t="shared" si="54"/>
        <v>1.0240065197330424</v>
      </c>
      <c r="H53" s="6">
        <f t="shared" si="54"/>
        <v>1.1037610021458855</v>
      </c>
      <c r="I53" s="4">
        <f t="shared" si="58"/>
        <v>1.0765402543006726</v>
      </c>
      <c r="J53" s="4">
        <f t="shared" si="59"/>
        <v>3.7155123817512889E-2</v>
      </c>
    </row>
    <row r="54" spans="2:38">
      <c r="B54" s="7">
        <v>480</v>
      </c>
      <c r="C54" s="15">
        <v>61.859439999999999</v>
      </c>
      <c r="D54" s="15">
        <v>51.010109999999997</v>
      </c>
      <c r="E54" s="15">
        <v>53.226550000000003</v>
      </c>
      <c r="F54" s="6">
        <f t="shared" si="54"/>
        <v>1.099882822048404</v>
      </c>
      <c r="G54" s="6">
        <f t="shared" si="54"/>
        <v>1.0237739082057173</v>
      </c>
      <c r="H54" s="6">
        <f t="shared" si="54"/>
        <v>1.0920460334946187</v>
      </c>
      <c r="I54" s="4">
        <f t="shared" si="58"/>
        <v>1.07190092124958</v>
      </c>
      <c r="J54" s="4">
        <f t="shared" si="59"/>
        <v>3.4180997177791467E-2</v>
      </c>
    </row>
    <row r="55" spans="2:38">
      <c r="B55" s="22" t="s">
        <v>346</v>
      </c>
      <c r="U55" s="22" t="s">
        <v>407</v>
      </c>
    </row>
    <row r="56" spans="2:38" ht="18">
      <c r="B56" s="2" t="s">
        <v>0</v>
      </c>
      <c r="C56" s="226" t="s">
        <v>464</v>
      </c>
      <c r="D56" s="226"/>
      <c r="E56" s="226"/>
      <c r="F56" s="226" t="s">
        <v>465</v>
      </c>
      <c r="G56" s="226"/>
      <c r="H56" s="226"/>
      <c r="I56" s="226" t="s">
        <v>466</v>
      </c>
      <c r="J56" s="226"/>
      <c r="K56" s="226"/>
      <c r="L56" s="226" t="s">
        <v>467</v>
      </c>
      <c r="M56" s="226"/>
      <c r="N56" s="226"/>
      <c r="O56" s="226" t="s">
        <v>328</v>
      </c>
      <c r="P56" s="226"/>
      <c r="Q56" s="226"/>
      <c r="R56" s="4" t="s">
        <v>3</v>
      </c>
      <c r="S56" s="4" t="s">
        <v>4</v>
      </c>
      <c r="U56" s="3" t="s">
        <v>0</v>
      </c>
      <c r="V56" s="226" t="s">
        <v>464</v>
      </c>
      <c r="W56" s="226"/>
      <c r="X56" s="226"/>
      <c r="Y56" s="226" t="s">
        <v>465</v>
      </c>
      <c r="Z56" s="226"/>
      <c r="AA56" s="226"/>
      <c r="AB56" s="226" t="s">
        <v>466</v>
      </c>
      <c r="AC56" s="226"/>
      <c r="AD56" s="226"/>
      <c r="AE56" s="226" t="s">
        <v>467</v>
      </c>
      <c r="AF56" s="226"/>
      <c r="AG56" s="226"/>
      <c r="AH56" s="226" t="s">
        <v>328</v>
      </c>
      <c r="AI56" s="226"/>
      <c r="AJ56" s="226"/>
      <c r="AK56" s="4" t="s">
        <v>3</v>
      </c>
      <c r="AL56" s="4" t="s">
        <v>4</v>
      </c>
    </row>
    <row r="57" spans="2:38">
      <c r="B57" s="7">
        <v>0</v>
      </c>
      <c r="C57" s="2">
        <v>0</v>
      </c>
      <c r="D57" s="2">
        <v>0</v>
      </c>
      <c r="E57" s="2">
        <v>0</v>
      </c>
      <c r="F57" s="2">
        <v>0</v>
      </c>
      <c r="G57" s="2">
        <v>0</v>
      </c>
      <c r="H57" s="2">
        <v>0</v>
      </c>
      <c r="I57" s="2">
        <v>0</v>
      </c>
      <c r="J57" s="2">
        <v>0</v>
      </c>
      <c r="K57" s="2">
        <v>0</v>
      </c>
      <c r="L57" s="5">
        <v>57.094209999999997</v>
      </c>
      <c r="M57" s="5">
        <v>41.890619999999998</v>
      </c>
      <c r="N57" s="5">
        <v>52.479120000000002</v>
      </c>
      <c r="O57" s="4">
        <f t="shared" ref="O57:Q62" si="62">SUM(C57,F57,I57,L57)/C47</f>
        <v>1.0151553395475972</v>
      </c>
      <c r="P57" s="4">
        <f t="shared" si="62"/>
        <v>0.84074556503721698</v>
      </c>
      <c r="Q57" s="4">
        <f t="shared" si="62"/>
        <v>1.0767110556158179</v>
      </c>
      <c r="R57" s="4">
        <f>AVERAGE(O57:Q57)</f>
        <v>0.97753732006687744</v>
      </c>
      <c r="S57" s="4">
        <f>_xlfn.STDEV.P(O57:Q57)</f>
        <v>9.9937529581362067E-2</v>
      </c>
      <c r="U57" s="8">
        <v>0</v>
      </c>
      <c r="V57" s="3">
        <v>0</v>
      </c>
      <c r="W57" s="3">
        <v>0</v>
      </c>
      <c r="X57" s="3">
        <v>0</v>
      </c>
      <c r="Y57" s="3">
        <v>0</v>
      </c>
      <c r="Z57" s="3">
        <v>0</v>
      </c>
      <c r="AA57" s="3">
        <v>0</v>
      </c>
      <c r="AB57" s="3">
        <v>0</v>
      </c>
      <c r="AC57" s="3">
        <v>0</v>
      </c>
      <c r="AD57" s="3">
        <v>0</v>
      </c>
      <c r="AE57" s="5">
        <v>53.451578779999998</v>
      </c>
      <c r="AF57" s="5">
        <v>59.787592070000002</v>
      </c>
      <c r="AG57" s="5">
        <v>49.838796469999998</v>
      </c>
      <c r="AH57" s="4">
        <f t="shared" ref="AH57:AH58" si="63">SUM(V57,Y57,AB57,AE57)/V47</f>
        <v>1.0601265128917097</v>
      </c>
      <c r="AI57" s="4">
        <f t="shared" ref="AI57:AI58" si="64">SUM(W57,Z57,AC57,AF57)/W47</f>
        <v>1.0321374179125091</v>
      </c>
      <c r="AJ57" s="4">
        <f t="shared" ref="AJ57:AJ58" si="65">SUM(X57,AA57,AD57,AG57)/X47</f>
        <v>0.93495659906952311</v>
      </c>
      <c r="AK57" s="4">
        <f>AVERAGE(AH57:AJ57)</f>
        <v>1.0090735099579138</v>
      </c>
      <c r="AL57" s="4">
        <f>_xlfn.STDEV.P(AH57:AJ57)</f>
        <v>5.3639753412103669E-2</v>
      </c>
    </row>
    <row r="58" spans="2:38">
      <c r="B58" s="7">
        <v>6</v>
      </c>
      <c r="C58" s="2">
        <v>0</v>
      </c>
      <c r="D58" s="2">
        <v>0</v>
      </c>
      <c r="E58" s="2">
        <v>0</v>
      </c>
      <c r="F58" s="2">
        <v>0</v>
      </c>
      <c r="G58" s="2">
        <v>0</v>
      </c>
      <c r="H58" s="2">
        <v>0</v>
      </c>
      <c r="I58" s="2">
        <v>0</v>
      </c>
      <c r="J58" s="2">
        <v>0</v>
      </c>
      <c r="K58" s="2">
        <v>0</v>
      </c>
      <c r="L58" s="5">
        <v>53.864150000000002</v>
      </c>
      <c r="M58" s="5">
        <v>58.700690000000002</v>
      </c>
      <c r="N58" s="5">
        <v>56.735010000000003</v>
      </c>
      <c r="O58" s="4">
        <f t="shared" si="62"/>
        <v>0.94498243513702418</v>
      </c>
      <c r="P58" s="4">
        <f t="shared" si="62"/>
        <v>1.2643887482477294</v>
      </c>
      <c r="Q58" s="4">
        <f t="shared" si="62"/>
        <v>1.2011095468450637</v>
      </c>
      <c r="R58" s="4">
        <f t="shared" ref="R58:R62" si="66">AVERAGE(O58:Q58)</f>
        <v>1.1368269100766057</v>
      </c>
      <c r="S58" s="4">
        <f t="shared" ref="S58:S62" si="67">_xlfn.STDEV.P(O58:Q58)</f>
        <v>0.13809245998285011</v>
      </c>
      <c r="U58" s="8">
        <v>120</v>
      </c>
      <c r="V58" s="3">
        <v>0</v>
      </c>
      <c r="W58" s="3">
        <v>0</v>
      </c>
      <c r="X58" s="3">
        <v>0</v>
      </c>
      <c r="Y58" s="3">
        <v>0</v>
      </c>
      <c r="Z58" s="3">
        <v>0</v>
      </c>
      <c r="AA58" s="3">
        <v>0</v>
      </c>
      <c r="AB58" s="3">
        <v>0</v>
      </c>
      <c r="AC58" s="3">
        <v>0</v>
      </c>
      <c r="AD58" s="3">
        <v>0</v>
      </c>
      <c r="AE58" s="5">
        <v>45.985506059999999</v>
      </c>
      <c r="AF58" s="5">
        <v>62.488432799999998</v>
      </c>
      <c r="AG58" s="5">
        <v>52.642604349999999</v>
      </c>
      <c r="AH58" s="4">
        <f t="shared" si="63"/>
        <v>0.88568221066620445</v>
      </c>
      <c r="AI58" s="4">
        <f t="shared" si="64"/>
        <v>1.0594492014512902</v>
      </c>
      <c r="AJ58" s="4">
        <f t="shared" si="65"/>
        <v>1.047447259142823</v>
      </c>
      <c r="AK58" s="4">
        <f t="shared" ref="AK58" si="68">AVERAGE(AH58:AJ58)</f>
        <v>0.99752622375343913</v>
      </c>
      <c r="AL58" s="4">
        <f t="shared" ref="AL58" si="69">_xlfn.STDEV.P(AH58:AJ58)</f>
        <v>7.9237298045752413E-2</v>
      </c>
    </row>
    <row r="59" spans="2:38">
      <c r="B59" s="7">
        <v>12</v>
      </c>
      <c r="C59" s="2">
        <v>0</v>
      </c>
      <c r="D59" s="2">
        <v>0</v>
      </c>
      <c r="E59" s="2">
        <v>0</v>
      </c>
      <c r="F59" s="2">
        <v>0</v>
      </c>
      <c r="G59" s="2">
        <v>0</v>
      </c>
      <c r="H59" s="2">
        <v>0</v>
      </c>
      <c r="I59" s="2">
        <v>0</v>
      </c>
      <c r="J59" s="2">
        <v>0</v>
      </c>
      <c r="K59" s="2">
        <v>0</v>
      </c>
      <c r="L59" s="5">
        <v>57.845480000000002</v>
      </c>
      <c r="M59" s="5">
        <v>50.621490000000001</v>
      </c>
      <c r="N59" s="5">
        <v>53.185003000000002</v>
      </c>
      <c r="O59" s="4">
        <f t="shared" si="62"/>
        <v>1.0065128295608339</v>
      </c>
      <c r="P59" s="4">
        <f t="shared" si="62"/>
        <v>1.0374763344580158</v>
      </c>
      <c r="Q59" s="4">
        <f t="shared" si="62"/>
        <v>1.118362251780264</v>
      </c>
      <c r="R59" s="4">
        <f t="shared" si="66"/>
        <v>1.0541171385997046</v>
      </c>
      <c r="S59" s="4">
        <f t="shared" si="67"/>
        <v>4.7154077834029896E-2</v>
      </c>
    </row>
    <row r="60" spans="2:38">
      <c r="B60" s="7">
        <v>24</v>
      </c>
      <c r="C60" s="2">
        <v>0</v>
      </c>
      <c r="D60" s="2">
        <v>0</v>
      </c>
      <c r="E60" s="2">
        <v>0</v>
      </c>
      <c r="F60" s="2">
        <v>0</v>
      </c>
      <c r="G60" s="2">
        <v>0</v>
      </c>
      <c r="H60" s="2">
        <v>0</v>
      </c>
      <c r="I60" s="2">
        <v>0</v>
      </c>
      <c r="J60" s="2">
        <v>0</v>
      </c>
      <c r="K60" s="13">
        <v>1.9604E-2</v>
      </c>
      <c r="L60" s="5">
        <v>53.844540000000002</v>
      </c>
      <c r="M60" s="5">
        <v>58.700690000000002</v>
      </c>
      <c r="N60" s="5">
        <v>56.735010000000003</v>
      </c>
      <c r="O60" s="4">
        <f t="shared" si="62"/>
        <v>0.95773326902353528</v>
      </c>
      <c r="P60" s="4">
        <f t="shared" si="62"/>
        <v>1.2733359540792215</v>
      </c>
      <c r="Q60" s="4">
        <f t="shared" si="62"/>
        <v>1.0628228122305756</v>
      </c>
      <c r="R60" s="4">
        <f t="shared" si="66"/>
        <v>1.0979640117777774</v>
      </c>
      <c r="S60" s="4">
        <f t="shared" si="67"/>
        <v>0.13121849877920397</v>
      </c>
    </row>
    <row r="61" spans="2:38">
      <c r="B61" s="7">
        <v>48</v>
      </c>
      <c r="C61" s="2">
        <v>0</v>
      </c>
      <c r="D61" s="2">
        <v>0</v>
      </c>
      <c r="E61" s="2">
        <v>0</v>
      </c>
      <c r="F61" s="2">
        <v>0</v>
      </c>
      <c r="G61" s="2">
        <v>0</v>
      </c>
      <c r="H61" s="2">
        <v>0</v>
      </c>
      <c r="I61" s="13">
        <v>1.2120000000000001E-2</v>
      </c>
      <c r="J61" s="13">
        <v>1.4004000000000001E-2</v>
      </c>
      <c r="K61" s="13">
        <v>1.142E-2</v>
      </c>
      <c r="L61" s="5">
        <v>57.833350000000003</v>
      </c>
      <c r="M61" s="5">
        <v>50.607489999999999</v>
      </c>
      <c r="N61" s="5">
        <v>53.173569999999998</v>
      </c>
      <c r="O61" s="4">
        <f t="shared" si="62"/>
        <v>0.97222980900661893</v>
      </c>
      <c r="P61" s="4">
        <f t="shared" si="62"/>
        <v>1.0304558707951166</v>
      </c>
      <c r="Q61" s="4">
        <f t="shared" si="62"/>
        <v>0.99682137823690253</v>
      </c>
      <c r="R61" s="4">
        <f t="shared" si="66"/>
        <v>0.99983568601287931</v>
      </c>
      <c r="S61" s="4">
        <f t="shared" si="67"/>
        <v>2.3866058274960592E-2</v>
      </c>
    </row>
    <row r="62" spans="2:38">
      <c r="B62" s="7">
        <v>120</v>
      </c>
      <c r="C62" s="2">
        <v>0</v>
      </c>
      <c r="D62" s="2">
        <v>0</v>
      </c>
      <c r="E62" s="2">
        <v>0</v>
      </c>
      <c r="F62" s="2">
        <v>0</v>
      </c>
      <c r="G62" s="13">
        <v>1.3780000000000001E-2</v>
      </c>
      <c r="H62" s="13">
        <v>1.099E-2</v>
      </c>
      <c r="I62" s="13">
        <v>1.091E-2</v>
      </c>
      <c r="J62" s="13">
        <v>1.291E-2</v>
      </c>
      <c r="K62" s="13">
        <v>1.746E-2</v>
      </c>
      <c r="L62" s="5">
        <v>51.55395</v>
      </c>
      <c r="M62" s="5">
        <v>49.962910000000001</v>
      </c>
      <c r="N62" s="5">
        <v>50.550550000000001</v>
      </c>
      <c r="O62" s="4">
        <f t="shared" si="62"/>
        <v>0.84077759745687319</v>
      </c>
      <c r="P62" s="4">
        <f t="shared" si="62"/>
        <v>0.98141855374197462</v>
      </c>
      <c r="Q62" s="4">
        <f t="shared" si="62"/>
        <v>0.99529156141410047</v>
      </c>
      <c r="R62" s="4">
        <f t="shared" si="66"/>
        <v>0.93916257087098265</v>
      </c>
      <c r="S62" s="4">
        <f t="shared" si="67"/>
        <v>6.9798841111387136E-2</v>
      </c>
    </row>
  </sheetData>
  <mergeCells count="57">
    <mergeCell ref="A1:AM1"/>
    <mergeCell ref="AE56:AG56"/>
    <mergeCell ref="AH56:AJ56"/>
    <mergeCell ref="V46:X46"/>
    <mergeCell ref="Y46:AA46"/>
    <mergeCell ref="V56:X56"/>
    <mergeCell ref="Y56:AA56"/>
    <mergeCell ref="AB56:AD56"/>
    <mergeCell ref="V42:X42"/>
    <mergeCell ref="Y42:AA42"/>
    <mergeCell ref="AB42:AD42"/>
    <mergeCell ref="AE42:AG42"/>
    <mergeCell ref="AH42:AJ42"/>
    <mergeCell ref="AE14:AG14"/>
    <mergeCell ref="AH14:AJ14"/>
    <mergeCell ref="V18:X18"/>
    <mergeCell ref="AH28:AJ28"/>
    <mergeCell ref="AB14:AD14"/>
    <mergeCell ref="V32:X32"/>
    <mergeCell ref="Y32:AA32"/>
    <mergeCell ref="V4:X4"/>
    <mergeCell ref="Y4:AA4"/>
    <mergeCell ref="V14:X14"/>
    <mergeCell ref="Y14:AA14"/>
    <mergeCell ref="Y18:AA18"/>
    <mergeCell ref="V28:X28"/>
    <mergeCell ref="Y28:AA28"/>
    <mergeCell ref="AB28:AD28"/>
    <mergeCell ref="AE28:AG28"/>
    <mergeCell ref="C4:E4"/>
    <mergeCell ref="F4:H4"/>
    <mergeCell ref="C14:E14"/>
    <mergeCell ref="F14:H14"/>
    <mergeCell ref="I14:K14"/>
    <mergeCell ref="O14:Q14"/>
    <mergeCell ref="C18:E18"/>
    <mergeCell ref="F18:H18"/>
    <mergeCell ref="C28:E28"/>
    <mergeCell ref="F28:H28"/>
    <mergeCell ref="I28:K28"/>
    <mergeCell ref="L28:N28"/>
    <mergeCell ref="O28:Q28"/>
    <mergeCell ref="L14:N14"/>
    <mergeCell ref="C32:E32"/>
    <mergeCell ref="F32:H32"/>
    <mergeCell ref="C42:E42"/>
    <mergeCell ref="F42:H42"/>
    <mergeCell ref="I42:K42"/>
    <mergeCell ref="O42:Q42"/>
    <mergeCell ref="C46:E46"/>
    <mergeCell ref="F46:H46"/>
    <mergeCell ref="C56:E56"/>
    <mergeCell ref="F56:H56"/>
    <mergeCell ref="I56:K56"/>
    <mergeCell ref="L56:N56"/>
    <mergeCell ref="O56:Q56"/>
    <mergeCell ref="L42:N4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AF541-759A-D940-82AA-2FF3E7497358}">
  <dimension ref="A1:AM73"/>
  <sheetViews>
    <sheetView showGridLines="0" workbookViewId="0">
      <selection sqref="A1:AM1"/>
    </sheetView>
  </sheetViews>
  <sheetFormatPr baseColWidth="10" defaultRowHeight="16"/>
  <cols>
    <col min="1" max="16384" width="10.83203125" style="1"/>
  </cols>
  <sheetData>
    <row r="1" spans="1:39" ht="37" customHeight="1">
      <c r="A1" s="223" t="s">
        <v>462</v>
      </c>
      <c r="B1" s="223"/>
      <c r="C1" s="223"/>
      <c r="D1" s="223"/>
      <c r="E1" s="223"/>
      <c r="F1" s="223"/>
      <c r="G1" s="223"/>
      <c r="H1" s="223"/>
      <c r="I1" s="223"/>
      <c r="J1" s="223"/>
      <c r="K1" s="223"/>
      <c r="L1" s="223"/>
      <c r="M1" s="223"/>
      <c r="N1" s="223"/>
      <c r="O1" s="223"/>
      <c r="P1" s="223"/>
      <c r="Q1" s="223"/>
      <c r="R1" s="223"/>
      <c r="S1" s="223"/>
      <c r="T1" s="223"/>
      <c r="U1" s="223"/>
      <c r="V1" s="223"/>
      <c r="W1" s="223"/>
      <c r="X1" s="223"/>
      <c r="Y1" s="223"/>
      <c r="Z1" s="223"/>
      <c r="AA1" s="223"/>
      <c r="AB1" s="223"/>
      <c r="AC1" s="223"/>
      <c r="AD1" s="223"/>
      <c r="AE1" s="223"/>
      <c r="AF1" s="223"/>
      <c r="AG1" s="223"/>
      <c r="AH1" s="223"/>
      <c r="AI1" s="223"/>
      <c r="AJ1" s="223"/>
      <c r="AK1" s="223"/>
      <c r="AL1" s="223"/>
      <c r="AM1" s="223"/>
    </row>
    <row r="3" spans="1:39">
      <c r="B3" s="19" t="s">
        <v>339</v>
      </c>
      <c r="U3" s="19" t="s">
        <v>392</v>
      </c>
    </row>
    <row r="4" spans="1:39" ht="18">
      <c r="B4" s="2" t="s">
        <v>0</v>
      </c>
      <c r="C4" s="226" t="s">
        <v>366</v>
      </c>
      <c r="D4" s="226"/>
      <c r="E4" s="226"/>
      <c r="F4" s="226" t="s">
        <v>2</v>
      </c>
      <c r="G4" s="226"/>
      <c r="H4" s="226"/>
      <c r="I4" s="9" t="s">
        <v>3</v>
      </c>
      <c r="J4" s="9" t="s">
        <v>4</v>
      </c>
      <c r="U4" s="3" t="s">
        <v>0</v>
      </c>
      <c r="V4" s="226" t="s">
        <v>366</v>
      </c>
      <c r="W4" s="226"/>
      <c r="X4" s="226"/>
      <c r="Y4" s="226" t="s">
        <v>2</v>
      </c>
      <c r="Z4" s="226"/>
      <c r="AA4" s="226"/>
      <c r="AB4" s="9" t="s">
        <v>3</v>
      </c>
      <c r="AC4" s="9" t="s">
        <v>4</v>
      </c>
    </row>
    <row r="5" spans="1:39">
      <c r="B5" s="7">
        <v>0</v>
      </c>
      <c r="C5" s="14">
        <v>1.5074782003671423</v>
      </c>
      <c r="D5" s="14">
        <v>1.5367546396806198</v>
      </c>
      <c r="E5" s="14">
        <v>1.613318109997917</v>
      </c>
      <c r="F5" s="11">
        <f>C5/C$5</f>
        <v>1</v>
      </c>
      <c r="G5" s="11">
        <f t="shared" ref="G5:H14" si="0">D5/D$5</f>
        <v>1</v>
      </c>
      <c r="H5" s="11">
        <f t="shared" si="0"/>
        <v>1</v>
      </c>
      <c r="I5" s="9">
        <f>AVERAGE(F5:H5)</f>
        <v>1</v>
      </c>
      <c r="J5" s="9">
        <f>_xlfn.STDEV.P(F5:H5)</f>
        <v>0</v>
      </c>
      <c r="U5" s="8">
        <v>0</v>
      </c>
      <c r="V5" s="14">
        <v>2.0019999999999998</v>
      </c>
      <c r="W5" s="14">
        <v>1.9550000000000001</v>
      </c>
      <c r="X5" s="14">
        <v>1.9790000000000001</v>
      </c>
      <c r="Y5" s="11">
        <f>V5/V$5</f>
        <v>1</v>
      </c>
      <c r="Z5" s="11">
        <f t="shared" ref="Z5:Z6" si="1">W5/W$5</f>
        <v>1</v>
      </c>
      <c r="AA5" s="11">
        <f t="shared" ref="AA5:AA6" si="2">X5/X$5</f>
        <v>1</v>
      </c>
      <c r="AB5" s="9">
        <f>AVERAGE(Y5:AA5)</f>
        <v>1</v>
      </c>
      <c r="AC5" s="9">
        <f>_xlfn.STDEV.P(Y5:AA5)</f>
        <v>0</v>
      </c>
    </row>
    <row r="6" spans="1:39">
      <c r="B6" s="7">
        <v>4</v>
      </c>
      <c r="C6" s="14">
        <v>1.614015874885987</v>
      </c>
      <c r="D6" s="14">
        <v>1.681929676204666</v>
      </c>
      <c r="E6" s="14">
        <v>1.805449279190708</v>
      </c>
      <c r="F6" s="11">
        <f t="shared" ref="F6:F14" si="3">C6/C$5</f>
        <v>1.0706727795419513</v>
      </c>
      <c r="G6" s="11">
        <f t="shared" si="0"/>
        <v>1.0944685851439613</v>
      </c>
      <c r="H6" s="11">
        <f t="shared" si="0"/>
        <v>1.1190906914154946</v>
      </c>
      <c r="I6" s="9">
        <f t="shared" ref="I6:I14" si="4">AVERAGE(F6:H6)</f>
        <v>1.0947440187004691</v>
      </c>
      <c r="J6" s="9">
        <f t="shared" ref="J6:J14" si="5">_xlfn.STDEV.P(F6:H6)</f>
        <v>1.9767489223159469E-2</v>
      </c>
      <c r="U6" s="8">
        <v>106</v>
      </c>
      <c r="V6" s="14">
        <v>2.024</v>
      </c>
      <c r="W6" s="14">
        <v>1.8979999999999999</v>
      </c>
      <c r="X6" s="14">
        <v>1.847</v>
      </c>
      <c r="Y6" s="11">
        <f t="shared" ref="Y6" si="6">V6/V$5</f>
        <v>1.0109890109890112</v>
      </c>
      <c r="Z6" s="11">
        <f t="shared" si="1"/>
        <v>0.97084398976982089</v>
      </c>
      <c r="AA6" s="11">
        <f t="shared" si="2"/>
        <v>0.93329964628600293</v>
      </c>
      <c r="AB6" s="9">
        <f t="shared" ref="AB6" si="7">AVERAGE(Y6:AA6)</f>
        <v>0.97171088234827829</v>
      </c>
      <c r="AC6" s="9">
        <f t="shared" ref="AC6" si="8">_xlfn.STDEV.P(Y6:AA6)</f>
        <v>3.1722473359288933E-2</v>
      </c>
    </row>
    <row r="7" spans="1:39">
      <c r="B7" s="7">
        <v>8</v>
      </c>
      <c r="C7" s="14">
        <v>1.5672601984360841</v>
      </c>
      <c r="D7" s="14">
        <v>1.6398491598719842</v>
      </c>
      <c r="E7" s="14">
        <v>1.7464425480846884</v>
      </c>
      <c r="F7" s="11">
        <f t="shared" si="3"/>
        <v>1.0396569569326986</v>
      </c>
      <c r="G7" s="11">
        <f t="shared" si="0"/>
        <v>1.0670858688364138</v>
      </c>
      <c r="H7" s="11">
        <f t="shared" si="0"/>
        <v>1.0825159261907393</v>
      </c>
      <c r="I7" s="9">
        <f t="shared" si="4"/>
        <v>1.0630862506532839</v>
      </c>
      <c r="J7" s="9">
        <f t="shared" si="5"/>
        <v>1.7724192895090005E-2</v>
      </c>
    </row>
    <row r="8" spans="1:39">
      <c r="B8" s="7">
        <v>11</v>
      </c>
      <c r="C8" s="14">
        <v>1.5525549724065184</v>
      </c>
      <c r="D8" s="14">
        <v>1.7312033462835932</v>
      </c>
      <c r="E8" s="14">
        <v>2.2477553849505125</v>
      </c>
      <c r="F8" s="11">
        <f t="shared" si="3"/>
        <v>1.0299021054025177</v>
      </c>
      <c r="G8" s="11">
        <f t="shared" si="0"/>
        <v>1.1265320445971683</v>
      </c>
      <c r="H8" s="11">
        <f t="shared" si="0"/>
        <v>1.3932499554929156</v>
      </c>
      <c r="I8" s="9">
        <f t="shared" si="4"/>
        <v>1.1832280351642004</v>
      </c>
      <c r="J8" s="9">
        <f t="shared" si="5"/>
        <v>0.15365815208032738</v>
      </c>
    </row>
    <row r="9" spans="1:39">
      <c r="B9" s="7">
        <v>14</v>
      </c>
      <c r="C9" s="14">
        <v>1.3321249421776096</v>
      </c>
      <c r="D9" s="14">
        <v>1.4799394940779274</v>
      </c>
      <c r="E9" s="14">
        <v>1.5851242104567966</v>
      </c>
      <c r="F9" s="11">
        <f t="shared" si="3"/>
        <v>0.88367774860901738</v>
      </c>
      <c r="G9" s="11">
        <f t="shared" si="0"/>
        <v>0.96302913676935431</v>
      </c>
      <c r="H9" s="11">
        <f t="shared" si="0"/>
        <v>0.98252427753311666</v>
      </c>
      <c r="I9" s="9">
        <f t="shared" si="4"/>
        <v>0.94307705430382949</v>
      </c>
      <c r="J9" s="9">
        <f t="shared" si="5"/>
        <v>4.2749060544211785E-2</v>
      </c>
    </row>
    <row r="10" spans="1:39">
      <c r="B10" s="7">
        <v>24</v>
      </c>
      <c r="C10" s="14">
        <v>1.7070766776892099</v>
      </c>
      <c r="D10" s="14">
        <v>1.2733381119008966</v>
      </c>
      <c r="E10" s="14">
        <v>1.2566314285722313</v>
      </c>
      <c r="F10" s="11">
        <f t="shared" si="3"/>
        <v>1.1324055480692563</v>
      </c>
      <c r="G10" s="11">
        <f t="shared" si="0"/>
        <v>0.82858907923357994</v>
      </c>
      <c r="H10" s="11">
        <f t="shared" si="0"/>
        <v>0.7789111278084232</v>
      </c>
      <c r="I10" s="9">
        <f t="shared" si="4"/>
        <v>0.91330191837041985</v>
      </c>
      <c r="J10" s="9">
        <f t="shared" si="5"/>
        <v>0.15625145359292625</v>
      </c>
    </row>
    <row r="11" spans="1:39">
      <c r="B11" s="7">
        <v>32</v>
      </c>
      <c r="C11" s="14">
        <v>1.7372375351120699</v>
      </c>
      <c r="D11" s="14">
        <v>1.7410154018286099</v>
      </c>
      <c r="E11" s="14">
        <v>1.2301275936313096</v>
      </c>
      <c r="F11" s="11">
        <f t="shared" si="3"/>
        <v>1.1524130396638375</v>
      </c>
      <c r="G11" s="11">
        <f t="shared" si="0"/>
        <v>1.1329169646694162</v>
      </c>
      <c r="H11" s="11">
        <f t="shared" si="0"/>
        <v>0.76248297592896785</v>
      </c>
      <c r="I11" s="9">
        <f t="shared" si="4"/>
        <v>1.0159376600874073</v>
      </c>
      <c r="J11" s="9">
        <f t="shared" si="5"/>
        <v>0.17939617596525903</v>
      </c>
    </row>
    <row r="12" spans="1:39">
      <c r="B12" s="7">
        <v>53</v>
      </c>
      <c r="C12" s="14">
        <v>1.1675288862340532</v>
      </c>
      <c r="D12" s="14">
        <v>1.2782367294525889</v>
      </c>
      <c r="E12" s="14">
        <v>1.4309169219041908</v>
      </c>
      <c r="F12" s="11">
        <f t="shared" si="3"/>
        <v>0.77449138962653297</v>
      </c>
      <c r="G12" s="11">
        <f t="shared" si="0"/>
        <v>0.8317767172762478</v>
      </c>
      <c r="H12" s="11">
        <f t="shared" si="0"/>
        <v>0.88694034551316003</v>
      </c>
      <c r="I12" s="9">
        <f t="shared" si="4"/>
        <v>0.8310694841386469</v>
      </c>
      <c r="J12" s="9">
        <f t="shared" si="5"/>
        <v>4.5909817788292596E-2</v>
      </c>
    </row>
    <row r="13" spans="1:39">
      <c r="B13" s="7">
        <v>106</v>
      </c>
      <c r="C13" s="14">
        <v>1.6029782148964857</v>
      </c>
      <c r="D13" s="14">
        <v>1.7259834021387213</v>
      </c>
      <c r="E13" s="14">
        <v>1.6331280516678099</v>
      </c>
      <c r="F13" s="11">
        <f t="shared" si="3"/>
        <v>1.0633508428221945</v>
      </c>
      <c r="G13" s="11">
        <f t="shared" si="0"/>
        <v>1.1231353122821406</v>
      </c>
      <c r="H13" s="11">
        <f t="shared" si="0"/>
        <v>1.012279005328911</v>
      </c>
      <c r="I13" s="9">
        <f t="shared" si="4"/>
        <v>1.0662550534777486</v>
      </c>
      <c r="J13" s="9">
        <f t="shared" si="5"/>
        <v>4.5303465853258507E-2</v>
      </c>
    </row>
    <row r="14" spans="1:39">
      <c r="B14" s="7">
        <v>480</v>
      </c>
      <c r="C14" s="14">
        <v>1.3363654879051654</v>
      </c>
      <c r="D14" s="14">
        <v>1.5582782790624186</v>
      </c>
      <c r="E14" s="14">
        <v>1.687729379391991</v>
      </c>
      <c r="F14" s="11">
        <f t="shared" si="3"/>
        <v>0.88649075494404972</v>
      </c>
      <c r="G14" s="11">
        <f t="shared" si="0"/>
        <v>1.0140059049285004</v>
      </c>
      <c r="H14" s="11">
        <f t="shared" si="0"/>
        <v>1.0461231228565147</v>
      </c>
      <c r="I14" s="9">
        <f t="shared" si="4"/>
        <v>0.98220659424302159</v>
      </c>
      <c r="J14" s="9">
        <f t="shared" si="5"/>
        <v>6.893968543293888E-2</v>
      </c>
    </row>
    <row r="15" spans="1:39">
      <c r="B15" s="19" t="s">
        <v>340</v>
      </c>
      <c r="U15" s="19" t="s">
        <v>393</v>
      </c>
    </row>
    <row r="16" spans="1:39" ht="18">
      <c r="B16" s="2" t="s">
        <v>0</v>
      </c>
      <c r="C16" s="227" t="s">
        <v>464</v>
      </c>
      <c r="D16" s="228"/>
      <c r="E16" s="229"/>
      <c r="F16" s="227" t="s">
        <v>465</v>
      </c>
      <c r="G16" s="228"/>
      <c r="H16" s="229"/>
      <c r="I16" s="227" t="s">
        <v>466</v>
      </c>
      <c r="J16" s="228"/>
      <c r="K16" s="229"/>
      <c r="L16" s="227" t="s">
        <v>467</v>
      </c>
      <c r="M16" s="228"/>
      <c r="N16" s="229"/>
      <c r="O16" s="226" t="s">
        <v>328</v>
      </c>
      <c r="P16" s="226"/>
      <c r="Q16" s="226"/>
      <c r="R16" s="9" t="s">
        <v>3</v>
      </c>
      <c r="S16" s="9" t="s">
        <v>4</v>
      </c>
      <c r="U16" s="3" t="s">
        <v>0</v>
      </c>
      <c r="V16" s="227" t="s">
        <v>464</v>
      </c>
      <c r="W16" s="228"/>
      <c r="X16" s="229"/>
      <c r="Y16" s="227" t="s">
        <v>465</v>
      </c>
      <c r="Z16" s="228"/>
      <c r="AA16" s="229"/>
      <c r="AB16" s="227" t="s">
        <v>466</v>
      </c>
      <c r="AC16" s="228"/>
      <c r="AD16" s="229"/>
      <c r="AE16" s="227" t="s">
        <v>467</v>
      </c>
      <c r="AF16" s="228"/>
      <c r="AG16" s="229"/>
      <c r="AH16" s="226" t="s">
        <v>328</v>
      </c>
      <c r="AI16" s="226"/>
      <c r="AJ16" s="226"/>
      <c r="AK16" s="9" t="s">
        <v>3</v>
      </c>
      <c r="AL16" s="9" t="s">
        <v>4</v>
      </c>
    </row>
    <row r="17" spans="2:38">
      <c r="B17" s="7">
        <v>53</v>
      </c>
      <c r="C17" s="7">
        <v>0</v>
      </c>
      <c r="D17" s="7">
        <v>0</v>
      </c>
      <c r="E17" s="7">
        <v>0</v>
      </c>
      <c r="F17" s="7">
        <v>0</v>
      </c>
      <c r="G17" s="7">
        <v>0</v>
      </c>
      <c r="H17" s="7">
        <v>0</v>
      </c>
      <c r="I17" s="7">
        <v>0</v>
      </c>
      <c r="J17" s="7">
        <v>0</v>
      </c>
      <c r="K17" s="7">
        <v>0</v>
      </c>
      <c r="L17" s="10">
        <v>1.23536</v>
      </c>
      <c r="M17" s="10">
        <v>1.2230700000000001</v>
      </c>
      <c r="N17" s="10">
        <v>1.24028</v>
      </c>
      <c r="O17" s="9">
        <f t="shared" ref="O17:Q18" si="9">SUM(C17,F17,I17,L17)/C12</f>
        <v>1.058098017587163</v>
      </c>
      <c r="P17" s="9">
        <f t="shared" si="9"/>
        <v>0.95684153945708139</v>
      </c>
      <c r="Q17" s="9">
        <f t="shared" si="9"/>
        <v>0.86677289297096227</v>
      </c>
      <c r="R17" s="9">
        <f t="shared" ref="R17:R18" si="10">AVERAGE(O17:Q17)</f>
        <v>0.96057081667173561</v>
      </c>
      <c r="S17" s="9">
        <f t="shared" ref="S17:S18" si="11">_xlfn.STDEV.P(O17:Q17)</f>
        <v>7.8152655995638823E-2</v>
      </c>
      <c r="U17" s="8">
        <v>0</v>
      </c>
      <c r="V17" s="8">
        <v>0</v>
      </c>
      <c r="W17" s="8">
        <v>0</v>
      </c>
      <c r="X17" s="8">
        <v>0</v>
      </c>
      <c r="Y17" s="8">
        <v>0</v>
      </c>
      <c r="Z17" s="8">
        <v>0</v>
      </c>
      <c r="AA17" s="8">
        <v>0</v>
      </c>
      <c r="AB17" s="8">
        <v>0</v>
      </c>
      <c r="AC17" s="8">
        <v>0</v>
      </c>
      <c r="AD17" s="8">
        <v>0</v>
      </c>
      <c r="AE17" s="10">
        <v>2.0319291239999999</v>
      </c>
      <c r="AF17" s="10">
        <v>1.9076573029999999</v>
      </c>
      <c r="AG17" s="10">
        <v>1.8967517819999999</v>
      </c>
      <c r="AH17" s="9">
        <f>SUM(V17,Y17,AB17,AE17)/V5</f>
        <v>1.0149496123876125</v>
      </c>
      <c r="AI17" s="9">
        <f t="shared" ref="AI17:AJ17" si="12">SUM(W17,Z17,AC17,AF17)/W5</f>
        <v>0.97578378670076715</v>
      </c>
      <c r="AJ17" s="9">
        <f t="shared" si="12"/>
        <v>0.95843950581101556</v>
      </c>
      <c r="AK17" s="9">
        <f t="shared" ref="AK17:AK18" si="13">AVERAGE(AH17:AJ17)</f>
        <v>0.98305763496646514</v>
      </c>
      <c r="AL17" s="9">
        <f t="shared" ref="AL17:AL18" si="14">_xlfn.STDEV.P(AH17:AJ17)</f>
        <v>2.3636549209065799E-2</v>
      </c>
    </row>
    <row r="18" spans="2:38">
      <c r="B18" s="7">
        <v>106</v>
      </c>
      <c r="C18" s="7">
        <v>0</v>
      </c>
      <c r="D18" s="7">
        <v>0</v>
      </c>
      <c r="E18" s="7">
        <v>0</v>
      </c>
      <c r="F18" s="7">
        <v>0</v>
      </c>
      <c r="G18" s="7">
        <v>0</v>
      </c>
      <c r="H18" s="7">
        <v>0</v>
      </c>
      <c r="I18" s="7">
        <v>0</v>
      </c>
      <c r="J18" s="7">
        <v>0</v>
      </c>
      <c r="K18" s="7">
        <v>0</v>
      </c>
      <c r="L18" s="10">
        <v>1.88384</v>
      </c>
      <c r="M18" s="10">
        <v>1.9377899999999999</v>
      </c>
      <c r="N18" s="10">
        <v>2.0019300000000002</v>
      </c>
      <c r="O18" s="9">
        <f>SUM(C18,F18,I18,L18)/C13</f>
        <v>1.1752124779323039</v>
      </c>
      <c r="P18" s="9">
        <f t="shared" si="9"/>
        <v>1.1227164743292561</v>
      </c>
      <c r="Q18" s="9">
        <f t="shared" si="9"/>
        <v>1.2258254935707926</v>
      </c>
      <c r="R18" s="9">
        <f t="shared" si="10"/>
        <v>1.174584815277451</v>
      </c>
      <c r="S18" s="9">
        <f t="shared" si="11"/>
        <v>4.2096420533058058E-2</v>
      </c>
      <c r="U18" s="8">
        <v>106</v>
      </c>
      <c r="V18" s="8">
        <v>0</v>
      </c>
      <c r="W18" s="8">
        <v>0</v>
      </c>
      <c r="X18" s="8">
        <v>0</v>
      </c>
      <c r="Y18" s="8">
        <v>0</v>
      </c>
      <c r="Z18" s="8">
        <v>0</v>
      </c>
      <c r="AA18" s="8">
        <v>0</v>
      </c>
      <c r="AB18" s="8">
        <v>0</v>
      </c>
      <c r="AC18" s="8">
        <v>0</v>
      </c>
      <c r="AD18" s="8">
        <v>0</v>
      </c>
      <c r="AE18" s="10">
        <v>2.1219310899999999</v>
      </c>
      <c r="AF18" s="10">
        <v>1.9090492459999999</v>
      </c>
      <c r="AG18" s="10">
        <v>1.930728757</v>
      </c>
      <c r="AH18" s="9">
        <f>SUM(V18,Y18,AB18,AE18)/V6</f>
        <v>1.0483849258893281</v>
      </c>
      <c r="AI18" s="9">
        <f t="shared" ref="AI18:AJ18" si="15">SUM(W18,Z18,AC18,AF18)/W6</f>
        <v>1.0058215205479453</v>
      </c>
      <c r="AJ18" s="9">
        <f t="shared" si="15"/>
        <v>1.0453322994044396</v>
      </c>
      <c r="AK18" s="9">
        <f t="shared" si="13"/>
        <v>1.0331795819472378</v>
      </c>
      <c r="AL18" s="9">
        <f t="shared" si="14"/>
        <v>1.9385170874660001E-2</v>
      </c>
    </row>
    <row r="19" spans="2:38">
      <c r="B19" s="20" t="s">
        <v>341</v>
      </c>
      <c r="U19" s="20" t="s">
        <v>394</v>
      </c>
    </row>
    <row r="20" spans="2:38" ht="18">
      <c r="B20" s="2" t="s">
        <v>0</v>
      </c>
      <c r="C20" s="226" t="s">
        <v>468</v>
      </c>
      <c r="D20" s="226"/>
      <c r="E20" s="226"/>
      <c r="F20" s="226" t="s">
        <v>2</v>
      </c>
      <c r="G20" s="226"/>
      <c r="H20" s="226"/>
      <c r="I20" s="9" t="s">
        <v>3</v>
      </c>
      <c r="J20" s="9" t="s">
        <v>4</v>
      </c>
      <c r="U20" s="3" t="s">
        <v>0</v>
      </c>
      <c r="V20" s="226" t="s">
        <v>468</v>
      </c>
      <c r="W20" s="226"/>
      <c r="X20" s="226"/>
      <c r="Y20" s="226" t="s">
        <v>2</v>
      </c>
      <c r="Z20" s="226"/>
      <c r="AA20" s="226"/>
      <c r="AB20" s="9" t="s">
        <v>3</v>
      </c>
      <c r="AC20" s="9" t="s">
        <v>4</v>
      </c>
    </row>
    <row r="21" spans="2:38">
      <c r="B21" s="7">
        <v>0</v>
      </c>
      <c r="C21" s="15">
        <v>4.8419001711122602</v>
      </c>
      <c r="D21" s="15">
        <v>6.1796713002952899</v>
      </c>
      <c r="E21" s="15">
        <v>5.8552557611434288</v>
      </c>
      <c r="F21" s="11">
        <f t="shared" ref="F21:H26" si="16">C21/C$21</f>
        <v>1</v>
      </c>
      <c r="G21" s="11">
        <f t="shared" si="16"/>
        <v>1</v>
      </c>
      <c r="H21" s="11">
        <f t="shared" si="16"/>
        <v>1</v>
      </c>
      <c r="I21" s="9">
        <f>AVERAGE(F21:H21)</f>
        <v>1</v>
      </c>
      <c r="J21" s="9">
        <f>_xlfn.STDEV.P(F21:H21)</f>
        <v>0</v>
      </c>
      <c r="U21" s="8">
        <v>0</v>
      </c>
      <c r="V21" s="15">
        <v>4.9320000000000004</v>
      </c>
      <c r="W21" s="15">
        <v>4.9349999999999996</v>
      </c>
      <c r="X21" s="15">
        <v>6.4320000000000004</v>
      </c>
      <c r="Y21" s="11">
        <f t="shared" ref="Y21:Y22" si="17">V21/V$21</f>
        <v>1</v>
      </c>
      <c r="Z21" s="11">
        <f t="shared" ref="Z21:Z22" si="18">W21/W$21</f>
        <v>1</v>
      </c>
      <c r="AA21" s="11">
        <f t="shared" ref="AA21:AA22" si="19">X21/X$21</f>
        <v>1</v>
      </c>
      <c r="AB21" s="9">
        <f>AVERAGE(Y21:AA21)</f>
        <v>1</v>
      </c>
      <c r="AC21" s="9">
        <f>_xlfn.STDEV.P(Y21:AA21)</f>
        <v>0</v>
      </c>
    </row>
    <row r="22" spans="2:38">
      <c r="B22" s="7">
        <v>4</v>
      </c>
      <c r="C22" s="14">
        <v>5.262042733329209</v>
      </c>
      <c r="D22" s="14">
        <v>6.7373630540533727</v>
      </c>
      <c r="E22" s="14">
        <v>6.465443132922907</v>
      </c>
      <c r="F22" s="11">
        <f t="shared" si="16"/>
        <v>1.0867722479541406</v>
      </c>
      <c r="G22" s="11">
        <f t="shared" si="16"/>
        <v>1.0902461840861073</v>
      </c>
      <c r="H22" s="11">
        <f t="shared" si="16"/>
        <v>1.1042119075017689</v>
      </c>
      <c r="I22" s="9">
        <f t="shared" ref="I22:I30" si="20">AVERAGE(F22:H22)</f>
        <v>1.0937434465140055</v>
      </c>
      <c r="J22" s="9">
        <f t="shared" ref="J22:J30" si="21">_xlfn.STDEV.P(F22:H22)</f>
        <v>7.5369562668001627E-3</v>
      </c>
      <c r="U22" s="8">
        <v>106</v>
      </c>
      <c r="V22" s="15">
        <v>4.968</v>
      </c>
      <c r="W22" s="15">
        <v>4.7329999999999997</v>
      </c>
      <c r="X22" s="15">
        <v>6.4169999999999998</v>
      </c>
      <c r="Y22" s="11">
        <f t="shared" si="17"/>
        <v>1.0072992700729926</v>
      </c>
      <c r="Z22" s="11">
        <f t="shared" si="18"/>
        <v>0.95906788247213781</v>
      </c>
      <c r="AA22" s="11">
        <f t="shared" si="19"/>
        <v>0.99766791044776115</v>
      </c>
      <c r="AB22" s="9">
        <f t="shared" ref="AB22" si="22">AVERAGE(Y22:AA22)</f>
        <v>0.98801168766429714</v>
      </c>
      <c r="AC22" s="9">
        <f t="shared" ref="AC22" si="23">_xlfn.STDEV.P(Y22:AA22)</f>
        <v>2.0840644044892796E-2</v>
      </c>
    </row>
    <row r="23" spans="2:38">
      <c r="B23" s="7">
        <v>8</v>
      </c>
      <c r="C23" s="14">
        <v>5.2806945130379148</v>
      </c>
      <c r="D23" s="14">
        <v>6.516072948887599</v>
      </c>
      <c r="E23" s="14">
        <v>6.473678212781274</v>
      </c>
      <c r="F23" s="11">
        <f t="shared" si="16"/>
        <v>1.0906244090994666</v>
      </c>
      <c r="G23" s="11">
        <f t="shared" si="16"/>
        <v>1.0544368190871631</v>
      </c>
      <c r="H23" s="11">
        <f t="shared" si="16"/>
        <v>1.1056183498835033</v>
      </c>
      <c r="I23" s="9">
        <f t="shared" si="20"/>
        <v>1.0835598593567111</v>
      </c>
      <c r="J23" s="9">
        <f t="shared" si="21"/>
        <v>2.1483608805553427E-2</v>
      </c>
    </row>
    <row r="24" spans="2:38">
      <c r="B24" s="7">
        <v>11</v>
      </c>
      <c r="C24" s="14">
        <v>5.1557127196080881</v>
      </c>
      <c r="D24" s="14">
        <v>6.5426257851460816</v>
      </c>
      <c r="E24" s="14">
        <v>6.2840420960127021</v>
      </c>
      <c r="F24" s="11">
        <f t="shared" si="16"/>
        <v>1.0648118584451816</v>
      </c>
      <c r="G24" s="11">
        <f t="shared" si="16"/>
        <v>1.0587336230704452</v>
      </c>
      <c r="H24" s="11">
        <f t="shared" si="16"/>
        <v>1.0732310171170967</v>
      </c>
      <c r="I24" s="9">
        <f t="shared" si="20"/>
        <v>1.0655921662109078</v>
      </c>
      <c r="J24" s="9">
        <f t="shared" si="21"/>
        <v>5.9441999009068316E-3</v>
      </c>
    </row>
    <row r="25" spans="2:38">
      <c r="B25" s="7">
        <v>14</v>
      </c>
      <c r="C25" s="14">
        <v>4.4807640370717632</v>
      </c>
      <c r="D25" s="14">
        <v>6.1743927278203392</v>
      </c>
      <c r="E25" s="14">
        <v>5.7373931512786669</v>
      </c>
      <c r="F25" s="11">
        <f t="shared" si="16"/>
        <v>0.92541437838906571</v>
      </c>
      <c r="G25" s="11">
        <f t="shared" si="16"/>
        <v>0.99914581662705937</v>
      </c>
      <c r="H25" s="11">
        <f t="shared" si="16"/>
        <v>0.97987062996514684</v>
      </c>
      <c r="I25" s="9">
        <f t="shared" si="20"/>
        <v>0.96814360832709057</v>
      </c>
      <c r="J25" s="9">
        <f t="shared" si="21"/>
        <v>3.1222038408100429E-2</v>
      </c>
    </row>
    <row r="26" spans="2:38">
      <c r="B26" s="7">
        <v>24</v>
      </c>
      <c r="C26" s="14">
        <v>3.842946728335416</v>
      </c>
      <c r="D26" s="14">
        <v>4.2681900319817005</v>
      </c>
      <c r="E26" s="14">
        <v>5.2140413791830698</v>
      </c>
      <c r="F26" s="11">
        <f t="shared" si="16"/>
        <v>0.79368565904419108</v>
      </c>
      <c r="G26" s="11">
        <f t="shared" si="16"/>
        <v>0.69068237201835458</v>
      </c>
      <c r="H26" s="11">
        <f t="shared" si="16"/>
        <v>0.89048909080700156</v>
      </c>
      <c r="I26" s="9">
        <f t="shared" si="20"/>
        <v>0.79161904062318245</v>
      </c>
      <c r="J26" s="9">
        <f t="shared" si="21"/>
        <v>8.1583839911446757E-2</v>
      </c>
    </row>
    <row r="27" spans="2:38">
      <c r="B27" s="7">
        <v>32</v>
      </c>
      <c r="C27" s="14">
        <v>3.2459240751486313</v>
      </c>
      <c r="D27" s="14">
        <v>4.2375307066153916</v>
      </c>
      <c r="E27" s="14">
        <v>5.4278949783160151</v>
      </c>
      <c r="F27" s="11">
        <f t="shared" ref="F27:H29" si="24">C27/C$21</f>
        <v>0.67038227977405651</v>
      </c>
      <c r="G27" s="11">
        <f t="shared" si="24"/>
        <v>0.68572105225287716</v>
      </c>
      <c r="H27" s="11">
        <f t="shared" si="24"/>
        <v>0.92701244825828788</v>
      </c>
      <c r="I27" s="9">
        <f t="shared" si="20"/>
        <v>0.76103859342840707</v>
      </c>
      <c r="J27" s="9">
        <f t="shared" si="21"/>
        <v>0.11752818059400974</v>
      </c>
    </row>
    <row r="28" spans="2:38">
      <c r="B28" s="7">
        <v>53</v>
      </c>
      <c r="C28" s="14">
        <v>4.2689925239905504</v>
      </c>
      <c r="D28" s="14">
        <v>6.7373630540533727</v>
      </c>
      <c r="E28" s="14">
        <v>6.465443132922907</v>
      </c>
      <c r="F28" s="11">
        <f t="shared" si="24"/>
        <v>0.881677104674774</v>
      </c>
      <c r="G28" s="11">
        <f t="shared" si="24"/>
        <v>1.0902461840861073</v>
      </c>
      <c r="H28" s="11">
        <f t="shared" si="24"/>
        <v>1.1042119075017689</v>
      </c>
      <c r="I28" s="9">
        <f t="shared" si="20"/>
        <v>1.0253783987542169</v>
      </c>
      <c r="J28" s="9">
        <f t="shared" si="21"/>
        <v>0.10177198959016359</v>
      </c>
    </row>
    <row r="29" spans="2:38">
      <c r="B29" s="7">
        <v>106</v>
      </c>
      <c r="C29" s="14">
        <v>4.1823749819243803</v>
      </c>
      <c r="D29" s="14">
        <v>5.9085645528596791</v>
      </c>
      <c r="E29" s="14">
        <v>4.7570791696742019</v>
      </c>
      <c r="F29" s="11">
        <f t="shared" si="24"/>
        <v>0.86378794153528016</v>
      </c>
      <c r="G29" s="11">
        <f t="shared" si="24"/>
        <v>0.95612926088436834</v>
      </c>
      <c r="H29" s="11">
        <f t="shared" si="24"/>
        <v>0.81244600812197953</v>
      </c>
      <c r="I29" s="9">
        <f t="shared" si="20"/>
        <v>0.87745440351387594</v>
      </c>
      <c r="J29" s="9">
        <f t="shared" si="21"/>
        <v>5.9449129056443048E-2</v>
      </c>
    </row>
    <row r="30" spans="2:38">
      <c r="B30" s="7">
        <v>480</v>
      </c>
      <c r="C30" s="14">
        <v>4.8159335450488205</v>
      </c>
      <c r="D30" s="14">
        <v>6.0104866060945481</v>
      </c>
      <c r="E30" s="14">
        <v>5.6539648060999115</v>
      </c>
      <c r="F30" s="11">
        <f>C30/C$21</f>
        <v>0.99463710007522221</v>
      </c>
      <c r="G30" s="11">
        <f>D30/D$21</f>
        <v>0.97262237973844057</v>
      </c>
      <c r="H30" s="11">
        <f>E30/E$21</f>
        <v>0.96562217548560014</v>
      </c>
      <c r="I30" s="9">
        <f t="shared" si="20"/>
        <v>0.97762721843308764</v>
      </c>
      <c r="J30" s="9">
        <f t="shared" si="21"/>
        <v>1.2362652628109155E-2</v>
      </c>
    </row>
    <row r="31" spans="2:38">
      <c r="B31" s="20" t="s">
        <v>342</v>
      </c>
      <c r="U31" s="20" t="s">
        <v>395</v>
      </c>
    </row>
    <row r="32" spans="2:38" ht="18">
      <c r="B32" s="2" t="s">
        <v>0</v>
      </c>
      <c r="C32" s="227" t="s">
        <v>464</v>
      </c>
      <c r="D32" s="228"/>
      <c r="E32" s="229"/>
      <c r="F32" s="227" t="s">
        <v>465</v>
      </c>
      <c r="G32" s="228"/>
      <c r="H32" s="229"/>
      <c r="I32" s="227" t="s">
        <v>466</v>
      </c>
      <c r="J32" s="228"/>
      <c r="K32" s="229"/>
      <c r="L32" s="227" t="s">
        <v>467</v>
      </c>
      <c r="M32" s="228"/>
      <c r="N32" s="229"/>
      <c r="O32" s="226" t="s">
        <v>328</v>
      </c>
      <c r="P32" s="226"/>
      <c r="Q32" s="226"/>
      <c r="R32" s="4" t="s">
        <v>3</v>
      </c>
      <c r="S32" s="4" t="s">
        <v>4</v>
      </c>
      <c r="U32" s="3" t="s">
        <v>0</v>
      </c>
      <c r="V32" s="227" t="s">
        <v>464</v>
      </c>
      <c r="W32" s="228"/>
      <c r="X32" s="229"/>
      <c r="Y32" s="227" t="s">
        <v>465</v>
      </c>
      <c r="Z32" s="228"/>
      <c r="AA32" s="229"/>
      <c r="AB32" s="227" t="s">
        <v>466</v>
      </c>
      <c r="AC32" s="228"/>
      <c r="AD32" s="229"/>
      <c r="AE32" s="227" t="s">
        <v>467</v>
      </c>
      <c r="AF32" s="228"/>
      <c r="AG32" s="229"/>
      <c r="AH32" s="226" t="s">
        <v>328</v>
      </c>
      <c r="AI32" s="226"/>
      <c r="AJ32" s="226"/>
      <c r="AK32" s="4" t="s">
        <v>3</v>
      </c>
      <c r="AL32" s="4" t="s">
        <v>4</v>
      </c>
    </row>
    <row r="33" spans="2:38">
      <c r="B33" s="7">
        <v>53</v>
      </c>
      <c r="C33" s="2">
        <v>0</v>
      </c>
      <c r="D33" s="2">
        <v>0</v>
      </c>
      <c r="E33" s="2">
        <v>0</v>
      </c>
      <c r="F33" s="2">
        <v>0</v>
      </c>
      <c r="G33" s="2">
        <v>0</v>
      </c>
      <c r="H33" s="2">
        <v>0</v>
      </c>
      <c r="I33" s="7">
        <v>0</v>
      </c>
      <c r="J33" s="7">
        <v>0</v>
      </c>
      <c r="K33" s="7">
        <v>0</v>
      </c>
      <c r="L33" s="5">
        <v>5.1289100000000003</v>
      </c>
      <c r="M33" s="5">
        <v>5.6108599999999997</v>
      </c>
      <c r="N33" s="5">
        <v>5.2149599999999996</v>
      </c>
      <c r="O33" s="4">
        <f>SUM(C33,F33,I33,L33)/C28</f>
        <v>1.2014333525245016</v>
      </c>
      <c r="P33" s="4">
        <f>SUM(D33,G33,J33,M33)/D28</f>
        <v>0.83279763239482252</v>
      </c>
      <c r="Q33" s="4">
        <f>SUM(E33,H33,K33,N33)/E28</f>
        <v>0.8065897252184806</v>
      </c>
      <c r="R33" s="4">
        <f t="shared" ref="R33:R34" si="25">AVERAGE(O33:Q33)</f>
        <v>0.94694023671260152</v>
      </c>
      <c r="S33" s="4">
        <f t="shared" ref="S33:S34" si="26">_xlfn.STDEV.P(O33:Q33)</f>
        <v>0.18027159712755295</v>
      </c>
      <c r="U33" s="8">
        <v>0</v>
      </c>
      <c r="V33" s="3">
        <v>0</v>
      </c>
      <c r="W33" s="3">
        <v>0</v>
      </c>
      <c r="X33" s="3">
        <v>0</v>
      </c>
      <c r="Y33" s="3">
        <v>0</v>
      </c>
      <c r="Z33" s="3">
        <v>0</v>
      </c>
      <c r="AA33" s="3">
        <v>0</v>
      </c>
      <c r="AB33" s="8">
        <v>0</v>
      </c>
      <c r="AC33" s="8">
        <v>0</v>
      </c>
      <c r="AD33" s="8">
        <v>0</v>
      </c>
      <c r="AE33" s="5">
        <v>5.1643606350000004</v>
      </c>
      <c r="AF33" s="5">
        <v>4.8844279559999997</v>
      </c>
      <c r="AG33" s="5">
        <v>6.4672394899999999</v>
      </c>
      <c r="AH33" s="4">
        <f>SUM(V33,Y33,AB33,AE33)/V21</f>
        <v>1.047112861922141</v>
      </c>
      <c r="AI33" s="4">
        <f t="shared" ref="AI33:AJ33" si="27">SUM(W33,Z33,AC33,AF33)/W21</f>
        <v>0.98975237203647415</v>
      </c>
      <c r="AJ33" s="4">
        <f t="shared" si="27"/>
        <v>1.0054787764303481</v>
      </c>
      <c r="AK33" s="4">
        <f t="shared" ref="AK33:AK34" si="28">AVERAGE(AH33:AJ33)</f>
        <v>1.0141146701296544</v>
      </c>
      <c r="AL33" s="4">
        <f t="shared" ref="AL33:AL34" si="29">_xlfn.STDEV.P(AH33:AJ33)</f>
        <v>2.4200419348573452E-2</v>
      </c>
    </row>
    <row r="34" spans="2:38">
      <c r="B34" s="7">
        <v>106</v>
      </c>
      <c r="C34" s="2">
        <v>0</v>
      </c>
      <c r="D34" s="2">
        <v>0</v>
      </c>
      <c r="E34" s="2">
        <v>0</v>
      </c>
      <c r="F34" s="2">
        <v>0</v>
      </c>
      <c r="G34" s="2">
        <v>0</v>
      </c>
      <c r="H34" s="2">
        <v>0</v>
      </c>
      <c r="I34" s="7">
        <v>0</v>
      </c>
      <c r="J34" s="7">
        <v>0</v>
      </c>
      <c r="K34" s="7">
        <v>0</v>
      </c>
      <c r="L34" s="5">
        <v>5.4181499999999998</v>
      </c>
      <c r="M34" s="5">
        <v>6.8618300000000003</v>
      </c>
      <c r="N34" s="5">
        <v>6.6129199999999999</v>
      </c>
      <c r="O34" s="4">
        <f>SUM(C34,F34,I34,L34)/C30</f>
        <v>1.1250466704571345</v>
      </c>
      <c r="P34" s="4">
        <f>SUM(D34,G34,J34,M34)/D30</f>
        <v>1.1416430065815639</v>
      </c>
      <c r="Q34" s="4">
        <f>SUM(E34,H34,K34,N34)/E30</f>
        <v>1.1696075633271537</v>
      </c>
      <c r="R34" s="4">
        <f t="shared" si="25"/>
        <v>1.145432413455284</v>
      </c>
      <c r="S34" s="4">
        <f t="shared" si="26"/>
        <v>1.8388184552120771E-2</v>
      </c>
      <c r="U34" s="8">
        <v>106</v>
      </c>
      <c r="V34" s="3">
        <v>0</v>
      </c>
      <c r="W34" s="3">
        <v>0</v>
      </c>
      <c r="X34" s="3">
        <v>0</v>
      </c>
      <c r="Y34" s="3">
        <v>0</v>
      </c>
      <c r="Z34" s="3">
        <v>0</v>
      </c>
      <c r="AA34" s="3">
        <v>0</v>
      </c>
      <c r="AB34" s="8">
        <v>0</v>
      </c>
      <c r="AC34" s="8">
        <v>0</v>
      </c>
      <c r="AD34" s="8">
        <v>0</v>
      </c>
      <c r="AE34" s="5">
        <v>5.2000825529999997</v>
      </c>
      <c r="AF34" s="5">
        <v>4.9976360929999997</v>
      </c>
      <c r="AG34" s="5">
        <v>6.3327131010000004</v>
      </c>
      <c r="AH34" s="4">
        <f>SUM(V34,Y34,AB34,AE34)/V22</f>
        <v>1.0467154897342994</v>
      </c>
      <c r="AI34" s="4">
        <f t="shared" ref="AI34:AJ34" si="30">SUM(W34,Z34,AC34,AF34)/W22</f>
        <v>1.0559129712655821</v>
      </c>
      <c r="AJ34" s="4">
        <f t="shared" si="30"/>
        <v>0.98686506171108002</v>
      </c>
      <c r="AK34" s="4">
        <f t="shared" si="28"/>
        <v>1.0298311742369872</v>
      </c>
      <c r="AL34" s="4">
        <f t="shared" si="29"/>
        <v>3.0612780945451085E-2</v>
      </c>
    </row>
    <row r="35" spans="2:38">
      <c r="B35" s="21" t="s">
        <v>343</v>
      </c>
      <c r="U35" s="21" t="s">
        <v>396</v>
      </c>
    </row>
    <row r="36" spans="2:38" ht="18">
      <c r="B36" s="2" t="s">
        <v>0</v>
      </c>
      <c r="C36" s="230" t="s">
        <v>468</v>
      </c>
      <c r="D36" s="230"/>
      <c r="E36" s="230"/>
      <c r="F36" s="230" t="s">
        <v>2</v>
      </c>
      <c r="G36" s="230"/>
      <c r="H36" s="230"/>
      <c r="I36" s="4" t="s">
        <v>3</v>
      </c>
      <c r="J36" s="4" t="s">
        <v>4</v>
      </c>
      <c r="U36" s="3" t="s">
        <v>0</v>
      </c>
      <c r="V36" s="230" t="s">
        <v>468</v>
      </c>
      <c r="W36" s="230"/>
      <c r="X36" s="230"/>
      <c r="Y36" s="230" t="s">
        <v>2</v>
      </c>
      <c r="Z36" s="230"/>
      <c r="AA36" s="230"/>
      <c r="AB36" s="4" t="s">
        <v>3</v>
      </c>
      <c r="AC36" s="4" t="s">
        <v>4</v>
      </c>
    </row>
    <row r="37" spans="2:38">
      <c r="B37" s="7">
        <v>0</v>
      </c>
      <c r="C37" s="15">
        <v>9.2402094626333557</v>
      </c>
      <c r="D37" s="15">
        <v>9.3220254654786618</v>
      </c>
      <c r="E37" s="15">
        <v>10.441415733098768</v>
      </c>
      <c r="F37" s="6">
        <f t="shared" ref="F37:H42" si="31">C37/C$37</f>
        <v>1</v>
      </c>
      <c r="G37" s="6">
        <f t="shared" si="31"/>
        <v>1</v>
      </c>
      <c r="H37" s="6">
        <f t="shared" si="31"/>
        <v>1</v>
      </c>
      <c r="I37" s="4">
        <f>AVERAGE(F37:H37)</f>
        <v>1</v>
      </c>
      <c r="J37" s="4">
        <f>_xlfn.STDEV.P(F37:H37)</f>
        <v>0</v>
      </c>
      <c r="U37" s="8">
        <v>0</v>
      </c>
      <c r="V37" s="15">
        <v>11.212999999999999</v>
      </c>
      <c r="W37" s="15">
        <v>12.423999999999999</v>
      </c>
      <c r="X37" s="15">
        <v>12.64</v>
      </c>
      <c r="Y37" s="6">
        <f t="shared" ref="Y37:Y38" si="32">V37/V$37</f>
        <v>1</v>
      </c>
      <c r="Z37" s="6">
        <f t="shared" ref="Z37:Z38" si="33">W37/W$37</f>
        <v>1</v>
      </c>
      <c r="AA37" s="6">
        <f t="shared" ref="AA37:AA38" si="34">X37/X$37</f>
        <v>1</v>
      </c>
      <c r="AB37" s="4">
        <f>AVERAGE(Y37:AA37)</f>
        <v>1</v>
      </c>
      <c r="AC37" s="4">
        <f>_xlfn.STDEV.P(Y37:AA37)</f>
        <v>0</v>
      </c>
    </row>
    <row r="38" spans="2:38">
      <c r="B38" s="7">
        <v>4</v>
      </c>
      <c r="C38" s="15">
        <v>10.702153413145663</v>
      </c>
      <c r="D38" s="15">
        <v>10.30593162717375</v>
      </c>
      <c r="E38" s="15">
        <v>11.569756448502897</v>
      </c>
      <c r="F38" s="6">
        <f t="shared" si="31"/>
        <v>1.1582154556586934</v>
      </c>
      <c r="G38" s="6">
        <f t="shared" si="31"/>
        <v>1.1055463928240372</v>
      </c>
      <c r="H38" s="6">
        <f t="shared" si="31"/>
        <v>1.1080639583986054</v>
      </c>
      <c r="I38" s="4">
        <f t="shared" ref="I38:I46" si="35">AVERAGE(F38:H38)</f>
        <v>1.1239419356271121</v>
      </c>
      <c r="J38" s="4">
        <f t="shared" ref="J38:J46" si="36">_xlfn.STDEV.P(F38:H38)</f>
        <v>2.4256822622676321E-2</v>
      </c>
      <c r="U38" s="8">
        <v>106</v>
      </c>
      <c r="V38" s="15">
        <v>11.412000000000001</v>
      </c>
      <c r="W38" s="15">
        <v>12.51</v>
      </c>
      <c r="X38" s="15">
        <v>12.239000000000001</v>
      </c>
      <c r="Y38" s="6">
        <f t="shared" si="32"/>
        <v>1.0177472576473738</v>
      </c>
      <c r="Z38" s="6">
        <f t="shared" si="33"/>
        <v>1.0069220862846104</v>
      </c>
      <c r="AA38" s="6">
        <f t="shared" si="34"/>
        <v>0.9682753164556962</v>
      </c>
      <c r="AB38" s="4">
        <f t="shared" ref="AB38" si="37">AVERAGE(Y38:AA38)</f>
        <v>0.99764822012922683</v>
      </c>
      <c r="AC38" s="4">
        <f t="shared" ref="AC38" si="38">_xlfn.STDEV.P(Y38:AA38)</f>
        <v>2.1234746469237314E-2</v>
      </c>
    </row>
    <row r="39" spans="2:38">
      <c r="B39" s="7">
        <v>8</v>
      </c>
      <c r="C39" s="15">
        <v>10.080981286237783</v>
      </c>
      <c r="D39" s="15">
        <v>10.413229345744618</v>
      </c>
      <c r="E39" s="15">
        <v>11.791486583804152</v>
      </c>
      <c r="F39" s="6">
        <f t="shared" si="31"/>
        <v>1.0909905589266606</v>
      </c>
      <c r="G39" s="6">
        <f t="shared" si="31"/>
        <v>1.1170565221374802</v>
      </c>
      <c r="H39" s="6">
        <f t="shared" si="31"/>
        <v>1.1292995974124205</v>
      </c>
      <c r="I39" s="4">
        <f t="shared" si="35"/>
        <v>1.1124488928255205</v>
      </c>
      <c r="J39" s="4">
        <f t="shared" si="36"/>
        <v>1.5975362141605848E-2</v>
      </c>
    </row>
    <row r="40" spans="2:38">
      <c r="B40" s="7">
        <v>11</v>
      </c>
      <c r="C40" s="15">
        <v>9.4313758203991647</v>
      </c>
      <c r="D40" s="15">
        <v>10.17267133252146</v>
      </c>
      <c r="E40" s="15">
        <v>11.589109718766064</v>
      </c>
      <c r="F40" s="6">
        <f t="shared" si="31"/>
        <v>1.0206885307674971</v>
      </c>
      <c r="G40" s="6">
        <f t="shared" si="31"/>
        <v>1.0912511846478978</v>
      </c>
      <c r="H40" s="6">
        <f t="shared" si="31"/>
        <v>1.1099174685698188</v>
      </c>
      <c r="I40" s="4">
        <f t="shared" si="35"/>
        <v>1.073952394661738</v>
      </c>
      <c r="J40" s="4">
        <f t="shared" si="36"/>
        <v>3.84264399996634E-2</v>
      </c>
    </row>
    <row r="41" spans="2:38">
      <c r="B41" s="7">
        <v>14</v>
      </c>
      <c r="C41" s="15">
        <v>8.7256976476007146</v>
      </c>
      <c r="D41" s="15">
        <v>8.5326731438623362</v>
      </c>
      <c r="E41" s="15">
        <v>10.344274481114704</v>
      </c>
      <c r="F41" s="6">
        <f t="shared" si="31"/>
        <v>0.94431816539297253</v>
      </c>
      <c r="G41" s="6">
        <f t="shared" si="31"/>
        <v>0.91532394708215969</v>
      </c>
      <c r="H41" s="6">
        <f t="shared" si="31"/>
        <v>0.99069654398721707</v>
      </c>
      <c r="I41" s="4">
        <f t="shared" si="35"/>
        <v>0.95011288548744977</v>
      </c>
      <c r="J41" s="4">
        <f t="shared" si="36"/>
        <v>3.1042349318128507E-2</v>
      </c>
    </row>
    <row r="42" spans="2:38">
      <c r="B42" s="7">
        <v>24</v>
      </c>
      <c r="C42" s="15">
        <v>7.7495724013966942</v>
      </c>
      <c r="D42" s="15">
        <v>8.6434102688297472</v>
      </c>
      <c r="E42" s="15">
        <v>10.289633539428507</v>
      </c>
      <c r="F42" s="6">
        <f t="shared" si="31"/>
        <v>0.83867929972099931</v>
      </c>
      <c r="G42" s="6">
        <f t="shared" si="31"/>
        <v>0.92720303123372028</v>
      </c>
      <c r="H42" s="6">
        <f t="shared" si="31"/>
        <v>0.98546344695488763</v>
      </c>
      <c r="I42" s="4">
        <f t="shared" si="35"/>
        <v>0.91711525930320237</v>
      </c>
      <c r="J42" s="4">
        <f t="shared" si="36"/>
        <v>6.0347432017645732E-2</v>
      </c>
    </row>
    <row r="43" spans="2:38">
      <c r="B43" s="7">
        <v>32</v>
      </c>
      <c r="C43" s="15">
        <v>8.2752428515305745</v>
      </c>
      <c r="D43" s="15">
        <v>8.3299963077393393</v>
      </c>
      <c r="E43" s="15">
        <v>9.1188835613064665</v>
      </c>
      <c r="F43" s="6">
        <f t="shared" ref="F43:H44" si="39">C43/C$37</f>
        <v>0.89556875144389025</v>
      </c>
      <c r="G43" s="6">
        <f t="shared" si="39"/>
        <v>0.89358223044841423</v>
      </c>
      <c r="H43" s="6">
        <f t="shared" si="39"/>
        <v>0.87333784942592207</v>
      </c>
      <c r="I43" s="4">
        <f t="shared" si="35"/>
        <v>0.88749627710607548</v>
      </c>
      <c r="J43" s="4">
        <f t="shared" si="36"/>
        <v>1.0044314219065039E-2</v>
      </c>
    </row>
    <row r="44" spans="2:38">
      <c r="B44" s="7">
        <v>53</v>
      </c>
      <c r="C44" s="15">
        <v>8.4666080565502444</v>
      </c>
      <c r="D44" s="15">
        <v>8.0640175645988244</v>
      </c>
      <c r="E44" s="15">
        <v>10.381189408192428</v>
      </c>
      <c r="F44" s="6">
        <f t="shared" si="39"/>
        <v>0.91627880198912248</v>
      </c>
      <c r="G44" s="6">
        <f t="shared" si="39"/>
        <v>0.86504993946449793</v>
      </c>
      <c r="H44" s="6">
        <f t="shared" si="39"/>
        <v>0.99423197711442279</v>
      </c>
      <c r="I44" s="4">
        <f t="shared" si="35"/>
        <v>0.92518690618934774</v>
      </c>
      <c r="J44" s="4">
        <f t="shared" si="36"/>
        <v>5.3113183882335678E-2</v>
      </c>
    </row>
    <row r="45" spans="2:38">
      <c r="B45" s="7">
        <v>106</v>
      </c>
      <c r="C45" s="15">
        <v>8.7418402536206905</v>
      </c>
      <c r="D45" s="15">
        <v>8.7323129678650737</v>
      </c>
      <c r="E45" s="15">
        <v>9.5018510455030043</v>
      </c>
      <c r="F45" s="6">
        <f t="shared" ref="F45:H46" si="40">C45/C$37</f>
        <v>0.94606516107367167</v>
      </c>
      <c r="G45" s="6">
        <f t="shared" si="40"/>
        <v>0.93673987484829213</v>
      </c>
      <c r="H45" s="6">
        <f t="shared" si="40"/>
        <v>0.91001558489646273</v>
      </c>
      <c r="I45" s="4">
        <f t="shared" si="35"/>
        <v>0.93094020693947555</v>
      </c>
      <c r="J45" s="4">
        <f t="shared" si="36"/>
        <v>1.5277872812851831E-2</v>
      </c>
    </row>
    <row r="46" spans="2:38">
      <c r="B46" s="7">
        <v>480</v>
      </c>
      <c r="C46" s="15">
        <v>8.8726535185489475</v>
      </c>
      <c r="D46" s="15">
        <v>9.4644969451982117</v>
      </c>
      <c r="E46" s="15">
        <v>10.749865552174976</v>
      </c>
      <c r="F46" s="6">
        <f t="shared" si="40"/>
        <v>0.96022211990206774</v>
      </c>
      <c r="G46" s="6">
        <f t="shared" si="40"/>
        <v>1.0152833180135745</v>
      </c>
      <c r="H46" s="6">
        <f t="shared" si="40"/>
        <v>1.0295409958726609</v>
      </c>
      <c r="I46" s="4">
        <f t="shared" si="35"/>
        <v>1.0016821445961011</v>
      </c>
      <c r="J46" s="4">
        <f t="shared" si="36"/>
        <v>2.9888911881674557E-2</v>
      </c>
    </row>
    <row r="47" spans="2:38">
      <c r="B47" s="21" t="s">
        <v>344</v>
      </c>
      <c r="U47" s="21" t="s">
        <v>397</v>
      </c>
    </row>
    <row r="48" spans="2:38" ht="18">
      <c r="B48" s="2" t="s">
        <v>0</v>
      </c>
      <c r="C48" s="226" t="s">
        <v>464</v>
      </c>
      <c r="D48" s="226"/>
      <c r="E48" s="226"/>
      <c r="F48" s="226" t="s">
        <v>465</v>
      </c>
      <c r="G48" s="226"/>
      <c r="H48" s="226"/>
      <c r="I48" s="226" t="s">
        <v>466</v>
      </c>
      <c r="J48" s="226"/>
      <c r="K48" s="226"/>
      <c r="L48" s="226" t="s">
        <v>467</v>
      </c>
      <c r="M48" s="226"/>
      <c r="N48" s="226"/>
      <c r="O48" s="226" t="s">
        <v>328</v>
      </c>
      <c r="P48" s="226"/>
      <c r="Q48" s="226"/>
      <c r="R48" s="9" t="s">
        <v>3</v>
      </c>
      <c r="S48" s="9" t="s">
        <v>4</v>
      </c>
      <c r="U48" s="3" t="s">
        <v>0</v>
      </c>
      <c r="V48" s="226" t="s">
        <v>464</v>
      </c>
      <c r="W48" s="226"/>
      <c r="X48" s="226"/>
      <c r="Y48" s="226" t="s">
        <v>465</v>
      </c>
      <c r="Z48" s="226"/>
      <c r="AA48" s="226"/>
      <c r="AB48" s="226" t="s">
        <v>466</v>
      </c>
      <c r="AC48" s="226"/>
      <c r="AD48" s="226"/>
      <c r="AE48" s="226" t="s">
        <v>467</v>
      </c>
      <c r="AF48" s="226"/>
      <c r="AG48" s="226"/>
      <c r="AH48" s="226" t="s">
        <v>328</v>
      </c>
      <c r="AI48" s="226"/>
      <c r="AJ48" s="226"/>
      <c r="AK48" s="9" t="s">
        <v>3</v>
      </c>
      <c r="AL48" s="9" t="s">
        <v>4</v>
      </c>
    </row>
    <row r="49" spans="2:38">
      <c r="B49" s="7">
        <v>53</v>
      </c>
      <c r="C49" s="7">
        <v>0</v>
      </c>
      <c r="D49" s="7">
        <v>0</v>
      </c>
      <c r="E49" s="7">
        <v>0</v>
      </c>
      <c r="F49" s="7">
        <v>0</v>
      </c>
      <c r="G49" s="7">
        <v>0</v>
      </c>
      <c r="H49" s="7">
        <v>0</v>
      </c>
      <c r="I49" s="7">
        <v>0</v>
      </c>
      <c r="J49" s="7">
        <v>0</v>
      </c>
      <c r="K49" s="7">
        <v>0</v>
      </c>
      <c r="L49" s="10">
        <v>7.1348099999999999</v>
      </c>
      <c r="M49" s="10">
        <v>8.0586000000000002</v>
      </c>
      <c r="N49" s="10">
        <v>7.6165599999999998</v>
      </c>
      <c r="O49" s="9">
        <f t="shared" ref="O49:Q50" si="41">SUM(C49,F49,I49,L49)/C44</f>
        <v>0.84269992804026272</v>
      </c>
      <c r="P49" s="9">
        <f t="shared" si="41"/>
        <v>0.99932818045652483</v>
      </c>
      <c r="Q49" s="9">
        <f t="shared" si="41"/>
        <v>0.73368856886372857</v>
      </c>
      <c r="R49" s="9">
        <f t="shared" ref="R49:R50" si="42">AVERAGE(O49:Q49)</f>
        <v>0.85857222578683867</v>
      </c>
      <c r="S49" s="9">
        <f t="shared" ref="S49:S50" si="43">_xlfn.STDEV.P(O49:Q49)</f>
        <v>0.10902613811562148</v>
      </c>
      <c r="U49" s="8">
        <v>0</v>
      </c>
      <c r="V49" s="8">
        <v>0</v>
      </c>
      <c r="W49" s="8">
        <v>0</v>
      </c>
      <c r="X49" s="8">
        <v>0</v>
      </c>
      <c r="Y49" s="8">
        <v>0</v>
      </c>
      <c r="Z49" s="8">
        <v>0</v>
      </c>
      <c r="AA49" s="8">
        <v>0</v>
      </c>
      <c r="AB49" s="8">
        <v>0</v>
      </c>
      <c r="AC49" s="8">
        <v>0</v>
      </c>
      <c r="AD49" s="8">
        <v>0</v>
      </c>
      <c r="AE49" s="10">
        <v>11.500999609999999</v>
      </c>
      <c r="AF49" s="10">
        <v>11.38747642</v>
      </c>
      <c r="AG49" s="10">
        <v>11.647531150000001</v>
      </c>
      <c r="AH49" s="9">
        <f>SUM(V49,Y49,AB49,AE49)/V37</f>
        <v>1.0256844385980559</v>
      </c>
      <c r="AI49" s="9">
        <f t="shared" ref="AI49:AJ49" si="44">SUM(W49,Z49,AC49,AF49)/W37</f>
        <v>0.91657086445589186</v>
      </c>
      <c r="AJ49" s="9">
        <f t="shared" si="44"/>
        <v>0.92148189477848108</v>
      </c>
      <c r="AK49" s="9">
        <f t="shared" ref="AK49:AK50" si="45">AVERAGE(AH49:AJ49)</f>
        <v>0.95457906594414299</v>
      </c>
      <c r="AL49" s="9">
        <f t="shared" ref="AL49:AL50" si="46">_xlfn.STDEV.P(AH49:AJ49)</f>
        <v>5.0319049208665985E-2</v>
      </c>
    </row>
    <row r="50" spans="2:38">
      <c r="B50" s="7">
        <v>106</v>
      </c>
      <c r="C50" s="7">
        <v>0</v>
      </c>
      <c r="D50" s="7">
        <v>0</v>
      </c>
      <c r="E50" s="7">
        <v>0</v>
      </c>
      <c r="F50" s="7">
        <v>0</v>
      </c>
      <c r="G50" s="7">
        <v>0</v>
      </c>
      <c r="H50" s="7">
        <v>0</v>
      </c>
      <c r="I50" s="7">
        <v>0</v>
      </c>
      <c r="J50" s="7">
        <v>0</v>
      </c>
      <c r="K50" s="7">
        <v>0</v>
      </c>
      <c r="L50" s="10">
        <v>10.22973</v>
      </c>
      <c r="M50" s="10">
        <v>10.85637</v>
      </c>
      <c r="N50" s="10">
        <v>10.003119999999999</v>
      </c>
      <c r="O50" s="9">
        <f t="shared" si="41"/>
        <v>1.1702032642112232</v>
      </c>
      <c r="P50" s="9">
        <f t="shared" si="41"/>
        <v>1.2432410565163503</v>
      </c>
      <c r="Q50" s="9">
        <f>SUM(E50,H50,K50,N50)/E45</f>
        <v>1.0527548739815527</v>
      </c>
      <c r="R50" s="9">
        <f t="shared" si="42"/>
        <v>1.1553997315697087</v>
      </c>
      <c r="S50" s="9">
        <f t="shared" si="43"/>
        <v>7.8466998872865248E-2</v>
      </c>
      <c r="U50" s="8">
        <v>106</v>
      </c>
      <c r="V50" s="8">
        <v>0</v>
      </c>
      <c r="W50" s="8">
        <v>0</v>
      </c>
      <c r="X50" s="8">
        <v>0</v>
      </c>
      <c r="Y50" s="8">
        <v>0</v>
      </c>
      <c r="Z50" s="8">
        <v>0</v>
      </c>
      <c r="AA50" s="8">
        <v>0</v>
      </c>
      <c r="AB50" s="8">
        <v>0</v>
      </c>
      <c r="AC50" s="8">
        <v>0</v>
      </c>
      <c r="AD50" s="8">
        <v>0</v>
      </c>
      <c r="AE50" s="10">
        <v>11.51256405</v>
      </c>
      <c r="AF50" s="10">
        <v>11.680560699999999</v>
      </c>
      <c r="AG50" s="10">
        <v>11.62496619</v>
      </c>
      <c r="AH50" s="9">
        <f>SUM(V50,Y50,AB50,AE50)/V38</f>
        <v>1.0088121319663512</v>
      </c>
      <c r="AI50" s="9">
        <f t="shared" ref="AI50:AJ50" si="47">SUM(W50,Z50,AC50,AF50)/W38</f>
        <v>0.93369789768185452</v>
      </c>
      <c r="AJ50" s="9">
        <f t="shared" si="47"/>
        <v>0.94982974017485089</v>
      </c>
      <c r="AK50" s="9">
        <f t="shared" si="45"/>
        <v>0.96411325660768554</v>
      </c>
      <c r="AL50" s="9">
        <f t="shared" si="46"/>
        <v>3.2285715926209622E-2</v>
      </c>
    </row>
    <row r="51" spans="2:38">
      <c r="B51" s="22" t="s">
        <v>345</v>
      </c>
      <c r="L51" s="16"/>
      <c r="M51" s="16"/>
      <c r="N51" s="16"/>
      <c r="U51" s="22" t="s">
        <v>398</v>
      </c>
      <c r="AE51" s="16"/>
      <c r="AF51" s="16"/>
      <c r="AG51" s="16"/>
    </row>
    <row r="52" spans="2:38" ht="18">
      <c r="B52" s="2" t="s">
        <v>0</v>
      </c>
      <c r="C52" s="230" t="s">
        <v>468</v>
      </c>
      <c r="D52" s="230"/>
      <c r="E52" s="230"/>
      <c r="F52" s="230" t="s">
        <v>2</v>
      </c>
      <c r="G52" s="230"/>
      <c r="H52" s="230"/>
      <c r="I52" s="4" t="s">
        <v>3</v>
      </c>
      <c r="J52" s="4" t="s">
        <v>4</v>
      </c>
      <c r="U52" s="3" t="s">
        <v>0</v>
      </c>
      <c r="V52" s="230" t="s">
        <v>468</v>
      </c>
      <c r="W52" s="230"/>
      <c r="X52" s="230"/>
      <c r="Y52" s="230" t="s">
        <v>2</v>
      </c>
      <c r="Z52" s="230"/>
      <c r="AA52" s="230"/>
      <c r="AB52" s="4" t="s">
        <v>3</v>
      </c>
      <c r="AC52" s="4" t="s">
        <v>4</v>
      </c>
    </row>
    <row r="53" spans="2:38">
      <c r="B53" s="7">
        <v>0</v>
      </c>
      <c r="C53" s="5">
        <v>46.011406519619761</v>
      </c>
      <c r="D53" s="5">
        <v>54.695519550328889</v>
      </c>
      <c r="E53" s="5">
        <v>50.438379399462775</v>
      </c>
      <c r="F53" s="6">
        <f t="shared" ref="F53:H58" si="48">C53/C$53</f>
        <v>1</v>
      </c>
      <c r="G53" s="6">
        <f t="shared" si="48"/>
        <v>1</v>
      </c>
      <c r="H53" s="6">
        <f t="shared" si="48"/>
        <v>1</v>
      </c>
      <c r="I53" s="4">
        <f>AVERAGE(F53:H53)</f>
        <v>1</v>
      </c>
      <c r="J53" s="4">
        <f>_xlfn.STDEV.P(F53:H53)</f>
        <v>0</v>
      </c>
      <c r="U53" s="8">
        <v>0</v>
      </c>
      <c r="V53" s="5">
        <v>56.866999999999997</v>
      </c>
      <c r="W53" s="5">
        <v>61.072000000000003</v>
      </c>
      <c r="X53" s="5">
        <v>60.183</v>
      </c>
      <c r="Y53" s="6">
        <f t="shared" ref="Y53:Y54" si="49">V53/V$53</f>
        <v>1</v>
      </c>
      <c r="Z53" s="6">
        <f t="shared" ref="Z53:Z54" si="50">W53/W$53</f>
        <v>1</v>
      </c>
      <c r="AA53" s="6">
        <f t="shared" ref="AA53:AA54" si="51">X53/X$53</f>
        <v>1</v>
      </c>
      <c r="AB53" s="4">
        <f>AVERAGE(Y53:AA53)</f>
        <v>1</v>
      </c>
      <c r="AC53" s="4">
        <f>_xlfn.STDEV.P(Y53:AA53)</f>
        <v>0</v>
      </c>
    </row>
    <row r="54" spans="2:38">
      <c r="B54" s="7">
        <v>4</v>
      </c>
      <c r="C54" s="5">
        <v>49.761011914411988</v>
      </c>
      <c r="D54" s="5">
        <v>66.721185336579765</v>
      </c>
      <c r="E54" s="5">
        <v>57.976849365638849</v>
      </c>
      <c r="F54" s="6">
        <f t="shared" si="48"/>
        <v>1.0814929531265982</v>
      </c>
      <c r="G54" s="6">
        <f t="shared" si="48"/>
        <v>1.2198656468595253</v>
      </c>
      <c r="H54" s="6">
        <f t="shared" si="48"/>
        <v>1.149459004352078</v>
      </c>
      <c r="I54" s="4">
        <f t="shared" ref="I54:I62" si="52">AVERAGE(F54:H54)</f>
        <v>1.1502725347794005</v>
      </c>
      <c r="J54" s="4">
        <f t="shared" ref="J54:J62" si="53">_xlfn.STDEV.P(F54:H54)</f>
        <v>5.6493344543369246E-2</v>
      </c>
      <c r="U54" s="8">
        <v>106</v>
      </c>
      <c r="V54" s="5">
        <v>56.469000000000001</v>
      </c>
      <c r="W54" s="5">
        <v>59.469000000000001</v>
      </c>
      <c r="X54" s="5">
        <v>60.029000000000003</v>
      </c>
      <c r="Y54" s="6">
        <f t="shared" si="49"/>
        <v>0.99300121335748337</v>
      </c>
      <c r="Z54" s="6">
        <f t="shared" si="50"/>
        <v>0.97375229237621164</v>
      </c>
      <c r="AA54" s="6">
        <f t="shared" si="51"/>
        <v>0.99744113786285171</v>
      </c>
      <c r="AB54" s="4">
        <f t="shared" ref="AB54" si="54">AVERAGE(Y54:AA54)</f>
        <v>0.98806488119884894</v>
      </c>
      <c r="AC54" s="4">
        <f t="shared" ref="AC54" si="55">_xlfn.STDEV.P(Y54:AA54)</f>
        <v>1.0281565429049981E-2</v>
      </c>
    </row>
    <row r="55" spans="2:38">
      <c r="B55" s="7">
        <v>8</v>
      </c>
      <c r="C55" s="15">
        <v>48.883817016643647</v>
      </c>
      <c r="D55" s="15">
        <v>59.427071694404098</v>
      </c>
      <c r="E55" s="15">
        <v>56.574529027880729</v>
      </c>
      <c r="F55" s="6">
        <f t="shared" si="48"/>
        <v>1.0624282262660034</v>
      </c>
      <c r="G55" s="6">
        <f t="shared" si="48"/>
        <v>1.0865071249523721</v>
      </c>
      <c r="H55" s="6">
        <f t="shared" si="48"/>
        <v>1.121656359729974</v>
      </c>
      <c r="I55" s="4">
        <f t="shared" si="52"/>
        <v>1.0901972369827833</v>
      </c>
      <c r="J55" s="4">
        <f t="shared" si="53"/>
        <v>2.4320165069398918E-2</v>
      </c>
    </row>
    <row r="56" spans="2:38">
      <c r="B56" s="7">
        <v>11</v>
      </c>
      <c r="C56" s="15">
        <v>46.996616640263149</v>
      </c>
      <c r="D56" s="15">
        <v>57.32764659504069</v>
      </c>
      <c r="E56" s="15">
        <v>53.296965902211184</v>
      </c>
      <c r="F56" s="6">
        <f t="shared" si="48"/>
        <v>1.0214123017565935</v>
      </c>
      <c r="G56" s="6">
        <f t="shared" si="48"/>
        <v>1.0481232661532689</v>
      </c>
      <c r="H56" s="6">
        <f t="shared" si="48"/>
        <v>1.0566748285092376</v>
      </c>
      <c r="I56" s="4">
        <f t="shared" si="52"/>
        <v>1.0420701321396999</v>
      </c>
      <c r="J56" s="4">
        <f t="shared" si="53"/>
        <v>1.5018694390323536E-2</v>
      </c>
    </row>
    <row r="57" spans="2:38">
      <c r="B57" s="7">
        <v>14</v>
      </c>
      <c r="C57" s="15">
        <v>44.267152668921582</v>
      </c>
      <c r="D57" s="15">
        <v>54.144215187622109</v>
      </c>
      <c r="E57" s="15">
        <v>52.433122688057892</v>
      </c>
      <c r="F57" s="6">
        <f t="shared" si="48"/>
        <v>0.96209083828040753</v>
      </c>
      <c r="G57" s="6">
        <f t="shared" si="48"/>
        <v>0.9899204840316127</v>
      </c>
      <c r="H57" s="6">
        <f t="shared" si="48"/>
        <v>1.0395481241139235</v>
      </c>
      <c r="I57" s="4">
        <f t="shared" si="52"/>
        <v>0.99718648214198125</v>
      </c>
      <c r="J57" s="4">
        <f t="shared" si="53"/>
        <v>3.2036477423697897E-2</v>
      </c>
    </row>
    <row r="58" spans="2:38">
      <c r="B58" s="7">
        <v>24</v>
      </c>
      <c r="C58" s="15">
        <v>49.392686201751964</v>
      </c>
      <c r="D58" s="15">
        <v>48.100661957894616</v>
      </c>
      <c r="E58" s="15">
        <v>50.703126787629316</v>
      </c>
      <c r="F58" s="6">
        <f t="shared" si="48"/>
        <v>1.0734878574227107</v>
      </c>
      <c r="G58" s="6">
        <f t="shared" si="48"/>
        <v>0.87942599966774393</v>
      </c>
      <c r="H58" s="6">
        <f t="shared" si="48"/>
        <v>1.005248927331106</v>
      </c>
      <c r="I58" s="4">
        <f t="shared" si="52"/>
        <v>0.98605426147385355</v>
      </c>
      <c r="J58" s="4">
        <f t="shared" si="53"/>
        <v>8.0379630740032307E-2</v>
      </c>
    </row>
    <row r="59" spans="2:38">
      <c r="B59" s="7">
        <v>32</v>
      </c>
      <c r="C59" s="15">
        <v>44.478960889692964</v>
      </c>
      <c r="D59" s="15">
        <v>54.813215884097623</v>
      </c>
      <c r="E59" s="15">
        <v>50.436381116866372</v>
      </c>
      <c r="F59" s="6">
        <f t="shared" ref="F59:H60" si="56">C59/C$53</f>
        <v>0.96669422332757104</v>
      </c>
      <c r="G59" s="6">
        <f t="shared" si="56"/>
        <v>1.002151845978178</v>
      </c>
      <c r="H59" s="6">
        <f t="shared" si="56"/>
        <v>0.99996038170495971</v>
      </c>
      <c r="I59" s="4">
        <f t="shared" si="52"/>
        <v>0.98960215033690291</v>
      </c>
      <c r="J59" s="4">
        <f t="shared" si="53"/>
        <v>1.6223038531953157E-2</v>
      </c>
    </row>
    <row r="60" spans="2:38">
      <c r="B60" s="7">
        <v>53</v>
      </c>
      <c r="C60" s="15">
        <v>44.068834981836829</v>
      </c>
      <c r="D60" s="15">
        <v>51.55100292406221</v>
      </c>
      <c r="E60" s="15">
        <v>50.791223225629373</v>
      </c>
      <c r="F60" s="6">
        <f t="shared" si="56"/>
        <v>0.9577806530005859</v>
      </c>
      <c r="G60" s="6">
        <f t="shared" si="56"/>
        <v>0.94250869811423577</v>
      </c>
      <c r="H60" s="6">
        <f t="shared" si="56"/>
        <v>1.0069955424890269</v>
      </c>
      <c r="I60" s="4">
        <f t="shared" si="52"/>
        <v>0.96909496453461619</v>
      </c>
      <c r="J60" s="4">
        <f t="shared" si="53"/>
        <v>2.7515432136305504E-2</v>
      </c>
    </row>
    <row r="61" spans="2:38">
      <c r="B61" s="7">
        <v>106</v>
      </c>
      <c r="C61" s="15">
        <v>41.950454261878583</v>
      </c>
      <c r="D61" s="15">
        <v>51.267940024704366</v>
      </c>
      <c r="E61" s="15">
        <v>48.396358994460783</v>
      </c>
      <c r="F61" s="6">
        <f t="shared" ref="F61:H62" si="57">C61/C$53</f>
        <v>0.91174031474109485</v>
      </c>
      <c r="G61" s="6">
        <f t="shared" si="57"/>
        <v>0.93733344972670773</v>
      </c>
      <c r="H61" s="6">
        <f t="shared" si="57"/>
        <v>0.95951455163082144</v>
      </c>
      <c r="I61" s="4">
        <f t="shared" si="52"/>
        <v>0.93619610536620801</v>
      </c>
      <c r="J61" s="4">
        <f t="shared" si="53"/>
        <v>1.9520324309886157E-2</v>
      </c>
    </row>
    <row r="62" spans="2:38">
      <c r="B62" s="7">
        <v>480</v>
      </c>
      <c r="C62" s="15">
        <v>43.603123084436959</v>
      </c>
      <c r="D62" s="15">
        <v>60.488863191678369</v>
      </c>
      <c r="E62" s="15">
        <v>55.153838463913644</v>
      </c>
      <c r="F62" s="6">
        <f t="shared" si="57"/>
        <v>0.94765899116437824</v>
      </c>
      <c r="G62" s="6">
        <f t="shared" si="57"/>
        <v>1.1059198941518171</v>
      </c>
      <c r="H62" s="6">
        <f t="shared" si="57"/>
        <v>1.0934895038380454</v>
      </c>
      <c r="I62" s="4">
        <f t="shared" si="52"/>
        <v>1.0490227963847469</v>
      </c>
      <c r="J62" s="4">
        <f t="shared" si="53"/>
        <v>7.1854456634703884E-2</v>
      </c>
    </row>
    <row r="63" spans="2:38">
      <c r="B63" s="22" t="s">
        <v>346</v>
      </c>
      <c r="U63" s="22" t="s">
        <v>399</v>
      </c>
    </row>
    <row r="64" spans="2:38" ht="18">
      <c r="B64" s="2" t="s">
        <v>0</v>
      </c>
      <c r="C64" s="226" t="s">
        <v>464</v>
      </c>
      <c r="D64" s="226"/>
      <c r="E64" s="226"/>
      <c r="F64" s="226" t="s">
        <v>465</v>
      </c>
      <c r="G64" s="226"/>
      <c r="H64" s="226"/>
      <c r="I64" s="226" t="s">
        <v>466</v>
      </c>
      <c r="J64" s="226"/>
      <c r="K64" s="226"/>
      <c r="L64" s="226" t="s">
        <v>467</v>
      </c>
      <c r="M64" s="226"/>
      <c r="N64" s="226"/>
      <c r="O64" s="226" t="s">
        <v>328</v>
      </c>
      <c r="P64" s="226"/>
      <c r="Q64" s="226"/>
      <c r="R64" s="4" t="s">
        <v>3</v>
      </c>
      <c r="S64" s="4" t="s">
        <v>4</v>
      </c>
      <c r="U64" s="3" t="s">
        <v>0</v>
      </c>
      <c r="V64" s="226" t="s">
        <v>464</v>
      </c>
      <c r="W64" s="226"/>
      <c r="X64" s="226"/>
      <c r="Y64" s="226" t="s">
        <v>465</v>
      </c>
      <c r="Z64" s="226"/>
      <c r="AA64" s="226"/>
      <c r="AB64" s="226" t="s">
        <v>466</v>
      </c>
      <c r="AC64" s="226"/>
      <c r="AD64" s="226"/>
      <c r="AE64" s="226" t="s">
        <v>467</v>
      </c>
      <c r="AF64" s="226"/>
      <c r="AG64" s="226"/>
      <c r="AH64" s="226" t="s">
        <v>328</v>
      </c>
      <c r="AI64" s="226"/>
      <c r="AJ64" s="226"/>
      <c r="AK64" s="4" t="s">
        <v>3</v>
      </c>
      <c r="AL64" s="4" t="s">
        <v>4</v>
      </c>
    </row>
    <row r="65" spans="2:38">
      <c r="B65" s="7">
        <v>0</v>
      </c>
      <c r="C65" s="2">
        <v>0</v>
      </c>
      <c r="D65" s="2">
        <v>0</v>
      </c>
      <c r="E65" s="2">
        <v>0</v>
      </c>
      <c r="F65" s="2">
        <v>0</v>
      </c>
      <c r="G65" s="2">
        <v>0</v>
      </c>
      <c r="H65" s="2">
        <v>0</v>
      </c>
      <c r="I65" s="2">
        <v>0</v>
      </c>
      <c r="J65" s="2">
        <v>0</v>
      </c>
      <c r="K65" s="2">
        <v>0</v>
      </c>
      <c r="L65" s="5">
        <v>46.009720000000002</v>
      </c>
      <c r="M65" s="5">
        <v>54.77093</v>
      </c>
      <c r="N65" s="5">
        <v>50.420650000000002</v>
      </c>
      <c r="O65" s="4">
        <f t="shared" ref="O65:O73" si="58">SUM(C65,F65,I65,L65)/C53</f>
        <v>0.99996334561911204</v>
      </c>
      <c r="P65" s="4">
        <f t="shared" ref="P65:P73" si="59">SUM(D65,G65,J65,M65)/D53</f>
        <v>1.0013787317551983</v>
      </c>
      <c r="Q65" s="4">
        <f t="shared" ref="Q65:Q73" si="60">SUM(E65,H65,K65,N65)/E53</f>
        <v>0.99964849387165355</v>
      </c>
      <c r="R65" s="4">
        <f>AVERAGE(O65:Q65)</f>
        <v>1.0003301904153212</v>
      </c>
      <c r="S65" s="4">
        <f>_xlfn.STDEV.P(O65:Q65)</f>
        <v>7.5249013804954009E-4</v>
      </c>
      <c r="U65" s="8">
        <v>0</v>
      </c>
      <c r="V65" s="3">
        <v>0</v>
      </c>
      <c r="W65" s="3">
        <v>0</v>
      </c>
      <c r="X65" s="3">
        <v>0</v>
      </c>
      <c r="Y65" s="3">
        <v>0</v>
      </c>
      <c r="Z65" s="3">
        <v>0</v>
      </c>
      <c r="AA65" s="3">
        <v>0</v>
      </c>
      <c r="AB65" s="3">
        <v>0</v>
      </c>
      <c r="AC65" s="3">
        <v>0</v>
      </c>
      <c r="AD65" s="3">
        <v>0</v>
      </c>
      <c r="AE65" s="5">
        <v>54.471382329999997</v>
      </c>
      <c r="AF65" s="5">
        <v>55.060778040000002</v>
      </c>
      <c r="AG65" s="5">
        <v>56.781393569999999</v>
      </c>
      <c r="AH65" s="4">
        <f t="shared" ref="AH65:AH66" si="61">SUM(V65,Y65,AB65,AE65)/V53</f>
        <v>0.95787332424780625</v>
      </c>
      <c r="AI65" s="4">
        <f t="shared" ref="AI65:AI66" si="62">SUM(W65,Z65,AC65,AF65)/W53</f>
        <v>0.90157155554100077</v>
      </c>
      <c r="AJ65" s="4">
        <f t="shared" ref="AJ65:AJ66" si="63">SUM(X65,AA65,AD65,AG65)/X53</f>
        <v>0.94347894870644533</v>
      </c>
      <c r="AK65" s="4">
        <f>AVERAGE(AH65:AJ65)</f>
        <v>0.93430794283175078</v>
      </c>
      <c r="AL65" s="4">
        <f>_xlfn.STDEV.P(AH65:AJ65)</f>
        <v>2.3882389627002242E-2</v>
      </c>
    </row>
    <row r="66" spans="2:38">
      <c r="B66" s="7">
        <v>4</v>
      </c>
      <c r="C66" s="2">
        <v>0</v>
      </c>
      <c r="D66" s="2">
        <v>0</v>
      </c>
      <c r="E66" s="2">
        <v>0</v>
      </c>
      <c r="F66" s="2">
        <v>0</v>
      </c>
      <c r="G66" s="2">
        <v>0</v>
      </c>
      <c r="H66" s="2">
        <v>0</v>
      </c>
      <c r="I66" s="2">
        <v>0</v>
      </c>
      <c r="J66" s="2">
        <v>0</v>
      </c>
      <c r="K66" s="2">
        <v>0</v>
      </c>
      <c r="L66" s="5">
        <v>51.956319999999998</v>
      </c>
      <c r="M66" s="5">
        <v>56.232059999999997</v>
      </c>
      <c r="N66" s="5">
        <v>53.183430000000001</v>
      </c>
      <c r="O66" s="4">
        <f t="shared" si="58"/>
        <v>1.0441170306054848</v>
      </c>
      <c r="P66" s="4">
        <f t="shared" si="59"/>
        <v>0.84279168177743502</v>
      </c>
      <c r="Q66" s="4">
        <f t="shared" si="60"/>
        <v>0.91732183762852482</v>
      </c>
      <c r="R66" s="4">
        <f t="shared" ref="R66:R73" si="64">AVERAGE(O66:Q66)</f>
        <v>0.93474351667048161</v>
      </c>
      <c r="S66" s="4">
        <f t="shared" ref="S66:S73" si="65">_xlfn.STDEV.P(O66:Q66)</f>
        <v>8.3108804971413597E-2</v>
      </c>
      <c r="U66" s="8">
        <v>106</v>
      </c>
      <c r="V66" s="3">
        <v>0</v>
      </c>
      <c r="W66" s="3">
        <v>0</v>
      </c>
      <c r="X66" s="3">
        <v>0</v>
      </c>
      <c r="Y66" s="3">
        <v>0</v>
      </c>
      <c r="Z66" s="3">
        <v>0</v>
      </c>
      <c r="AA66" s="3">
        <v>0</v>
      </c>
      <c r="AB66" s="3">
        <v>0</v>
      </c>
      <c r="AC66" s="3">
        <v>0</v>
      </c>
      <c r="AD66" s="3">
        <v>0</v>
      </c>
      <c r="AE66" s="5">
        <v>53.853706320000001</v>
      </c>
      <c r="AF66" s="5">
        <v>55.955679740000001</v>
      </c>
      <c r="AG66" s="5">
        <v>56.123819869999998</v>
      </c>
      <c r="AH66" s="4">
        <f t="shared" si="61"/>
        <v>0.95368620517452052</v>
      </c>
      <c r="AI66" s="4">
        <f t="shared" si="62"/>
        <v>0.94092182044426509</v>
      </c>
      <c r="AJ66" s="4">
        <f t="shared" si="63"/>
        <v>0.93494510769794592</v>
      </c>
      <c r="AK66" s="4">
        <f t="shared" ref="AK66" si="66">AVERAGE(AH66:AJ66)</f>
        <v>0.94318437777224384</v>
      </c>
      <c r="AL66" s="4">
        <f t="shared" ref="AL66" si="67">_xlfn.STDEV.P(AH66:AJ66)</f>
        <v>7.8165021121304832E-3</v>
      </c>
    </row>
    <row r="67" spans="2:38">
      <c r="B67" s="7">
        <v>8</v>
      </c>
      <c r="C67" s="2">
        <v>0</v>
      </c>
      <c r="D67" s="2">
        <v>0</v>
      </c>
      <c r="E67" s="2">
        <v>0</v>
      </c>
      <c r="F67" s="2">
        <v>0</v>
      </c>
      <c r="G67" s="2">
        <v>0</v>
      </c>
      <c r="H67" s="2">
        <v>0</v>
      </c>
      <c r="I67" s="2">
        <v>0</v>
      </c>
      <c r="J67" s="2">
        <v>0</v>
      </c>
      <c r="K67" s="2">
        <v>0</v>
      </c>
      <c r="L67" s="5">
        <v>56.118360000000003</v>
      </c>
      <c r="M67" s="5">
        <v>56.972720000000002</v>
      </c>
      <c r="N67" s="5">
        <v>53.545850000000002</v>
      </c>
      <c r="O67" s="4">
        <f t="shared" si="58"/>
        <v>1.1479946416805624</v>
      </c>
      <c r="P67" s="4">
        <f t="shared" si="59"/>
        <v>0.95869977058561329</v>
      </c>
      <c r="Q67" s="4">
        <f t="shared" si="60"/>
        <v>0.94646567846127094</v>
      </c>
      <c r="R67" s="4">
        <f t="shared" si="64"/>
        <v>1.0177200302424823</v>
      </c>
      <c r="S67" s="4">
        <f t="shared" si="65"/>
        <v>9.2253361425781513E-2</v>
      </c>
    </row>
    <row r="68" spans="2:38">
      <c r="B68" s="7">
        <v>11</v>
      </c>
      <c r="C68" s="2">
        <v>0</v>
      </c>
      <c r="D68" s="2">
        <v>0</v>
      </c>
      <c r="E68" s="2">
        <v>0</v>
      </c>
      <c r="F68" s="2">
        <v>0</v>
      </c>
      <c r="G68" s="2">
        <v>0</v>
      </c>
      <c r="H68" s="2">
        <v>0</v>
      </c>
      <c r="I68" s="2">
        <v>0</v>
      </c>
      <c r="J68" s="2">
        <v>0</v>
      </c>
      <c r="K68" s="2">
        <v>0</v>
      </c>
      <c r="L68" s="5">
        <v>56.210970000000003</v>
      </c>
      <c r="M68" s="5">
        <v>57.829920000000001</v>
      </c>
      <c r="N68" s="5">
        <v>54.133890000000001</v>
      </c>
      <c r="O68" s="4">
        <f t="shared" si="58"/>
        <v>1.1960641854342062</v>
      </c>
      <c r="P68" s="4">
        <f t="shared" si="59"/>
        <v>1.0087614516693375</v>
      </c>
      <c r="Q68" s="4">
        <f t="shared" si="60"/>
        <v>1.0157030345653146</v>
      </c>
      <c r="R68" s="4">
        <f t="shared" si="64"/>
        <v>1.0735095572229527</v>
      </c>
      <c r="S68" s="4">
        <f t="shared" si="65"/>
        <v>8.670553256193958E-2</v>
      </c>
    </row>
    <row r="69" spans="2:38">
      <c r="B69" s="7">
        <v>14</v>
      </c>
      <c r="C69" s="2">
        <v>0</v>
      </c>
      <c r="D69" s="2">
        <v>0</v>
      </c>
      <c r="E69" s="2">
        <v>0</v>
      </c>
      <c r="F69" s="2">
        <v>0</v>
      </c>
      <c r="G69" s="2">
        <v>0</v>
      </c>
      <c r="H69" s="2">
        <v>0</v>
      </c>
      <c r="I69" s="2">
        <v>0</v>
      </c>
      <c r="J69" s="2">
        <v>0</v>
      </c>
      <c r="K69" s="2">
        <v>0</v>
      </c>
      <c r="L69" s="5">
        <v>52.324770000000001</v>
      </c>
      <c r="M69" s="5">
        <v>53.240079999999999</v>
      </c>
      <c r="N69" s="5">
        <v>52.173650000000002</v>
      </c>
      <c r="O69" s="4">
        <f t="shared" si="58"/>
        <v>1.182022489482035</v>
      </c>
      <c r="P69" s="4">
        <f t="shared" si="59"/>
        <v>0.98330135205600311</v>
      </c>
      <c r="Q69" s="4">
        <f t="shared" si="60"/>
        <v>0.99505135924095955</v>
      </c>
      <c r="R69" s="4">
        <f t="shared" si="64"/>
        <v>1.0534584002596661</v>
      </c>
      <c r="S69" s="4">
        <f t="shared" si="65"/>
        <v>9.103500954905426E-2</v>
      </c>
    </row>
    <row r="70" spans="2:38">
      <c r="B70" s="7">
        <v>24</v>
      </c>
      <c r="C70" s="2">
        <v>0</v>
      </c>
      <c r="D70" s="2">
        <v>0</v>
      </c>
      <c r="E70" s="2">
        <v>0</v>
      </c>
      <c r="F70" s="2">
        <v>0</v>
      </c>
      <c r="G70" s="2">
        <v>0</v>
      </c>
      <c r="H70" s="2">
        <v>0</v>
      </c>
      <c r="I70" s="13">
        <v>1.3247E-2</v>
      </c>
      <c r="J70" s="2">
        <v>0</v>
      </c>
      <c r="K70" s="2">
        <v>0</v>
      </c>
      <c r="L70" s="5">
        <v>57.18488</v>
      </c>
      <c r="M70" s="5">
        <v>47.865789999999997</v>
      </c>
      <c r="N70" s="5">
        <v>49.555900000000001</v>
      </c>
      <c r="O70" s="4">
        <f t="shared" si="58"/>
        <v>1.1580282709542364</v>
      </c>
      <c r="P70" s="4">
        <f t="shared" si="59"/>
        <v>0.99511707431177943</v>
      </c>
      <c r="Q70" s="4">
        <f t="shared" si="60"/>
        <v>0.97737364812954264</v>
      </c>
      <c r="R70" s="4">
        <f t="shared" si="64"/>
        <v>1.0435063311318529</v>
      </c>
      <c r="S70" s="4">
        <f t="shared" si="65"/>
        <v>8.1302576091545661E-2</v>
      </c>
    </row>
    <row r="71" spans="2:38">
      <c r="B71" s="7">
        <v>32</v>
      </c>
      <c r="C71" s="2">
        <v>0</v>
      </c>
      <c r="D71" s="2">
        <v>0</v>
      </c>
      <c r="E71" s="2">
        <v>0</v>
      </c>
      <c r="F71" s="2">
        <v>0</v>
      </c>
      <c r="G71" s="13">
        <v>6.7720000000000002E-3</v>
      </c>
      <c r="H71" s="13">
        <v>7.7060000000000002E-3</v>
      </c>
      <c r="I71" s="13">
        <v>1.005E-2</v>
      </c>
      <c r="J71" s="13">
        <v>7.3423999999999998E-3</v>
      </c>
      <c r="K71" s="13">
        <v>6.509E-3</v>
      </c>
      <c r="L71" s="5">
        <v>51.335740000000001</v>
      </c>
      <c r="M71" s="5">
        <v>54.215299999999999</v>
      </c>
      <c r="N71" s="5">
        <v>50.601300000000002</v>
      </c>
      <c r="O71" s="4">
        <f t="shared" si="58"/>
        <v>1.1543837574653926</v>
      </c>
      <c r="P71" s="4">
        <f t="shared" si="59"/>
        <v>0.98934925684104957</v>
      </c>
      <c r="Q71" s="4">
        <f t="shared" si="60"/>
        <v>1.0035516799414803</v>
      </c>
      <c r="R71" s="4">
        <f t="shared" si="64"/>
        <v>1.0490948980826409</v>
      </c>
      <c r="S71" s="4">
        <f t="shared" si="65"/>
        <v>7.4675900343067245E-2</v>
      </c>
    </row>
    <row r="72" spans="2:38">
      <c r="B72" s="7">
        <v>53</v>
      </c>
      <c r="C72" s="2">
        <v>0</v>
      </c>
      <c r="D72" s="2">
        <v>0</v>
      </c>
      <c r="E72" s="2">
        <v>0</v>
      </c>
      <c r="F72" s="2">
        <v>0</v>
      </c>
      <c r="G72" s="2">
        <v>0</v>
      </c>
      <c r="H72" s="2">
        <v>0</v>
      </c>
      <c r="I72" s="13">
        <v>7.6290000000000004E-3</v>
      </c>
      <c r="J72" s="13">
        <v>8.1279999999999998E-3</v>
      </c>
      <c r="K72" s="13">
        <v>4.9899999999999996E-3</v>
      </c>
      <c r="L72" s="5">
        <v>50.548270000000002</v>
      </c>
      <c r="M72" s="5">
        <v>55.399650000000001</v>
      </c>
      <c r="N72" s="5">
        <v>49.400399999999998</v>
      </c>
      <c r="O72" s="4">
        <f t="shared" si="58"/>
        <v>1.1472029841686726</v>
      </c>
      <c r="P72" s="4">
        <f t="shared" si="59"/>
        <v>1.0748147437910966</v>
      </c>
      <c r="Q72" s="4">
        <f t="shared" si="60"/>
        <v>0.97271510435035002</v>
      </c>
      <c r="R72" s="4">
        <f t="shared" si="64"/>
        <v>1.0649109441033731</v>
      </c>
      <c r="S72" s="4">
        <f t="shared" si="65"/>
        <v>7.1577785134142757E-2</v>
      </c>
    </row>
    <row r="73" spans="2:38">
      <c r="B73" s="7">
        <v>106</v>
      </c>
      <c r="C73" s="2">
        <v>0</v>
      </c>
      <c r="D73" s="2">
        <v>0</v>
      </c>
      <c r="E73" s="2">
        <v>0</v>
      </c>
      <c r="F73" s="13">
        <v>7.574E-3</v>
      </c>
      <c r="G73" s="13">
        <v>6.6680000000000003E-3</v>
      </c>
      <c r="H73" s="2">
        <v>0</v>
      </c>
      <c r="I73" s="13">
        <v>8.8330000000000006E-3</v>
      </c>
      <c r="J73" s="13">
        <v>7.9660000000000009E-3</v>
      </c>
      <c r="K73" s="13">
        <v>9.3810000000000004E-3</v>
      </c>
      <c r="L73" s="5">
        <v>52.227600000000002</v>
      </c>
      <c r="M73" s="5">
        <v>56.450940000000003</v>
      </c>
      <c r="N73" s="5">
        <v>51.424039999999998</v>
      </c>
      <c r="O73" s="4">
        <f t="shared" si="58"/>
        <v>1.245374047057112</v>
      </c>
      <c r="P73" s="4">
        <f t="shared" si="59"/>
        <v>1.1013817596882391</v>
      </c>
      <c r="Q73" s="4">
        <f t="shared" si="60"/>
        <v>1.062753935805105</v>
      </c>
      <c r="R73" s="4">
        <f t="shared" si="64"/>
        <v>1.1365032475168189</v>
      </c>
      <c r="S73" s="4">
        <f t="shared" si="65"/>
        <v>7.8581869999356485E-2</v>
      </c>
    </row>
  </sheetData>
  <mergeCells count="57">
    <mergeCell ref="A1:AM1"/>
    <mergeCell ref="AE48:AG48"/>
    <mergeCell ref="AH48:AJ48"/>
    <mergeCell ref="V52:X52"/>
    <mergeCell ref="Y52:AA52"/>
    <mergeCell ref="V36:X36"/>
    <mergeCell ref="Y36:AA36"/>
    <mergeCell ref="V48:X48"/>
    <mergeCell ref="Y48:AA48"/>
    <mergeCell ref="AB48:AD48"/>
    <mergeCell ref="AE16:AG16"/>
    <mergeCell ref="AH16:AJ16"/>
    <mergeCell ref="V20:X20"/>
    <mergeCell ref="Y20:AA20"/>
    <mergeCell ref="V32:X32"/>
    <mergeCell ref="Y32:AA32"/>
    <mergeCell ref="V64:X64"/>
    <mergeCell ref="Y64:AA64"/>
    <mergeCell ref="AB64:AD64"/>
    <mergeCell ref="AE64:AG64"/>
    <mergeCell ref="AH64:AJ64"/>
    <mergeCell ref="AB32:AD32"/>
    <mergeCell ref="AE32:AG32"/>
    <mergeCell ref="AH32:AJ32"/>
    <mergeCell ref="V4:X4"/>
    <mergeCell ref="Y4:AA4"/>
    <mergeCell ref="V16:X16"/>
    <mergeCell ref="Y16:AA16"/>
    <mergeCell ref="AB16:AD16"/>
    <mergeCell ref="O48:Q48"/>
    <mergeCell ref="C52:E52"/>
    <mergeCell ref="F52:H52"/>
    <mergeCell ref="C64:E64"/>
    <mergeCell ref="F64:H64"/>
    <mergeCell ref="I64:K64"/>
    <mergeCell ref="L64:N64"/>
    <mergeCell ref="O64:Q64"/>
    <mergeCell ref="L48:N48"/>
    <mergeCell ref="C36:E36"/>
    <mergeCell ref="F36:H36"/>
    <mergeCell ref="C48:E48"/>
    <mergeCell ref="F48:H48"/>
    <mergeCell ref="I48:K48"/>
    <mergeCell ref="O16:Q16"/>
    <mergeCell ref="C20:E20"/>
    <mergeCell ref="F20:H20"/>
    <mergeCell ref="C32:E32"/>
    <mergeCell ref="F32:H32"/>
    <mergeCell ref="I32:K32"/>
    <mergeCell ref="L32:N32"/>
    <mergeCell ref="O32:Q32"/>
    <mergeCell ref="L16:N16"/>
    <mergeCell ref="C4:E4"/>
    <mergeCell ref="F4:H4"/>
    <mergeCell ref="C16:E16"/>
    <mergeCell ref="F16:H16"/>
    <mergeCell ref="I16:K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26</vt:i4>
      </vt:variant>
      <vt:variant>
        <vt:lpstr>Named Ranges</vt:lpstr>
      </vt:variant>
      <vt:variant>
        <vt:i4>2</vt:i4>
      </vt:variant>
    </vt:vector>
  </HeadingPairs>
  <TitlesOfParts>
    <vt:vector size="28" baseType="lpstr">
      <vt:lpstr>S1</vt:lpstr>
      <vt:lpstr>S2</vt:lpstr>
      <vt:lpstr>S3</vt:lpstr>
      <vt:lpstr>S4</vt:lpstr>
      <vt:lpstr>S5</vt:lpstr>
      <vt:lpstr>S6</vt:lpstr>
      <vt:lpstr>S7</vt:lpstr>
      <vt:lpstr>S8</vt:lpstr>
      <vt:lpstr>S9</vt:lpstr>
      <vt:lpstr>S10</vt:lpstr>
      <vt:lpstr>S11</vt:lpstr>
      <vt:lpstr>S12</vt:lpstr>
      <vt:lpstr>S13</vt:lpstr>
      <vt:lpstr>S14</vt:lpstr>
      <vt:lpstr>S15</vt:lpstr>
      <vt:lpstr>S16</vt:lpstr>
      <vt:lpstr>S17</vt:lpstr>
      <vt:lpstr>S18</vt:lpstr>
      <vt:lpstr>S19</vt:lpstr>
      <vt:lpstr>S20</vt:lpstr>
      <vt:lpstr>S21</vt:lpstr>
      <vt:lpstr>S22</vt:lpstr>
      <vt:lpstr>S23</vt:lpstr>
      <vt:lpstr>S24</vt:lpstr>
      <vt:lpstr>S25</vt:lpstr>
      <vt:lpstr>S26</vt:lpstr>
      <vt:lpstr>'S19'!OLE_LINK37</vt:lpstr>
      <vt:lpstr>'S19'!OLE_LINK51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Viacava</dc:creator>
  <cp:lastModifiedBy>Karen Viacava</cp:lastModifiedBy>
  <dcterms:created xsi:type="dcterms:W3CDTF">2020-07-27T13:23:37Z</dcterms:created>
  <dcterms:modified xsi:type="dcterms:W3CDTF">2020-10-28T14:21:48Z</dcterms:modified>
</cp:coreProperties>
</file>