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lcu\Desktop\Reduction_Intensity_Protoaurignacian\1_Experimental_Results\"/>
    </mc:Choice>
  </mc:AlternateContent>
  <xr:revisionPtr revIDLastSave="0" documentId="13_ncr:1_{C70E2C7F-BCB5-4285-884E-4EB0DF189DE0}" xr6:coauthVersionLast="47" xr6:coauthVersionMax="47" xr10:uidLastSave="{00000000-0000-0000-0000-000000000000}"/>
  <bookViews>
    <workbookView xWindow="-108" yWindow="-108" windowWidth="30936" windowHeight="16896" xr2:uid="{1299B686-722F-4124-9D9B-C7C3368FA6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3" i="1"/>
  <c r="N4" i="1"/>
  <c r="N5" i="1"/>
  <c r="N6" i="1"/>
  <c r="N7" i="1"/>
  <c r="N8" i="1"/>
  <c r="N9" i="1"/>
  <c r="N10" i="1"/>
  <c r="N11" i="1"/>
  <c r="N2" i="1"/>
  <c r="U51" i="1"/>
  <c r="R51" i="1"/>
  <c r="U50" i="1"/>
  <c r="R50" i="1"/>
  <c r="U49" i="1"/>
  <c r="R49" i="1"/>
  <c r="U48" i="1"/>
  <c r="R48" i="1"/>
  <c r="U47" i="1"/>
  <c r="R47" i="1"/>
  <c r="U46" i="1"/>
  <c r="R46" i="1"/>
  <c r="U45" i="1"/>
  <c r="R45" i="1"/>
  <c r="U44" i="1"/>
  <c r="R44" i="1"/>
  <c r="U43" i="1"/>
  <c r="R43" i="1"/>
  <c r="U42" i="1"/>
  <c r="R42" i="1"/>
  <c r="U41" i="1"/>
  <c r="R41" i="1"/>
  <c r="U40" i="1"/>
  <c r="R40" i="1"/>
  <c r="U39" i="1"/>
  <c r="R39" i="1"/>
  <c r="U38" i="1"/>
  <c r="R38" i="1"/>
  <c r="U37" i="1"/>
  <c r="R37" i="1"/>
  <c r="U36" i="1"/>
  <c r="R36" i="1"/>
  <c r="U35" i="1"/>
  <c r="R35" i="1"/>
  <c r="U34" i="1"/>
  <c r="R34" i="1"/>
  <c r="U33" i="1"/>
  <c r="R33" i="1"/>
  <c r="U32" i="1"/>
  <c r="R32" i="1"/>
  <c r="U31" i="1"/>
  <c r="R31" i="1"/>
  <c r="U30" i="1"/>
  <c r="R30" i="1"/>
  <c r="U29" i="1"/>
  <c r="R29" i="1"/>
  <c r="U28" i="1"/>
  <c r="R28" i="1"/>
  <c r="U27" i="1"/>
  <c r="R27" i="1"/>
  <c r="U26" i="1"/>
  <c r="R26" i="1"/>
  <c r="U25" i="1"/>
  <c r="R25" i="1"/>
  <c r="U24" i="1"/>
  <c r="R24" i="1"/>
  <c r="U23" i="1"/>
  <c r="R23" i="1"/>
  <c r="U22" i="1"/>
  <c r="R22" i="1"/>
  <c r="U21" i="1"/>
  <c r="R21" i="1"/>
  <c r="U20" i="1"/>
  <c r="R20" i="1"/>
  <c r="U19" i="1"/>
  <c r="R19" i="1"/>
  <c r="U18" i="1"/>
  <c r="R18" i="1"/>
  <c r="U17" i="1"/>
  <c r="R17" i="1"/>
  <c r="U16" i="1"/>
  <c r="R16" i="1"/>
  <c r="U15" i="1"/>
  <c r="R15" i="1"/>
  <c r="U14" i="1"/>
  <c r="R14" i="1"/>
  <c r="U13" i="1"/>
  <c r="R13" i="1"/>
  <c r="U12" i="1"/>
  <c r="R12" i="1"/>
  <c r="U11" i="1"/>
  <c r="R11" i="1"/>
  <c r="U10" i="1"/>
  <c r="R10" i="1"/>
  <c r="U9" i="1"/>
  <c r="R9" i="1"/>
  <c r="U8" i="1"/>
  <c r="R8" i="1"/>
  <c r="U7" i="1"/>
  <c r="R7" i="1"/>
  <c r="U6" i="1"/>
  <c r="R6" i="1"/>
  <c r="U5" i="1"/>
  <c r="R5" i="1"/>
  <c r="U4" i="1"/>
  <c r="R4" i="1"/>
  <c r="U3" i="1"/>
  <c r="R3" i="1"/>
  <c r="U2" i="1"/>
  <c r="R2" i="1"/>
</calcChain>
</file>

<file path=xl/sharedStrings.xml><?xml version="1.0" encoding="utf-8"?>
<sst xmlns="http://schemas.openxmlformats.org/spreadsheetml/2006/main" count="127" uniqueCount="79">
  <si>
    <t>Core_ID</t>
  </si>
  <si>
    <t>Max_Length</t>
  </si>
  <si>
    <t>Max_Width</t>
  </si>
  <si>
    <t>Max_Thickness</t>
  </si>
  <si>
    <t>Gen_Length_base</t>
  </si>
  <si>
    <t>Gen_Length_plat</t>
  </si>
  <si>
    <t>Gen_Width</t>
  </si>
  <si>
    <t>Gen_Thickness</t>
  </si>
  <si>
    <t>Original_Volume</t>
  </si>
  <si>
    <t>Original_surface</t>
  </si>
  <si>
    <t>Scars_number_flaking_surface</t>
  </si>
  <si>
    <t>Scars_number_platform</t>
  </si>
  <si>
    <t>Scars_number_all</t>
  </si>
  <si>
    <t>Hinges_number_flaking_surface_&gt;5mm</t>
  </si>
  <si>
    <t>Hinges_number_platform_&gt;5mm</t>
  </si>
  <si>
    <t>Hinges_number_all_&gt;5mm</t>
  </si>
  <si>
    <t>Platform_number</t>
  </si>
  <si>
    <t>Number_of_rotations</t>
  </si>
  <si>
    <t>Faces_exploited_number</t>
  </si>
  <si>
    <t>Average_Platform_angle</t>
  </si>
  <si>
    <t>Number_of_Exploitation_Surfaces</t>
  </si>
  <si>
    <t>Number_of_Exploitation_Surface_Convergences</t>
  </si>
  <si>
    <t>1.0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</si>
  <si>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</si>
  <si>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</si>
  <si>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</si>
  <si>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</si>
  <si>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</si>
  <si>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</si>
  <si>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</si>
  <si>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</si>
  <si>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</si>
  <si>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2.0</t>
  </si>
  <si>
    <t>2.1</t>
  </si>
  <si>
    <t>2.2</t>
  </si>
  <si>
    <t>2.3</t>
  </si>
  <si>
    <t>2.4</t>
  </si>
  <si>
    <t>2.5</t>
  </si>
  <si>
    <t>2.6</t>
  </si>
  <si>
    <t>2.7</t>
  </si>
  <si>
    <t>3.0</t>
  </si>
  <si>
    <t>3.1</t>
  </si>
  <si>
    <t>3.2</t>
  </si>
  <si>
    <t>3.3</t>
  </si>
  <si>
    <t>3.4</t>
  </si>
  <si>
    <t>3.5</t>
  </si>
  <si>
    <t>4.0</t>
  </si>
  <si>
    <t>4.1</t>
  </si>
  <si>
    <t>4.2</t>
  </si>
  <si>
    <t>4.3</t>
  </si>
  <si>
    <t>4.4</t>
  </si>
  <si>
    <t>4.5</t>
  </si>
  <si>
    <t>5.0</t>
  </si>
  <si>
    <t>5.1</t>
  </si>
  <si>
    <t>5.2</t>
  </si>
  <si>
    <t>5.3</t>
  </si>
  <si>
    <t>5.4</t>
  </si>
  <si>
    <t>9.0</t>
  </si>
  <si>
    <t>9.1</t>
  </si>
  <si>
    <t>9.2</t>
  </si>
  <si>
    <t>9.3</t>
  </si>
  <si>
    <t>99.0</t>
  </si>
  <si>
    <t>99.1</t>
  </si>
  <si>
    <t>99.2</t>
  </si>
  <si>
    <t>99.3</t>
  </si>
  <si>
    <t>99.4</t>
  </si>
  <si>
    <t>470.0</t>
  </si>
  <si>
    <t>470.1</t>
  </si>
  <si>
    <t>470.2</t>
  </si>
  <si>
    <t>470.3</t>
  </si>
  <si>
    <t>470.4</t>
  </si>
  <si>
    <t>470.5</t>
  </si>
  <si>
    <t>Volume</t>
  </si>
  <si>
    <t xml:space="preserve">Surface </t>
  </si>
  <si>
    <t>Original</t>
  </si>
  <si>
    <t>No</t>
  </si>
  <si>
    <t>Yes</t>
  </si>
  <si>
    <t>Cortical_surface</t>
  </si>
  <si>
    <t>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</si>
</sst>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BE727-9974-4891-8E44-E0DFF7AB4388}">
  <dimension ref="A1:AB51"/>
  <sheetViews>
    <sheetView tabSelected="1" workbookViewId="0"/>
  </sheetViews>
  <sheetFormatPr defaultColWidth="10.88671875" defaultRowHeight="14.4" x14ac:dyDescent="0.3"/>
  <cols>
    <col min="1" max="1" width="7.109375" style="1" bestFit="1" customWidth="1"/>
    <col min="2" max="2" width="7.109375" style="1" customWidth="1"/>
    <col min="3" max="3" width="13.6640625" style="1" bestFit="1" customWidth="1"/>
    <col min="4" max="4" width="13.44140625" style="1" bestFit="1" customWidth="1"/>
    <col min="5" max="5" width="14.88671875" style="1" customWidth="1"/>
    <col min="6" max="6" width="11.109375" style="1" bestFit="1" customWidth="1"/>
    <col min="7" max="7" width="10.5546875" style="1" bestFit="1" customWidth="1"/>
    <col min="8" max="8" width="13.6640625" style="1" bestFit="1" customWidth="1"/>
    <col min="9" max="9" width="17" style="1" bestFit="1" customWidth="1"/>
    <col min="10" max="10" width="22.44140625" style="1" bestFit="1" customWidth="1"/>
    <col min="11" max="11" width="10.44140625" style="1" bestFit="1" customWidth="1"/>
    <col min="12" max="12" width="13.5546875" style="1" bestFit="1" customWidth="1"/>
    <col min="13" max="13" width="15.44140625" style="1" bestFit="1" customWidth="1"/>
    <col min="14" max="14" width="15.44140625" style="1" customWidth="1"/>
    <col min="15" max="15" width="14.88671875" style="1" bestFit="1" customWidth="1"/>
    <col min="16" max="16" width="27.109375" style="1" bestFit="1" customWidth="1"/>
    <col min="17" max="17" width="21.5546875" style="1" bestFit="1" customWidth="1"/>
    <col min="18" max="18" width="21.5546875" style="1" customWidth="1"/>
    <col min="19" max="19" width="35" style="1" bestFit="1" customWidth="1"/>
    <col min="20" max="20" width="29.44140625" style="1" bestFit="1" customWidth="1"/>
    <col min="21" max="21" width="29.44140625" style="1" customWidth="1"/>
    <col min="22" max="22" width="16.109375" style="1" bestFit="1" customWidth="1"/>
    <col min="23" max="23" width="19.44140625" style="1" bestFit="1" customWidth="1"/>
    <col min="24" max="24" width="22.6640625" style="1" bestFit="1" customWidth="1"/>
    <col min="25" max="25" width="14.5546875" style="1" bestFit="1" customWidth="1"/>
    <col min="26" max="26" width="22.109375" style="1" bestFit="1" customWidth="1"/>
    <col min="27" max="27" width="30.5546875" style="1" bestFit="1" customWidth="1"/>
    <col min="28" max="28" width="42.88671875" style="1" bestFit="1" customWidth="1"/>
    <col min="29" max="16384" width="10.88671875" style="1"/>
  </cols>
  <sheetData>
    <row r="1" spans="1:28" x14ac:dyDescent="0.3">
      <c r="A1" s="1" t="s">
        <v>0</v>
      </c>
      <c r="B1" s="1" t="s">
        <v>74</v>
      </c>
      <c r="C1" s="2" t="s">
        <v>72</v>
      </c>
      <c r="D1" s="2" t="s">
        <v>73</v>
      </c>
      <c r="E1" s="2" t="s">
        <v>78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O1" s="1" t="s">
        <v>9</v>
      </c>
      <c r="P1" s="1" t="s">
        <v>10</v>
      </c>
      <c r="Q1" s="1" t="s">
        <v>11</v>
      </c>
      <c r="R1" s="1" t="s">
        <v>12</v>
      </c>
      <c r="S1" s="1" t="s">
        <v>13</v>
      </c>
      <c r="T1" s="1" t="s">
        <v>14</v>
      </c>
      <c r="U1" s="1" t="s">
        <v>15</v>
      </c>
      <c r="V1" s="1" t="s">
        <v>16</v>
      </c>
      <c r="W1" s="1" t="s">
        <v>17</v>
      </c>
      <c r="X1" s="1" t="s">
        <v>18</v>
      </c>
      <c r="Y1" s="1" t="s">
        <v>77</v>
      </c>
      <c r="Z1" s="1" t="s">
        <v>19</v>
      </c>
      <c r="AA1" s="1" t="s">
        <v>20</v>
      </c>
      <c r="AB1" s="3" t="s">
        <v>21</v>
      </c>
    </row>
    <row r="2" spans="1:28" x14ac:dyDescent="0.3">
      <c r="A2" s="1" t="s">
        <v>22</v>
      </c>
      <c r="B2" s="1" t="s">
        <v>76</v>
      </c>
      <c r="C2" s="2">
        <v>235226.0882</v>
      </c>
      <c r="D2" s="2">
        <v>23426.6113</v>
      </c>
      <c r="E2" s="4">
        <f>C2*0.00257</f>
        <v>604.53104667399998</v>
      </c>
      <c r="F2" s="1">
        <v>103.82</v>
      </c>
      <c r="G2" s="1">
        <v>48.77</v>
      </c>
      <c r="H2" s="1">
        <v>88.45</v>
      </c>
      <c r="I2" s="1">
        <v>0</v>
      </c>
      <c r="J2" s="1">
        <v>0</v>
      </c>
      <c r="K2" s="1">
        <v>0</v>
      </c>
      <c r="L2" s="1">
        <v>0</v>
      </c>
      <c r="M2" s="2">
        <v>235226.0882</v>
      </c>
      <c r="N2" s="2">
        <f>100-((C2/M2)*100)</f>
        <v>0</v>
      </c>
      <c r="O2" s="2">
        <v>23426.6113</v>
      </c>
      <c r="P2" s="1">
        <v>0</v>
      </c>
      <c r="Q2" s="1">
        <v>0</v>
      </c>
      <c r="R2" s="1">
        <f>P2+Q2</f>
        <v>0</v>
      </c>
      <c r="S2" s="1">
        <v>0</v>
      </c>
      <c r="T2" s="1">
        <v>0</v>
      </c>
      <c r="U2" s="1">
        <f>S2+T2</f>
        <v>0</v>
      </c>
      <c r="V2" s="1">
        <v>1</v>
      </c>
      <c r="W2" s="1">
        <v>0</v>
      </c>
      <c r="X2" s="1">
        <v>0</v>
      </c>
      <c r="Y2" s="1">
        <v>13334.354499999999</v>
      </c>
      <c r="Z2" s="1">
        <v>95</v>
      </c>
      <c r="AA2" s="1">
        <v>0</v>
      </c>
      <c r="AB2" s="1">
        <v>0</v>
      </c>
    </row>
    <row r="3" spans="1:28" x14ac:dyDescent="0.3">
      <c r="A3" s="1" t="s">
        <v>23</v>
      </c>
      <c r="B3" s="1" t="s">
        <v>75</v>
      </c>
      <c r="C3" s="2">
        <v>176295.5264</v>
      </c>
      <c r="D3" s="2">
        <v>20205.641299999999</v>
      </c>
      <c r="E3" s="4">
        <f>C3*0.00257</f>
        <v>453.07950284799995</v>
      </c>
      <c r="F3" s="1">
        <v>100.45</v>
      </c>
      <c r="G3" s="1">
        <v>48.77</v>
      </c>
      <c r="H3" s="1">
        <v>84.51</v>
      </c>
      <c r="I3" s="1">
        <v>0</v>
      </c>
      <c r="J3" s="1">
        <v>0</v>
      </c>
      <c r="K3" s="1">
        <v>0</v>
      </c>
      <c r="L3" s="1">
        <v>2</v>
      </c>
      <c r="M3" s="2">
        <v>235226.0882</v>
      </c>
      <c r="N3" s="2">
        <f>100-((C3/M3)*100)</f>
        <v>25.052732139937874</v>
      </c>
      <c r="O3" s="2">
        <v>23426.6113</v>
      </c>
      <c r="P3" s="1">
        <v>6</v>
      </c>
      <c r="Q3" s="1">
        <v>0</v>
      </c>
      <c r="R3" s="1">
        <f t="shared" ref="R3:R51" si="0">P3+Q3</f>
        <v>6</v>
      </c>
      <c r="S3" s="1">
        <v>1</v>
      </c>
      <c r="T3" s="1">
        <v>0</v>
      </c>
      <c r="U3" s="1">
        <f t="shared" ref="U3:U51" si="1">S3+T3</f>
        <v>1</v>
      </c>
      <c r="V3" s="1">
        <v>2</v>
      </c>
      <c r="W3" s="1">
        <v>0</v>
      </c>
      <c r="X3" s="1">
        <v>1</v>
      </c>
      <c r="Y3" s="1">
        <v>7745.8248000000003</v>
      </c>
      <c r="Z3" s="1">
        <v>83</v>
      </c>
      <c r="AA3" s="1">
        <v>2</v>
      </c>
      <c r="AB3" s="1">
        <v>1</v>
      </c>
    </row>
    <row r="4" spans="1:28" x14ac:dyDescent="0.3">
      <c r="A4" s="1" t="s">
        <v>24</v>
      </c>
      <c r="B4" s="1" t="s">
        <v>75</v>
      </c>
      <c r="C4" s="2">
        <v>142157.50409999999</v>
      </c>
      <c r="D4" s="2">
        <v>16850.0442</v>
      </c>
      <c r="E4" s="4">
        <f>C4*0.00257</f>
        <v>365.34478553699995</v>
      </c>
      <c r="F4" s="1">
        <v>92.59</v>
      </c>
      <c r="G4" s="1">
        <v>48.48</v>
      </c>
      <c r="H4" s="1">
        <v>74.22</v>
      </c>
      <c r="I4" s="1">
        <v>0</v>
      </c>
      <c r="J4" s="1">
        <v>0</v>
      </c>
      <c r="K4" s="1">
        <v>0</v>
      </c>
      <c r="L4" s="1">
        <v>2</v>
      </c>
      <c r="M4" s="2">
        <v>235226.0882</v>
      </c>
      <c r="N4" s="2">
        <f>100-((C4/M4)*100)</f>
        <v>39.565587648963849</v>
      </c>
      <c r="O4" s="2">
        <v>23426.6113</v>
      </c>
      <c r="P4" s="1">
        <v>9</v>
      </c>
      <c r="Q4" s="1">
        <v>0</v>
      </c>
      <c r="R4" s="1">
        <f t="shared" si="0"/>
        <v>9</v>
      </c>
      <c r="S4" s="1">
        <v>4</v>
      </c>
      <c r="T4" s="1">
        <v>0</v>
      </c>
      <c r="U4" s="1">
        <f t="shared" si="1"/>
        <v>4</v>
      </c>
      <c r="V4" s="1">
        <v>2</v>
      </c>
      <c r="W4" s="1">
        <v>0</v>
      </c>
      <c r="X4" s="1">
        <v>1</v>
      </c>
      <c r="Y4" s="1">
        <v>6268.7042000000001</v>
      </c>
      <c r="Z4" s="1">
        <v>77</v>
      </c>
      <c r="AA4" s="1">
        <v>2</v>
      </c>
      <c r="AB4" s="1">
        <v>1</v>
      </c>
    </row>
    <row r="5" spans="1:28" x14ac:dyDescent="0.3">
      <c r="A5" s="1" t="s">
        <v>25</v>
      </c>
      <c r="B5" s="1" t="s">
        <v>75</v>
      </c>
      <c r="C5" s="2">
        <v>105551.8845</v>
      </c>
      <c r="D5" s="2">
        <v>14323.811799999999</v>
      </c>
      <c r="E5" s="4">
        <f>C5*0.00257</f>
        <v>271.26834316499998</v>
      </c>
      <c r="F5" s="1">
        <v>85.37</v>
      </c>
      <c r="G5" s="1">
        <v>48.21</v>
      </c>
      <c r="H5" s="1">
        <v>60.63</v>
      </c>
      <c r="I5" s="1">
        <v>0</v>
      </c>
      <c r="J5" s="1">
        <v>0</v>
      </c>
      <c r="K5" s="1">
        <v>2</v>
      </c>
      <c r="L5" s="1">
        <v>3</v>
      </c>
      <c r="M5" s="2">
        <v>235226.0882</v>
      </c>
      <c r="N5" s="2">
        <f>100-((C5/M5)*100)</f>
        <v>55.127475312068725</v>
      </c>
      <c r="O5" s="2">
        <v>23426.6113</v>
      </c>
      <c r="P5" s="1">
        <v>7</v>
      </c>
      <c r="Q5" s="1">
        <v>0</v>
      </c>
      <c r="R5" s="1">
        <f t="shared" si="0"/>
        <v>7</v>
      </c>
      <c r="S5" s="1">
        <v>4</v>
      </c>
      <c r="T5" s="1">
        <v>0</v>
      </c>
      <c r="U5" s="1">
        <f t="shared" si="1"/>
        <v>4</v>
      </c>
      <c r="V5" s="1">
        <v>2</v>
      </c>
      <c r="W5" s="1">
        <v>0</v>
      </c>
      <c r="X5" s="1">
        <v>1</v>
      </c>
      <c r="Y5" s="1">
        <v>4285.4333999999999</v>
      </c>
      <c r="Z5" s="1">
        <v>72</v>
      </c>
      <c r="AA5" s="1">
        <v>2</v>
      </c>
      <c r="AB5" s="1">
        <v>1</v>
      </c>
    </row>
    <row r="6" spans="1:28" x14ac:dyDescent="0.3">
      <c r="A6" s="1" t="s">
        <v>26</v>
      </c>
      <c r="B6" s="1" t="s">
        <v>75</v>
      </c>
      <c r="C6" s="2">
        <v>85790.697400000005</v>
      </c>
      <c r="D6" s="2">
        <v>11981.5674</v>
      </c>
      <c r="E6" s="4">
        <f>C6*0.00257</f>
        <v>220.48209231799999</v>
      </c>
      <c r="F6" s="1">
        <v>74.75</v>
      </c>
      <c r="G6" s="1">
        <v>48.19</v>
      </c>
      <c r="H6" s="1">
        <v>57.15</v>
      </c>
      <c r="I6" s="1">
        <v>0</v>
      </c>
      <c r="J6" s="1">
        <v>0</v>
      </c>
      <c r="K6" s="1">
        <v>3</v>
      </c>
      <c r="L6" s="1">
        <v>3</v>
      </c>
      <c r="M6" s="2">
        <v>235226.0882</v>
      </c>
      <c r="N6" s="2">
        <f>100-((C6/M6)*100)</f>
        <v>63.52840875070931</v>
      </c>
      <c r="O6" s="2">
        <v>23426.6113</v>
      </c>
      <c r="P6" s="1">
        <v>11</v>
      </c>
      <c r="Q6" s="1">
        <v>0</v>
      </c>
      <c r="R6" s="1">
        <f t="shared" si="0"/>
        <v>11</v>
      </c>
      <c r="S6" s="1">
        <v>2</v>
      </c>
      <c r="T6" s="1">
        <v>0</v>
      </c>
      <c r="U6" s="1">
        <f t="shared" si="1"/>
        <v>2</v>
      </c>
      <c r="V6" s="1">
        <v>2</v>
      </c>
      <c r="W6" s="1">
        <v>0</v>
      </c>
      <c r="X6" s="1">
        <v>1</v>
      </c>
      <c r="Y6" s="1">
        <v>2900.3146999999999</v>
      </c>
      <c r="Z6" s="1">
        <v>77</v>
      </c>
      <c r="AA6" s="1">
        <v>2</v>
      </c>
      <c r="AB6" s="1">
        <v>1</v>
      </c>
    </row>
    <row r="7" spans="1:28" x14ac:dyDescent="0.3">
      <c r="A7" s="1" t="s">
        <v>27</v>
      </c>
      <c r="B7" s="1" t="s">
        <v>75</v>
      </c>
      <c r="C7" s="2">
        <v>72730.231</v>
      </c>
      <c r="D7" s="2">
        <v>10683.036700000001</v>
      </c>
      <c r="E7" s="4">
        <f>C7*0.00257</f>
        <v>186.91669366999997</v>
      </c>
      <c r="F7" s="1">
        <v>72.22</v>
      </c>
      <c r="G7" s="1">
        <v>46.58</v>
      </c>
      <c r="H7" s="1">
        <v>56.3</v>
      </c>
      <c r="I7" s="1">
        <v>0</v>
      </c>
      <c r="J7" s="1">
        <v>0</v>
      </c>
      <c r="K7" s="1">
        <v>4</v>
      </c>
      <c r="L7" s="1">
        <v>3</v>
      </c>
      <c r="M7" s="2">
        <v>235226.0882</v>
      </c>
      <c r="N7" s="2">
        <f>100-((C7/M7)*100)</f>
        <v>69.080712281300436</v>
      </c>
      <c r="O7" s="2">
        <v>23426.6113</v>
      </c>
      <c r="P7" s="1">
        <v>12</v>
      </c>
      <c r="Q7" s="1">
        <v>0</v>
      </c>
      <c r="R7" s="1">
        <f t="shared" si="0"/>
        <v>12</v>
      </c>
      <c r="S7" s="1">
        <v>1</v>
      </c>
      <c r="T7" s="1">
        <v>0</v>
      </c>
      <c r="U7" s="1">
        <f t="shared" si="1"/>
        <v>1</v>
      </c>
      <c r="V7" s="1">
        <v>2</v>
      </c>
      <c r="W7" s="1">
        <v>0</v>
      </c>
      <c r="X7" s="1">
        <v>2</v>
      </c>
      <c r="Y7" s="1">
        <v>1510.6790000000001</v>
      </c>
      <c r="Z7" s="1">
        <v>81</v>
      </c>
      <c r="AA7" s="1">
        <v>3</v>
      </c>
      <c r="AB7" s="1">
        <v>2</v>
      </c>
    </row>
    <row r="8" spans="1:28" x14ac:dyDescent="0.3">
      <c r="A8" s="1" t="s">
        <v>28</v>
      </c>
      <c r="B8" s="1" t="s">
        <v>75</v>
      </c>
      <c r="C8" s="2">
        <v>50997.279000000002</v>
      </c>
      <c r="D8" s="2">
        <v>8664.3754000000008</v>
      </c>
      <c r="E8" s="4">
        <f>C8*0.00257</f>
        <v>131.06300702999999</v>
      </c>
      <c r="F8" s="1">
        <v>64.69</v>
      </c>
      <c r="G8" s="1">
        <v>44.74</v>
      </c>
      <c r="H8" s="1">
        <v>55.87</v>
      </c>
      <c r="I8" s="1">
        <v>0</v>
      </c>
      <c r="J8" s="1">
        <v>0</v>
      </c>
      <c r="K8" s="1">
        <v>3</v>
      </c>
      <c r="L8" s="1">
        <v>3</v>
      </c>
      <c r="M8" s="2">
        <v>235226.0882</v>
      </c>
      <c r="N8" s="2">
        <f>100-((C8/M8)*100)</f>
        <v>78.319888159412073</v>
      </c>
      <c r="O8" s="2">
        <v>23426.6113</v>
      </c>
      <c r="P8" s="1">
        <v>12</v>
      </c>
      <c r="Q8" s="1">
        <v>0</v>
      </c>
      <c r="R8" s="1">
        <f t="shared" si="0"/>
        <v>12</v>
      </c>
      <c r="S8" s="1">
        <v>2</v>
      </c>
      <c r="T8" s="1">
        <v>0</v>
      </c>
      <c r="U8" s="1">
        <f t="shared" si="1"/>
        <v>2</v>
      </c>
      <c r="V8" s="1">
        <v>1</v>
      </c>
      <c r="W8" s="1">
        <v>0</v>
      </c>
      <c r="X8" s="1">
        <v>2</v>
      </c>
      <c r="Y8" s="1">
        <v>1400.6688999999999</v>
      </c>
      <c r="Z8" s="1">
        <v>73</v>
      </c>
      <c r="AA8" s="1">
        <v>2</v>
      </c>
      <c r="AB8" s="1">
        <v>1</v>
      </c>
    </row>
    <row r="9" spans="1:28" x14ac:dyDescent="0.3">
      <c r="A9" s="1" t="s">
        <v>29</v>
      </c>
      <c r="B9" s="1" t="s">
        <v>75</v>
      </c>
      <c r="C9" s="1">
        <v>35428.957999999999</v>
      </c>
      <c r="D9" s="1">
        <v>6797.4156000000003</v>
      </c>
      <c r="E9" s="4">
        <f>C9*0.00257</f>
        <v>91.052422059999984</v>
      </c>
      <c r="F9" s="1">
        <v>59.61</v>
      </c>
      <c r="G9" s="1">
        <v>38.340000000000003</v>
      </c>
      <c r="H9" s="1">
        <v>53.34</v>
      </c>
      <c r="I9" s="1">
        <v>1</v>
      </c>
      <c r="J9" s="1">
        <v>0</v>
      </c>
      <c r="K9" s="1">
        <v>3</v>
      </c>
      <c r="L9" s="1">
        <v>4</v>
      </c>
      <c r="M9" s="2">
        <v>235226.0882</v>
      </c>
      <c r="N9" s="2">
        <f>100-((C9/M9)*100)</f>
        <v>84.938338144756855</v>
      </c>
      <c r="O9" s="2">
        <v>23426.6113</v>
      </c>
      <c r="P9" s="1">
        <v>10</v>
      </c>
      <c r="Q9" s="1">
        <v>0</v>
      </c>
      <c r="R9" s="1">
        <f t="shared" si="0"/>
        <v>10</v>
      </c>
      <c r="S9" s="1">
        <v>1</v>
      </c>
      <c r="T9" s="1">
        <v>0</v>
      </c>
      <c r="U9" s="1">
        <f t="shared" si="1"/>
        <v>1</v>
      </c>
      <c r="V9" s="1">
        <v>1</v>
      </c>
      <c r="W9" s="1">
        <v>0</v>
      </c>
      <c r="X9" s="1">
        <v>2</v>
      </c>
      <c r="Y9" s="1">
        <v>1297.0083999999999</v>
      </c>
      <c r="Z9" s="1">
        <v>71</v>
      </c>
      <c r="AA9" s="1">
        <v>3</v>
      </c>
      <c r="AB9" s="1">
        <v>2</v>
      </c>
    </row>
    <row r="10" spans="1:28" x14ac:dyDescent="0.3">
      <c r="A10" s="1" t="s">
        <v>30</v>
      </c>
      <c r="B10" s="1" t="s">
        <v>75</v>
      </c>
      <c r="C10" s="1">
        <v>24518.070500000002</v>
      </c>
      <c r="D10" s="1">
        <v>5296.2098999999998</v>
      </c>
      <c r="E10" s="4">
        <f>C10*0.00257</f>
        <v>63.011441185000002</v>
      </c>
      <c r="F10" s="1">
        <v>50.87</v>
      </c>
      <c r="G10" s="1">
        <v>28.89</v>
      </c>
      <c r="H10" s="1">
        <v>42.47</v>
      </c>
      <c r="I10" s="1">
        <v>2</v>
      </c>
      <c r="J10" s="1">
        <v>0</v>
      </c>
      <c r="K10" s="1">
        <v>3</v>
      </c>
      <c r="L10" s="1">
        <v>7</v>
      </c>
      <c r="M10" s="2">
        <v>235226.0882</v>
      </c>
      <c r="N10" s="2">
        <f>100-((C10/M10)*100)</f>
        <v>89.576806430095615</v>
      </c>
      <c r="O10" s="2">
        <v>23426.6113</v>
      </c>
      <c r="P10" s="1">
        <v>16</v>
      </c>
      <c r="Q10" s="1">
        <v>0</v>
      </c>
      <c r="R10" s="1">
        <f t="shared" si="0"/>
        <v>16</v>
      </c>
      <c r="S10" s="1">
        <v>3</v>
      </c>
      <c r="T10" s="1">
        <v>0</v>
      </c>
      <c r="U10" s="1">
        <f t="shared" si="1"/>
        <v>3</v>
      </c>
      <c r="V10" s="1">
        <v>1</v>
      </c>
      <c r="W10" s="1">
        <v>0</v>
      </c>
      <c r="X10" s="1">
        <v>3</v>
      </c>
      <c r="Y10" s="1">
        <v>1276.0962</v>
      </c>
      <c r="Z10" s="1">
        <v>76</v>
      </c>
      <c r="AA10" s="1">
        <v>3</v>
      </c>
      <c r="AB10" s="1">
        <v>2</v>
      </c>
    </row>
    <row r="11" spans="1:28" x14ac:dyDescent="0.3">
      <c r="A11" s="1" t="s">
        <v>31</v>
      </c>
      <c r="B11" s="1" t="s">
        <v>75</v>
      </c>
      <c r="C11" s="1">
        <v>14609.128500000001</v>
      </c>
      <c r="D11" s="1">
        <v>3816.5608000000002</v>
      </c>
      <c r="E11" s="4">
        <f>C11*0.00257</f>
        <v>37.545460245000001</v>
      </c>
      <c r="F11" s="1">
        <v>45.64</v>
      </c>
      <c r="G11" s="1">
        <v>21.05</v>
      </c>
      <c r="H11" s="1">
        <v>37.97</v>
      </c>
      <c r="I11" s="1">
        <v>2</v>
      </c>
      <c r="J11" s="1">
        <v>0</v>
      </c>
      <c r="K11" s="1">
        <v>3</v>
      </c>
      <c r="L11" s="1">
        <v>6</v>
      </c>
      <c r="M11" s="2">
        <v>235226.0882</v>
      </c>
      <c r="N11" s="2">
        <f>100-((C11/M11)*100)</f>
        <v>93.789324725079538</v>
      </c>
      <c r="O11" s="2">
        <v>23426.6113</v>
      </c>
      <c r="P11" s="1">
        <v>13</v>
      </c>
      <c r="Q11" s="1">
        <v>0</v>
      </c>
      <c r="R11" s="1">
        <f t="shared" si="0"/>
        <v>13</v>
      </c>
      <c r="S11" s="1">
        <v>2</v>
      </c>
      <c r="T11" s="1">
        <v>0</v>
      </c>
      <c r="U11" s="1">
        <f t="shared" si="1"/>
        <v>2</v>
      </c>
      <c r="V11" s="1">
        <v>1</v>
      </c>
      <c r="W11" s="1">
        <v>0</v>
      </c>
      <c r="X11" s="1">
        <v>3</v>
      </c>
      <c r="Y11" s="1">
        <v>1121.77</v>
      </c>
      <c r="Z11" s="1">
        <v>76</v>
      </c>
      <c r="AA11" s="1">
        <v>2</v>
      </c>
      <c r="AB11" s="1">
        <v>1</v>
      </c>
    </row>
    <row r="12" spans="1:28" x14ac:dyDescent="0.3">
      <c r="A12" s="1" t="s">
        <v>32</v>
      </c>
      <c r="B12" s="1" t="s">
        <v>76</v>
      </c>
      <c r="C12" s="1">
        <v>161249.73449999999</v>
      </c>
      <c r="D12" s="1">
        <v>17240.156599999998</v>
      </c>
      <c r="E12" s="4">
        <f>C12*0.00257</f>
        <v>414.41181766499994</v>
      </c>
      <c r="F12" s="1">
        <v>55.17</v>
      </c>
      <c r="G12" s="1">
        <v>56.58</v>
      </c>
      <c r="H12" s="1">
        <v>67.849999999999994</v>
      </c>
      <c r="I12" s="1">
        <v>0</v>
      </c>
      <c r="J12" s="1">
        <v>0</v>
      </c>
      <c r="K12" s="1">
        <v>0</v>
      </c>
      <c r="L12" s="1">
        <v>0</v>
      </c>
      <c r="M12" s="1">
        <v>161249.73449999999</v>
      </c>
      <c r="N12" s="2">
        <f>100-((C12/M12)*100)</f>
        <v>0</v>
      </c>
      <c r="O12" s="1">
        <v>17240.156599999998</v>
      </c>
      <c r="P12" s="1">
        <v>0</v>
      </c>
      <c r="Q12" s="1">
        <v>0</v>
      </c>
      <c r="R12" s="1">
        <f t="shared" si="0"/>
        <v>0</v>
      </c>
      <c r="S12" s="1">
        <v>0</v>
      </c>
      <c r="T12" s="1">
        <v>0</v>
      </c>
      <c r="U12" s="1">
        <f t="shared" si="1"/>
        <v>0</v>
      </c>
      <c r="V12" s="1">
        <v>1</v>
      </c>
      <c r="W12" s="1">
        <v>0</v>
      </c>
      <c r="X12" s="1">
        <v>0</v>
      </c>
      <c r="Y12" s="1">
        <v>4119.1225999999997</v>
      </c>
      <c r="Z12" s="1">
        <v>90</v>
      </c>
      <c r="AA12" s="1">
        <v>0</v>
      </c>
      <c r="AB12" s="1">
        <v>0</v>
      </c>
    </row>
    <row r="13" spans="1:28" x14ac:dyDescent="0.3">
      <c r="A13" s="1" t="s">
        <v>33</v>
      </c>
      <c r="B13" s="1" t="s">
        <v>75</v>
      </c>
      <c r="C13" s="1">
        <v>115497.0493</v>
      </c>
      <c r="D13" s="1">
        <v>14684.805899999999</v>
      </c>
      <c r="E13" s="4">
        <f>C13*0.00257</f>
        <v>296.82741670099995</v>
      </c>
      <c r="F13" s="1">
        <v>54</v>
      </c>
      <c r="G13" s="1">
        <v>45.29</v>
      </c>
      <c r="H13" s="1">
        <v>67.849999999999994</v>
      </c>
      <c r="I13" s="1">
        <v>0</v>
      </c>
      <c r="J13" s="1">
        <v>0</v>
      </c>
      <c r="K13" s="1">
        <v>4</v>
      </c>
      <c r="L13" s="1">
        <v>1</v>
      </c>
      <c r="M13" s="1">
        <v>161249.73449999999</v>
      </c>
      <c r="N13" s="2">
        <f>100-((C13/M13)*100)</f>
        <v>28.373804981365708</v>
      </c>
      <c r="O13" s="1">
        <v>17240.156599999998</v>
      </c>
      <c r="P13" s="1">
        <v>10</v>
      </c>
      <c r="Q13" s="1">
        <v>0</v>
      </c>
      <c r="R13" s="1">
        <f t="shared" si="0"/>
        <v>10</v>
      </c>
      <c r="S13" s="1">
        <v>6</v>
      </c>
      <c r="T13" s="1">
        <v>0</v>
      </c>
      <c r="U13" s="1">
        <f t="shared" si="1"/>
        <v>6</v>
      </c>
      <c r="V13" s="1">
        <v>2</v>
      </c>
      <c r="W13" s="1">
        <v>0</v>
      </c>
      <c r="X13" s="1">
        <v>3</v>
      </c>
      <c r="Y13" s="1">
        <v>469.01530000000002</v>
      </c>
      <c r="Z13" s="1">
        <v>87</v>
      </c>
      <c r="AA13" s="1">
        <v>2</v>
      </c>
      <c r="AB13" s="1">
        <v>0</v>
      </c>
    </row>
    <row r="14" spans="1:28" x14ac:dyDescent="0.3">
      <c r="A14" s="1" t="s">
        <v>34</v>
      </c>
      <c r="B14" s="1" t="s">
        <v>75</v>
      </c>
      <c r="C14" s="1">
        <v>99368.122199999998</v>
      </c>
      <c r="D14" s="1">
        <v>13519.247600000001</v>
      </c>
      <c r="E14" s="4">
        <f>C14*0.00257</f>
        <v>255.37607405399999</v>
      </c>
      <c r="F14" s="1">
        <v>54</v>
      </c>
      <c r="G14" s="1">
        <v>45.1</v>
      </c>
      <c r="H14" s="1">
        <v>64.349999999999994</v>
      </c>
      <c r="I14" s="1">
        <v>0</v>
      </c>
      <c r="J14" s="1">
        <v>0</v>
      </c>
      <c r="K14" s="1">
        <v>5</v>
      </c>
      <c r="L14" s="1">
        <v>3</v>
      </c>
      <c r="M14" s="1">
        <v>161249.73449999999</v>
      </c>
      <c r="N14" s="2">
        <f>100-((C14/M14)*100)</f>
        <v>38.376256861371758</v>
      </c>
      <c r="O14" s="1">
        <v>17240.156599999998</v>
      </c>
      <c r="P14" s="1">
        <v>14</v>
      </c>
      <c r="Q14" s="1">
        <v>0</v>
      </c>
      <c r="R14" s="1">
        <f t="shared" si="0"/>
        <v>14</v>
      </c>
      <c r="S14" s="1">
        <v>9</v>
      </c>
      <c r="T14" s="1">
        <v>0</v>
      </c>
      <c r="U14" s="1">
        <f t="shared" si="1"/>
        <v>9</v>
      </c>
      <c r="V14" s="1">
        <v>2</v>
      </c>
      <c r="W14" s="1">
        <v>0</v>
      </c>
      <c r="X14" s="1">
        <v>3</v>
      </c>
      <c r="Y14" s="1">
        <v>401.1284</v>
      </c>
      <c r="Z14" s="1">
        <v>86</v>
      </c>
      <c r="AA14" s="1">
        <v>3</v>
      </c>
      <c r="AB14" s="1">
        <v>3</v>
      </c>
    </row>
    <row r="15" spans="1:28" x14ac:dyDescent="0.3">
      <c r="A15" s="1" t="s">
        <v>35</v>
      </c>
      <c r="B15" s="1" t="s">
        <v>75</v>
      </c>
      <c r="C15" s="1">
        <v>80811.263699999996</v>
      </c>
      <c r="D15" s="1">
        <v>11495.913500000001</v>
      </c>
      <c r="E15" s="4">
        <f>C15*0.00257</f>
        <v>207.68494770899997</v>
      </c>
      <c r="F15" s="1">
        <v>59.99</v>
      </c>
      <c r="G15" s="1">
        <v>59.46</v>
      </c>
      <c r="H15" s="1">
        <v>54.5</v>
      </c>
      <c r="I15" s="1">
        <v>0</v>
      </c>
      <c r="J15" s="1">
        <v>0</v>
      </c>
      <c r="K15" s="1">
        <v>6</v>
      </c>
      <c r="L15" s="1">
        <v>3</v>
      </c>
      <c r="M15" s="1">
        <v>161249.73449999999</v>
      </c>
      <c r="N15" s="2">
        <f>100-((C15/M15)*100)</f>
        <v>49.884405111997253</v>
      </c>
      <c r="O15" s="1">
        <v>17240.156599999998</v>
      </c>
      <c r="P15" s="1">
        <v>15</v>
      </c>
      <c r="Q15" s="1">
        <v>0</v>
      </c>
      <c r="R15" s="1">
        <f t="shared" si="0"/>
        <v>15</v>
      </c>
      <c r="S15" s="1">
        <v>9</v>
      </c>
      <c r="T15" s="1">
        <v>0</v>
      </c>
      <c r="U15" s="1">
        <f t="shared" si="1"/>
        <v>9</v>
      </c>
      <c r="V15" s="1">
        <v>2</v>
      </c>
      <c r="W15" s="1">
        <v>0</v>
      </c>
      <c r="X15" s="1">
        <v>3</v>
      </c>
      <c r="Y15" s="1">
        <v>339.45119999999997</v>
      </c>
      <c r="Z15" s="1">
        <v>83</v>
      </c>
      <c r="AA15" s="1">
        <v>3</v>
      </c>
      <c r="AB15" s="1">
        <v>2</v>
      </c>
    </row>
    <row r="16" spans="1:28" x14ac:dyDescent="0.3">
      <c r="A16" s="1" t="s">
        <v>36</v>
      </c>
      <c r="B16" s="1" t="s">
        <v>75</v>
      </c>
      <c r="C16" s="1">
        <v>66311.101599999995</v>
      </c>
      <c r="D16" s="1">
        <v>10041.532800000001</v>
      </c>
      <c r="E16" s="4">
        <f>C16*0.00257</f>
        <v>170.41953111199996</v>
      </c>
      <c r="F16" s="1">
        <v>59.98</v>
      </c>
      <c r="G16" s="1">
        <v>36.96</v>
      </c>
      <c r="H16" s="1">
        <v>44.54</v>
      </c>
      <c r="I16" s="1">
        <v>1</v>
      </c>
      <c r="J16" s="1">
        <v>0</v>
      </c>
      <c r="K16" s="1">
        <v>6</v>
      </c>
      <c r="L16" s="1">
        <v>3</v>
      </c>
      <c r="M16" s="1">
        <v>161249.73449999999</v>
      </c>
      <c r="N16" s="2">
        <f>100-((C16/M16)*100)</f>
        <v>58.876768507175434</v>
      </c>
      <c r="O16" s="1">
        <v>17240.156599999998</v>
      </c>
      <c r="P16" s="1">
        <v>14</v>
      </c>
      <c r="Q16" s="1">
        <v>0</v>
      </c>
      <c r="R16" s="1">
        <f t="shared" si="0"/>
        <v>14</v>
      </c>
      <c r="S16" s="1">
        <v>7</v>
      </c>
      <c r="T16" s="1">
        <v>0</v>
      </c>
      <c r="U16" s="1">
        <f t="shared" si="1"/>
        <v>7</v>
      </c>
      <c r="V16" s="1">
        <v>1</v>
      </c>
      <c r="W16" s="1">
        <v>0</v>
      </c>
      <c r="X16" s="1">
        <v>3</v>
      </c>
      <c r="Y16" s="1">
        <v>339.45119999999997</v>
      </c>
      <c r="Z16" s="1">
        <v>69</v>
      </c>
      <c r="AA16" s="1">
        <v>3</v>
      </c>
      <c r="AB16" s="1">
        <v>2</v>
      </c>
    </row>
    <row r="17" spans="1:28" x14ac:dyDescent="0.3">
      <c r="A17" s="1" t="s">
        <v>37</v>
      </c>
      <c r="B17" s="1" t="s">
        <v>75</v>
      </c>
      <c r="C17" s="1">
        <v>46265.897100000002</v>
      </c>
      <c r="D17" s="1">
        <v>8117.9041999999999</v>
      </c>
      <c r="E17" s="4">
        <f>C17*0.00257</f>
        <v>118.90335554699999</v>
      </c>
      <c r="F17" s="1">
        <v>59.98</v>
      </c>
      <c r="G17" s="1">
        <v>36.96</v>
      </c>
      <c r="H17" s="1">
        <v>44.54</v>
      </c>
      <c r="I17" s="1">
        <v>1</v>
      </c>
      <c r="J17" s="1">
        <v>0</v>
      </c>
      <c r="K17" s="1">
        <v>5</v>
      </c>
      <c r="L17" s="1">
        <v>3</v>
      </c>
      <c r="M17" s="1">
        <v>161249.73449999999</v>
      </c>
      <c r="N17" s="2">
        <f>100-((C17/M17)*100)</f>
        <v>71.30792354886016</v>
      </c>
      <c r="O17" s="1">
        <v>17240.156599999998</v>
      </c>
      <c r="P17" s="1">
        <v>11</v>
      </c>
      <c r="Q17" s="1">
        <v>0</v>
      </c>
      <c r="R17" s="1">
        <f t="shared" si="0"/>
        <v>11</v>
      </c>
      <c r="S17" s="1">
        <v>5</v>
      </c>
      <c r="T17" s="1">
        <v>0</v>
      </c>
      <c r="U17" s="1">
        <f t="shared" si="1"/>
        <v>5</v>
      </c>
      <c r="V17" s="1">
        <v>1</v>
      </c>
      <c r="W17" s="1">
        <v>0</v>
      </c>
      <c r="X17" s="1">
        <v>3</v>
      </c>
      <c r="Y17" s="1">
        <v>291.72160000000002</v>
      </c>
      <c r="Z17" s="1">
        <v>78</v>
      </c>
      <c r="AA17" s="1">
        <v>4</v>
      </c>
      <c r="AB17" s="1">
        <v>5</v>
      </c>
    </row>
    <row r="18" spans="1:28" x14ac:dyDescent="0.3">
      <c r="A18" s="1" t="s">
        <v>38</v>
      </c>
      <c r="B18" s="1" t="s">
        <v>75</v>
      </c>
      <c r="C18" s="1">
        <v>30288.380399999998</v>
      </c>
      <c r="D18" s="1">
        <v>6172.6189000000004</v>
      </c>
      <c r="E18" s="4">
        <f>C18*0.00257</f>
        <v>77.841137627999984</v>
      </c>
      <c r="F18" s="1">
        <v>59.87</v>
      </c>
      <c r="G18" s="1">
        <v>40.450000000000003</v>
      </c>
      <c r="H18" s="1">
        <v>31.6</v>
      </c>
      <c r="I18" s="1">
        <v>1</v>
      </c>
      <c r="J18" s="1">
        <v>1</v>
      </c>
      <c r="K18" s="1">
        <v>4</v>
      </c>
      <c r="L18" s="1">
        <v>3</v>
      </c>
      <c r="M18" s="1">
        <v>161249.73449999999</v>
      </c>
      <c r="N18" s="2">
        <f>100-((C18/M18)*100)</f>
        <v>81.216477351781322</v>
      </c>
      <c r="O18" s="1">
        <v>17240.156599999998</v>
      </c>
      <c r="P18" s="1">
        <v>8</v>
      </c>
      <c r="Q18" s="1">
        <v>1</v>
      </c>
      <c r="R18" s="1">
        <f t="shared" si="0"/>
        <v>9</v>
      </c>
      <c r="S18" s="1">
        <v>3</v>
      </c>
      <c r="T18" s="1">
        <v>1</v>
      </c>
      <c r="U18" s="1">
        <f t="shared" si="1"/>
        <v>4</v>
      </c>
      <c r="V18" s="1">
        <v>1</v>
      </c>
      <c r="W18" s="1">
        <v>0</v>
      </c>
      <c r="X18" s="1">
        <v>2</v>
      </c>
      <c r="Y18" s="1">
        <v>127.18470000000001</v>
      </c>
      <c r="Z18" s="1">
        <v>79</v>
      </c>
      <c r="AA18" s="1">
        <v>4</v>
      </c>
      <c r="AB18" s="1">
        <v>3</v>
      </c>
    </row>
    <row r="19" spans="1:28" x14ac:dyDescent="0.3">
      <c r="A19" s="1" t="s">
        <v>39</v>
      </c>
      <c r="B19" s="1" t="s">
        <v>75</v>
      </c>
      <c r="C19" s="1">
        <v>19612.700099999998</v>
      </c>
      <c r="D19" s="1">
        <v>4880.6845999999996</v>
      </c>
      <c r="E19" s="4">
        <f>C19*0.00257</f>
        <v>50.404639256999992</v>
      </c>
      <c r="F19" s="1">
        <v>55.4</v>
      </c>
      <c r="G19" s="1">
        <v>39.17</v>
      </c>
      <c r="H19" s="1">
        <v>24.45</v>
      </c>
      <c r="I19" s="1">
        <v>1</v>
      </c>
      <c r="J19" s="1">
        <v>1</v>
      </c>
      <c r="K19" s="1">
        <v>3</v>
      </c>
      <c r="L19" s="1">
        <v>3</v>
      </c>
      <c r="M19" s="1">
        <v>161249.73449999999</v>
      </c>
      <c r="N19" s="2">
        <f>100-((C19/M19)*100)</f>
        <v>87.837065182888722</v>
      </c>
      <c r="O19" s="1">
        <v>17240.156599999998</v>
      </c>
      <c r="P19" s="1">
        <v>7</v>
      </c>
      <c r="Q19" s="1">
        <v>1</v>
      </c>
      <c r="R19" s="1">
        <f t="shared" si="0"/>
        <v>8</v>
      </c>
      <c r="S19" s="1">
        <v>2</v>
      </c>
      <c r="T19" s="1">
        <v>1</v>
      </c>
      <c r="U19" s="1">
        <f t="shared" si="1"/>
        <v>3</v>
      </c>
      <c r="V19" s="1">
        <v>1</v>
      </c>
      <c r="W19" s="1">
        <v>0</v>
      </c>
      <c r="X19" s="1">
        <v>2</v>
      </c>
      <c r="Y19" s="1">
        <v>84.615700000000004</v>
      </c>
      <c r="Z19" s="1">
        <v>69</v>
      </c>
      <c r="AA19" s="1">
        <v>4</v>
      </c>
      <c r="AB19" s="1">
        <v>3</v>
      </c>
    </row>
    <row r="20" spans="1:28" x14ac:dyDescent="0.3">
      <c r="A20" s="1" t="s">
        <v>40</v>
      </c>
      <c r="B20" s="1" t="s">
        <v>76</v>
      </c>
      <c r="C20" s="1">
        <v>96748.455600000001</v>
      </c>
      <c r="D20" s="1">
        <v>13044.650299999999</v>
      </c>
      <c r="E20" s="4">
        <f>C20*0.00257</f>
        <v>248.64353089199997</v>
      </c>
      <c r="F20" s="1">
        <v>77.959999999999994</v>
      </c>
      <c r="G20" s="1">
        <v>45.1</v>
      </c>
      <c r="H20" s="1">
        <v>53.07</v>
      </c>
      <c r="I20" s="1">
        <v>0</v>
      </c>
      <c r="J20" s="1">
        <v>0</v>
      </c>
      <c r="K20" s="1">
        <v>0</v>
      </c>
      <c r="L20" s="1">
        <v>0</v>
      </c>
      <c r="M20" s="1">
        <v>96748.455600000001</v>
      </c>
      <c r="N20" s="2">
        <f>100-((C20/M20)*100)</f>
        <v>0</v>
      </c>
      <c r="O20" s="1">
        <v>13044.650299999999</v>
      </c>
      <c r="P20" s="1">
        <v>0</v>
      </c>
      <c r="Q20" s="1">
        <v>0</v>
      </c>
      <c r="R20" s="1">
        <f t="shared" si="0"/>
        <v>0</v>
      </c>
      <c r="S20" s="1">
        <v>0</v>
      </c>
      <c r="T20" s="1">
        <v>0</v>
      </c>
      <c r="U20" s="1">
        <f t="shared" si="1"/>
        <v>0</v>
      </c>
      <c r="V20" s="1">
        <v>0</v>
      </c>
      <c r="W20" s="1">
        <v>0</v>
      </c>
      <c r="X20" s="1">
        <v>0</v>
      </c>
      <c r="Y20" s="1">
        <v>9006.7217999999993</v>
      </c>
      <c r="Z20" s="1">
        <v>92</v>
      </c>
      <c r="AA20" s="1">
        <v>0</v>
      </c>
      <c r="AB20" s="1">
        <v>0</v>
      </c>
    </row>
    <row r="21" spans="1:28" x14ac:dyDescent="0.3">
      <c r="A21" s="1" t="s">
        <v>41</v>
      </c>
      <c r="B21" s="1" t="s">
        <v>75</v>
      </c>
      <c r="C21" s="1">
        <v>73479.922399999996</v>
      </c>
      <c r="D21" s="1">
        <v>10658.780699999999</v>
      </c>
      <c r="E21" s="4">
        <f>C21*0.00257</f>
        <v>188.84340056799996</v>
      </c>
      <c r="F21" s="1">
        <v>66.349999999999994</v>
      </c>
      <c r="G21" s="1">
        <v>45.1</v>
      </c>
      <c r="H21" s="1">
        <v>52.34</v>
      </c>
      <c r="I21" s="1">
        <v>0</v>
      </c>
      <c r="J21" s="1">
        <v>2</v>
      </c>
      <c r="K21" s="1">
        <v>1</v>
      </c>
      <c r="L21" s="1">
        <v>2</v>
      </c>
      <c r="M21" s="1">
        <v>96748.455600000001</v>
      </c>
      <c r="N21" s="2">
        <f>100-((C21/M21)*100)</f>
        <v>24.05054742806665</v>
      </c>
      <c r="O21" s="1">
        <v>13044.650299999999</v>
      </c>
      <c r="P21" s="1">
        <v>2</v>
      </c>
      <c r="Q21" s="1">
        <v>2</v>
      </c>
      <c r="R21" s="1">
        <f t="shared" si="0"/>
        <v>4</v>
      </c>
      <c r="S21" s="1">
        <v>0</v>
      </c>
      <c r="T21" s="1">
        <v>2</v>
      </c>
      <c r="U21" s="1">
        <f t="shared" si="1"/>
        <v>2</v>
      </c>
      <c r="V21" s="1">
        <v>1</v>
      </c>
      <c r="W21" s="1">
        <v>0</v>
      </c>
      <c r="X21" s="1">
        <v>1</v>
      </c>
      <c r="Y21" s="1">
        <v>6044.4285</v>
      </c>
      <c r="Z21" s="1">
        <v>78</v>
      </c>
      <c r="AA21" s="1">
        <v>2</v>
      </c>
      <c r="AB21" s="1">
        <v>1</v>
      </c>
    </row>
    <row r="22" spans="1:28" x14ac:dyDescent="0.3">
      <c r="A22" s="1" t="s">
        <v>42</v>
      </c>
      <c r="B22" s="1" t="s">
        <v>75</v>
      </c>
      <c r="C22" s="1">
        <v>43551.762900000002</v>
      </c>
      <c r="D22" s="1">
        <v>7693.5010000000002</v>
      </c>
      <c r="E22" s="4">
        <f>C22*0.00257</f>
        <v>111.92803065299999</v>
      </c>
      <c r="F22" s="1">
        <v>66.099999999999994</v>
      </c>
      <c r="G22" s="1">
        <v>41.32</v>
      </c>
      <c r="H22" s="1">
        <v>44.78</v>
      </c>
      <c r="I22" s="1">
        <v>0</v>
      </c>
      <c r="J22" s="1">
        <v>1</v>
      </c>
      <c r="K22" s="1">
        <v>1</v>
      </c>
      <c r="L22" s="1">
        <v>2</v>
      </c>
      <c r="M22" s="1">
        <v>96748.455600000001</v>
      </c>
      <c r="N22" s="2">
        <f>100-((C22/M22)*100)</f>
        <v>54.984539412120597</v>
      </c>
      <c r="O22" s="1">
        <v>13044.650299999999</v>
      </c>
      <c r="P22" s="1">
        <v>3</v>
      </c>
      <c r="Q22" s="1">
        <v>2</v>
      </c>
      <c r="R22" s="1">
        <f t="shared" si="0"/>
        <v>5</v>
      </c>
      <c r="S22" s="1">
        <v>0</v>
      </c>
      <c r="T22" s="1">
        <v>0</v>
      </c>
      <c r="U22" s="1">
        <f t="shared" si="1"/>
        <v>0</v>
      </c>
      <c r="V22" s="1">
        <v>1</v>
      </c>
      <c r="W22" s="1">
        <v>0</v>
      </c>
      <c r="X22" s="1">
        <v>1</v>
      </c>
      <c r="Y22" s="1">
        <v>2628.5684000000001</v>
      </c>
      <c r="Z22" s="1">
        <v>68</v>
      </c>
      <c r="AA22" s="1">
        <v>2</v>
      </c>
      <c r="AB22" s="1">
        <v>1</v>
      </c>
    </row>
    <row r="23" spans="1:28" x14ac:dyDescent="0.3">
      <c r="A23" s="1" t="s">
        <v>43</v>
      </c>
      <c r="B23" s="1" t="s">
        <v>75</v>
      </c>
      <c r="C23" s="1">
        <v>30827.754499999999</v>
      </c>
      <c r="D23" s="1">
        <v>6166.0472</v>
      </c>
      <c r="E23" s="4">
        <f>C23*0.00257</f>
        <v>79.227329064999992</v>
      </c>
      <c r="F23" s="1">
        <v>54.17</v>
      </c>
      <c r="G23" s="1">
        <v>41.14</v>
      </c>
      <c r="H23" s="1">
        <v>36</v>
      </c>
      <c r="I23" s="1">
        <v>0</v>
      </c>
      <c r="J23" s="1">
        <v>3</v>
      </c>
      <c r="K23" s="1">
        <v>3</v>
      </c>
      <c r="L23" s="1">
        <v>3</v>
      </c>
      <c r="M23" s="1">
        <v>96748.455600000001</v>
      </c>
      <c r="N23" s="2">
        <f>100-((C23/M23)*100)</f>
        <v>68.136179219795224</v>
      </c>
      <c r="O23" s="1">
        <v>13044.650299999999</v>
      </c>
      <c r="P23" s="1">
        <v>6</v>
      </c>
      <c r="Q23" s="1">
        <v>3</v>
      </c>
      <c r="R23" s="1">
        <f t="shared" si="0"/>
        <v>9</v>
      </c>
      <c r="S23" s="1">
        <v>2</v>
      </c>
      <c r="T23" s="1">
        <v>1</v>
      </c>
      <c r="U23" s="1">
        <f t="shared" si="1"/>
        <v>3</v>
      </c>
      <c r="V23" s="1">
        <v>1</v>
      </c>
      <c r="W23" s="1">
        <v>0</v>
      </c>
      <c r="X23" s="1">
        <v>1</v>
      </c>
      <c r="Y23" s="1">
        <v>1998.4306999999999</v>
      </c>
      <c r="Z23" s="1">
        <v>77</v>
      </c>
      <c r="AA23" s="1">
        <v>2</v>
      </c>
      <c r="AB23" s="1">
        <v>1</v>
      </c>
    </row>
    <row r="24" spans="1:28" x14ac:dyDescent="0.3">
      <c r="A24" s="1" t="s">
        <v>44</v>
      </c>
      <c r="B24" s="1" t="s">
        <v>75</v>
      </c>
      <c r="C24" s="1">
        <v>21142.592000000001</v>
      </c>
      <c r="D24" s="1">
        <v>4744.6229999999996</v>
      </c>
      <c r="E24" s="4">
        <f>C24*0.00257</f>
        <v>54.336461440000001</v>
      </c>
      <c r="F24" s="1">
        <v>54.17</v>
      </c>
      <c r="G24" s="1">
        <v>33.33</v>
      </c>
      <c r="H24" s="1">
        <v>26.13</v>
      </c>
      <c r="I24" s="1">
        <v>0</v>
      </c>
      <c r="J24" s="1">
        <v>3</v>
      </c>
      <c r="K24" s="1">
        <v>2</v>
      </c>
      <c r="L24" s="1">
        <v>3</v>
      </c>
      <c r="M24" s="1">
        <v>96748.455600000001</v>
      </c>
      <c r="N24" s="2">
        <f>100-((C24/M24)*100)</f>
        <v>78.146842893893179</v>
      </c>
      <c r="O24" s="1">
        <v>13044.650299999999</v>
      </c>
      <c r="P24" s="1">
        <v>5</v>
      </c>
      <c r="Q24" s="1">
        <v>4</v>
      </c>
      <c r="R24" s="1">
        <f t="shared" si="0"/>
        <v>9</v>
      </c>
      <c r="S24" s="1">
        <v>1</v>
      </c>
      <c r="T24" s="1">
        <v>2</v>
      </c>
      <c r="U24" s="1">
        <f t="shared" si="1"/>
        <v>3</v>
      </c>
      <c r="V24" s="1">
        <v>1</v>
      </c>
      <c r="W24" s="1">
        <v>0</v>
      </c>
      <c r="X24" s="1">
        <v>2</v>
      </c>
      <c r="Y24" s="1">
        <v>1500.827</v>
      </c>
      <c r="Z24" s="1">
        <v>78</v>
      </c>
      <c r="AA24" s="1">
        <v>3</v>
      </c>
      <c r="AB24" s="1">
        <v>3</v>
      </c>
    </row>
    <row r="25" spans="1:28" x14ac:dyDescent="0.3">
      <c r="A25" s="1" t="s">
        <v>45</v>
      </c>
      <c r="B25" s="1" t="s">
        <v>75</v>
      </c>
      <c r="C25" s="1">
        <v>15978.7114</v>
      </c>
      <c r="D25" s="1">
        <v>3946.2883999999999</v>
      </c>
      <c r="E25" s="4">
        <f>C25*0.00257</f>
        <v>41.065288297999999</v>
      </c>
      <c r="F25" s="1">
        <v>43.63</v>
      </c>
      <c r="G25" s="1">
        <v>30.54</v>
      </c>
      <c r="H25" s="1">
        <v>23.69</v>
      </c>
      <c r="I25" s="1">
        <v>0</v>
      </c>
      <c r="J25" s="1">
        <v>3</v>
      </c>
      <c r="K25" s="1">
        <v>3</v>
      </c>
      <c r="L25" s="1">
        <v>3</v>
      </c>
      <c r="M25" s="1">
        <v>96748.455600000001</v>
      </c>
      <c r="N25" s="2">
        <f>100-((C25/M25)*100)</f>
        <v>83.48427238356868</v>
      </c>
      <c r="O25" s="1">
        <v>13044.650299999999</v>
      </c>
      <c r="P25" s="1">
        <v>10</v>
      </c>
      <c r="Q25" s="1">
        <v>4</v>
      </c>
      <c r="R25" s="1">
        <f t="shared" si="0"/>
        <v>14</v>
      </c>
      <c r="S25" s="1">
        <v>4</v>
      </c>
      <c r="T25" s="1">
        <v>3</v>
      </c>
      <c r="U25" s="1">
        <f t="shared" si="1"/>
        <v>7</v>
      </c>
      <c r="V25" s="1">
        <v>1</v>
      </c>
      <c r="W25" s="1">
        <v>0</v>
      </c>
      <c r="X25" s="1">
        <v>3</v>
      </c>
      <c r="Y25" s="1">
        <v>1061.8622</v>
      </c>
      <c r="Z25" s="1">
        <v>80</v>
      </c>
      <c r="AA25" s="1">
        <v>2</v>
      </c>
      <c r="AB25" s="1">
        <v>1</v>
      </c>
    </row>
    <row r="26" spans="1:28" x14ac:dyDescent="0.3">
      <c r="A26" s="1" t="s">
        <v>46</v>
      </c>
      <c r="B26" s="1" t="s">
        <v>76</v>
      </c>
      <c r="C26" s="1">
        <v>279253.62780000002</v>
      </c>
      <c r="D26" s="1">
        <v>25985.766800000001</v>
      </c>
      <c r="E26" s="4">
        <f>C26*0.00257</f>
        <v>717.68182344599995</v>
      </c>
      <c r="F26" s="1">
        <v>87.58</v>
      </c>
      <c r="G26" s="1">
        <v>69.400000000000006</v>
      </c>
      <c r="H26" s="1">
        <v>113.55</v>
      </c>
      <c r="I26" s="1">
        <v>0</v>
      </c>
      <c r="J26" s="1">
        <v>0</v>
      </c>
      <c r="K26" s="1">
        <v>0</v>
      </c>
      <c r="L26" s="1">
        <v>0</v>
      </c>
      <c r="M26" s="1">
        <v>279253.62780000002</v>
      </c>
      <c r="N26" s="2">
        <f>100-((C26/M26)*100)</f>
        <v>0</v>
      </c>
      <c r="O26" s="1">
        <v>25985.766800000001</v>
      </c>
      <c r="P26" s="1">
        <v>0</v>
      </c>
      <c r="Q26" s="1">
        <v>0</v>
      </c>
      <c r="R26" s="1">
        <f t="shared" si="0"/>
        <v>0</v>
      </c>
      <c r="S26" s="1">
        <v>0</v>
      </c>
      <c r="T26" s="1">
        <v>0</v>
      </c>
      <c r="U26" s="1">
        <f t="shared" si="1"/>
        <v>0</v>
      </c>
      <c r="V26" s="1">
        <v>1</v>
      </c>
      <c r="W26" s="1">
        <v>0</v>
      </c>
      <c r="X26" s="1">
        <v>0</v>
      </c>
      <c r="Y26" s="1">
        <v>13613.083500000001</v>
      </c>
      <c r="Z26" s="1">
        <v>74</v>
      </c>
      <c r="AA26" s="1">
        <v>0</v>
      </c>
      <c r="AB26" s="1">
        <v>0</v>
      </c>
    </row>
    <row r="27" spans="1:28" x14ac:dyDescent="0.3">
      <c r="A27" s="1" t="s">
        <v>47</v>
      </c>
      <c r="B27" s="1" t="s">
        <v>75</v>
      </c>
      <c r="C27" s="1">
        <v>209986.8412</v>
      </c>
      <c r="D27" s="1">
        <v>21543.318299999999</v>
      </c>
      <c r="E27" s="4">
        <f>C27*0.00257</f>
        <v>539.66618188399991</v>
      </c>
      <c r="F27" s="1">
        <v>79.400000000000006</v>
      </c>
      <c r="G27" s="1">
        <v>81.73</v>
      </c>
      <c r="H27" s="1">
        <v>94.5</v>
      </c>
      <c r="I27" s="1">
        <v>0</v>
      </c>
      <c r="J27" s="1">
        <v>1</v>
      </c>
      <c r="K27" s="1">
        <v>2</v>
      </c>
      <c r="L27" s="1">
        <v>1</v>
      </c>
      <c r="M27" s="1">
        <v>279253.62780000002</v>
      </c>
      <c r="N27" s="2">
        <f>100-((C27/M27)*100)</f>
        <v>24.804256670072164</v>
      </c>
      <c r="O27" s="1">
        <v>25985.766800000001</v>
      </c>
      <c r="P27" s="1">
        <v>5</v>
      </c>
      <c r="Q27" s="1">
        <v>4</v>
      </c>
      <c r="R27" s="1">
        <f t="shared" si="0"/>
        <v>9</v>
      </c>
      <c r="S27" s="1">
        <v>1</v>
      </c>
      <c r="T27" s="1">
        <v>3</v>
      </c>
      <c r="U27" s="1">
        <f t="shared" si="1"/>
        <v>4</v>
      </c>
      <c r="V27" s="1">
        <v>1</v>
      </c>
      <c r="W27" s="1">
        <v>0</v>
      </c>
      <c r="X27" s="1">
        <v>1</v>
      </c>
      <c r="Y27" s="1">
        <v>7671.0766000000003</v>
      </c>
      <c r="Z27" s="1">
        <v>67</v>
      </c>
      <c r="AA27" s="1">
        <v>2</v>
      </c>
      <c r="AB27" s="1">
        <v>1</v>
      </c>
    </row>
    <row r="28" spans="1:28" x14ac:dyDescent="0.3">
      <c r="A28" s="1" t="s">
        <v>48</v>
      </c>
      <c r="B28" s="1" t="s">
        <v>75</v>
      </c>
      <c r="C28" s="1">
        <v>180808.40210000001</v>
      </c>
      <c r="D28" s="1">
        <v>19110.768499999998</v>
      </c>
      <c r="E28" s="4">
        <f>C28*0.00257</f>
        <v>464.67759339699995</v>
      </c>
      <c r="F28" s="1">
        <v>77.53</v>
      </c>
      <c r="G28" s="1">
        <v>77.58</v>
      </c>
      <c r="H28" s="1">
        <v>86.87</v>
      </c>
      <c r="I28" s="1">
        <v>0</v>
      </c>
      <c r="J28" s="1">
        <v>1</v>
      </c>
      <c r="K28" s="1">
        <v>1</v>
      </c>
      <c r="L28" s="1">
        <v>2</v>
      </c>
      <c r="M28" s="1">
        <v>279253.62780000002</v>
      </c>
      <c r="N28" s="2">
        <f>100-((C28/M28)*100)</f>
        <v>35.252980050990047</v>
      </c>
      <c r="O28" s="1">
        <v>25985.766800000001</v>
      </c>
      <c r="P28" s="1">
        <v>7</v>
      </c>
      <c r="Q28" s="1">
        <v>2</v>
      </c>
      <c r="R28" s="1">
        <f t="shared" si="0"/>
        <v>9</v>
      </c>
      <c r="S28" s="1">
        <v>2</v>
      </c>
      <c r="T28" s="1">
        <v>2</v>
      </c>
      <c r="U28" s="1">
        <f t="shared" si="1"/>
        <v>4</v>
      </c>
      <c r="V28" s="1">
        <v>1</v>
      </c>
      <c r="W28" s="1">
        <v>0</v>
      </c>
      <c r="X28" s="1">
        <v>1</v>
      </c>
      <c r="Y28" s="1">
        <v>5552.2556000000004</v>
      </c>
      <c r="Z28" s="1">
        <v>69</v>
      </c>
      <c r="AA28" s="1">
        <v>2</v>
      </c>
      <c r="AB28" s="1">
        <v>1</v>
      </c>
    </row>
    <row r="29" spans="1:28" x14ac:dyDescent="0.3">
      <c r="A29" s="1" t="s">
        <v>49</v>
      </c>
      <c r="B29" s="1" t="s">
        <v>75</v>
      </c>
      <c r="C29" s="1">
        <v>140755.18549999999</v>
      </c>
      <c r="D29" s="1">
        <v>15972.2191</v>
      </c>
      <c r="E29" s="4">
        <f>C29*0.00257</f>
        <v>361.74082673499993</v>
      </c>
      <c r="F29" s="1">
        <v>64.239999999999995</v>
      </c>
      <c r="G29" s="1">
        <v>77.48</v>
      </c>
      <c r="H29" s="1">
        <v>75.78</v>
      </c>
      <c r="I29" s="1">
        <v>0</v>
      </c>
      <c r="J29" s="1">
        <v>2</v>
      </c>
      <c r="K29" s="1">
        <v>3</v>
      </c>
      <c r="L29" s="1">
        <v>2</v>
      </c>
      <c r="M29" s="1">
        <v>279253.62780000002</v>
      </c>
      <c r="N29" s="2">
        <f>100-((C29/M29)*100)</f>
        <v>49.595933055950084</v>
      </c>
      <c r="O29" s="1">
        <v>25985.766800000001</v>
      </c>
      <c r="P29" s="1">
        <v>4</v>
      </c>
      <c r="Q29" s="1">
        <v>3</v>
      </c>
      <c r="R29" s="1">
        <f t="shared" si="0"/>
        <v>7</v>
      </c>
      <c r="S29" s="1">
        <v>1</v>
      </c>
      <c r="T29" s="1">
        <v>2</v>
      </c>
      <c r="U29" s="1">
        <f t="shared" si="1"/>
        <v>3</v>
      </c>
      <c r="V29" s="1">
        <v>1</v>
      </c>
      <c r="W29" s="1">
        <v>0</v>
      </c>
      <c r="X29" s="1">
        <v>1</v>
      </c>
      <c r="Y29" s="1">
        <v>3883.3454000000002</v>
      </c>
      <c r="Z29" s="1">
        <v>75</v>
      </c>
      <c r="AA29" s="1">
        <v>2</v>
      </c>
      <c r="AB29" s="1">
        <v>1</v>
      </c>
    </row>
    <row r="30" spans="1:28" x14ac:dyDescent="0.3">
      <c r="A30" s="1" t="s">
        <v>50</v>
      </c>
      <c r="B30" s="1" t="s">
        <v>75</v>
      </c>
      <c r="C30" s="1">
        <v>92199.324399999998</v>
      </c>
      <c r="D30" s="1">
        <v>12365.100899999999</v>
      </c>
      <c r="E30" s="4">
        <f>C30*0.00257</f>
        <v>236.95226370799998</v>
      </c>
      <c r="F30" s="1">
        <v>54.79</v>
      </c>
      <c r="G30" s="1">
        <v>62.58</v>
      </c>
      <c r="H30" s="1">
        <v>69.959999999999994</v>
      </c>
      <c r="I30" s="1">
        <v>0</v>
      </c>
      <c r="J30" s="1">
        <v>2</v>
      </c>
      <c r="K30" s="1">
        <v>4</v>
      </c>
      <c r="L30" s="1">
        <v>4</v>
      </c>
      <c r="M30" s="1">
        <v>279253.62780000002</v>
      </c>
      <c r="N30" s="2">
        <f>100-((C30/M30)*100)</f>
        <v>66.983661008682532</v>
      </c>
      <c r="O30" s="1">
        <v>25985.766800000001</v>
      </c>
      <c r="P30" s="1">
        <v>11</v>
      </c>
      <c r="Q30" s="1">
        <v>4</v>
      </c>
      <c r="R30" s="1">
        <f t="shared" si="0"/>
        <v>15</v>
      </c>
      <c r="S30" s="1">
        <v>5</v>
      </c>
      <c r="T30" s="1">
        <v>3</v>
      </c>
      <c r="U30" s="1">
        <f t="shared" si="1"/>
        <v>8</v>
      </c>
      <c r="V30" s="1">
        <v>1</v>
      </c>
      <c r="W30" s="1">
        <v>0</v>
      </c>
      <c r="X30" s="1">
        <v>3</v>
      </c>
      <c r="Y30" s="1">
        <v>1173.9186999999999</v>
      </c>
      <c r="Z30" s="1">
        <v>71</v>
      </c>
      <c r="AA30" s="1">
        <v>4</v>
      </c>
      <c r="AB30" s="1">
        <v>4</v>
      </c>
    </row>
    <row r="31" spans="1:28" x14ac:dyDescent="0.3">
      <c r="A31" s="1" t="s">
        <v>51</v>
      </c>
      <c r="B31" s="1" t="s">
        <v>75</v>
      </c>
      <c r="C31" s="1">
        <v>70482.041200000007</v>
      </c>
      <c r="D31" s="1">
        <v>10306.4807</v>
      </c>
      <c r="E31" s="4">
        <f>C31*0.00257</f>
        <v>181.13884588400001</v>
      </c>
      <c r="F31" s="1">
        <v>50.34</v>
      </c>
      <c r="G31" s="1">
        <v>58.28</v>
      </c>
      <c r="H31" s="1">
        <v>64.040000000000006</v>
      </c>
      <c r="I31" s="1">
        <v>0</v>
      </c>
      <c r="J31" s="1">
        <v>2</v>
      </c>
      <c r="K31" s="1">
        <v>6</v>
      </c>
      <c r="L31" s="1">
        <v>6</v>
      </c>
      <c r="M31" s="1">
        <v>279253.62780000002</v>
      </c>
      <c r="N31" s="2">
        <f>100-((C31/M31)*100)</f>
        <v>74.76056380886881</v>
      </c>
      <c r="O31" s="1">
        <v>25985.766800000001</v>
      </c>
      <c r="P31" s="1">
        <v>16</v>
      </c>
      <c r="Q31" s="1">
        <v>4</v>
      </c>
      <c r="R31" s="1">
        <f t="shared" si="0"/>
        <v>20</v>
      </c>
      <c r="S31" s="1">
        <v>6</v>
      </c>
      <c r="T31" s="1">
        <v>3</v>
      </c>
      <c r="U31" s="1">
        <f t="shared" si="1"/>
        <v>9</v>
      </c>
      <c r="V31" s="1">
        <v>1</v>
      </c>
      <c r="W31" s="1">
        <v>0</v>
      </c>
      <c r="X31" s="1">
        <v>3</v>
      </c>
      <c r="Y31" s="1">
        <v>958.40089999999998</v>
      </c>
      <c r="Z31" s="1">
        <v>79</v>
      </c>
      <c r="AA31" s="1">
        <v>4</v>
      </c>
      <c r="AB31" s="1">
        <v>4</v>
      </c>
    </row>
    <row r="32" spans="1:28" x14ac:dyDescent="0.3">
      <c r="A32" s="1" t="s">
        <v>52</v>
      </c>
      <c r="B32" s="1" t="s">
        <v>76</v>
      </c>
      <c r="C32" s="1">
        <v>120604.1839</v>
      </c>
      <c r="D32" s="1">
        <v>15061.3104</v>
      </c>
      <c r="E32" s="4">
        <f>C32*0.00257</f>
        <v>309.95275262299998</v>
      </c>
      <c r="F32" s="1">
        <v>84.81</v>
      </c>
      <c r="G32" s="1">
        <v>47.07</v>
      </c>
      <c r="H32" s="1">
        <v>109.29</v>
      </c>
      <c r="I32" s="1">
        <v>0</v>
      </c>
      <c r="J32" s="1">
        <v>0</v>
      </c>
      <c r="K32" s="1">
        <v>0</v>
      </c>
      <c r="L32" s="1">
        <v>0</v>
      </c>
      <c r="M32" s="1">
        <v>120604.1839</v>
      </c>
      <c r="N32" s="2">
        <f>100-((C32/M32)*100)</f>
        <v>0</v>
      </c>
      <c r="O32" s="1">
        <v>15061.3104</v>
      </c>
      <c r="P32" s="1">
        <v>0</v>
      </c>
      <c r="Q32" s="1">
        <v>0</v>
      </c>
      <c r="R32" s="1">
        <f t="shared" si="0"/>
        <v>0</v>
      </c>
      <c r="S32" s="1">
        <v>0</v>
      </c>
      <c r="T32" s="1">
        <v>0</v>
      </c>
      <c r="U32" s="1">
        <f t="shared" si="1"/>
        <v>0</v>
      </c>
      <c r="V32" s="1">
        <v>1</v>
      </c>
      <c r="W32" s="1">
        <v>0</v>
      </c>
      <c r="X32" s="1">
        <v>0</v>
      </c>
      <c r="Y32" s="1">
        <v>7400.6467000000002</v>
      </c>
      <c r="Z32" s="1">
        <v>67</v>
      </c>
      <c r="AA32" s="1">
        <v>0</v>
      </c>
      <c r="AB32" s="1">
        <v>0</v>
      </c>
    </row>
    <row r="33" spans="1:28" x14ac:dyDescent="0.3">
      <c r="A33" s="1" t="s">
        <v>53</v>
      </c>
      <c r="B33" s="1" t="s">
        <v>75</v>
      </c>
      <c r="C33" s="1">
        <v>95220.641799999998</v>
      </c>
      <c r="D33" s="1">
        <v>12735.949699999999</v>
      </c>
      <c r="E33" s="4">
        <f>C33*0.00257</f>
        <v>244.71704942599999</v>
      </c>
      <c r="F33" s="1">
        <v>75.69</v>
      </c>
      <c r="G33" s="1">
        <v>42.1</v>
      </c>
      <c r="H33" s="1">
        <v>90.2</v>
      </c>
      <c r="I33" s="1">
        <v>0</v>
      </c>
      <c r="J33" s="1">
        <v>0</v>
      </c>
      <c r="K33" s="1">
        <v>1</v>
      </c>
      <c r="L33" s="1">
        <v>3</v>
      </c>
      <c r="M33" s="1">
        <v>120604.1839</v>
      </c>
      <c r="N33" s="2">
        <f>100-((C33/M33)*100)</f>
        <v>21.046983014326429</v>
      </c>
      <c r="O33" s="1">
        <v>15061.3104</v>
      </c>
      <c r="P33" s="1">
        <v>5</v>
      </c>
      <c r="Q33" s="1">
        <v>0</v>
      </c>
      <c r="R33" s="1">
        <f t="shared" si="0"/>
        <v>5</v>
      </c>
      <c r="S33" s="1">
        <v>2</v>
      </c>
      <c r="T33" s="1">
        <v>0</v>
      </c>
      <c r="U33" s="1">
        <f t="shared" si="1"/>
        <v>2</v>
      </c>
      <c r="V33" s="1">
        <v>1</v>
      </c>
      <c r="W33" s="1">
        <v>0</v>
      </c>
      <c r="X33" s="1">
        <v>1</v>
      </c>
      <c r="Y33" s="1">
        <v>5155.7102999999997</v>
      </c>
      <c r="Z33" s="1">
        <v>70</v>
      </c>
      <c r="AA33" s="1">
        <v>1</v>
      </c>
      <c r="AB33" s="1">
        <v>0</v>
      </c>
    </row>
    <row r="34" spans="1:28" x14ac:dyDescent="0.3">
      <c r="A34" s="1" t="s">
        <v>54</v>
      </c>
      <c r="B34" s="1" t="s">
        <v>75</v>
      </c>
      <c r="C34" s="1">
        <v>83644.419800000003</v>
      </c>
      <c r="D34" s="1">
        <v>11231.6754</v>
      </c>
      <c r="E34" s="4">
        <f>C34*0.00257</f>
        <v>214.96615888599999</v>
      </c>
      <c r="F34" s="1">
        <v>66.02</v>
      </c>
      <c r="G34" s="1">
        <v>40.950000000000003</v>
      </c>
      <c r="H34" s="1">
        <v>77.39</v>
      </c>
      <c r="I34" s="1">
        <v>0</v>
      </c>
      <c r="J34" s="1">
        <v>0</v>
      </c>
      <c r="K34" s="1">
        <v>2</v>
      </c>
      <c r="L34" s="1">
        <v>4</v>
      </c>
      <c r="M34" s="1">
        <v>120604.1839</v>
      </c>
      <c r="N34" s="2">
        <f>100-((C34/M34)*100)</f>
        <v>30.645507398520692</v>
      </c>
      <c r="O34" s="1">
        <v>15061.3104</v>
      </c>
      <c r="P34" s="1">
        <v>11</v>
      </c>
      <c r="Q34" s="1">
        <v>1</v>
      </c>
      <c r="R34" s="1">
        <f t="shared" si="0"/>
        <v>12</v>
      </c>
      <c r="S34" s="1">
        <v>7</v>
      </c>
      <c r="T34" s="1">
        <v>0</v>
      </c>
      <c r="U34" s="1">
        <f t="shared" si="1"/>
        <v>7</v>
      </c>
      <c r="V34" s="1">
        <v>1</v>
      </c>
      <c r="W34" s="1">
        <v>0</v>
      </c>
      <c r="X34" s="1">
        <v>1</v>
      </c>
      <c r="Y34" s="1">
        <v>4803.0465000000004</v>
      </c>
      <c r="Z34" s="1">
        <v>83</v>
      </c>
      <c r="AA34" s="1">
        <v>2</v>
      </c>
      <c r="AB34" s="1">
        <v>1</v>
      </c>
    </row>
    <row r="35" spans="1:28" x14ac:dyDescent="0.3">
      <c r="A35" s="1" t="s">
        <v>55</v>
      </c>
      <c r="B35" s="1" t="s">
        <v>75</v>
      </c>
      <c r="C35" s="1">
        <v>49549.897100000002</v>
      </c>
      <c r="D35" s="1">
        <v>8509.9266000000007</v>
      </c>
      <c r="E35" s="4">
        <f>C35*0.00257</f>
        <v>127.34323554699999</v>
      </c>
      <c r="F35" s="1">
        <v>41.56</v>
      </c>
      <c r="G35" s="1">
        <v>44.41</v>
      </c>
      <c r="H35" s="1">
        <v>57.55</v>
      </c>
      <c r="I35" s="1">
        <v>3</v>
      </c>
      <c r="J35" s="1">
        <v>1</v>
      </c>
      <c r="K35" s="1">
        <v>5</v>
      </c>
      <c r="L35" s="1">
        <v>4</v>
      </c>
      <c r="M35" s="1">
        <v>120604.1839</v>
      </c>
      <c r="N35" s="2">
        <f>100-((C35/M35)*100)</f>
        <v>58.915275160698634</v>
      </c>
      <c r="O35" s="1">
        <v>15061.3104</v>
      </c>
      <c r="P35" s="1">
        <v>14</v>
      </c>
      <c r="Q35" s="1">
        <v>2</v>
      </c>
      <c r="R35" s="1">
        <f t="shared" si="0"/>
        <v>16</v>
      </c>
      <c r="S35" s="1">
        <v>9</v>
      </c>
      <c r="T35" s="1">
        <v>0</v>
      </c>
      <c r="U35" s="1">
        <f t="shared" si="1"/>
        <v>9</v>
      </c>
      <c r="V35" s="1">
        <v>2</v>
      </c>
      <c r="W35" s="1">
        <v>1</v>
      </c>
      <c r="X35" s="1">
        <v>3</v>
      </c>
      <c r="Y35" s="1">
        <v>1899.0391</v>
      </c>
      <c r="Z35" s="1">
        <v>74</v>
      </c>
      <c r="AA35" s="1">
        <v>4</v>
      </c>
      <c r="AB35" s="1">
        <v>4</v>
      </c>
    </row>
    <row r="36" spans="1:28" x14ac:dyDescent="0.3">
      <c r="A36" s="1" t="s">
        <v>56</v>
      </c>
      <c r="B36" s="1" t="s">
        <v>75</v>
      </c>
      <c r="C36" s="1">
        <v>23215.4591</v>
      </c>
      <c r="D36" s="1">
        <v>5082.4215999999997</v>
      </c>
      <c r="E36" s="4">
        <f>C36*0.00257</f>
        <v>59.663729886999995</v>
      </c>
      <c r="F36" s="1">
        <v>30.05</v>
      </c>
      <c r="G36" s="1">
        <v>36.28</v>
      </c>
      <c r="H36" s="1">
        <v>48.54</v>
      </c>
      <c r="I36" s="1">
        <v>2</v>
      </c>
      <c r="J36" s="1">
        <v>1</v>
      </c>
      <c r="K36" s="1">
        <v>3</v>
      </c>
      <c r="L36" s="1">
        <v>3</v>
      </c>
      <c r="M36" s="1">
        <v>120604.1839</v>
      </c>
      <c r="N36" s="2">
        <f>100-((C36/M36)*100)</f>
        <v>80.750701717571175</v>
      </c>
      <c r="O36" s="1">
        <v>15061.3104</v>
      </c>
      <c r="P36" s="1">
        <v>12</v>
      </c>
      <c r="Q36" s="1">
        <v>3</v>
      </c>
      <c r="R36" s="1">
        <f t="shared" si="0"/>
        <v>15</v>
      </c>
      <c r="S36" s="1">
        <v>5</v>
      </c>
      <c r="T36" s="1">
        <v>1</v>
      </c>
      <c r="U36" s="1">
        <f t="shared" si="1"/>
        <v>6</v>
      </c>
      <c r="V36" s="1">
        <v>2</v>
      </c>
      <c r="W36" s="1">
        <v>1</v>
      </c>
      <c r="X36" s="1">
        <v>4</v>
      </c>
      <c r="Y36" s="1">
        <v>425.63479999999998</v>
      </c>
      <c r="Z36" s="1">
        <v>77</v>
      </c>
      <c r="AA36" s="1">
        <v>4</v>
      </c>
      <c r="AB36" s="1">
        <v>4</v>
      </c>
    </row>
    <row r="37" spans="1:28" x14ac:dyDescent="0.3">
      <c r="A37" s="1" t="s">
        <v>57</v>
      </c>
      <c r="B37" s="1" t="s">
        <v>76</v>
      </c>
      <c r="C37" s="1">
        <v>425619.7181</v>
      </c>
      <c r="D37" s="1">
        <v>36376.042200000004</v>
      </c>
      <c r="E37" s="4">
        <f>C37*0.00257</f>
        <v>1093.8426755169999</v>
      </c>
      <c r="F37" s="1">
        <v>103.1</v>
      </c>
      <c r="G37" s="1">
        <v>128.27000000000001</v>
      </c>
      <c r="H37" s="1">
        <v>66.260000000000005</v>
      </c>
      <c r="I37" s="1">
        <v>0</v>
      </c>
      <c r="J37" s="1">
        <v>0</v>
      </c>
      <c r="K37" s="1">
        <v>0</v>
      </c>
      <c r="L37" s="1">
        <v>0</v>
      </c>
      <c r="M37" s="1">
        <v>425619.7181</v>
      </c>
      <c r="N37" s="2">
        <f>100-((C37/M37)*100)</f>
        <v>0</v>
      </c>
      <c r="O37" s="1">
        <v>36376.042200000004</v>
      </c>
      <c r="P37" s="1">
        <v>0</v>
      </c>
      <c r="Q37" s="1">
        <v>0</v>
      </c>
      <c r="R37" s="1">
        <f t="shared" si="0"/>
        <v>0</v>
      </c>
      <c r="S37" s="1">
        <v>0</v>
      </c>
      <c r="T37" s="1">
        <v>0</v>
      </c>
      <c r="U37" s="1">
        <f t="shared" si="1"/>
        <v>0</v>
      </c>
      <c r="V37" s="1">
        <v>1</v>
      </c>
      <c r="W37" s="1">
        <v>0</v>
      </c>
      <c r="X37" s="1">
        <v>0</v>
      </c>
      <c r="Y37" s="1">
        <v>26407.0494</v>
      </c>
      <c r="Z37" s="1">
        <v>94</v>
      </c>
      <c r="AA37" s="1">
        <v>0</v>
      </c>
      <c r="AB37" s="1">
        <v>0</v>
      </c>
    </row>
    <row r="38" spans="1:28" x14ac:dyDescent="0.3">
      <c r="A38" s="1" t="s">
        <v>58</v>
      </c>
      <c r="B38" s="1" t="s">
        <v>75</v>
      </c>
      <c r="C38" s="1">
        <v>265842.36040000001</v>
      </c>
      <c r="D38" s="1">
        <v>27869.3573</v>
      </c>
      <c r="E38" s="4">
        <f>C38*0.00257</f>
        <v>683.21486622800001</v>
      </c>
      <c r="F38" s="1">
        <v>98.51</v>
      </c>
      <c r="G38" s="1">
        <v>116.55</v>
      </c>
      <c r="H38" s="1">
        <v>65.59</v>
      </c>
      <c r="I38" s="1">
        <v>0</v>
      </c>
      <c r="J38" s="1">
        <v>1</v>
      </c>
      <c r="K38" s="1">
        <v>3</v>
      </c>
      <c r="L38" s="1">
        <v>3</v>
      </c>
      <c r="M38" s="1">
        <v>425619.7181</v>
      </c>
      <c r="N38" s="2">
        <f>100-((C38/M38)*100)</f>
        <v>37.539933162227236</v>
      </c>
      <c r="O38" s="1">
        <v>36376.042200000004</v>
      </c>
      <c r="P38" s="1">
        <v>5</v>
      </c>
      <c r="Q38" s="1">
        <v>6</v>
      </c>
      <c r="R38" s="1">
        <f t="shared" si="0"/>
        <v>11</v>
      </c>
      <c r="S38" s="1">
        <v>5</v>
      </c>
      <c r="T38" s="1">
        <v>5</v>
      </c>
      <c r="U38" s="1">
        <f t="shared" si="1"/>
        <v>10</v>
      </c>
      <c r="V38" s="1">
        <v>2</v>
      </c>
      <c r="W38" s="1">
        <v>0</v>
      </c>
      <c r="X38" s="1">
        <v>1</v>
      </c>
      <c r="Y38" s="1">
        <v>12658.875899999999</v>
      </c>
      <c r="Z38" s="1">
        <v>84</v>
      </c>
      <c r="AA38" s="1">
        <v>3</v>
      </c>
      <c r="AB38" s="1">
        <v>2</v>
      </c>
    </row>
    <row r="39" spans="1:28" x14ac:dyDescent="0.3">
      <c r="A39" s="1" t="s">
        <v>59</v>
      </c>
      <c r="B39" s="1" t="s">
        <v>75</v>
      </c>
      <c r="C39" s="1">
        <v>45999.3433</v>
      </c>
      <c r="D39" s="1">
        <v>9582.5349999999999</v>
      </c>
      <c r="E39" s="4">
        <f>C39*0.00257</f>
        <v>118.218312281</v>
      </c>
      <c r="F39" s="1">
        <v>50.31</v>
      </c>
      <c r="G39" s="1">
        <v>77.91</v>
      </c>
      <c r="H39" s="1">
        <v>41.93</v>
      </c>
      <c r="I39" s="1">
        <v>1</v>
      </c>
      <c r="J39" s="1">
        <v>1</v>
      </c>
      <c r="K39" s="1">
        <v>3</v>
      </c>
      <c r="L39" s="1">
        <v>3</v>
      </c>
      <c r="M39" s="1">
        <v>425619.7181</v>
      </c>
      <c r="N39" s="2">
        <f>100-((C39/M39)*100)</f>
        <v>89.192384341274249</v>
      </c>
      <c r="O39" s="1">
        <v>36376.042200000004</v>
      </c>
      <c r="P39" s="1">
        <v>10</v>
      </c>
      <c r="Q39" s="1">
        <v>1</v>
      </c>
      <c r="R39" s="1">
        <f t="shared" si="0"/>
        <v>11</v>
      </c>
      <c r="S39" s="1">
        <v>5</v>
      </c>
      <c r="T39" s="1">
        <v>0</v>
      </c>
      <c r="U39" s="1">
        <f t="shared" si="1"/>
        <v>5</v>
      </c>
      <c r="V39" s="1">
        <v>1</v>
      </c>
      <c r="W39" s="1">
        <v>0</v>
      </c>
      <c r="X39" s="1">
        <v>1</v>
      </c>
      <c r="Y39" s="1">
        <v>1157.9657999999999</v>
      </c>
      <c r="Z39" s="1">
        <v>80</v>
      </c>
      <c r="AA39" s="1">
        <v>2</v>
      </c>
      <c r="AB39" s="1">
        <v>1</v>
      </c>
    </row>
    <row r="40" spans="1:28" x14ac:dyDescent="0.3">
      <c r="A40" s="1" t="s">
        <v>60</v>
      </c>
      <c r="B40" s="1" t="s">
        <v>75</v>
      </c>
      <c r="C40" s="1">
        <v>20812.200499999999</v>
      </c>
      <c r="D40" s="1">
        <v>4806.5626000000002</v>
      </c>
      <c r="E40" s="4">
        <f>C40*0.00257</f>
        <v>53.487355284999992</v>
      </c>
      <c r="F40" s="1">
        <v>38.49</v>
      </c>
      <c r="G40" s="1">
        <v>48.06</v>
      </c>
      <c r="H40" s="1">
        <v>35.24</v>
      </c>
      <c r="I40" s="1">
        <v>2</v>
      </c>
      <c r="J40" s="1">
        <v>1</v>
      </c>
      <c r="K40" s="1">
        <v>4</v>
      </c>
      <c r="L40" s="1">
        <v>3</v>
      </c>
      <c r="M40" s="1">
        <v>425619.7181</v>
      </c>
      <c r="N40" s="2">
        <f>100-((C40/M40)*100)</f>
        <v>95.11014184377845</v>
      </c>
      <c r="O40" s="1">
        <v>36376.042200000004</v>
      </c>
      <c r="P40" s="1">
        <v>9</v>
      </c>
      <c r="Q40" s="1">
        <v>3</v>
      </c>
      <c r="R40" s="1">
        <f t="shared" si="0"/>
        <v>12</v>
      </c>
      <c r="S40" s="1">
        <v>3</v>
      </c>
      <c r="T40" s="1">
        <v>1</v>
      </c>
      <c r="U40" s="1">
        <f t="shared" si="1"/>
        <v>4</v>
      </c>
      <c r="V40" s="1">
        <v>2</v>
      </c>
      <c r="W40" s="1">
        <v>0</v>
      </c>
      <c r="X40" s="1">
        <v>2</v>
      </c>
      <c r="Y40" s="1">
        <v>326.00749999999999</v>
      </c>
      <c r="Z40" s="1">
        <v>81</v>
      </c>
      <c r="AA40" s="1">
        <v>3</v>
      </c>
      <c r="AB40" s="1">
        <v>2</v>
      </c>
    </row>
    <row r="41" spans="1:28" x14ac:dyDescent="0.3">
      <c r="A41" s="1" t="s">
        <v>61</v>
      </c>
      <c r="B41" s="1" t="s">
        <v>76</v>
      </c>
      <c r="C41" s="1">
        <v>38765.758800000003</v>
      </c>
      <c r="D41" s="1">
        <v>7204.8833000000004</v>
      </c>
      <c r="E41" s="4">
        <f>C41*0.00257</f>
        <v>99.628000115999996</v>
      </c>
      <c r="F41" s="1">
        <v>38.119999999999997</v>
      </c>
      <c r="G41" s="1">
        <v>61.31</v>
      </c>
      <c r="H41" s="1">
        <v>42.47</v>
      </c>
      <c r="I41" s="1">
        <v>0</v>
      </c>
      <c r="J41" s="1">
        <v>0</v>
      </c>
      <c r="K41" s="1">
        <v>0</v>
      </c>
      <c r="L41" s="1">
        <v>0</v>
      </c>
      <c r="M41" s="1">
        <v>38765.758800000003</v>
      </c>
      <c r="N41" s="2">
        <f>100-((C41/M41)*100)</f>
        <v>0</v>
      </c>
      <c r="O41" s="1">
        <v>7204.8833000000004</v>
      </c>
      <c r="P41" s="1">
        <v>0</v>
      </c>
      <c r="Q41" s="1">
        <v>0</v>
      </c>
      <c r="R41" s="1">
        <f t="shared" si="0"/>
        <v>0</v>
      </c>
      <c r="S41" s="1">
        <v>0</v>
      </c>
      <c r="T41" s="1">
        <v>0</v>
      </c>
      <c r="U41" s="1">
        <f t="shared" si="1"/>
        <v>0</v>
      </c>
      <c r="V41" s="1">
        <v>1</v>
      </c>
      <c r="W41" s="1">
        <v>0</v>
      </c>
      <c r="X41" s="1">
        <v>0</v>
      </c>
      <c r="Y41" s="1">
        <v>3316.6133</v>
      </c>
      <c r="Z41" s="1">
        <v>87</v>
      </c>
      <c r="AA41" s="1">
        <v>0</v>
      </c>
      <c r="AB41" s="1">
        <v>0</v>
      </c>
    </row>
    <row r="42" spans="1:28" x14ac:dyDescent="0.3">
      <c r="A42" s="1" t="s">
        <v>62</v>
      </c>
      <c r="B42" s="1" t="s">
        <v>75</v>
      </c>
      <c r="C42" s="1">
        <v>26832.772199999999</v>
      </c>
      <c r="D42" s="1">
        <v>5472.8397999999997</v>
      </c>
      <c r="E42" s="4">
        <f>C42*0.00257</f>
        <v>68.960224553999993</v>
      </c>
      <c r="F42" s="1">
        <v>37.119999999999997</v>
      </c>
      <c r="G42" s="1">
        <v>44.65</v>
      </c>
      <c r="H42" s="1">
        <v>38.07</v>
      </c>
      <c r="I42" s="1">
        <v>0</v>
      </c>
      <c r="J42" s="1">
        <v>0</v>
      </c>
      <c r="K42" s="1">
        <v>3</v>
      </c>
      <c r="L42" s="1">
        <v>2</v>
      </c>
      <c r="M42" s="1">
        <v>38765.758800000003</v>
      </c>
      <c r="N42" s="2">
        <f>100-((C42/M42)*100)</f>
        <v>30.782285628831801</v>
      </c>
      <c r="O42" s="1">
        <v>7204.8833000000004</v>
      </c>
      <c r="P42" s="1">
        <v>8</v>
      </c>
      <c r="Q42" s="1">
        <v>0</v>
      </c>
      <c r="R42" s="1">
        <f t="shared" si="0"/>
        <v>8</v>
      </c>
      <c r="S42" s="1">
        <v>1</v>
      </c>
      <c r="T42" s="1">
        <v>0</v>
      </c>
      <c r="U42" s="1">
        <f t="shared" si="1"/>
        <v>1</v>
      </c>
      <c r="V42" s="1">
        <v>1</v>
      </c>
      <c r="W42" s="1">
        <v>0</v>
      </c>
      <c r="X42" s="1">
        <v>3</v>
      </c>
      <c r="Y42" s="1">
        <v>413.83499999999998</v>
      </c>
      <c r="Z42" s="1">
        <v>84</v>
      </c>
      <c r="AA42" s="1">
        <v>2</v>
      </c>
      <c r="AB42" s="1">
        <v>1</v>
      </c>
    </row>
    <row r="43" spans="1:28" x14ac:dyDescent="0.3">
      <c r="A43" s="1" t="s">
        <v>63</v>
      </c>
      <c r="B43" s="1" t="s">
        <v>75</v>
      </c>
      <c r="C43" s="1">
        <v>20087.466700000001</v>
      </c>
      <c r="D43" s="1">
        <v>4423.4297999999999</v>
      </c>
      <c r="E43" s="4">
        <f>C43*0.00257</f>
        <v>51.624789418999995</v>
      </c>
      <c r="F43" s="1">
        <v>36.49</v>
      </c>
      <c r="G43" s="1">
        <v>40.340000000000003</v>
      </c>
      <c r="H43" s="1">
        <v>31.8</v>
      </c>
      <c r="I43" s="1">
        <v>0</v>
      </c>
      <c r="J43" s="1">
        <v>0</v>
      </c>
      <c r="K43" s="1">
        <v>2</v>
      </c>
      <c r="L43" s="1">
        <v>2</v>
      </c>
      <c r="M43" s="1">
        <v>38765.758800000003</v>
      </c>
      <c r="N43" s="2">
        <f>100-((C43/M43)*100)</f>
        <v>48.182449352700409</v>
      </c>
      <c r="O43" s="1">
        <v>7204.8833000000004</v>
      </c>
      <c r="P43" s="1">
        <v>9</v>
      </c>
      <c r="Q43" s="1">
        <v>0</v>
      </c>
      <c r="R43" s="1">
        <f t="shared" si="0"/>
        <v>9</v>
      </c>
      <c r="S43" s="1">
        <v>2</v>
      </c>
      <c r="T43" s="1">
        <v>0</v>
      </c>
      <c r="U43" s="1">
        <f t="shared" si="1"/>
        <v>2</v>
      </c>
      <c r="V43" s="1">
        <v>1</v>
      </c>
      <c r="W43" s="1">
        <v>0</v>
      </c>
      <c r="X43" s="1">
        <v>2</v>
      </c>
      <c r="Y43" s="1">
        <v>336.38580000000002</v>
      </c>
      <c r="Z43" s="1">
        <v>78</v>
      </c>
      <c r="AA43" s="1">
        <v>2</v>
      </c>
      <c r="AB43" s="1">
        <v>1</v>
      </c>
    </row>
    <row r="44" spans="1:28" x14ac:dyDescent="0.3">
      <c r="A44" s="1" t="s">
        <v>64</v>
      </c>
      <c r="B44" s="1" t="s">
        <v>75</v>
      </c>
      <c r="C44" s="1">
        <v>15223.2322</v>
      </c>
      <c r="D44" s="1">
        <v>3674.491</v>
      </c>
      <c r="E44" s="4">
        <f>C44*0.00257</f>
        <v>39.123706753999997</v>
      </c>
      <c r="F44" s="1">
        <v>36.04</v>
      </c>
      <c r="G44" s="1">
        <v>36.42</v>
      </c>
      <c r="H44" s="1">
        <v>28.9</v>
      </c>
      <c r="I44" s="1">
        <v>0</v>
      </c>
      <c r="J44" s="1">
        <v>0</v>
      </c>
      <c r="K44" s="1">
        <v>3</v>
      </c>
      <c r="L44" s="1">
        <v>3</v>
      </c>
      <c r="M44" s="1">
        <v>38765.758800000003</v>
      </c>
      <c r="N44" s="2">
        <f>100-((C44/M44)*100)</f>
        <v>60.730209671531057</v>
      </c>
      <c r="O44" s="1">
        <v>7204.8833000000004</v>
      </c>
      <c r="P44" s="1">
        <v>10</v>
      </c>
      <c r="Q44" s="1">
        <v>0</v>
      </c>
      <c r="R44" s="1">
        <f t="shared" si="0"/>
        <v>10</v>
      </c>
      <c r="S44" s="1">
        <v>3</v>
      </c>
      <c r="T44" s="1">
        <v>0</v>
      </c>
      <c r="U44" s="1">
        <f t="shared" si="1"/>
        <v>3</v>
      </c>
      <c r="V44" s="1">
        <v>1</v>
      </c>
      <c r="W44" s="1">
        <v>0</v>
      </c>
      <c r="X44" s="1">
        <v>2</v>
      </c>
      <c r="Y44" s="1">
        <v>234.3741</v>
      </c>
      <c r="Z44" s="1">
        <v>87</v>
      </c>
      <c r="AA44" s="1">
        <v>2</v>
      </c>
      <c r="AB44" s="1">
        <v>1</v>
      </c>
    </row>
    <row r="45" spans="1:28" x14ac:dyDescent="0.3">
      <c r="A45" s="1" t="s">
        <v>65</v>
      </c>
      <c r="B45" s="1" t="s">
        <v>75</v>
      </c>
      <c r="C45" s="1">
        <v>9876.0429000000004</v>
      </c>
      <c r="D45" s="1">
        <v>2746.8081999999999</v>
      </c>
      <c r="E45" s="4">
        <f>C45*0.00257</f>
        <v>25.381430252999998</v>
      </c>
      <c r="F45" s="1">
        <v>35.950000000000003</v>
      </c>
      <c r="G45" s="1">
        <v>30.14</v>
      </c>
      <c r="H45" s="1">
        <v>28.9</v>
      </c>
      <c r="I45" s="1">
        <v>0</v>
      </c>
      <c r="J45" s="1">
        <v>0</v>
      </c>
      <c r="K45" s="1">
        <v>5</v>
      </c>
      <c r="L45" s="1">
        <v>4</v>
      </c>
      <c r="M45" s="1">
        <v>38765.758800000003</v>
      </c>
      <c r="N45" s="2">
        <f>100-((C45/M45)*100)</f>
        <v>74.523798306251649</v>
      </c>
      <c r="O45" s="1">
        <v>7204.8833000000004</v>
      </c>
      <c r="P45" s="1">
        <v>12</v>
      </c>
      <c r="Q45" s="1">
        <v>0</v>
      </c>
      <c r="R45" s="1">
        <f t="shared" si="0"/>
        <v>12</v>
      </c>
      <c r="S45" s="1">
        <v>7</v>
      </c>
      <c r="T45" s="1">
        <v>0</v>
      </c>
      <c r="U45" s="1">
        <f t="shared" si="1"/>
        <v>7</v>
      </c>
      <c r="V45" s="1">
        <v>1</v>
      </c>
      <c r="W45" s="1">
        <v>0</v>
      </c>
      <c r="X45" s="1">
        <v>3</v>
      </c>
      <c r="Y45" s="1">
        <v>227.98079999999999</v>
      </c>
      <c r="Z45" s="1">
        <v>77</v>
      </c>
      <c r="AA45" s="1">
        <v>2</v>
      </c>
      <c r="AB45" s="1">
        <v>1</v>
      </c>
    </row>
    <row r="46" spans="1:28" x14ac:dyDescent="0.3">
      <c r="A46" s="1" t="s">
        <v>66</v>
      </c>
      <c r="B46" s="1" t="s">
        <v>76</v>
      </c>
      <c r="C46" s="1">
        <v>183007.24280000001</v>
      </c>
      <c r="D46" s="1">
        <v>21509.119900000002</v>
      </c>
      <c r="E46" s="4">
        <f>C46*0.00257</f>
        <v>470.328613996</v>
      </c>
      <c r="F46" s="1">
        <v>51.34</v>
      </c>
      <c r="G46" s="1">
        <v>65.010000000000005</v>
      </c>
      <c r="H46" s="1">
        <v>115.06</v>
      </c>
      <c r="I46" s="1">
        <v>0</v>
      </c>
      <c r="J46" s="1">
        <v>0</v>
      </c>
      <c r="K46" s="1">
        <v>0</v>
      </c>
      <c r="L46" s="1">
        <v>0</v>
      </c>
      <c r="M46" s="1">
        <v>183007.24280000001</v>
      </c>
      <c r="N46" s="2">
        <f>100-((C46/M46)*100)</f>
        <v>0</v>
      </c>
      <c r="O46" s="1">
        <v>21509.119900000002</v>
      </c>
      <c r="P46" s="1">
        <v>0</v>
      </c>
      <c r="Q46" s="1">
        <v>0</v>
      </c>
      <c r="R46" s="1">
        <f t="shared" si="0"/>
        <v>0</v>
      </c>
      <c r="S46" s="1">
        <v>0</v>
      </c>
      <c r="T46" s="1">
        <v>0</v>
      </c>
      <c r="U46" s="1">
        <f t="shared" si="1"/>
        <v>0</v>
      </c>
      <c r="V46" s="1">
        <v>1</v>
      </c>
      <c r="W46" s="1">
        <v>0</v>
      </c>
      <c r="X46" s="1">
        <v>0</v>
      </c>
      <c r="Y46" s="1">
        <v>8990.8171999999995</v>
      </c>
      <c r="Z46" s="1">
        <v>89</v>
      </c>
      <c r="AA46" s="1">
        <v>0</v>
      </c>
      <c r="AB46" s="1">
        <v>0</v>
      </c>
    </row>
    <row r="47" spans="1:28" x14ac:dyDescent="0.3">
      <c r="A47" s="1" t="s">
        <v>67</v>
      </c>
      <c r="B47" s="1" t="s">
        <v>75</v>
      </c>
      <c r="C47" s="1">
        <v>93655.646500000003</v>
      </c>
      <c r="D47" s="1">
        <v>13532.007</v>
      </c>
      <c r="E47" s="4">
        <f>C47*0.00257</f>
        <v>240.695011505</v>
      </c>
      <c r="F47" s="1">
        <v>43.11</v>
      </c>
      <c r="G47" s="1">
        <v>56.63</v>
      </c>
      <c r="H47" s="1">
        <v>88.99</v>
      </c>
      <c r="I47" s="1">
        <v>0</v>
      </c>
      <c r="J47" s="1">
        <v>0</v>
      </c>
      <c r="K47" s="1">
        <v>4</v>
      </c>
      <c r="L47" s="1">
        <v>2</v>
      </c>
      <c r="M47" s="1">
        <v>183007.24280000001</v>
      </c>
      <c r="N47" s="2">
        <f>100-((C47/M47)*100)</f>
        <v>48.824076540865732</v>
      </c>
      <c r="O47" s="1">
        <v>21509.119900000002</v>
      </c>
      <c r="P47" s="1">
        <v>10</v>
      </c>
      <c r="Q47" s="1">
        <v>0</v>
      </c>
      <c r="R47" s="1">
        <f t="shared" si="0"/>
        <v>10</v>
      </c>
      <c r="S47" s="1">
        <v>5</v>
      </c>
      <c r="T47" s="1">
        <v>0</v>
      </c>
      <c r="U47" s="1">
        <f t="shared" si="1"/>
        <v>5</v>
      </c>
      <c r="V47" s="1">
        <v>1</v>
      </c>
      <c r="W47" s="1">
        <v>0</v>
      </c>
      <c r="X47" s="1">
        <v>3</v>
      </c>
      <c r="Y47" s="1">
        <v>660.928</v>
      </c>
      <c r="Z47" s="1">
        <v>75</v>
      </c>
      <c r="AA47" s="1">
        <v>2</v>
      </c>
      <c r="AB47" s="1">
        <v>0</v>
      </c>
    </row>
    <row r="48" spans="1:28" x14ac:dyDescent="0.3">
      <c r="A48" s="1" t="s">
        <v>68</v>
      </c>
      <c r="B48" s="1" t="s">
        <v>75</v>
      </c>
      <c r="C48" s="1">
        <v>55118.393499999998</v>
      </c>
      <c r="D48" s="1">
        <v>8869.8925999999992</v>
      </c>
      <c r="E48" s="4">
        <f>C48*0.00257</f>
        <v>141.65427129499997</v>
      </c>
      <c r="F48" s="1">
        <v>32.799999999999997</v>
      </c>
      <c r="G48" s="1">
        <v>55.82</v>
      </c>
      <c r="H48" s="1">
        <v>61.13</v>
      </c>
      <c r="I48" s="1">
        <v>1</v>
      </c>
      <c r="J48" s="1">
        <v>0</v>
      </c>
      <c r="K48" s="1">
        <v>4</v>
      </c>
      <c r="L48" s="1">
        <v>4</v>
      </c>
      <c r="M48" s="1">
        <v>183007.24280000001</v>
      </c>
      <c r="N48" s="2">
        <f>100-((C48/M48)*100)</f>
        <v>69.881851309985421</v>
      </c>
      <c r="O48" s="1">
        <v>21509.119900000002</v>
      </c>
      <c r="P48" s="1">
        <v>13</v>
      </c>
      <c r="Q48" s="1">
        <v>1</v>
      </c>
      <c r="R48" s="1">
        <f t="shared" si="0"/>
        <v>14</v>
      </c>
      <c r="S48" s="1">
        <v>4</v>
      </c>
      <c r="T48" s="1">
        <v>0</v>
      </c>
      <c r="U48" s="1">
        <f t="shared" si="1"/>
        <v>4</v>
      </c>
      <c r="V48" s="1">
        <v>1</v>
      </c>
      <c r="W48" s="1">
        <v>0</v>
      </c>
      <c r="X48" s="1">
        <v>3</v>
      </c>
      <c r="Y48" s="1">
        <v>564.41399999999999</v>
      </c>
      <c r="Z48" s="1">
        <v>82</v>
      </c>
      <c r="AA48" s="1">
        <v>4</v>
      </c>
      <c r="AB48" s="1">
        <v>3</v>
      </c>
    </row>
    <row r="49" spans="1:28" x14ac:dyDescent="0.3">
      <c r="A49" s="1" t="s">
        <v>69</v>
      </c>
      <c r="B49" s="1" t="s">
        <v>75</v>
      </c>
      <c r="C49" s="1">
        <v>38817.170599999998</v>
      </c>
      <c r="D49" s="1">
        <v>6960.9984999999997</v>
      </c>
      <c r="E49" s="4">
        <f>C49*0.00257</f>
        <v>99.760128441999981</v>
      </c>
      <c r="F49" s="1">
        <v>36.659999999999997</v>
      </c>
      <c r="G49" s="1">
        <v>49.48</v>
      </c>
      <c r="H49" s="1">
        <v>53.68</v>
      </c>
      <c r="I49" s="1">
        <v>1</v>
      </c>
      <c r="J49" s="1">
        <v>0</v>
      </c>
      <c r="K49" s="1">
        <v>4</v>
      </c>
      <c r="L49" s="1">
        <v>5</v>
      </c>
      <c r="M49" s="1">
        <v>183007.24280000001</v>
      </c>
      <c r="N49" s="2">
        <f>100-((C49/M49)*100)</f>
        <v>78.789270847372165</v>
      </c>
      <c r="O49" s="1">
        <v>21509.119900000002</v>
      </c>
      <c r="P49" s="1">
        <v>14</v>
      </c>
      <c r="Q49" s="1">
        <v>1</v>
      </c>
      <c r="R49" s="1">
        <f t="shared" si="0"/>
        <v>15</v>
      </c>
      <c r="S49" s="1">
        <v>4</v>
      </c>
      <c r="T49" s="1">
        <v>0</v>
      </c>
      <c r="U49" s="1">
        <f t="shared" si="1"/>
        <v>4</v>
      </c>
      <c r="V49" s="1">
        <v>1</v>
      </c>
      <c r="W49" s="1">
        <v>0</v>
      </c>
      <c r="X49" s="1">
        <v>3</v>
      </c>
      <c r="Y49" s="1">
        <v>539.16729999999995</v>
      </c>
      <c r="Z49" s="1">
        <v>77</v>
      </c>
      <c r="AA49" s="1">
        <v>4</v>
      </c>
      <c r="AB49" s="1">
        <v>3</v>
      </c>
    </row>
    <row r="50" spans="1:28" x14ac:dyDescent="0.3">
      <c r="A50" s="1" t="s">
        <v>70</v>
      </c>
      <c r="B50" s="1" t="s">
        <v>75</v>
      </c>
      <c r="C50" s="1">
        <v>27524.527300000002</v>
      </c>
      <c r="D50" s="1">
        <v>5458.6058000000003</v>
      </c>
      <c r="E50" s="4">
        <f>C50*0.00257</f>
        <v>70.738035160999999</v>
      </c>
      <c r="F50" s="1">
        <v>35.32</v>
      </c>
      <c r="G50" s="1">
        <v>38.94</v>
      </c>
      <c r="H50" s="1">
        <v>44.92</v>
      </c>
      <c r="I50" s="1">
        <v>1</v>
      </c>
      <c r="J50" s="1">
        <v>1</v>
      </c>
      <c r="K50" s="1">
        <v>4</v>
      </c>
      <c r="L50" s="1">
        <v>5</v>
      </c>
      <c r="M50" s="1">
        <v>183007.24280000001</v>
      </c>
      <c r="N50" s="2">
        <f>100-((C50/M50)*100)</f>
        <v>84.95986995985713</v>
      </c>
      <c r="O50" s="1">
        <v>21509.119900000002</v>
      </c>
      <c r="P50" s="1">
        <v>14</v>
      </c>
      <c r="Q50" s="1">
        <v>2</v>
      </c>
      <c r="R50" s="1">
        <f t="shared" si="0"/>
        <v>16</v>
      </c>
      <c r="S50" s="1">
        <v>3</v>
      </c>
      <c r="T50" s="1">
        <v>2</v>
      </c>
      <c r="U50" s="1">
        <f t="shared" si="1"/>
        <v>5</v>
      </c>
      <c r="V50" s="1">
        <v>1</v>
      </c>
      <c r="W50" s="1">
        <v>0</v>
      </c>
      <c r="X50" s="1">
        <v>4</v>
      </c>
      <c r="Y50" s="1">
        <v>525.83320000000003</v>
      </c>
      <c r="Z50" s="1">
        <v>72</v>
      </c>
      <c r="AA50" s="1">
        <v>3</v>
      </c>
      <c r="AB50" s="1">
        <v>2</v>
      </c>
    </row>
    <row r="51" spans="1:28" x14ac:dyDescent="0.3">
      <c r="A51" s="1" t="s">
        <v>71</v>
      </c>
      <c r="B51" s="1" t="s">
        <v>75</v>
      </c>
      <c r="C51" s="1">
        <v>22900.799299999999</v>
      </c>
      <c r="D51" s="1">
        <v>4823.8444</v>
      </c>
      <c r="E51" s="4">
        <f>C51*0.00257</f>
        <v>58.855054200999994</v>
      </c>
      <c r="F51" s="1">
        <v>34.1</v>
      </c>
      <c r="G51" s="1">
        <v>36.020000000000003</v>
      </c>
      <c r="H51" s="1">
        <v>42.17</v>
      </c>
      <c r="I51" s="1">
        <v>0</v>
      </c>
      <c r="J51" s="1">
        <v>1</v>
      </c>
      <c r="K51" s="1">
        <v>4</v>
      </c>
      <c r="L51" s="1">
        <v>5</v>
      </c>
      <c r="M51" s="1">
        <v>183007.24280000001</v>
      </c>
      <c r="N51" s="2">
        <f>100-((C51/M51)*100)</f>
        <v>87.486397287003996</v>
      </c>
      <c r="O51" s="1">
        <v>21509.119900000002</v>
      </c>
      <c r="P51" s="1">
        <v>13</v>
      </c>
      <c r="Q51" s="1">
        <v>3</v>
      </c>
      <c r="R51" s="1">
        <f t="shared" si="0"/>
        <v>16</v>
      </c>
      <c r="S51" s="1">
        <v>2</v>
      </c>
      <c r="T51" s="1">
        <v>2</v>
      </c>
      <c r="U51" s="1">
        <f t="shared" si="1"/>
        <v>4</v>
      </c>
      <c r="V51" s="1">
        <v>1</v>
      </c>
      <c r="W51" s="1">
        <v>0</v>
      </c>
      <c r="X51" s="1">
        <v>4</v>
      </c>
      <c r="Y51" s="1">
        <v>500.86619999999999</v>
      </c>
      <c r="Z51" s="1">
        <v>70</v>
      </c>
      <c r="AA51" s="1">
        <v>3</v>
      </c>
      <c r="AB51" s="1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Armando Falcucci</cp:lastModifiedBy>
  <dcterms:created xsi:type="dcterms:W3CDTF">2021-06-08T08:45:04Z</dcterms:created>
  <dcterms:modified xsi:type="dcterms:W3CDTF">2023-08-04T10:50:29Z</dcterms:modified>
</cp:coreProperties>
</file>