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ouryashrestha/Documents/TB/IMPACTTB/model/Mahottari/"/>
    </mc:Choice>
  </mc:AlternateContent>
  <xr:revisionPtr revIDLastSave="0" documentId="13_ncr:1_{D317D420-2F82-F046-B2FC-246AAC483804}" xr6:coauthVersionLast="46" xr6:coauthVersionMax="46" xr10:uidLastSave="{00000000-0000-0000-0000-000000000000}"/>
  <bookViews>
    <workbookView xWindow="3240" yWindow="460" windowWidth="20020" windowHeight="14420" tabRatio="727" activeTab="3" xr2:uid="{00000000-000D-0000-FFFF-FFFF00000000}"/>
  </bookViews>
  <sheets>
    <sheet name="params_low" sheetId="3" r:id="rId1"/>
    <sheet name="solution_low" sheetId="4" r:id="rId2"/>
    <sheet name="params_medium" sheetId="5" r:id="rId3"/>
    <sheet name="solution_medium" sheetId="6" r:id="rId4"/>
    <sheet name="params_high" sheetId="7" r:id="rId5"/>
    <sheet name="solution_high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4" l="1"/>
  <c r="C7" i="6"/>
  <c r="C7" i="8"/>
  <c r="AR7" i="8" s="1"/>
  <c r="BN7" i="4"/>
  <c r="AR7" i="4"/>
  <c r="AO7" i="4"/>
  <c r="AO7" i="6"/>
  <c r="AR7" i="6"/>
  <c r="BN7" i="6"/>
  <c r="BN7" i="8"/>
  <c r="AO7" i="8"/>
  <c r="C5" i="4"/>
  <c r="J5" i="4" s="1"/>
  <c r="G5" i="4"/>
  <c r="H5" i="4"/>
  <c r="I5" i="4"/>
  <c r="P5" i="4"/>
  <c r="S5" i="4"/>
  <c r="T5" i="4"/>
  <c r="U5" i="4"/>
  <c r="AA5" i="4"/>
  <c r="AB5" i="4"/>
  <c r="AE5" i="4"/>
  <c r="AF5" i="4"/>
  <c r="AG5" i="4"/>
  <c r="AM5" i="4"/>
  <c r="AN5" i="4"/>
  <c r="AO5" i="4"/>
  <c r="AQ5" i="4"/>
  <c r="AR5" i="4"/>
  <c r="AS5" i="4"/>
  <c r="AY5" i="4"/>
  <c r="AZ5" i="4"/>
  <c r="BA5" i="4"/>
  <c r="BC5" i="4"/>
  <c r="BD5" i="4"/>
  <c r="BE5" i="4"/>
  <c r="BK5" i="4"/>
  <c r="BL5" i="4"/>
  <c r="BM5" i="4"/>
  <c r="BO5" i="4"/>
  <c r="BP5" i="4"/>
  <c r="BQ5" i="4"/>
  <c r="BW5" i="4"/>
  <c r="BX5" i="4"/>
  <c r="BY5" i="4"/>
  <c r="BZ5" i="4"/>
  <c r="CA5" i="4"/>
  <c r="C6" i="4"/>
  <c r="E6" i="4"/>
  <c r="P6" i="4"/>
  <c r="Q6" i="4"/>
  <c r="AB6" i="4"/>
  <c r="BX6" i="4"/>
  <c r="BY6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P7" i="4"/>
  <c r="AQ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O7" i="4"/>
  <c r="BP7" i="4"/>
  <c r="BQ7" i="4"/>
  <c r="BR7" i="4"/>
  <c r="BS7" i="4"/>
  <c r="BT7" i="4"/>
  <c r="BU7" i="4"/>
  <c r="BV7" i="4"/>
  <c r="BW7" i="4"/>
  <c r="BX7" i="4"/>
  <c r="BY7" i="4"/>
  <c r="BZ7" i="4"/>
  <c r="CA7" i="4"/>
  <c r="C8" i="4"/>
  <c r="N8" i="4" s="1"/>
  <c r="G8" i="4"/>
  <c r="H8" i="4"/>
  <c r="I8" i="4"/>
  <c r="J8" i="4"/>
  <c r="K8" i="4"/>
  <c r="L8" i="4"/>
  <c r="M8" i="4"/>
  <c r="P8" i="4"/>
  <c r="S8" i="4"/>
  <c r="T8" i="4"/>
  <c r="U8" i="4"/>
  <c r="V8" i="4"/>
  <c r="W8" i="4"/>
  <c r="X8" i="4"/>
  <c r="Y8" i="4"/>
  <c r="AB8" i="4"/>
  <c r="AE8" i="4"/>
  <c r="AF8" i="4"/>
  <c r="AG8" i="4"/>
  <c r="AH8" i="4"/>
  <c r="AI8" i="4"/>
  <c r="AJ8" i="4"/>
  <c r="AK8" i="4"/>
  <c r="AN8" i="4"/>
  <c r="AQ8" i="4"/>
  <c r="AR8" i="4"/>
  <c r="AS8" i="4"/>
  <c r="AT8" i="4"/>
  <c r="AU8" i="4"/>
  <c r="AV8" i="4"/>
  <c r="AW8" i="4"/>
  <c r="AZ8" i="4"/>
  <c r="BC8" i="4"/>
  <c r="BD8" i="4"/>
  <c r="BE8" i="4"/>
  <c r="BF8" i="4"/>
  <c r="BG8" i="4"/>
  <c r="BH8" i="4"/>
  <c r="BI8" i="4"/>
  <c r="BL8" i="4"/>
  <c r="BN8" i="4"/>
  <c r="BO8" i="4"/>
  <c r="BP8" i="4"/>
  <c r="BQ8" i="4"/>
  <c r="BR8" i="4"/>
  <c r="BS8" i="4"/>
  <c r="BT8" i="4"/>
  <c r="BU8" i="4"/>
  <c r="BV8" i="4"/>
  <c r="BW8" i="4"/>
  <c r="BX8" i="4"/>
  <c r="BY8" i="4"/>
  <c r="BZ8" i="4"/>
  <c r="CA8" i="4"/>
  <c r="B8" i="3"/>
  <c r="C9" i="4" s="1"/>
  <c r="G9" i="4" s="1"/>
  <c r="H9" i="4"/>
  <c r="S9" i="4"/>
  <c r="T9" i="4"/>
  <c r="AE9" i="4"/>
  <c r="AF9" i="4"/>
  <c r="AQ9" i="4"/>
  <c r="BO9" i="4"/>
  <c r="BP9" i="4"/>
  <c r="CA9" i="4"/>
  <c r="C10" i="4"/>
  <c r="O10" i="4"/>
  <c r="P10" i="4"/>
  <c r="AA10" i="4"/>
  <c r="AB10" i="4"/>
  <c r="AM10" i="4"/>
  <c r="BK10" i="4"/>
  <c r="BX10" i="4"/>
  <c r="C11" i="4"/>
  <c r="M11" i="4" s="1"/>
  <c r="F11" i="4"/>
  <c r="G11" i="4"/>
  <c r="H11" i="4"/>
  <c r="I11" i="4"/>
  <c r="J11" i="4"/>
  <c r="K11" i="4"/>
  <c r="L11" i="4"/>
  <c r="P11" i="4"/>
  <c r="R11" i="4"/>
  <c r="S11" i="4"/>
  <c r="T11" i="4"/>
  <c r="U11" i="4"/>
  <c r="V11" i="4"/>
  <c r="W11" i="4"/>
  <c r="X11" i="4"/>
  <c r="AB11" i="4"/>
  <c r="AD11" i="4"/>
  <c r="AE11" i="4"/>
  <c r="AF11" i="4"/>
  <c r="AG11" i="4"/>
  <c r="AH11" i="4"/>
  <c r="AI11" i="4"/>
  <c r="AJ11" i="4"/>
  <c r="AN11" i="4"/>
  <c r="AP11" i="4"/>
  <c r="AQ11" i="4"/>
  <c r="AR11" i="4"/>
  <c r="AS11" i="4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BI11" i="4"/>
  <c r="BJ11" i="4"/>
  <c r="BK11" i="4"/>
  <c r="BL11" i="4"/>
  <c r="BM11" i="4"/>
  <c r="BN11" i="4"/>
  <c r="BO11" i="4"/>
  <c r="BP11" i="4"/>
  <c r="BQ11" i="4"/>
  <c r="BR11" i="4"/>
  <c r="BS11" i="4"/>
  <c r="BT11" i="4"/>
  <c r="BU11" i="4"/>
  <c r="BV11" i="4"/>
  <c r="BW11" i="4"/>
  <c r="BX11" i="4"/>
  <c r="BY11" i="4"/>
  <c r="BZ11" i="4"/>
  <c r="CA11" i="4"/>
  <c r="D11" i="4"/>
  <c r="D8" i="4"/>
  <c r="D7" i="4"/>
  <c r="D5" i="4"/>
  <c r="AP3" i="4"/>
  <c r="AO3" i="3"/>
  <c r="AO11" i="3" s="1"/>
  <c r="AO12" i="3" s="1"/>
  <c r="AO13" i="3" s="1"/>
  <c r="AP24" i="4" s="1"/>
  <c r="AO8" i="3"/>
  <c r="AO4" i="3"/>
  <c r="C5" i="8"/>
  <c r="R5" i="8" s="1"/>
  <c r="AJ5" i="8"/>
  <c r="AJ7" i="8"/>
  <c r="C6" i="8"/>
  <c r="AJ6" i="8" s="1"/>
  <c r="AI3" i="7"/>
  <c r="AI11" i="7"/>
  <c r="AI12" i="7" s="1"/>
  <c r="AI13" i="7" s="1"/>
  <c r="AJ24" i="8" s="1"/>
  <c r="B8" i="7"/>
  <c r="C9" i="8" s="1"/>
  <c r="AI8" i="7"/>
  <c r="AI4" i="7"/>
  <c r="C11" i="8"/>
  <c r="Y11" i="8" s="1"/>
  <c r="AJ11" i="8"/>
  <c r="C8" i="8"/>
  <c r="C10" i="8"/>
  <c r="AJ10" i="8" s="1"/>
  <c r="AJ3" i="8"/>
  <c r="Y5" i="8"/>
  <c r="Y7" i="8"/>
  <c r="Y6" i="8"/>
  <c r="X3" i="7"/>
  <c r="X11" i="7" s="1"/>
  <c r="X12" i="7" s="1"/>
  <c r="X4" i="7"/>
  <c r="Y10" i="8"/>
  <c r="Y3" i="8"/>
  <c r="Y23" i="8"/>
  <c r="R7" i="8"/>
  <c r="R6" i="8"/>
  <c r="Q3" i="7"/>
  <c r="Q11" i="7" s="1"/>
  <c r="Q12" i="7" s="1"/>
  <c r="Q13" i="7" s="1"/>
  <c r="R24" i="8" s="1"/>
  <c r="Q8" i="7"/>
  <c r="Q4" i="7"/>
  <c r="R11" i="8"/>
  <c r="R8" i="8"/>
  <c r="R9" i="8"/>
  <c r="R10" i="8"/>
  <c r="R3" i="8"/>
  <c r="C5" i="6"/>
  <c r="AJ5" i="6"/>
  <c r="AJ7" i="6"/>
  <c r="C6" i="6"/>
  <c r="AJ6" i="6"/>
  <c r="AI3" i="5"/>
  <c r="AI11" i="5" s="1"/>
  <c r="AI12" i="5" s="1"/>
  <c r="B8" i="5"/>
  <c r="X8" i="5" s="1"/>
  <c r="AI4" i="5"/>
  <c r="C11" i="6"/>
  <c r="AJ11" i="6"/>
  <c r="C8" i="6"/>
  <c r="AJ8" i="6"/>
  <c r="C9" i="6"/>
  <c r="AJ9" i="6"/>
  <c r="C10" i="6"/>
  <c r="AJ10" i="6"/>
  <c r="AJ3" i="6"/>
  <c r="Y5" i="6"/>
  <c r="Y7" i="6"/>
  <c r="Y6" i="6"/>
  <c r="X3" i="5"/>
  <c r="X11" i="5" s="1"/>
  <c r="X12" i="5" s="1"/>
  <c r="X13" i="5" s="1"/>
  <c r="X4" i="5"/>
  <c r="Y11" i="6"/>
  <c r="Y8" i="6"/>
  <c r="Y10" i="6"/>
  <c r="Y3" i="6"/>
  <c r="Y4" i="6"/>
  <c r="R5" i="6"/>
  <c r="R7" i="6"/>
  <c r="R6" i="6"/>
  <c r="Q3" i="5"/>
  <c r="Q11" i="5"/>
  <c r="Q12" i="5" s="1"/>
  <c r="Q4" i="5"/>
  <c r="R11" i="6"/>
  <c r="R8" i="6"/>
  <c r="R10" i="6"/>
  <c r="R3" i="6"/>
  <c r="AI3" i="3"/>
  <c r="AI11" i="3" s="1"/>
  <c r="AI12" i="3" s="1"/>
  <c r="AI13" i="3" s="1"/>
  <c r="AJ24" i="4" s="1"/>
  <c r="AI8" i="3"/>
  <c r="AI4" i="3"/>
  <c r="AJ3" i="4"/>
  <c r="X3" i="3"/>
  <c r="X11" i="3" s="1"/>
  <c r="X12" i="3" s="1"/>
  <c r="X13" i="3" s="1"/>
  <c r="X8" i="3"/>
  <c r="X4" i="3"/>
  <c r="Y3" i="4"/>
  <c r="Y4" i="4"/>
  <c r="Q3" i="3"/>
  <c r="Q11" i="3" s="1"/>
  <c r="Q12" i="3" s="1"/>
  <c r="Q13" i="3" s="1"/>
  <c r="R24" i="4" s="1"/>
  <c r="Q8" i="3"/>
  <c r="Q4" i="3"/>
  <c r="R3" i="4"/>
  <c r="BM3" i="4"/>
  <c r="BL3" i="3"/>
  <c r="BL11" i="3" s="1"/>
  <c r="BL12" i="3" s="1"/>
  <c r="BL13" i="3" s="1"/>
  <c r="BM24" i="4" s="1"/>
  <c r="BL8" i="3"/>
  <c r="BL4" i="3"/>
  <c r="AP2" i="6"/>
  <c r="AQ2" i="6"/>
  <c r="AR2" i="6"/>
  <c r="AS2" i="6"/>
  <c r="AT2" i="6"/>
  <c r="AU2" i="6"/>
  <c r="AV2" i="6"/>
  <c r="AW2" i="6"/>
  <c r="AX2" i="6"/>
  <c r="AY2" i="6"/>
  <c r="AZ2" i="6"/>
  <c r="BA2" i="6"/>
  <c r="BB2" i="6"/>
  <c r="BC2" i="6"/>
  <c r="BD2" i="6"/>
  <c r="BE2" i="6"/>
  <c r="BF2" i="6"/>
  <c r="BG2" i="6"/>
  <c r="BH2" i="6"/>
  <c r="BI2" i="6"/>
  <c r="BJ2" i="6"/>
  <c r="BK2" i="6"/>
  <c r="BL2" i="6"/>
  <c r="BM2" i="6"/>
  <c r="BN2" i="6"/>
  <c r="BO2" i="6"/>
  <c r="BP2" i="6"/>
  <c r="BQ2" i="6"/>
  <c r="BR2" i="6"/>
  <c r="BS2" i="6"/>
  <c r="BT2" i="6"/>
  <c r="BU2" i="6"/>
  <c r="BV2" i="6"/>
  <c r="BW2" i="6"/>
  <c r="BX2" i="6"/>
  <c r="BY2" i="6"/>
  <c r="BZ2" i="6"/>
  <c r="CA2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C3" i="6"/>
  <c r="BD3" i="6"/>
  <c r="BE3" i="6"/>
  <c r="BF3" i="6"/>
  <c r="BG3" i="6"/>
  <c r="BH3" i="6"/>
  <c r="BI3" i="6"/>
  <c r="BJ3" i="6"/>
  <c r="BK3" i="6"/>
  <c r="BL3" i="6"/>
  <c r="BM3" i="6"/>
  <c r="BN3" i="6"/>
  <c r="BO3" i="6"/>
  <c r="BP3" i="6"/>
  <c r="BQ3" i="6"/>
  <c r="BR3" i="6"/>
  <c r="BS3" i="6"/>
  <c r="BT3" i="6"/>
  <c r="BU3" i="6"/>
  <c r="BV3" i="6"/>
  <c r="BW3" i="6"/>
  <c r="BX3" i="6"/>
  <c r="BY3" i="6"/>
  <c r="BZ3" i="6"/>
  <c r="CA3" i="6"/>
  <c r="AP5" i="6"/>
  <c r="AP7" i="6"/>
  <c r="AP6" i="6"/>
  <c r="AO3" i="5"/>
  <c r="AO11" i="5" s="1"/>
  <c r="AO12" i="5" s="1"/>
  <c r="AO13" i="5" s="1"/>
  <c r="AP24" i="6" s="1"/>
  <c r="AO8" i="5"/>
  <c r="AO4" i="5"/>
  <c r="AP11" i="6"/>
  <c r="AP26" i="6" s="1"/>
  <c r="AP8" i="6"/>
  <c r="AP10" i="6"/>
  <c r="AQ5" i="6"/>
  <c r="AQ7" i="6"/>
  <c r="AQ6" i="6"/>
  <c r="AP3" i="5"/>
  <c r="AP11" i="5" s="1"/>
  <c r="AP12" i="5" s="1"/>
  <c r="AP8" i="5"/>
  <c r="AP4" i="5"/>
  <c r="AQ11" i="6"/>
  <c r="AQ8" i="6"/>
  <c r="AQ10" i="6"/>
  <c r="AR5" i="6"/>
  <c r="AR6" i="6"/>
  <c r="AR11" i="6"/>
  <c r="AR8" i="6"/>
  <c r="AR9" i="6"/>
  <c r="AR10" i="6"/>
  <c r="AS5" i="6"/>
  <c r="AS7" i="6"/>
  <c r="AS6" i="6"/>
  <c r="AR3" i="5"/>
  <c r="AR11" i="5"/>
  <c r="AR12" i="5"/>
  <c r="AR8" i="5"/>
  <c r="AR4" i="5"/>
  <c r="AS11" i="6"/>
  <c r="AS8" i="6"/>
  <c r="AS10" i="6"/>
  <c r="AT5" i="6"/>
  <c r="AT7" i="6"/>
  <c r="AT6" i="6"/>
  <c r="AS3" i="5"/>
  <c r="AS11" i="5" s="1"/>
  <c r="AS12" i="5" s="1"/>
  <c r="AS13" i="5" s="1"/>
  <c r="AT24" i="6" s="1"/>
  <c r="AS8" i="5"/>
  <c r="AS4" i="5"/>
  <c r="AT11" i="6"/>
  <c r="AT8" i="6"/>
  <c r="AT9" i="6"/>
  <c r="AT10" i="6"/>
  <c r="AU5" i="6"/>
  <c r="AU7" i="6"/>
  <c r="AU6" i="6"/>
  <c r="AT3" i="5"/>
  <c r="AT11" i="5"/>
  <c r="AT12" i="5" s="1"/>
  <c r="AT13" i="5" s="1"/>
  <c r="AU24" i="6" s="1"/>
  <c r="AU26" i="6" s="1"/>
  <c r="AT8" i="5"/>
  <c r="AT4" i="5"/>
  <c r="AU11" i="6"/>
  <c r="AU8" i="6"/>
  <c r="AU10" i="6"/>
  <c r="AV5" i="6"/>
  <c r="AV7" i="6"/>
  <c r="AV6" i="6"/>
  <c r="AU3" i="5"/>
  <c r="AU11" i="5" s="1"/>
  <c r="AU12" i="5" s="1"/>
  <c r="AU13" i="5" s="1"/>
  <c r="AV24" i="6" s="1"/>
  <c r="AU8" i="5"/>
  <c r="AU4" i="5"/>
  <c r="AV11" i="6"/>
  <c r="AV8" i="6"/>
  <c r="AV10" i="6"/>
  <c r="AW5" i="6"/>
  <c r="AW7" i="6"/>
  <c r="AW6" i="6"/>
  <c r="AV3" i="5"/>
  <c r="AV11" i="5" s="1"/>
  <c r="AV12" i="5" s="1"/>
  <c r="AV13" i="5" s="1"/>
  <c r="AW24" i="6" s="1"/>
  <c r="AW26" i="6" s="1"/>
  <c r="AV8" i="5"/>
  <c r="AV4" i="5"/>
  <c r="AW11" i="6"/>
  <c r="AW8" i="6"/>
  <c r="AW10" i="6"/>
  <c r="AX5" i="6"/>
  <c r="AX7" i="6"/>
  <c r="AX6" i="6"/>
  <c r="AW3" i="5"/>
  <c r="AW11" i="5"/>
  <c r="AW12" i="5" s="1"/>
  <c r="AW13" i="5" s="1"/>
  <c r="AX24" i="6" s="1"/>
  <c r="AW8" i="5"/>
  <c r="AW4" i="5"/>
  <c r="AX11" i="6"/>
  <c r="AX8" i="6"/>
  <c r="AX10" i="6"/>
  <c r="AY5" i="6"/>
  <c r="AY7" i="6"/>
  <c r="AY6" i="6"/>
  <c r="AX3" i="5"/>
  <c r="AX11" i="5"/>
  <c r="AX12" i="5" s="1"/>
  <c r="AX13" i="5" s="1"/>
  <c r="AY24" i="6" s="1"/>
  <c r="AY26" i="6" s="1"/>
  <c r="AX8" i="5"/>
  <c r="AX4" i="5"/>
  <c r="AY11" i="6"/>
  <c r="AY8" i="6"/>
  <c r="AY10" i="6"/>
  <c r="AZ5" i="6"/>
  <c r="AZ7" i="6"/>
  <c r="AZ6" i="6"/>
  <c r="AY3" i="5"/>
  <c r="AY11" i="5" s="1"/>
  <c r="AY12" i="5" s="1"/>
  <c r="AY13" i="5" s="1"/>
  <c r="AZ24" i="6" s="1"/>
  <c r="AY8" i="5"/>
  <c r="AY4" i="5"/>
  <c r="AZ11" i="6"/>
  <c r="AZ8" i="6"/>
  <c r="AZ10" i="6"/>
  <c r="BA5" i="6"/>
  <c r="BA7" i="6"/>
  <c r="BA6" i="6"/>
  <c r="AZ3" i="5"/>
  <c r="AZ11" i="5" s="1"/>
  <c r="AZ12" i="5" s="1"/>
  <c r="AZ13" i="5" s="1"/>
  <c r="BA24" i="6" s="1"/>
  <c r="BA26" i="6" s="1"/>
  <c r="AZ8" i="5"/>
  <c r="AZ4" i="5"/>
  <c r="BA11" i="6"/>
  <c r="BA8" i="6"/>
  <c r="BA10" i="6"/>
  <c r="BB5" i="6"/>
  <c r="BB7" i="6"/>
  <c r="BB6" i="6"/>
  <c r="BA3" i="5"/>
  <c r="BA11" i="5" s="1"/>
  <c r="BA12" i="5" s="1"/>
  <c r="BA13" i="5" s="1"/>
  <c r="BB24" i="6" s="1"/>
  <c r="BA8" i="5"/>
  <c r="BA4" i="5"/>
  <c r="BB11" i="6"/>
  <c r="BB8" i="6"/>
  <c r="BB10" i="6"/>
  <c r="BC5" i="6"/>
  <c r="BC7" i="6"/>
  <c r="BC6" i="6"/>
  <c r="BB3" i="5"/>
  <c r="BB11" i="5"/>
  <c r="BB12" i="5" s="1"/>
  <c r="BB13" i="5" s="1"/>
  <c r="BC24" i="6" s="1"/>
  <c r="BC26" i="6" s="1"/>
  <c r="BB8" i="5"/>
  <c r="BB4" i="5"/>
  <c r="BC11" i="6"/>
  <c r="BC8" i="6"/>
  <c r="BC10" i="6"/>
  <c r="BD5" i="6"/>
  <c r="BD7" i="6"/>
  <c r="BD6" i="6"/>
  <c r="BC3" i="5"/>
  <c r="BC11" i="5"/>
  <c r="BC12" i="5" s="1"/>
  <c r="BC13" i="5" s="1"/>
  <c r="BD24" i="6" s="1"/>
  <c r="BC8" i="5"/>
  <c r="BC4" i="5"/>
  <c r="BD11" i="6"/>
  <c r="BD8" i="6"/>
  <c r="BD9" i="6"/>
  <c r="BD10" i="6"/>
  <c r="BE5" i="6"/>
  <c r="BE7" i="6"/>
  <c r="BE6" i="6"/>
  <c r="BD3" i="5"/>
  <c r="BD11" i="5" s="1"/>
  <c r="BD12" i="5" s="1"/>
  <c r="BD8" i="5"/>
  <c r="BD4" i="5"/>
  <c r="BE11" i="6"/>
  <c r="BE8" i="6"/>
  <c r="BE10" i="6"/>
  <c r="BF5" i="6"/>
  <c r="BF7" i="6"/>
  <c r="BF6" i="6"/>
  <c r="BE3" i="5"/>
  <c r="BE11" i="5"/>
  <c r="BE12" i="5" s="1"/>
  <c r="BE13" i="5" s="1"/>
  <c r="BF24" i="6" s="1"/>
  <c r="BE8" i="5"/>
  <c r="BE4" i="5"/>
  <c r="BF11" i="6"/>
  <c r="BF8" i="6"/>
  <c r="BF9" i="6"/>
  <c r="BF10" i="6"/>
  <c r="BG5" i="6"/>
  <c r="BG7" i="6"/>
  <c r="BG6" i="6"/>
  <c r="BF3" i="5"/>
  <c r="BF11" i="5" s="1"/>
  <c r="BF12" i="5" s="1"/>
  <c r="BF13" i="5" s="1"/>
  <c r="BG24" i="6" s="1"/>
  <c r="BG26" i="6" s="1"/>
  <c r="BF8" i="5"/>
  <c r="BF4" i="5"/>
  <c r="BG11" i="6"/>
  <c r="BG8" i="6"/>
  <c r="BG10" i="6"/>
  <c r="BH5" i="6"/>
  <c r="BH7" i="6"/>
  <c r="BH6" i="6"/>
  <c r="BG3" i="5"/>
  <c r="BG11" i="5" s="1"/>
  <c r="BG12" i="5" s="1"/>
  <c r="BG13" i="5" s="1"/>
  <c r="BH24" i="6" s="1"/>
  <c r="BG8" i="5"/>
  <c r="BG4" i="5"/>
  <c r="BH11" i="6"/>
  <c r="BH8" i="6"/>
  <c r="BH10" i="6"/>
  <c r="BI5" i="6"/>
  <c r="BI7" i="6"/>
  <c r="BI6" i="6"/>
  <c r="BH3" i="5"/>
  <c r="BH11" i="5"/>
  <c r="BH12" i="5" s="1"/>
  <c r="BH8" i="5"/>
  <c r="BH4" i="5"/>
  <c r="BI11" i="6"/>
  <c r="BI8" i="6"/>
  <c r="BI10" i="6"/>
  <c r="BJ5" i="6"/>
  <c r="BJ7" i="6"/>
  <c r="BJ6" i="6"/>
  <c r="BI3" i="5"/>
  <c r="BI11" i="5" s="1"/>
  <c r="BI12" i="5" s="1"/>
  <c r="BI13" i="5" s="1"/>
  <c r="BJ24" i="6" s="1"/>
  <c r="BI8" i="5"/>
  <c r="BI4" i="5"/>
  <c r="BJ11" i="6"/>
  <c r="BJ8" i="6"/>
  <c r="BJ10" i="6"/>
  <c r="BK5" i="6"/>
  <c r="BK7" i="6"/>
  <c r="BK6" i="6"/>
  <c r="BJ3" i="5"/>
  <c r="BJ11" i="5" s="1"/>
  <c r="BJ12" i="5" s="1"/>
  <c r="BJ13" i="5" s="1"/>
  <c r="BK24" i="6" s="1"/>
  <c r="BK26" i="6" s="1"/>
  <c r="BJ8" i="5"/>
  <c r="BJ4" i="5"/>
  <c r="BK11" i="6"/>
  <c r="BK8" i="6"/>
  <c r="BK10" i="6"/>
  <c r="BL5" i="6"/>
  <c r="BL7" i="6"/>
  <c r="BL6" i="6"/>
  <c r="BK3" i="5"/>
  <c r="BK11" i="5" s="1"/>
  <c r="BK12" i="5" s="1"/>
  <c r="BK13" i="5" s="1"/>
  <c r="BL24" i="6" s="1"/>
  <c r="BK8" i="5"/>
  <c r="BK4" i="5"/>
  <c r="BL11" i="6"/>
  <c r="BL8" i="6"/>
  <c r="BL10" i="6"/>
  <c r="BM5" i="6"/>
  <c r="BM7" i="6"/>
  <c r="BM6" i="6"/>
  <c r="BL3" i="5"/>
  <c r="BL11" i="5" s="1"/>
  <c r="BL12" i="5" s="1"/>
  <c r="BL13" i="5" s="1"/>
  <c r="BM24" i="6" s="1"/>
  <c r="BM26" i="6" s="1"/>
  <c r="BL8" i="5"/>
  <c r="BL4" i="5"/>
  <c r="BM11" i="6"/>
  <c r="BM8" i="6"/>
  <c r="BM10" i="6"/>
  <c r="BN5" i="6"/>
  <c r="BN6" i="6"/>
  <c r="BN11" i="6"/>
  <c r="BN8" i="6"/>
  <c r="BN10" i="6"/>
  <c r="BO5" i="6"/>
  <c r="BO7" i="6"/>
  <c r="BO6" i="6"/>
  <c r="BN3" i="5"/>
  <c r="BN11" i="5" s="1"/>
  <c r="BN12" i="5" s="1"/>
  <c r="BN8" i="5"/>
  <c r="BN4" i="5"/>
  <c r="BO11" i="6"/>
  <c r="BO8" i="6"/>
  <c r="BO10" i="6"/>
  <c r="BP5" i="6"/>
  <c r="BP7" i="6"/>
  <c r="BP6" i="6"/>
  <c r="BO3" i="5"/>
  <c r="BO11" i="5"/>
  <c r="BO12" i="5" s="1"/>
  <c r="BO13" i="5" s="1"/>
  <c r="BP24" i="6" s="1"/>
  <c r="BO8" i="5"/>
  <c r="BO4" i="5"/>
  <c r="BP11" i="6"/>
  <c r="BP8" i="6"/>
  <c r="BP10" i="6"/>
  <c r="BQ5" i="6"/>
  <c r="BQ7" i="6"/>
  <c r="BQ6" i="6"/>
  <c r="BP3" i="5"/>
  <c r="BP11" i="5" s="1"/>
  <c r="BP12" i="5" s="1"/>
  <c r="BP13" i="5" s="1"/>
  <c r="BQ24" i="6" s="1"/>
  <c r="BQ26" i="6" s="1"/>
  <c r="BP8" i="5"/>
  <c r="BP4" i="5"/>
  <c r="BQ11" i="6"/>
  <c r="BQ8" i="6"/>
  <c r="BQ10" i="6"/>
  <c r="BR5" i="6"/>
  <c r="BR7" i="6"/>
  <c r="BR6" i="6"/>
  <c r="BQ3" i="5"/>
  <c r="BQ11" i="5"/>
  <c r="BQ12" i="5" s="1"/>
  <c r="BQ13" i="5" s="1"/>
  <c r="BR24" i="6" s="1"/>
  <c r="BQ8" i="5"/>
  <c r="BQ4" i="5"/>
  <c r="BR11" i="6"/>
  <c r="BR8" i="6"/>
  <c r="BR10" i="6"/>
  <c r="BS5" i="6"/>
  <c r="BS7" i="6"/>
  <c r="BS6" i="6"/>
  <c r="BR3" i="5"/>
  <c r="BR11" i="5" s="1"/>
  <c r="BR12" i="5" s="1"/>
  <c r="BR13" i="5" s="1"/>
  <c r="BS24" i="6" s="1"/>
  <c r="BS26" i="6" s="1"/>
  <c r="BR8" i="5"/>
  <c r="BR4" i="5"/>
  <c r="BS11" i="6"/>
  <c r="BS8" i="6"/>
  <c r="BS10" i="6"/>
  <c r="BT5" i="6"/>
  <c r="BT7" i="6"/>
  <c r="BT6" i="6"/>
  <c r="BS3" i="5"/>
  <c r="BS11" i="5"/>
  <c r="BS12" i="5" s="1"/>
  <c r="BS13" i="5" s="1"/>
  <c r="BT24" i="6" s="1"/>
  <c r="BS8" i="5"/>
  <c r="BS4" i="5"/>
  <c r="BT11" i="6"/>
  <c r="BT8" i="6"/>
  <c r="BT10" i="6"/>
  <c r="BU5" i="6"/>
  <c r="BU7" i="6"/>
  <c r="BU6" i="6"/>
  <c r="BT3" i="5"/>
  <c r="BT11" i="5"/>
  <c r="BT12" i="5" s="1"/>
  <c r="BT13" i="5" s="1"/>
  <c r="BU24" i="6" s="1"/>
  <c r="BU26" i="6" s="1"/>
  <c r="BT8" i="5"/>
  <c r="BT4" i="5"/>
  <c r="BU11" i="6"/>
  <c r="BU8" i="6"/>
  <c r="BU10" i="6"/>
  <c r="BV5" i="6"/>
  <c r="BV7" i="6"/>
  <c r="BV6" i="6"/>
  <c r="BU3" i="5"/>
  <c r="BU11" i="5"/>
  <c r="BU12" i="5" s="1"/>
  <c r="BU13" i="5" s="1"/>
  <c r="BV24" i="6" s="1"/>
  <c r="BU8" i="5"/>
  <c r="BU4" i="5"/>
  <c r="BV11" i="6"/>
  <c r="BV8" i="6"/>
  <c r="BV10" i="6"/>
  <c r="BW5" i="6"/>
  <c r="BW7" i="6"/>
  <c r="BW6" i="6"/>
  <c r="BV3" i="5"/>
  <c r="BV11" i="5" s="1"/>
  <c r="BV12" i="5" s="1"/>
  <c r="BV8" i="5"/>
  <c r="BV4" i="5"/>
  <c r="BW11" i="6"/>
  <c r="BW8" i="6"/>
  <c r="BW10" i="6"/>
  <c r="BX5" i="6"/>
  <c r="BX7" i="6"/>
  <c r="BX6" i="6"/>
  <c r="BW3" i="5"/>
  <c r="BW11" i="5"/>
  <c r="BW12" i="5" s="1"/>
  <c r="BW13" i="5" s="1"/>
  <c r="BX24" i="6" s="1"/>
  <c r="BW8" i="5"/>
  <c r="BW4" i="5"/>
  <c r="BX11" i="6"/>
  <c r="BX8" i="6"/>
  <c r="BX10" i="6"/>
  <c r="BY5" i="6"/>
  <c r="BY7" i="6"/>
  <c r="BY6" i="6"/>
  <c r="BX3" i="5"/>
  <c r="BX11" i="5" s="1"/>
  <c r="BX12" i="5" s="1"/>
  <c r="BX13" i="5" s="1"/>
  <c r="BY24" i="6" s="1"/>
  <c r="BY26" i="6" s="1"/>
  <c r="BX8" i="5"/>
  <c r="BX4" i="5"/>
  <c r="BY11" i="6"/>
  <c r="BY8" i="6"/>
  <c r="BY10" i="6"/>
  <c r="BZ5" i="6"/>
  <c r="BZ7" i="6"/>
  <c r="BZ6" i="6"/>
  <c r="BY3" i="5"/>
  <c r="BY11" i="5" s="1"/>
  <c r="BY12" i="5" s="1"/>
  <c r="BY13" i="5" s="1"/>
  <c r="BZ24" i="6" s="1"/>
  <c r="BY8" i="5"/>
  <c r="BY4" i="5"/>
  <c r="BZ11" i="6"/>
  <c r="BZ8" i="6"/>
  <c r="BZ10" i="6"/>
  <c r="CA5" i="6"/>
  <c r="CA7" i="6"/>
  <c r="CA6" i="6"/>
  <c r="BZ3" i="5"/>
  <c r="BZ11" i="5" s="1"/>
  <c r="BZ12" i="5" s="1"/>
  <c r="BZ8" i="5"/>
  <c r="BZ4" i="5"/>
  <c r="CA11" i="6"/>
  <c r="CA8" i="6"/>
  <c r="CA10" i="6"/>
  <c r="AP2" i="8"/>
  <c r="AQ2" i="8"/>
  <c r="AR2" i="8"/>
  <c r="AS2" i="8"/>
  <c r="AT2" i="8"/>
  <c r="AU2" i="8"/>
  <c r="AV2" i="8"/>
  <c r="AW2" i="8"/>
  <c r="AX2" i="8"/>
  <c r="AY2" i="8"/>
  <c r="AZ2" i="8"/>
  <c r="BA2" i="8"/>
  <c r="BB2" i="8"/>
  <c r="BC2" i="8"/>
  <c r="BD2" i="8"/>
  <c r="BE2" i="8"/>
  <c r="BF2" i="8"/>
  <c r="BG2" i="8"/>
  <c r="BH2" i="8"/>
  <c r="BI2" i="8"/>
  <c r="BJ2" i="8"/>
  <c r="BK2" i="8"/>
  <c r="BL2" i="8"/>
  <c r="BM2" i="8"/>
  <c r="BN2" i="8"/>
  <c r="BO2" i="8"/>
  <c r="BP2" i="8"/>
  <c r="BQ2" i="8"/>
  <c r="BR2" i="8"/>
  <c r="BS2" i="8"/>
  <c r="BT2" i="8"/>
  <c r="BU2" i="8"/>
  <c r="BV2" i="8"/>
  <c r="BW2" i="8"/>
  <c r="BX2" i="8"/>
  <c r="BY2" i="8"/>
  <c r="BZ2" i="8"/>
  <c r="CA2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BC3" i="8"/>
  <c r="BD3" i="8"/>
  <c r="BE3" i="8"/>
  <c r="BF3" i="8"/>
  <c r="BG3" i="8"/>
  <c r="BH3" i="8"/>
  <c r="BI3" i="8"/>
  <c r="BJ3" i="8"/>
  <c r="BK3" i="8"/>
  <c r="BL3" i="8"/>
  <c r="BM3" i="8"/>
  <c r="BN3" i="8"/>
  <c r="BO3" i="8"/>
  <c r="BP3" i="8"/>
  <c r="BQ3" i="8"/>
  <c r="BR3" i="8"/>
  <c r="BS3" i="8"/>
  <c r="BT3" i="8"/>
  <c r="BU3" i="8"/>
  <c r="BV3" i="8"/>
  <c r="BW3" i="8"/>
  <c r="BX3" i="8"/>
  <c r="BY3" i="8"/>
  <c r="BZ3" i="8"/>
  <c r="CA3" i="8"/>
  <c r="AP5" i="8"/>
  <c r="AP7" i="8"/>
  <c r="AP6" i="8"/>
  <c r="AO3" i="7"/>
  <c r="AO11" i="7" s="1"/>
  <c r="AO12" i="7"/>
  <c r="AO13" i="7" s="1"/>
  <c r="AP24" i="8" s="1"/>
  <c r="AO8" i="7"/>
  <c r="AO4" i="7"/>
  <c r="AP11" i="8"/>
  <c r="AP8" i="8"/>
  <c r="AP9" i="8"/>
  <c r="AP28" i="8" s="1"/>
  <c r="AP10" i="8"/>
  <c r="AQ5" i="8"/>
  <c r="AQ7" i="8"/>
  <c r="AQ6" i="8"/>
  <c r="AP3" i="7"/>
  <c r="AP11" i="7" s="1"/>
  <c r="AP12" i="7"/>
  <c r="AP13" i="7" s="1"/>
  <c r="AQ24" i="8" s="1"/>
  <c r="AP8" i="7"/>
  <c r="AP4" i="7"/>
  <c r="AQ11" i="8"/>
  <c r="AQ8" i="8"/>
  <c r="AQ9" i="8"/>
  <c r="AQ10" i="8"/>
  <c r="AR5" i="8"/>
  <c r="AR6" i="8"/>
  <c r="AR11" i="8"/>
  <c r="AR8" i="8"/>
  <c r="AR9" i="8"/>
  <c r="AR10" i="8"/>
  <c r="AS5" i="8"/>
  <c r="AS27" i="8" s="1"/>
  <c r="AS7" i="8"/>
  <c r="AS6" i="8"/>
  <c r="AR3" i="7"/>
  <c r="AR11" i="7" s="1"/>
  <c r="AR12" i="7" s="1"/>
  <c r="AR13" i="7" s="1"/>
  <c r="AS24" i="8" s="1"/>
  <c r="AS26" i="8" s="1"/>
  <c r="AR8" i="7"/>
  <c r="AR4" i="7"/>
  <c r="AS11" i="8"/>
  <c r="AS8" i="8"/>
  <c r="AS9" i="8"/>
  <c r="AS10" i="8"/>
  <c r="AT5" i="8"/>
  <c r="AT7" i="8"/>
  <c r="AT6" i="8"/>
  <c r="AS3" i="7"/>
  <c r="AS11" i="7" s="1"/>
  <c r="AS12" i="7"/>
  <c r="AS13" i="7" s="1"/>
  <c r="AS8" i="7"/>
  <c r="AS4" i="7"/>
  <c r="AT24" i="8"/>
  <c r="AT26" i="8" s="1"/>
  <c r="AT11" i="8"/>
  <c r="AT8" i="8"/>
  <c r="AT9" i="8"/>
  <c r="AT10" i="8"/>
  <c r="AU5" i="8"/>
  <c r="AU7" i="8"/>
  <c r="AU6" i="8"/>
  <c r="AT3" i="7"/>
  <c r="AT11" i="7" s="1"/>
  <c r="AT12" i="7"/>
  <c r="AT13" i="7" s="1"/>
  <c r="AT8" i="7"/>
  <c r="AT4" i="7"/>
  <c r="AU24" i="8"/>
  <c r="AU11" i="8"/>
  <c r="AU8" i="8"/>
  <c r="AU9" i="8"/>
  <c r="AU10" i="8"/>
  <c r="AV5" i="8"/>
  <c r="AV7" i="8"/>
  <c r="AV6" i="8"/>
  <c r="AU3" i="7"/>
  <c r="AU11" i="7" s="1"/>
  <c r="AU12" i="7"/>
  <c r="AU13" i="7" s="1"/>
  <c r="AV24" i="8" s="1"/>
  <c r="AV28" i="8" s="1"/>
  <c r="AU8" i="7"/>
  <c r="AU4" i="7"/>
  <c r="AV11" i="8"/>
  <c r="AV8" i="8"/>
  <c r="AV9" i="8"/>
  <c r="AV10" i="8"/>
  <c r="AW5" i="8"/>
  <c r="AW7" i="8"/>
  <c r="AW6" i="8"/>
  <c r="AV3" i="7"/>
  <c r="AV11" i="7" s="1"/>
  <c r="AV12" i="7" s="1"/>
  <c r="AV13" i="7" s="1"/>
  <c r="AW24" i="8" s="1"/>
  <c r="AV8" i="7"/>
  <c r="AV4" i="7"/>
  <c r="AW11" i="8"/>
  <c r="AW8" i="8"/>
  <c r="AW9" i="8"/>
  <c r="AW10" i="8"/>
  <c r="AX5" i="8"/>
  <c r="AX7" i="8"/>
  <c r="AX6" i="8"/>
  <c r="AW3" i="7"/>
  <c r="AW11" i="7" s="1"/>
  <c r="AW12" i="7" s="1"/>
  <c r="AW13" i="7" s="1"/>
  <c r="AX24" i="8" s="1"/>
  <c r="AW8" i="7"/>
  <c r="AW4" i="7"/>
  <c r="AX11" i="8"/>
  <c r="AX8" i="8"/>
  <c r="AX9" i="8"/>
  <c r="AX10" i="8"/>
  <c r="AY5" i="8"/>
  <c r="AY7" i="8"/>
  <c r="AY6" i="8"/>
  <c r="AX3" i="7"/>
  <c r="AX11" i="7" s="1"/>
  <c r="AX12" i="7"/>
  <c r="AX13" i="7" s="1"/>
  <c r="AY24" i="8" s="1"/>
  <c r="AX8" i="7"/>
  <c r="AX4" i="7"/>
  <c r="AY11" i="8"/>
  <c r="AY8" i="8"/>
  <c r="AY9" i="8"/>
  <c r="AY10" i="8"/>
  <c r="AZ5" i="8"/>
  <c r="AZ7" i="8"/>
  <c r="AZ6" i="8"/>
  <c r="AY3" i="7"/>
  <c r="AY11" i="7" s="1"/>
  <c r="AY12" i="7" s="1"/>
  <c r="AY13" i="7" s="1"/>
  <c r="AZ24" i="8" s="1"/>
  <c r="AZ26" i="8" s="1"/>
  <c r="AY8" i="7"/>
  <c r="AY4" i="7"/>
  <c r="AZ11" i="8"/>
  <c r="AZ8" i="8"/>
  <c r="AZ9" i="8"/>
  <c r="AZ10" i="8"/>
  <c r="BA5" i="8"/>
  <c r="BA7" i="8"/>
  <c r="BA6" i="8"/>
  <c r="AZ3" i="7"/>
  <c r="AZ11" i="7" s="1"/>
  <c r="AZ12" i="7"/>
  <c r="AZ13" i="7" s="1"/>
  <c r="BA24" i="8" s="1"/>
  <c r="AZ8" i="7"/>
  <c r="AZ4" i="7"/>
  <c r="BA11" i="8"/>
  <c r="BA8" i="8"/>
  <c r="BA9" i="8"/>
  <c r="BA10" i="8"/>
  <c r="BB5" i="8"/>
  <c r="BB7" i="8"/>
  <c r="BB6" i="8"/>
  <c r="BA3" i="7"/>
  <c r="BA11" i="7"/>
  <c r="BA12" i="7" s="1"/>
  <c r="BA13" i="7" s="1"/>
  <c r="BB24" i="8" s="1"/>
  <c r="BB28" i="8" s="1"/>
  <c r="BA8" i="7"/>
  <c r="BA4" i="7"/>
  <c r="BB11" i="8"/>
  <c r="BB8" i="8"/>
  <c r="BB9" i="8"/>
  <c r="BB10" i="8"/>
  <c r="BC5" i="8"/>
  <c r="BC7" i="8"/>
  <c r="BC6" i="8"/>
  <c r="BB3" i="7"/>
  <c r="BB11" i="7" s="1"/>
  <c r="BB12" i="7" s="1"/>
  <c r="BB13" i="7" s="1"/>
  <c r="BC24" i="8" s="1"/>
  <c r="BB8" i="7"/>
  <c r="BB4" i="7"/>
  <c r="BC11" i="8"/>
  <c r="BC8" i="8"/>
  <c r="BC9" i="8"/>
  <c r="BC10" i="8"/>
  <c r="BD5" i="8"/>
  <c r="BD7" i="8"/>
  <c r="BD6" i="8"/>
  <c r="BC3" i="7"/>
  <c r="BC11" i="7"/>
  <c r="BC12" i="7" s="1"/>
  <c r="BC13" i="7" s="1"/>
  <c r="BD24" i="8" s="1"/>
  <c r="BD26" i="8" s="1"/>
  <c r="BC8" i="7"/>
  <c r="BC4" i="7"/>
  <c r="BD11" i="8"/>
  <c r="BD8" i="8"/>
  <c r="BD9" i="8"/>
  <c r="BD10" i="8"/>
  <c r="BE5" i="8"/>
  <c r="BE7" i="8"/>
  <c r="BE6" i="8"/>
  <c r="BD3" i="7"/>
  <c r="BD11" i="7" s="1"/>
  <c r="BD12" i="7" s="1"/>
  <c r="BD13" i="7" s="1"/>
  <c r="BE24" i="8" s="1"/>
  <c r="BE26" i="8" s="1"/>
  <c r="BD8" i="7"/>
  <c r="BD4" i="7"/>
  <c r="BE11" i="8"/>
  <c r="BE8" i="8"/>
  <c r="BE9" i="8"/>
  <c r="BE10" i="8"/>
  <c r="BF5" i="8"/>
  <c r="BF7" i="8"/>
  <c r="BF6" i="8"/>
  <c r="BE3" i="7"/>
  <c r="BE11" i="7"/>
  <c r="BE12" i="7"/>
  <c r="BE13" i="7" s="1"/>
  <c r="BF24" i="8" s="1"/>
  <c r="BF27" i="8" s="1"/>
  <c r="BE8" i="7"/>
  <c r="BE4" i="7"/>
  <c r="BF11" i="8"/>
  <c r="BF8" i="8"/>
  <c r="BF9" i="8"/>
  <c r="BF10" i="8"/>
  <c r="BG5" i="8"/>
  <c r="BG7" i="8"/>
  <c r="BG6" i="8"/>
  <c r="BF3" i="7"/>
  <c r="BF11" i="7" s="1"/>
  <c r="BF12" i="7" s="1"/>
  <c r="BF13" i="7" s="1"/>
  <c r="BG24" i="8" s="1"/>
  <c r="BF8" i="7"/>
  <c r="BF4" i="7"/>
  <c r="BG11" i="8"/>
  <c r="BG8" i="8"/>
  <c r="BG9" i="8"/>
  <c r="BG10" i="8"/>
  <c r="BH5" i="8"/>
  <c r="BH7" i="8"/>
  <c r="BH6" i="8"/>
  <c r="BG3" i="7"/>
  <c r="BG11" i="7"/>
  <c r="BG12" i="7"/>
  <c r="BG13" i="7" s="1"/>
  <c r="BH24" i="8" s="1"/>
  <c r="BH28" i="8" s="1"/>
  <c r="BG8" i="7"/>
  <c r="BG4" i="7"/>
  <c r="BH11" i="8"/>
  <c r="BH8" i="8"/>
  <c r="BH9" i="8"/>
  <c r="BH10" i="8"/>
  <c r="BI5" i="8"/>
  <c r="BI7" i="8"/>
  <c r="BI6" i="8"/>
  <c r="BH3" i="7"/>
  <c r="BH11" i="7" s="1"/>
  <c r="BH12" i="7"/>
  <c r="BH13" i="7" s="1"/>
  <c r="BI24" i="8" s="1"/>
  <c r="BH8" i="7"/>
  <c r="BH4" i="7"/>
  <c r="BI11" i="8"/>
  <c r="BI8" i="8"/>
  <c r="BI9" i="8"/>
  <c r="BI10" i="8"/>
  <c r="BJ5" i="8"/>
  <c r="BJ7" i="8"/>
  <c r="BJ6" i="8"/>
  <c r="BI3" i="7"/>
  <c r="BI11" i="7" s="1"/>
  <c r="BI12" i="7" s="1"/>
  <c r="BI13" i="7" s="1"/>
  <c r="BJ24" i="8" s="1"/>
  <c r="BJ28" i="8" s="1"/>
  <c r="BI8" i="7"/>
  <c r="BI4" i="7"/>
  <c r="BJ11" i="8"/>
  <c r="BJ8" i="8"/>
  <c r="BJ9" i="8"/>
  <c r="BJ10" i="8"/>
  <c r="BK5" i="8"/>
  <c r="BK7" i="8"/>
  <c r="BK6" i="8"/>
  <c r="BJ3" i="7"/>
  <c r="BJ11" i="7" s="1"/>
  <c r="BJ12" i="7"/>
  <c r="BJ13" i="7" s="1"/>
  <c r="BK24" i="8" s="1"/>
  <c r="BJ8" i="7"/>
  <c r="BJ4" i="7"/>
  <c r="BK11" i="8"/>
  <c r="BK8" i="8"/>
  <c r="BK9" i="8"/>
  <c r="BK10" i="8"/>
  <c r="BL5" i="8"/>
  <c r="BL7" i="8"/>
  <c r="BL6" i="8"/>
  <c r="BK3" i="7"/>
  <c r="BK11" i="7"/>
  <c r="BK12" i="7"/>
  <c r="BK13" i="7" s="1"/>
  <c r="BL24" i="8" s="1"/>
  <c r="BL26" i="8" s="1"/>
  <c r="BK8" i="7"/>
  <c r="BK4" i="7"/>
  <c r="BL11" i="8"/>
  <c r="BL8" i="8"/>
  <c r="BL9" i="8"/>
  <c r="BL10" i="8"/>
  <c r="BM5" i="8"/>
  <c r="BM7" i="8"/>
  <c r="BM6" i="8"/>
  <c r="BL3" i="7"/>
  <c r="BL11" i="7" s="1"/>
  <c r="BL12" i="7"/>
  <c r="BL13" i="7" s="1"/>
  <c r="BM24" i="8" s="1"/>
  <c r="BL8" i="7"/>
  <c r="BL4" i="7"/>
  <c r="BM11" i="8"/>
  <c r="BM8" i="8"/>
  <c r="BM9" i="8"/>
  <c r="BM10" i="8"/>
  <c r="BN5" i="8"/>
  <c r="BN6" i="8"/>
  <c r="BN11" i="8"/>
  <c r="BN8" i="8"/>
  <c r="BN9" i="8"/>
  <c r="BN10" i="8"/>
  <c r="BO5" i="8"/>
  <c r="BO7" i="8"/>
  <c r="BO6" i="8"/>
  <c r="BN3" i="7"/>
  <c r="BN11" i="7" s="1"/>
  <c r="BN12" i="7" s="1"/>
  <c r="BN13" i="7" s="1"/>
  <c r="BO24" i="8" s="1"/>
  <c r="BN8" i="7"/>
  <c r="BN4" i="7"/>
  <c r="BO11" i="8"/>
  <c r="BO8" i="8"/>
  <c r="BO9" i="8"/>
  <c r="BO10" i="8"/>
  <c r="BP5" i="8"/>
  <c r="BP7" i="8"/>
  <c r="BP6" i="8"/>
  <c r="BO3" i="7"/>
  <c r="BO11" i="7" s="1"/>
  <c r="BO12" i="7" s="1"/>
  <c r="BO13" i="7" s="1"/>
  <c r="BP24" i="8" s="1"/>
  <c r="BP28" i="8" s="1"/>
  <c r="BO8" i="7"/>
  <c r="BO4" i="7"/>
  <c r="BP11" i="8"/>
  <c r="BP8" i="8"/>
  <c r="BP9" i="8"/>
  <c r="BP10" i="8"/>
  <c r="BQ5" i="8"/>
  <c r="BQ7" i="8"/>
  <c r="BQ6" i="8"/>
  <c r="BP3" i="7"/>
  <c r="BP11" i="7" s="1"/>
  <c r="BP12" i="7" s="1"/>
  <c r="BP13" i="7" s="1"/>
  <c r="BQ24" i="8" s="1"/>
  <c r="BP8" i="7"/>
  <c r="BP4" i="7"/>
  <c r="BQ11" i="8"/>
  <c r="BQ8" i="8"/>
  <c r="BQ9" i="8"/>
  <c r="BQ10" i="8"/>
  <c r="BR5" i="8"/>
  <c r="BR7" i="8"/>
  <c r="BR6" i="8"/>
  <c r="BQ3" i="7"/>
  <c r="BQ11" i="7" s="1"/>
  <c r="BQ12" i="7" s="1"/>
  <c r="BQ13" i="7" s="1"/>
  <c r="BR24" i="8" s="1"/>
  <c r="BR28" i="8" s="1"/>
  <c r="BQ8" i="7"/>
  <c r="BQ4" i="7"/>
  <c r="BR11" i="8"/>
  <c r="BR8" i="8"/>
  <c r="BR9" i="8"/>
  <c r="BR10" i="8"/>
  <c r="BS5" i="8"/>
  <c r="BS7" i="8"/>
  <c r="BS6" i="8"/>
  <c r="BR3" i="7"/>
  <c r="BR11" i="7" s="1"/>
  <c r="BR12" i="7"/>
  <c r="BR13" i="7" s="1"/>
  <c r="BS24" i="8" s="1"/>
  <c r="BS27" i="8" s="1"/>
  <c r="BR8" i="7"/>
  <c r="BR4" i="7"/>
  <c r="BS11" i="8"/>
  <c r="BS8" i="8"/>
  <c r="BS9" i="8"/>
  <c r="BS10" i="8"/>
  <c r="BT5" i="8"/>
  <c r="BT7" i="8"/>
  <c r="BT6" i="8"/>
  <c r="BS3" i="7"/>
  <c r="BS11" i="7"/>
  <c r="BS12" i="7"/>
  <c r="BS8" i="7"/>
  <c r="BS4" i="7"/>
  <c r="BT11" i="8"/>
  <c r="BT8" i="8"/>
  <c r="BT9" i="8"/>
  <c r="BT10" i="8"/>
  <c r="BU5" i="8"/>
  <c r="BU7" i="8"/>
  <c r="BU6" i="8"/>
  <c r="BT3" i="7"/>
  <c r="BT11" i="7" s="1"/>
  <c r="BT12" i="7"/>
  <c r="BT13" i="7" s="1"/>
  <c r="BU24" i="8" s="1"/>
  <c r="BU26" i="8" s="1"/>
  <c r="BT8" i="7"/>
  <c r="BT4" i="7"/>
  <c r="BU11" i="8"/>
  <c r="BU8" i="8"/>
  <c r="BU9" i="8"/>
  <c r="BU10" i="8"/>
  <c r="BV5" i="8"/>
  <c r="BV7" i="8"/>
  <c r="BV6" i="8"/>
  <c r="BU3" i="7"/>
  <c r="BU11" i="7"/>
  <c r="BU12" i="7"/>
  <c r="BU13" i="7" s="1"/>
  <c r="BU8" i="7"/>
  <c r="BU4" i="7"/>
  <c r="BV24" i="8"/>
  <c r="BV27" i="8" s="1"/>
  <c r="BV11" i="8"/>
  <c r="BV8" i="8"/>
  <c r="BV9" i="8"/>
  <c r="BV10" i="8"/>
  <c r="BW5" i="8"/>
  <c r="BW7" i="8"/>
  <c r="BW6" i="8"/>
  <c r="BV3" i="7"/>
  <c r="BV11" i="7" s="1"/>
  <c r="BV12" i="7" s="1"/>
  <c r="BV13" i="7" s="1"/>
  <c r="BW24" i="8" s="1"/>
  <c r="BV8" i="7"/>
  <c r="BV4" i="7"/>
  <c r="BW11" i="8"/>
  <c r="BW8" i="8"/>
  <c r="BW9" i="8"/>
  <c r="BW10" i="8"/>
  <c r="BX5" i="8"/>
  <c r="BX7" i="8"/>
  <c r="BX6" i="8"/>
  <c r="BW3" i="7"/>
  <c r="BW11" i="7"/>
  <c r="BW12" i="7"/>
  <c r="BW13" i="7" s="1"/>
  <c r="BX24" i="8" s="1"/>
  <c r="BW8" i="7"/>
  <c r="BW4" i="7"/>
  <c r="BX11" i="8"/>
  <c r="BX8" i="8"/>
  <c r="BX9" i="8"/>
  <c r="BX10" i="8"/>
  <c r="BY5" i="8"/>
  <c r="BY7" i="8"/>
  <c r="BY6" i="8"/>
  <c r="BX3" i="7"/>
  <c r="BX11" i="7" s="1"/>
  <c r="BX12" i="7"/>
  <c r="BX13" i="7" s="1"/>
  <c r="BX8" i="7"/>
  <c r="BX4" i="7"/>
  <c r="BY24" i="8"/>
  <c r="BY11" i="8"/>
  <c r="BY8" i="8"/>
  <c r="BY9" i="8"/>
  <c r="BY10" i="8"/>
  <c r="BZ5" i="8"/>
  <c r="BZ7" i="8"/>
  <c r="BZ6" i="8"/>
  <c r="BY3" i="7"/>
  <c r="BY11" i="7"/>
  <c r="BY12" i="7" s="1"/>
  <c r="BY13" i="7" s="1"/>
  <c r="BZ24" i="8" s="1"/>
  <c r="BZ28" i="8" s="1"/>
  <c r="BY8" i="7"/>
  <c r="BY4" i="7"/>
  <c r="BZ11" i="8"/>
  <c r="BZ8" i="8"/>
  <c r="BZ9" i="8"/>
  <c r="BZ10" i="8"/>
  <c r="CA5" i="8"/>
  <c r="CA7" i="8"/>
  <c r="CA6" i="8"/>
  <c r="BZ3" i="7"/>
  <c r="BZ11" i="7" s="1"/>
  <c r="BZ12" i="7"/>
  <c r="BZ13" i="7" s="1"/>
  <c r="CA24" i="8" s="1"/>
  <c r="BZ8" i="7"/>
  <c r="BZ4" i="7"/>
  <c r="CA11" i="8"/>
  <c r="CA8" i="8"/>
  <c r="CA9" i="8"/>
  <c r="CA10" i="8"/>
  <c r="BC2" i="4"/>
  <c r="BD2" i="4"/>
  <c r="BE2" i="4"/>
  <c r="BF2" i="4"/>
  <c r="BG2" i="4"/>
  <c r="BH2" i="4"/>
  <c r="BI2" i="4"/>
  <c r="BJ2" i="4"/>
  <c r="BK2" i="4"/>
  <c r="BL2" i="4"/>
  <c r="BM2" i="4"/>
  <c r="BN2" i="4"/>
  <c r="BO2" i="4"/>
  <c r="BP2" i="4"/>
  <c r="BQ2" i="4"/>
  <c r="BR2" i="4"/>
  <c r="BS2" i="4"/>
  <c r="BT2" i="4"/>
  <c r="BU2" i="4"/>
  <c r="BV2" i="4"/>
  <c r="BW2" i="4"/>
  <c r="BX2" i="4"/>
  <c r="BY2" i="4"/>
  <c r="BZ2" i="4"/>
  <c r="CA2" i="4"/>
  <c r="BC3" i="4"/>
  <c r="BD3" i="4"/>
  <c r="BE3" i="4"/>
  <c r="BF3" i="4"/>
  <c r="BG3" i="4"/>
  <c r="BH3" i="4"/>
  <c r="BI3" i="4"/>
  <c r="BJ3" i="4"/>
  <c r="BK3" i="4"/>
  <c r="BL3" i="4"/>
  <c r="BN3" i="4"/>
  <c r="BO3" i="4"/>
  <c r="BP3" i="4"/>
  <c r="BQ3" i="4"/>
  <c r="BR3" i="4"/>
  <c r="BS3" i="4"/>
  <c r="BT3" i="4"/>
  <c r="BU3" i="4"/>
  <c r="BV3" i="4"/>
  <c r="BW3" i="4"/>
  <c r="BX3" i="4"/>
  <c r="BY3" i="4"/>
  <c r="BZ3" i="4"/>
  <c r="CA3" i="4"/>
  <c r="BB3" i="3"/>
  <c r="BB11" i="3"/>
  <c r="BB12" i="3" s="1"/>
  <c r="BB13" i="3" s="1"/>
  <c r="BC24" i="4" s="1"/>
  <c r="BB8" i="3"/>
  <c r="BB4" i="3"/>
  <c r="BC3" i="3"/>
  <c r="BC11" i="3" s="1"/>
  <c r="BC12" i="3" s="1"/>
  <c r="BC8" i="3"/>
  <c r="BC4" i="3"/>
  <c r="BD3" i="3"/>
  <c r="BD11" i="3" s="1"/>
  <c r="BD12" i="3" s="1"/>
  <c r="BD13" i="3" s="1"/>
  <c r="BE24" i="4" s="1"/>
  <c r="BD8" i="3"/>
  <c r="BD4" i="3"/>
  <c r="BE3" i="3"/>
  <c r="BE11" i="3"/>
  <c r="BE12" i="3" s="1"/>
  <c r="BE8" i="3"/>
  <c r="BE4" i="3"/>
  <c r="BF3" i="3"/>
  <c r="BF11" i="3" s="1"/>
  <c r="BF12" i="3" s="1"/>
  <c r="BF13" i="3" s="1"/>
  <c r="BG24" i="4" s="1"/>
  <c r="BF8" i="3"/>
  <c r="BF4" i="3"/>
  <c r="BG3" i="3"/>
  <c r="BG11" i="3" s="1"/>
  <c r="BG12" i="3" s="1"/>
  <c r="BG8" i="3"/>
  <c r="BG4" i="3"/>
  <c r="BH3" i="3"/>
  <c r="BH11" i="3"/>
  <c r="BH12" i="3" s="1"/>
  <c r="BH13" i="3" s="1"/>
  <c r="BI24" i="4" s="1"/>
  <c r="BH8" i="3"/>
  <c r="BH4" i="3"/>
  <c r="BI3" i="3"/>
  <c r="BI11" i="3" s="1"/>
  <c r="BI12" i="3" s="1"/>
  <c r="BI13" i="3" s="1"/>
  <c r="BJ24" i="4" s="1"/>
  <c r="BI8" i="3"/>
  <c r="BI4" i="3"/>
  <c r="BJ3" i="3"/>
  <c r="BJ11" i="3"/>
  <c r="BJ12" i="3" s="1"/>
  <c r="BJ8" i="3"/>
  <c r="BJ4" i="3"/>
  <c r="BK3" i="3"/>
  <c r="BK11" i="3" s="1"/>
  <c r="BK12" i="3" s="1"/>
  <c r="BK13" i="3" s="1"/>
  <c r="BL24" i="4" s="1"/>
  <c r="BK8" i="3"/>
  <c r="BK4" i="3"/>
  <c r="BN3" i="3"/>
  <c r="BN11" i="3" s="1"/>
  <c r="BN12" i="3" s="1"/>
  <c r="BN13" i="3" s="1"/>
  <c r="BO24" i="4" s="1"/>
  <c r="BN8" i="3"/>
  <c r="BN4" i="3"/>
  <c r="BO3" i="3"/>
  <c r="BO11" i="3" s="1"/>
  <c r="BO12" i="3"/>
  <c r="BO8" i="3"/>
  <c r="BO4" i="3"/>
  <c r="BP3" i="3"/>
  <c r="BP11" i="3" s="1"/>
  <c r="BP12" i="3" s="1"/>
  <c r="BP13" i="3" s="1"/>
  <c r="BQ24" i="4" s="1"/>
  <c r="BP8" i="3"/>
  <c r="BP4" i="3"/>
  <c r="BQ3" i="3"/>
  <c r="BQ11" i="3"/>
  <c r="BQ12" i="3" s="1"/>
  <c r="BQ8" i="3"/>
  <c r="BQ4" i="3"/>
  <c r="BR3" i="3"/>
  <c r="BR11" i="3" s="1"/>
  <c r="BR12" i="3"/>
  <c r="BR8" i="3"/>
  <c r="BR4" i="3"/>
  <c r="BS3" i="3"/>
  <c r="BS11" i="3"/>
  <c r="BS12" i="3" s="1"/>
  <c r="BS8" i="3"/>
  <c r="BS4" i="3"/>
  <c r="BT3" i="3"/>
  <c r="BT11" i="3" s="1"/>
  <c r="BT12" i="3" s="1"/>
  <c r="BT13" i="3" s="1"/>
  <c r="BU24" i="4" s="1"/>
  <c r="BT8" i="3"/>
  <c r="BT4" i="3"/>
  <c r="BU3" i="3"/>
  <c r="BU11" i="3"/>
  <c r="BU12" i="3" s="1"/>
  <c r="BU13" i="3" s="1"/>
  <c r="BV24" i="4" s="1"/>
  <c r="BU8" i="3"/>
  <c r="BU4" i="3"/>
  <c r="BV3" i="3"/>
  <c r="BV11" i="3" s="1"/>
  <c r="BV12" i="3" s="1"/>
  <c r="BV13" i="3" s="1"/>
  <c r="BW24" i="4" s="1"/>
  <c r="BV8" i="3"/>
  <c r="BV4" i="3"/>
  <c r="BW3" i="3"/>
  <c r="BW11" i="3" s="1"/>
  <c r="BW12" i="3" s="1"/>
  <c r="BW8" i="3"/>
  <c r="BW4" i="3"/>
  <c r="BX3" i="3"/>
  <c r="BX11" i="3" s="1"/>
  <c r="BX12" i="3" s="1"/>
  <c r="BX13" i="3" s="1"/>
  <c r="BY24" i="4" s="1"/>
  <c r="BX8" i="3"/>
  <c r="BX4" i="3"/>
  <c r="BY3" i="3"/>
  <c r="BY11" i="3" s="1"/>
  <c r="BY12" i="3" s="1"/>
  <c r="BY13" i="3" s="1"/>
  <c r="BZ24" i="4" s="1"/>
  <c r="BY8" i="3"/>
  <c r="BY4" i="3"/>
  <c r="BZ3" i="3"/>
  <c r="BZ11" i="3" s="1"/>
  <c r="BZ12" i="3" s="1"/>
  <c r="BZ13" i="3" s="1"/>
  <c r="CA24" i="4" s="1"/>
  <c r="BZ8" i="3"/>
  <c r="BZ4" i="3"/>
  <c r="AP2" i="4"/>
  <c r="AQ2" i="4"/>
  <c r="AR2" i="4"/>
  <c r="AS2" i="4"/>
  <c r="AT2" i="4"/>
  <c r="AU2" i="4"/>
  <c r="AV2" i="4"/>
  <c r="AW2" i="4"/>
  <c r="AX2" i="4"/>
  <c r="AY2" i="4"/>
  <c r="AZ2" i="4"/>
  <c r="BA2" i="4"/>
  <c r="BB2" i="4"/>
  <c r="AQ3" i="4"/>
  <c r="AR3" i="4"/>
  <c r="AS3" i="4"/>
  <c r="AT3" i="4"/>
  <c r="AU3" i="4"/>
  <c r="AV3" i="4"/>
  <c r="AW3" i="4"/>
  <c r="AX3" i="4"/>
  <c r="AY3" i="4"/>
  <c r="AZ3" i="4"/>
  <c r="BA3" i="4"/>
  <c r="BB3" i="4"/>
  <c r="AP3" i="3"/>
  <c r="AP11" i="3" s="1"/>
  <c r="AP12" i="3" s="1"/>
  <c r="AP13" i="3" s="1"/>
  <c r="AQ24" i="4" s="1"/>
  <c r="AP8" i="3"/>
  <c r="AP4" i="3"/>
  <c r="AR3" i="3"/>
  <c r="AR11" i="3"/>
  <c r="AR12" i="3" s="1"/>
  <c r="AR13" i="3" s="1"/>
  <c r="AS24" i="4" s="1"/>
  <c r="AR8" i="3"/>
  <c r="AR4" i="3"/>
  <c r="AS3" i="3"/>
  <c r="AS11" i="3" s="1"/>
  <c r="AS12" i="3" s="1"/>
  <c r="AS13" i="3" s="1"/>
  <c r="AT24" i="4" s="1"/>
  <c r="AS8" i="3"/>
  <c r="AS4" i="3"/>
  <c r="AT3" i="3"/>
  <c r="AT11" i="3" s="1"/>
  <c r="AT12" i="3" s="1"/>
  <c r="AT13" i="3" s="1"/>
  <c r="AU24" i="4" s="1"/>
  <c r="AT8" i="3"/>
  <c r="AT4" i="3"/>
  <c r="AU3" i="3"/>
  <c r="AU11" i="3" s="1"/>
  <c r="AU12" i="3" s="1"/>
  <c r="AU8" i="3"/>
  <c r="AU4" i="3"/>
  <c r="AV3" i="3"/>
  <c r="AV11" i="3" s="1"/>
  <c r="AV12" i="3" s="1"/>
  <c r="AV13" i="3" s="1"/>
  <c r="AW24" i="4" s="1"/>
  <c r="AV8" i="3"/>
  <c r="AV4" i="3"/>
  <c r="AW3" i="3"/>
  <c r="AW11" i="3" s="1"/>
  <c r="AW12" i="3" s="1"/>
  <c r="AW8" i="3"/>
  <c r="AW4" i="3"/>
  <c r="AX3" i="3"/>
  <c r="AX11" i="3" s="1"/>
  <c r="AX12" i="3" s="1"/>
  <c r="AX13" i="3" s="1"/>
  <c r="AY24" i="4" s="1"/>
  <c r="AX8" i="3"/>
  <c r="AX4" i="3"/>
  <c r="AY3" i="3"/>
  <c r="AY11" i="3" s="1"/>
  <c r="AY12" i="3" s="1"/>
  <c r="AY8" i="3"/>
  <c r="AY4" i="3"/>
  <c r="AZ3" i="3"/>
  <c r="AZ11" i="3" s="1"/>
  <c r="AZ12" i="3" s="1"/>
  <c r="AZ13" i="3" s="1"/>
  <c r="BA24" i="4" s="1"/>
  <c r="AZ8" i="3"/>
  <c r="AZ4" i="3"/>
  <c r="BA3" i="3"/>
  <c r="BA11" i="3" s="1"/>
  <c r="BA12" i="3" s="1"/>
  <c r="BA13" i="3" s="1"/>
  <c r="BB24" i="4" s="1"/>
  <c r="BA8" i="3"/>
  <c r="BA4" i="3"/>
  <c r="BM3" i="7"/>
  <c r="BM11" i="7" s="1"/>
  <c r="BM12" i="7" s="1"/>
  <c r="BM13" i="7" s="1"/>
  <c r="BN24" i="8" s="1"/>
  <c r="BM8" i="7"/>
  <c r="BM4" i="7"/>
  <c r="AQ3" i="7"/>
  <c r="AQ11" i="7" s="1"/>
  <c r="AQ12" i="7" s="1"/>
  <c r="AQ8" i="7"/>
  <c r="AQ4" i="7"/>
  <c r="AN3" i="7"/>
  <c r="AN11" i="7" s="1"/>
  <c r="AN12" i="7" s="1"/>
  <c r="AN13" i="7" s="1"/>
  <c r="AO24" i="8" s="1"/>
  <c r="AN8" i="7"/>
  <c r="AN4" i="7"/>
  <c r="AM3" i="7"/>
  <c r="AM11" i="7" s="1"/>
  <c r="AM12" i="7" s="1"/>
  <c r="AM8" i="7"/>
  <c r="AM4" i="7"/>
  <c r="AL3" i="7"/>
  <c r="AL11" i="7" s="1"/>
  <c r="AL12" i="7" s="1"/>
  <c r="AL13" i="7" s="1"/>
  <c r="AM24" i="8" s="1"/>
  <c r="AL8" i="7"/>
  <c r="AL4" i="7"/>
  <c r="AK3" i="7"/>
  <c r="AK11" i="7" s="1"/>
  <c r="AK12" i="7" s="1"/>
  <c r="AK13" i="7" s="1"/>
  <c r="AL24" i="8" s="1"/>
  <c r="AK8" i="7"/>
  <c r="AK4" i="7"/>
  <c r="AJ3" i="7"/>
  <c r="AJ11" i="7"/>
  <c r="AJ12" i="7" s="1"/>
  <c r="AJ13" i="7" s="1"/>
  <c r="AK24" i="8" s="1"/>
  <c r="AJ8" i="7"/>
  <c r="AJ4" i="7"/>
  <c r="AH3" i="7"/>
  <c r="AH11" i="7"/>
  <c r="AH12" i="7" s="1"/>
  <c r="AH8" i="7"/>
  <c r="AH4" i="7"/>
  <c r="AG3" i="7"/>
  <c r="AG11" i="7"/>
  <c r="AG12" i="7"/>
  <c r="AG8" i="7"/>
  <c r="AG4" i="7"/>
  <c r="AF3" i="7"/>
  <c r="AF11" i="7"/>
  <c r="AF12" i="7" s="1"/>
  <c r="AF13" i="7" s="1"/>
  <c r="AF8" i="7"/>
  <c r="AF4" i="7"/>
  <c r="AE3" i="7"/>
  <c r="AE11" i="7" s="1"/>
  <c r="AE12" i="7" s="1"/>
  <c r="AE13" i="7" s="1"/>
  <c r="AF24" i="8" s="1"/>
  <c r="AF26" i="8" s="1"/>
  <c r="AE8" i="7"/>
  <c r="AE4" i="7"/>
  <c r="AD3" i="7"/>
  <c r="AD11" i="7"/>
  <c r="AD12" i="7"/>
  <c r="AD8" i="7"/>
  <c r="AD4" i="7"/>
  <c r="AC3" i="7"/>
  <c r="AC11" i="7" s="1"/>
  <c r="AC12" i="7" s="1"/>
  <c r="AC13" i="7" s="1"/>
  <c r="AC8" i="7"/>
  <c r="AC4" i="7"/>
  <c r="AB3" i="7"/>
  <c r="AB11" i="7"/>
  <c r="AB12" i="7" s="1"/>
  <c r="AB13" i="7" s="1"/>
  <c r="AC24" i="8" s="1"/>
  <c r="AB8" i="7"/>
  <c r="AB4" i="7"/>
  <c r="AA3" i="7"/>
  <c r="AA11" i="7" s="1"/>
  <c r="AA12" i="7" s="1"/>
  <c r="AA13" i="7" s="1"/>
  <c r="AB24" i="8" s="1"/>
  <c r="AA8" i="7"/>
  <c r="AA4" i="7"/>
  <c r="Z3" i="7"/>
  <c r="Z11" i="7" s="1"/>
  <c r="Z12" i="7" s="1"/>
  <c r="Z8" i="7"/>
  <c r="Z4" i="7"/>
  <c r="Y3" i="7"/>
  <c r="Y11" i="7"/>
  <c r="Y12" i="7" s="1"/>
  <c r="Y13" i="7" s="1"/>
  <c r="Z24" i="8" s="1"/>
  <c r="Y8" i="7"/>
  <c r="Y4" i="7"/>
  <c r="W3" i="7"/>
  <c r="W11" i="7" s="1"/>
  <c r="W12" i="7" s="1"/>
  <c r="W13" i="7" s="1"/>
  <c r="X24" i="8" s="1"/>
  <c r="W8" i="7"/>
  <c r="W4" i="7"/>
  <c r="V3" i="7"/>
  <c r="V11" i="7"/>
  <c r="V12" i="7"/>
  <c r="V13" i="7" s="1"/>
  <c r="W24" i="8" s="1"/>
  <c r="V8" i="7"/>
  <c r="V4" i="7"/>
  <c r="U3" i="7"/>
  <c r="U11" i="7"/>
  <c r="U12" i="7" s="1"/>
  <c r="U8" i="7"/>
  <c r="U4" i="7"/>
  <c r="T3" i="7"/>
  <c r="T11" i="7"/>
  <c r="T12" i="7"/>
  <c r="T8" i="7"/>
  <c r="T4" i="7"/>
  <c r="S3" i="7"/>
  <c r="S11" i="7" s="1"/>
  <c r="S12" i="7" s="1"/>
  <c r="S13" i="7" s="1"/>
  <c r="S8" i="7"/>
  <c r="S4" i="7"/>
  <c r="R3" i="7"/>
  <c r="R11" i="7" s="1"/>
  <c r="R12" i="7" s="1"/>
  <c r="R13" i="7" s="1"/>
  <c r="R8" i="7"/>
  <c r="R4" i="7"/>
  <c r="P3" i="7"/>
  <c r="P11" i="7" s="1"/>
  <c r="P12" i="7" s="1"/>
  <c r="P13" i="7" s="1"/>
  <c r="Q24" i="8" s="1"/>
  <c r="P8" i="7"/>
  <c r="P4" i="7"/>
  <c r="O3" i="7"/>
  <c r="O11" i="7" s="1"/>
  <c r="O12" i="7" s="1"/>
  <c r="O13" i="7" s="1"/>
  <c r="P24" i="8" s="1"/>
  <c r="P26" i="8" s="1"/>
  <c r="O8" i="7"/>
  <c r="O4" i="7"/>
  <c r="N3" i="7"/>
  <c r="N11" i="7"/>
  <c r="N12" i="7" s="1"/>
  <c r="N13" i="7" s="1"/>
  <c r="N8" i="7"/>
  <c r="N4" i="7"/>
  <c r="M3" i="7"/>
  <c r="M11" i="7"/>
  <c r="M12" i="7" s="1"/>
  <c r="M13" i="7" s="1"/>
  <c r="N24" i="8" s="1"/>
  <c r="N26" i="8" s="1"/>
  <c r="M8" i="7"/>
  <c r="M4" i="7"/>
  <c r="L3" i="7"/>
  <c r="L11" i="7" s="1"/>
  <c r="L12" i="7" s="1"/>
  <c r="L8" i="7"/>
  <c r="L4" i="7"/>
  <c r="K3" i="7"/>
  <c r="K11" i="7" s="1"/>
  <c r="K12" i="7" s="1"/>
  <c r="K13" i="7" s="1"/>
  <c r="L24" i="8" s="1"/>
  <c r="K8" i="7"/>
  <c r="K4" i="7"/>
  <c r="J3" i="7"/>
  <c r="J11" i="7" s="1"/>
  <c r="J12" i="7" s="1"/>
  <c r="J13" i="7" s="1"/>
  <c r="K24" i="8" s="1"/>
  <c r="J8" i="7"/>
  <c r="J4" i="7"/>
  <c r="I3" i="7"/>
  <c r="I11" i="7"/>
  <c r="I12" i="7" s="1"/>
  <c r="I8" i="7"/>
  <c r="I4" i="7"/>
  <c r="H3" i="7"/>
  <c r="H11" i="7" s="1"/>
  <c r="H12" i="7" s="1"/>
  <c r="H13" i="7" s="1"/>
  <c r="H8" i="7"/>
  <c r="H4" i="7"/>
  <c r="G3" i="7"/>
  <c r="G11" i="7" s="1"/>
  <c r="G12" i="7" s="1"/>
  <c r="G13" i="7" s="1"/>
  <c r="H24" i="8" s="1"/>
  <c r="G8" i="7"/>
  <c r="G4" i="7"/>
  <c r="F3" i="7"/>
  <c r="F11" i="7" s="1"/>
  <c r="F12" i="7" s="1"/>
  <c r="F13" i="7" s="1"/>
  <c r="G24" i="8" s="1"/>
  <c r="F8" i="7"/>
  <c r="F4" i="7"/>
  <c r="E3" i="7"/>
  <c r="E11" i="7"/>
  <c r="E12" i="7" s="1"/>
  <c r="E8" i="7"/>
  <c r="E4" i="7"/>
  <c r="D3" i="7"/>
  <c r="D11" i="7" s="1"/>
  <c r="D12" i="7" s="1"/>
  <c r="D8" i="7"/>
  <c r="D4" i="7"/>
  <c r="C3" i="7"/>
  <c r="C11" i="7" s="1"/>
  <c r="C12" i="7"/>
  <c r="C13" i="7" s="1"/>
  <c r="C8" i="7"/>
  <c r="C4" i="7"/>
  <c r="B11" i="7"/>
  <c r="B12" i="7"/>
  <c r="B13" i="7" s="1"/>
  <c r="BZ9" i="7"/>
  <c r="BY9" i="7"/>
  <c r="BX9" i="7"/>
  <c r="BW9" i="7"/>
  <c r="BV9" i="7"/>
  <c r="BU9" i="7"/>
  <c r="BT9" i="7"/>
  <c r="BS9" i="7"/>
  <c r="BR9" i="7"/>
  <c r="BQ9" i="7"/>
  <c r="BP9" i="7"/>
  <c r="BO9" i="7"/>
  <c r="BN9" i="7"/>
  <c r="BM9" i="7"/>
  <c r="BL9" i="7"/>
  <c r="BK9" i="7"/>
  <c r="BJ9" i="7"/>
  <c r="BI9" i="7"/>
  <c r="BH9" i="7"/>
  <c r="BG9" i="7"/>
  <c r="BF9" i="7"/>
  <c r="BE9" i="7"/>
  <c r="BD9" i="7"/>
  <c r="BC9" i="7"/>
  <c r="BB9" i="7"/>
  <c r="BA9" i="7"/>
  <c r="AZ9" i="7"/>
  <c r="AY9" i="7"/>
  <c r="AX9" i="7"/>
  <c r="AW9" i="7"/>
  <c r="AV9" i="7"/>
  <c r="AU9" i="7"/>
  <c r="AT9" i="7"/>
  <c r="AS9" i="7"/>
  <c r="AR9" i="7"/>
  <c r="AQ9" i="7"/>
  <c r="AP9" i="7"/>
  <c r="AO9" i="7"/>
  <c r="AN9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Z7" i="7"/>
  <c r="BY7" i="7"/>
  <c r="BX7" i="7"/>
  <c r="BW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H7" i="7"/>
  <c r="BG7" i="7"/>
  <c r="BF7" i="7"/>
  <c r="BE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Z6" i="7"/>
  <c r="BY6" i="7"/>
  <c r="BX6" i="7"/>
  <c r="BW6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H6" i="7"/>
  <c r="BG6" i="7"/>
  <c r="BF6" i="7"/>
  <c r="BE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H5" i="7"/>
  <c r="BG5" i="7"/>
  <c r="BF5" i="7"/>
  <c r="BE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M3" i="5"/>
  <c r="BM11" i="5" s="1"/>
  <c r="BM12" i="5" s="1"/>
  <c r="BM13" i="5" s="1"/>
  <c r="BN24" i="6" s="1"/>
  <c r="BM8" i="5"/>
  <c r="BM4" i="5"/>
  <c r="AQ3" i="5"/>
  <c r="AQ11" i="5" s="1"/>
  <c r="AQ12" i="5" s="1"/>
  <c r="AQ13" i="5" s="1"/>
  <c r="AR24" i="6" s="1"/>
  <c r="AQ8" i="5"/>
  <c r="AQ4" i="5"/>
  <c r="AN3" i="5"/>
  <c r="AN11" i="5" s="1"/>
  <c r="AN12" i="5" s="1"/>
  <c r="AN8" i="5"/>
  <c r="AN4" i="5"/>
  <c r="AM3" i="5"/>
  <c r="AM11" i="5" s="1"/>
  <c r="AM12" i="5" s="1"/>
  <c r="AM13" i="5" s="1"/>
  <c r="AM8" i="5"/>
  <c r="AM4" i="5"/>
  <c r="AL3" i="5"/>
  <c r="AL11" i="5" s="1"/>
  <c r="AL12" i="5" s="1"/>
  <c r="AL13" i="5" s="1"/>
  <c r="AM24" i="6" s="1"/>
  <c r="AL8" i="5"/>
  <c r="AL4" i="5"/>
  <c r="AK3" i="5"/>
  <c r="AK11" i="5" s="1"/>
  <c r="AK12" i="5" s="1"/>
  <c r="AK13" i="5" s="1"/>
  <c r="AL24" i="6" s="1"/>
  <c r="AK8" i="5"/>
  <c r="AK4" i="5"/>
  <c r="AJ3" i="5"/>
  <c r="AJ11" i="5" s="1"/>
  <c r="AJ12" i="5" s="1"/>
  <c r="AJ13" i="5" s="1"/>
  <c r="AJ8" i="5"/>
  <c r="AJ4" i="5"/>
  <c r="AH3" i="5"/>
  <c r="AH11" i="5" s="1"/>
  <c r="AH12" i="5" s="1"/>
  <c r="AH13" i="5" s="1"/>
  <c r="AI24" i="6" s="1"/>
  <c r="AH8" i="5"/>
  <c r="AH4" i="5"/>
  <c r="AG3" i="5"/>
  <c r="AG11" i="5"/>
  <c r="AG12" i="5" s="1"/>
  <c r="AG8" i="5"/>
  <c r="AG4" i="5"/>
  <c r="AF3" i="5"/>
  <c r="AF11" i="5" s="1"/>
  <c r="AF12" i="5" s="1"/>
  <c r="AF13" i="5" s="1"/>
  <c r="AF8" i="5"/>
  <c r="AF4" i="5"/>
  <c r="AE3" i="5"/>
  <c r="AE11" i="5"/>
  <c r="AE12" i="5" s="1"/>
  <c r="AE13" i="5" s="1"/>
  <c r="AE8" i="5"/>
  <c r="AE4" i="5"/>
  <c r="AD3" i="5"/>
  <c r="AD11" i="5" s="1"/>
  <c r="AD12" i="5" s="1"/>
  <c r="AD13" i="5" s="1"/>
  <c r="AD8" i="5"/>
  <c r="AD4" i="5"/>
  <c r="AC3" i="5"/>
  <c r="AC11" i="5"/>
  <c r="AC12" i="5" s="1"/>
  <c r="AC13" i="5" s="1"/>
  <c r="AC8" i="5"/>
  <c r="AC4" i="5"/>
  <c r="AB3" i="5"/>
  <c r="AB11" i="5" s="1"/>
  <c r="AB12" i="5" s="1"/>
  <c r="AB13" i="5" s="1"/>
  <c r="AC24" i="6" s="1"/>
  <c r="AB8" i="5"/>
  <c r="AB4" i="5"/>
  <c r="AA3" i="5"/>
  <c r="AA11" i="5"/>
  <c r="AA12" i="5"/>
  <c r="AA8" i="5"/>
  <c r="AA4" i="5"/>
  <c r="Z3" i="5"/>
  <c r="Z11" i="5" s="1"/>
  <c r="Z12" i="5" s="1"/>
  <c r="Z13" i="5" s="1"/>
  <c r="AA24" i="6" s="1"/>
  <c r="Z8" i="5"/>
  <c r="Z4" i="5"/>
  <c r="Y3" i="5"/>
  <c r="Y11" i="5" s="1"/>
  <c r="Y12" i="5" s="1"/>
  <c r="Y13" i="5" s="1"/>
  <c r="Z24" i="6" s="1"/>
  <c r="Y8" i="5"/>
  <c r="Y4" i="5"/>
  <c r="W3" i="5"/>
  <c r="W11" i="5" s="1"/>
  <c r="W12" i="5" s="1"/>
  <c r="W13" i="5" s="1"/>
  <c r="X24" i="6" s="1"/>
  <c r="W8" i="5"/>
  <c r="W4" i="5"/>
  <c r="V3" i="5"/>
  <c r="V11" i="5" s="1"/>
  <c r="V12" i="5" s="1"/>
  <c r="V13" i="5" s="1"/>
  <c r="W24" i="6" s="1"/>
  <c r="V8" i="5"/>
  <c r="V4" i="5"/>
  <c r="U3" i="5"/>
  <c r="U11" i="5" s="1"/>
  <c r="U12" i="5" s="1"/>
  <c r="U13" i="5" s="1"/>
  <c r="V24" i="6" s="1"/>
  <c r="U8" i="5"/>
  <c r="U4" i="5"/>
  <c r="T3" i="5"/>
  <c r="T11" i="5"/>
  <c r="T12" i="5"/>
  <c r="T8" i="5"/>
  <c r="T4" i="5"/>
  <c r="S3" i="5"/>
  <c r="S11" i="5" s="1"/>
  <c r="S12" i="5" s="1"/>
  <c r="S13" i="5" s="1"/>
  <c r="S8" i="5"/>
  <c r="S4" i="5"/>
  <c r="R3" i="5"/>
  <c r="R11" i="5"/>
  <c r="R12" i="5" s="1"/>
  <c r="R13" i="5" s="1"/>
  <c r="S24" i="6" s="1"/>
  <c r="R8" i="5"/>
  <c r="R4" i="5"/>
  <c r="P3" i="5"/>
  <c r="P11" i="5" s="1"/>
  <c r="P12" i="5" s="1"/>
  <c r="P13" i="5" s="1"/>
  <c r="P8" i="5"/>
  <c r="P4" i="5"/>
  <c r="O3" i="5"/>
  <c r="O11" i="5" s="1"/>
  <c r="O12" i="5" s="1"/>
  <c r="O13" i="5" s="1"/>
  <c r="P24" i="6" s="1"/>
  <c r="O8" i="5"/>
  <c r="O4" i="5"/>
  <c r="N3" i="5"/>
  <c r="N11" i="5"/>
  <c r="N12" i="5" s="1"/>
  <c r="N13" i="5" s="1"/>
  <c r="O24" i="6" s="1"/>
  <c r="N8" i="5"/>
  <c r="N4" i="5"/>
  <c r="M3" i="5"/>
  <c r="M11" i="5" s="1"/>
  <c r="M12" i="5" s="1"/>
  <c r="M8" i="5"/>
  <c r="M4" i="5"/>
  <c r="L3" i="5"/>
  <c r="L11" i="5" s="1"/>
  <c r="L12" i="5" s="1"/>
  <c r="L13" i="5" s="1"/>
  <c r="L8" i="5"/>
  <c r="L4" i="5"/>
  <c r="K3" i="5"/>
  <c r="K11" i="5"/>
  <c r="K12" i="5" s="1"/>
  <c r="K13" i="5" s="1"/>
  <c r="L24" i="6" s="1"/>
  <c r="K8" i="5"/>
  <c r="K4" i="5"/>
  <c r="J3" i="5"/>
  <c r="J11" i="5" s="1"/>
  <c r="J12" i="5" s="1"/>
  <c r="J13" i="5" s="1"/>
  <c r="K24" i="6" s="1"/>
  <c r="J8" i="5"/>
  <c r="J4" i="5"/>
  <c r="I3" i="5"/>
  <c r="I11" i="5" s="1"/>
  <c r="I12" i="5" s="1"/>
  <c r="I13" i="5" s="1"/>
  <c r="J24" i="6" s="1"/>
  <c r="I8" i="5"/>
  <c r="I4" i="5"/>
  <c r="H3" i="5"/>
  <c r="H11" i="5"/>
  <c r="H12" i="5" s="1"/>
  <c r="H13" i="5" s="1"/>
  <c r="I24" i="6" s="1"/>
  <c r="H8" i="5"/>
  <c r="H4" i="5"/>
  <c r="G3" i="5"/>
  <c r="G11" i="5"/>
  <c r="G12" i="5" s="1"/>
  <c r="G8" i="5"/>
  <c r="G4" i="5"/>
  <c r="F3" i="5"/>
  <c r="F11" i="5" s="1"/>
  <c r="F12" i="5" s="1"/>
  <c r="F13" i="5" s="1"/>
  <c r="G24" i="6" s="1"/>
  <c r="F8" i="5"/>
  <c r="F4" i="5"/>
  <c r="E3" i="5"/>
  <c r="E11" i="5" s="1"/>
  <c r="E12" i="5" s="1"/>
  <c r="E13" i="5" s="1"/>
  <c r="F24" i="6" s="1"/>
  <c r="E8" i="5"/>
  <c r="E4" i="5"/>
  <c r="D3" i="5"/>
  <c r="D11" i="5" s="1"/>
  <c r="D12" i="5" s="1"/>
  <c r="D13" i="5" s="1"/>
  <c r="D8" i="5"/>
  <c r="D4" i="5"/>
  <c r="C3" i="5"/>
  <c r="C11" i="5"/>
  <c r="C12" i="5" s="1"/>
  <c r="C13" i="5" s="1"/>
  <c r="C8" i="5"/>
  <c r="C4" i="5"/>
  <c r="B11" i="5"/>
  <c r="B12" i="5"/>
  <c r="B13" i="5" s="1"/>
  <c r="C24" i="6" s="1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Z5" i="5"/>
  <c r="BY5" i="5"/>
  <c r="BX5" i="5"/>
  <c r="BW5" i="5"/>
  <c r="BV5" i="5"/>
  <c r="BU5" i="5"/>
  <c r="BT5" i="5"/>
  <c r="BS5" i="5"/>
  <c r="BR5" i="5"/>
  <c r="BQ5" i="5"/>
  <c r="BP5" i="5"/>
  <c r="BO5" i="5"/>
  <c r="BN5" i="5"/>
  <c r="BM5" i="5"/>
  <c r="BL5" i="5"/>
  <c r="BK5" i="5"/>
  <c r="BJ5" i="5"/>
  <c r="BI5" i="5"/>
  <c r="BH5" i="5"/>
  <c r="BG5" i="5"/>
  <c r="BF5" i="5"/>
  <c r="BE5" i="5"/>
  <c r="BD5" i="5"/>
  <c r="BC5" i="5"/>
  <c r="BB5" i="5"/>
  <c r="BA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AQ3" i="3"/>
  <c r="AQ11" i="3" s="1"/>
  <c r="AQ12" i="3" s="1"/>
  <c r="BM3" i="3"/>
  <c r="BM11" i="3" s="1"/>
  <c r="BM12" i="3" s="1"/>
  <c r="BM13" i="3" s="1"/>
  <c r="BN24" i="4" s="1"/>
  <c r="AQ4" i="3"/>
  <c r="BM4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AO7" i="3"/>
  <c r="AP7" i="3"/>
  <c r="AQ7" i="3"/>
  <c r="AR7" i="3"/>
  <c r="AS7" i="3"/>
  <c r="AT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BW7" i="3"/>
  <c r="BX7" i="3"/>
  <c r="BY7" i="3"/>
  <c r="BZ7" i="3"/>
  <c r="AQ8" i="3"/>
  <c r="BM8" i="3"/>
  <c r="AO9" i="3"/>
  <c r="AP9" i="3"/>
  <c r="AQ9" i="3"/>
  <c r="AR9" i="3"/>
  <c r="AS9" i="3"/>
  <c r="AT9" i="3"/>
  <c r="AU9" i="3"/>
  <c r="AV9" i="3"/>
  <c r="AW9" i="3"/>
  <c r="AX9" i="3"/>
  <c r="AY9" i="3"/>
  <c r="AZ9" i="3"/>
  <c r="BA9" i="3"/>
  <c r="BB9" i="3"/>
  <c r="BC9" i="3"/>
  <c r="BD9" i="3"/>
  <c r="BE9" i="3"/>
  <c r="BF9" i="3"/>
  <c r="BG9" i="3"/>
  <c r="BH9" i="3"/>
  <c r="BI9" i="3"/>
  <c r="BJ9" i="3"/>
  <c r="BK9" i="3"/>
  <c r="BL9" i="3"/>
  <c r="BM9" i="3"/>
  <c r="BN9" i="3"/>
  <c r="BO9" i="3"/>
  <c r="BP9" i="3"/>
  <c r="BQ9" i="3"/>
  <c r="BR9" i="3"/>
  <c r="BS9" i="3"/>
  <c r="BT9" i="3"/>
  <c r="BU9" i="3"/>
  <c r="BV9" i="3"/>
  <c r="BW9" i="3"/>
  <c r="BX9" i="3"/>
  <c r="BY9" i="3"/>
  <c r="BZ9" i="3"/>
  <c r="B11" i="3"/>
  <c r="B12" i="3" s="1"/>
  <c r="B13" i="3" s="1"/>
  <c r="C24" i="4" s="1"/>
  <c r="C3" i="3"/>
  <c r="C11" i="3" s="1"/>
  <c r="C12" i="3"/>
  <c r="C13" i="3" s="1"/>
  <c r="D24" i="4" s="1"/>
  <c r="C8" i="3"/>
  <c r="C4" i="3"/>
  <c r="D3" i="3"/>
  <c r="D11" i="3" s="1"/>
  <c r="D12" i="3" s="1"/>
  <c r="D13" i="3" s="1"/>
  <c r="E24" i="4" s="1"/>
  <c r="D8" i="3"/>
  <c r="D4" i="3"/>
  <c r="E3" i="3"/>
  <c r="E11" i="3" s="1"/>
  <c r="E12" i="3" s="1"/>
  <c r="E13" i="3" s="1"/>
  <c r="E8" i="3"/>
  <c r="E4" i="3"/>
  <c r="F3" i="3"/>
  <c r="F11" i="3" s="1"/>
  <c r="F12" i="3" s="1"/>
  <c r="F13" i="3" s="1"/>
  <c r="G24" i="4" s="1"/>
  <c r="F8" i="3"/>
  <c r="F4" i="3"/>
  <c r="G3" i="3"/>
  <c r="G11" i="3"/>
  <c r="G12" i="3"/>
  <c r="G13" i="3" s="1"/>
  <c r="H24" i="4" s="1"/>
  <c r="G8" i="3"/>
  <c r="G4" i="3"/>
  <c r="H3" i="3"/>
  <c r="H11" i="3"/>
  <c r="H12" i="3" s="1"/>
  <c r="H8" i="3"/>
  <c r="H4" i="3"/>
  <c r="I3" i="3"/>
  <c r="I11" i="3" s="1"/>
  <c r="I12" i="3" s="1"/>
  <c r="I13" i="3" s="1"/>
  <c r="J24" i="4" s="1"/>
  <c r="I8" i="3"/>
  <c r="I4" i="3"/>
  <c r="J3" i="3"/>
  <c r="J11" i="3"/>
  <c r="J12" i="3" s="1"/>
  <c r="J13" i="3" s="1"/>
  <c r="K24" i="4" s="1"/>
  <c r="J8" i="3"/>
  <c r="J4" i="3"/>
  <c r="K3" i="3"/>
  <c r="K11" i="3" s="1"/>
  <c r="K12" i="3" s="1"/>
  <c r="K13" i="3" s="1"/>
  <c r="L24" i="4" s="1"/>
  <c r="K8" i="3"/>
  <c r="K4" i="3"/>
  <c r="L3" i="3"/>
  <c r="L11" i="3"/>
  <c r="L12" i="3" s="1"/>
  <c r="L13" i="3" s="1"/>
  <c r="M24" i="4" s="1"/>
  <c r="L8" i="3"/>
  <c r="L4" i="3"/>
  <c r="M3" i="3"/>
  <c r="M11" i="3"/>
  <c r="M12" i="3"/>
  <c r="M13" i="3" s="1"/>
  <c r="N24" i="4" s="1"/>
  <c r="M8" i="3"/>
  <c r="M4" i="3"/>
  <c r="N3" i="3"/>
  <c r="N11" i="3" s="1"/>
  <c r="N12" i="3" s="1"/>
  <c r="N8" i="3"/>
  <c r="N4" i="3"/>
  <c r="O3" i="3"/>
  <c r="O11" i="3" s="1"/>
  <c r="O12" i="3" s="1"/>
  <c r="O13" i="3" s="1"/>
  <c r="P24" i="4" s="1"/>
  <c r="O8" i="3"/>
  <c r="O4" i="3"/>
  <c r="P3" i="3"/>
  <c r="P11" i="3"/>
  <c r="P12" i="3" s="1"/>
  <c r="P13" i="3" s="1"/>
  <c r="Q24" i="4" s="1"/>
  <c r="P8" i="3"/>
  <c r="P4" i="3"/>
  <c r="R3" i="3"/>
  <c r="R11" i="3" s="1"/>
  <c r="R12" i="3" s="1"/>
  <c r="R13" i="3" s="1"/>
  <c r="R8" i="3"/>
  <c r="R4" i="3"/>
  <c r="S3" i="3"/>
  <c r="S11" i="3"/>
  <c r="S12" i="3" s="1"/>
  <c r="S13" i="3" s="1"/>
  <c r="T24" i="4" s="1"/>
  <c r="S8" i="3"/>
  <c r="S4" i="3"/>
  <c r="T3" i="3"/>
  <c r="T11" i="3"/>
  <c r="T12" i="3"/>
  <c r="T13" i="3" s="1"/>
  <c r="U24" i="4" s="1"/>
  <c r="T8" i="3"/>
  <c r="T4" i="3"/>
  <c r="U3" i="3"/>
  <c r="U11" i="3" s="1"/>
  <c r="U12" i="3" s="1"/>
  <c r="U13" i="3" s="1"/>
  <c r="V24" i="4" s="1"/>
  <c r="U8" i="3"/>
  <c r="U4" i="3"/>
  <c r="V3" i="3"/>
  <c r="V11" i="3" s="1"/>
  <c r="V12" i="3" s="1"/>
  <c r="V13" i="3" s="1"/>
  <c r="W24" i="4" s="1"/>
  <c r="V8" i="3"/>
  <c r="V4" i="3"/>
  <c r="W3" i="3"/>
  <c r="W11" i="3"/>
  <c r="W12" i="3" s="1"/>
  <c r="W8" i="3"/>
  <c r="W4" i="3"/>
  <c r="Y3" i="3"/>
  <c r="Y11" i="3" s="1"/>
  <c r="Y12" i="3" s="1"/>
  <c r="Y13" i="3" s="1"/>
  <c r="Z24" i="4" s="1"/>
  <c r="Y8" i="3"/>
  <c r="Y4" i="3"/>
  <c r="Z3" i="3"/>
  <c r="Z11" i="3"/>
  <c r="Z12" i="3" s="1"/>
  <c r="Z13" i="3" s="1"/>
  <c r="Z8" i="3"/>
  <c r="Z4" i="3"/>
  <c r="AA3" i="3"/>
  <c r="AA11" i="3"/>
  <c r="AA12" i="3" s="1"/>
  <c r="AA13" i="3" s="1"/>
  <c r="AB24" i="4" s="1"/>
  <c r="AA8" i="3"/>
  <c r="AA4" i="3"/>
  <c r="AB3" i="3"/>
  <c r="AB11" i="3" s="1"/>
  <c r="AB12" i="3" s="1"/>
  <c r="AB8" i="3"/>
  <c r="AB4" i="3"/>
  <c r="AC3" i="3"/>
  <c r="AC11" i="3" s="1"/>
  <c r="AC12" i="3" s="1"/>
  <c r="AC8" i="3"/>
  <c r="AC4" i="3"/>
  <c r="AD3" i="3"/>
  <c r="AD11" i="3"/>
  <c r="AD12" i="3" s="1"/>
  <c r="AD13" i="3" s="1"/>
  <c r="AE24" i="4" s="1"/>
  <c r="AD8" i="3"/>
  <c r="AD4" i="3"/>
  <c r="AE3" i="3"/>
  <c r="AE11" i="3" s="1"/>
  <c r="AE12" i="3" s="1"/>
  <c r="AE13" i="3" s="1"/>
  <c r="AE8" i="3"/>
  <c r="AE4" i="3"/>
  <c r="AF3" i="3"/>
  <c r="AF11" i="3" s="1"/>
  <c r="AF12" i="3" s="1"/>
  <c r="AF13" i="3" s="1"/>
  <c r="AG24" i="4" s="1"/>
  <c r="AF8" i="3"/>
  <c r="AF4" i="3"/>
  <c r="AG3" i="3"/>
  <c r="AG11" i="3" s="1"/>
  <c r="AG12" i="3" s="1"/>
  <c r="AG13" i="3" s="1"/>
  <c r="AH24" i="4" s="1"/>
  <c r="AG8" i="3"/>
  <c r="AG4" i="3"/>
  <c r="AH3" i="3"/>
  <c r="AH11" i="3" s="1"/>
  <c r="AH12" i="3" s="1"/>
  <c r="AH13" i="3" s="1"/>
  <c r="AI24" i="4" s="1"/>
  <c r="AH8" i="3"/>
  <c r="AH4" i="3"/>
  <c r="AJ3" i="3"/>
  <c r="AJ11" i="3" s="1"/>
  <c r="AJ12" i="3" s="1"/>
  <c r="AJ13" i="3" s="1"/>
  <c r="AK24" i="4" s="1"/>
  <c r="AJ8" i="3"/>
  <c r="AJ4" i="3"/>
  <c r="AK3" i="3"/>
  <c r="AK11" i="3" s="1"/>
  <c r="AK12" i="3" s="1"/>
  <c r="AK13" i="3" s="1"/>
  <c r="AL24" i="4" s="1"/>
  <c r="AK8" i="3"/>
  <c r="AK4" i="3"/>
  <c r="AL3" i="3"/>
  <c r="AL11" i="3" s="1"/>
  <c r="AL12" i="3" s="1"/>
  <c r="AL13" i="3" s="1"/>
  <c r="AM24" i="4" s="1"/>
  <c r="AL8" i="3"/>
  <c r="AL4" i="3"/>
  <c r="AM3" i="3"/>
  <c r="AM11" i="3" s="1"/>
  <c r="AM12" i="3" s="1"/>
  <c r="AM8" i="3"/>
  <c r="AM4" i="3"/>
  <c r="X6" i="3"/>
  <c r="X5" i="3"/>
  <c r="C3" i="4"/>
  <c r="C6" i="3"/>
  <c r="C5" i="3"/>
  <c r="D3" i="4"/>
  <c r="D6" i="3"/>
  <c r="D5" i="3"/>
  <c r="E3" i="4"/>
  <c r="E6" i="3"/>
  <c r="E5" i="3"/>
  <c r="F24" i="4"/>
  <c r="F3" i="4"/>
  <c r="F6" i="3"/>
  <c r="F5" i="3"/>
  <c r="G3" i="4"/>
  <c r="G6" i="3"/>
  <c r="G5" i="3"/>
  <c r="H3" i="4"/>
  <c r="H6" i="3"/>
  <c r="H5" i="3"/>
  <c r="I3" i="4"/>
  <c r="I6" i="3"/>
  <c r="I5" i="3"/>
  <c r="J3" i="4"/>
  <c r="J6" i="3"/>
  <c r="J5" i="3"/>
  <c r="K3" i="4"/>
  <c r="K6" i="3"/>
  <c r="K5" i="3"/>
  <c r="L3" i="4"/>
  <c r="L6" i="3"/>
  <c r="L5" i="3"/>
  <c r="M3" i="4"/>
  <c r="M6" i="3"/>
  <c r="M5" i="3"/>
  <c r="N3" i="4"/>
  <c r="N6" i="3"/>
  <c r="N5" i="3"/>
  <c r="O3" i="4"/>
  <c r="O6" i="3"/>
  <c r="O5" i="3"/>
  <c r="P3" i="4"/>
  <c r="P26" i="4"/>
  <c r="P6" i="3"/>
  <c r="P5" i="3"/>
  <c r="Q3" i="4"/>
  <c r="R6" i="3"/>
  <c r="R5" i="3"/>
  <c r="S24" i="4"/>
  <c r="S3" i="4"/>
  <c r="S6" i="3"/>
  <c r="S5" i="3"/>
  <c r="T3" i="4"/>
  <c r="T6" i="3"/>
  <c r="T5" i="3"/>
  <c r="U3" i="4"/>
  <c r="U6" i="3"/>
  <c r="U5" i="3"/>
  <c r="V3" i="4"/>
  <c r="V6" i="3"/>
  <c r="V5" i="3"/>
  <c r="W3" i="4"/>
  <c r="W6" i="3"/>
  <c r="W5" i="3"/>
  <c r="X3" i="4"/>
  <c r="Y6" i="3"/>
  <c r="Y5" i="3"/>
  <c r="Z3" i="4"/>
  <c r="Z6" i="3"/>
  <c r="Z5" i="3"/>
  <c r="AA24" i="4"/>
  <c r="AA3" i="4"/>
  <c r="AA6" i="3"/>
  <c r="AA5" i="3"/>
  <c r="AB3" i="4"/>
  <c r="AB6" i="3"/>
  <c r="AB5" i="3"/>
  <c r="AC3" i="4"/>
  <c r="AC6" i="3"/>
  <c r="AC5" i="3"/>
  <c r="AD3" i="4"/>
  <c r="AD6" i="3"/>
  <c r="AD5" i="3"/>
  <c r="AE3" i="4"/>
  <c r="AE6" i="3"/>
  <c r="AE5" i="3"/>
  <c r="AF24" i="4"/>
  <c r="AF3" i="4"/>
  <c r="AF6" i="3"/>
  <c r="AF5" i="3"/>
  <c r="AG3" i="4"/>
  <c r="AG6" i="3"/>
  <c r="AG5" i="3"/>
  <c r="AH3" i="4"/>
  <c r="AH6" i="3"/>
  <c r="AH5" i="3"/>
  <c r="AI3" i="4"/>
  <c r="AJ6" i="3"/>
  <c r="AJ5" i="3"/>
  <c r="AK3" i="4"/>
  <c r="AK6" i="3"/>
  <c r="AK5" i="3"/>
  <c r="AL3" i="4"/>
  <c r="AL6" i="3"/>
  <c r="AL5" i="3"/>
  <c r="AM3" i="4"/>
  <c r="AM6" i="3"/>
  <c r="AM5" i="3"/>
  <c r="AN3" i="4"/>
  <c r="AN6" i="3"/>
  <c r="AN5" i="3"/>
  <c r="AO3" i="4"/>
  <c r="AN3" i="3"/>
  <c r="AN11" i="3" s="1"/>
  <c r="AN12" i="3" s="1"/>
  <c r="AN8" i="3"/>
  <c r="AN4" i="3"/>
  <c r="D24" i="8"/>
  <c r="I24" i="8"/>
  <c r="O24" i="8"/>
  <c r="S24" i="8"/>
  <c r="T24" i="8"/>
  <c r="T27" i="8" s="1"/>
  <c r="AD24" i="8"/>
  <c r="AG24" i="8"/>
  <c r="C24" i="8"/>
  <c r="C28" i="8" s="1"/>
  <c r="D24" i="6"/>
  <c r="E24" i="6"/>
  <c r="M24" i="6"/>
  <c r="Q24" i="6"/>
  <c r="T24" i="6"/>
  <c r="AD24" i="6"/>
  <c r="AE24" i="6"/>
  <c r="AF24" i="6"/>
  <c r="AG24" i="6"/>
  <c r="AK24" i="6"/>
  <c r="AN24" i="6"/>
  <c r="C3" i="6"/>
  <c r="C27" i="6" s="1"/>
  <c r="D9" i="6"/>
  <c r="D6" i="6"/>
  <c r="D3" i="6"/>
  <c r="D5" i="6"/>
  <c r="D11" i="6"/>
  <c r="D8" i="6"/>
  <c r="D10" i="6"/>
  <c r="D7" i="6"/>
  <c r="E9" i="6"/>
  <c r="E6" i="6"/>
  <c r="E3" i="6"/>
  <c r="E5" i="6"/>
  <c r="E11" i="6"/>
  <c r="E8" i="6"/>
  <c r="E10" i="6"/>
  <c r="E7" i="6"/>
  <c r="F9" i="6"/>
  <c r="F6" i="6"/>
  <c r="F3" i="6"/>
  <c r="F5" i="6"/>
  <c r="F11" i="6"/>
  <c r="F8" i="6"/>
  <c r="F10" i="6"/>
  <c r="F7" i="6"/>
  <c r="G9" i="6"/>
  <c r="G6" i="6"/>
  <c r="G3" i="6"/>
  <c r="G5" i="6"/>
  <c r="G11" i="6"/>
  <c r="G8" i="6"/>
  <c r="G28" i="6" s="1"/>
  <c r="G10" i="6"/>
  <c r="G7" i="6"/>
  <c r="H9" i="6"/>
  <c r="H6" i="6"/>
  <c r="H3" i="6"/>
  <c r="H5" i="6"/>
  <c r="H11" i="6"/>
  <c r="H8" i="6"/>
  <c r="H10" i="6"/>
  <c r="H7" i="6"/>
  <c r="I9" i="6"/>
  <c r="I6" i="6"/>
  <c r="I3" i="6"/>
  <c r="I5" i="6"/>
  <c r="I11" i="6"/>
  <c r="I8" i="6"/>
  <c r="I10" i="6"/>
  <c r="I7" i="6"/>
  <c r="J9" i="6"/>
  <c r="J6" i="6"/>
  <c r="J3" i="6"/>
  <c r="J5" i="6"/>
  <c r="J11" i="6"/>
  <c r="J8" i="6"/>
  <c r="J10" i="6"/>
  <c r="J7" i="6"/>
  <c r="K9" i="6"/>
  <c r="K6" i="6"/>
  <c r="K3" i="6"/>
  <c r="K5" i="6"/>
  <c r="K11" i="6"/>
  <c r="K8" i="6"/>
  <c r="K10" i="6"/>
  <c r="K7" i="6"/>
  <c r="L9" i="6"/>
  <c r="L6" i="6"/>
  <c r="L3" i="6"/>
  <c r="L5" i="6"/>
  <c r="L11" i="6"/>
  <c r="L8" i="6"/>
  <c r="L28" i="6" s="1"/>
  <c r="L10" i="6"/>
  <c r="L7" i="6"/>
  <c r="M9" i="6"/>
  <c r="M6" i="6"/>
  <c r="M3" i="6"/>
  <c r="M5" i="6"/>
  <c r="M11" i="6"/>
  <c r="M8" i="6"/>
  <c r="M10" i="6"/>
  <c r="M7" i="6"/>
  <c r="N9" i="6"/>
  <c r="N6" i="6"/>
  <c r="N3" i="6"/>
  <c r="N5" i="6"/>
  <c r="N11" i="6"/>
  <c r="N8" i="6"/>
  <c r="N10" i="6"/>
  <c r="N7" i="6"/>
  <c r="O9" i="6"/>
  <c r="O6" i="6"/>
  <c r="O3" i="6"/>
  <c r="O5" i="6"/>
  <c r="O11" i="6"/>
  <c r="O8" i="6"/>
  <c r="O10" i="6"/>
  <c r="O7" i="6"/>
  <c r="P9" i="6"/>
  <c r="P6" i="6"/>
  <c r="P3" i="6"/>
  <c r="P5" i="6"/>
  <c r="P11" i="6"/>
  <c r="P8" i="6"/>
  <c r="P10" i="6"/>
  <c r="P7" i="6"/>
  <c r="Q9" i="6"/>
  <c r="Q6" i="6"/>
  <c r="Q3" i="6"/>
  <c r="Q5" i="6"/>
  <c r="Q11" i="6"/>
  <c r="Q8" i="6"/>
  <c r="Q28" i="6" s="1"/>
  <c r="Q10" i="6"/>
  <c r="Q7" i="6"/>
  <c r="S9" i="6"/>
  <c r="S6" i="6"/>
  <c r="S3" i="6"/>
  <c r="S5" i="6"/>
  <c r="S11" i="6"/>
  <c r="S8" i="6"/>
  <c r="S10" i="6"/>
  <c r="S7" i="6"/>
  <c r="T9" i="6"/>
  <c r="T6" i="6"/>
  <c r="T3" i="6"/>
  <c r="T5" i="6"/>
  <c r="T11" i="6"/>
  <c r="T8" i="6"/>
  <c r="T28" i="6" s="1"/>
  <c r="T10" i="6"/>
  <c r="T7" i="6"/>
  <c r="U9" i="6"/>
  <c r="U6" i="6"/>
  <c r="U3" i="6"/>
  <c r="U5" i="6"/>
  <c r="U11" i="6"/>
  <c r="U8" i="6"/>
  <c r="U10" i="6"/>
  <c r="U7" i="6"/>
  <c r="V9" i="6"/>
  <c r="V6" i="6"/>
  <c r="V3" i="6"/>
  <c r="V5" i="6"/>
  <c r="V11" i="6"/>
  <c r="V8" i="6"/>
  <c r="V10" i="6"/>
  <c r="V7" i="6"/>
  <c r="W9" i="6"/>
  <c r="W6" i="6"/>
  <c r="W3" i="6"/>
  <c r="W5" i="6"/>
  <c r="W11" i="6"/>
  <c r="W8" i="6"/>
  <c r="W10" i="6"/>
  <c r="W7" i="6"/>
  <c r="X9" i="6"/>
  <c r="X6" i="6"/>
  <c r="X3" i="6"/>
  <c r="X5" i="6"/>
  <c r="X11" i="6"/>
  <c r="X8" i="6"/>
  <c r="X28" i="6" s="1"/>
  <c r="X10" i="6"/>
  <c r="X7" i="6"/>
  <c r="Z9" i="6"/>
  <c r="Z6" i="6"/>
  <c r="Z3" i="6"/>
  <c r="Z5" i="6"/>
  <c r="Z11" i="6"/>
  <c r="Z8" i="6"/>
  <c r="Z10" i="6"/>
  <c r="Z7" i="6"/>
  <c r="AA9" i="6"/>
  <c r="AA6" i="6"/>
  <c r="AA3" i="6"/>
  <c r="AA5" i="6"/>
  <c r="AA11" i="6"/>
  <c r="AA8" i="6"/>
  <c r="AA10" i="6"/>
  <c r="AA7" i="6"/>
  <c r="AB9" i="6"/>
  <c r="AB6" i="6"/>
  <c r="AB3" i="6"/>
  <c r="AB5" i="6"/>
  <c r="AB11" i="6"/>
  <c r="AB8" i="6"/>
  <c r="AB10" i="6"/>
  <c r="AB7" i="6"/>
  <c r="AC9" i="6"/>
  <c r="AC6" i="6"/>
  <c r="AC3" i="6"/>
  <c r="AC5" i="6"/>
  <c r="AC11" i="6"/>
  <c r="AC8" i="6"/>
  <c r="AC10" i="6"/>
  <c r="AC7" i="6"/>
  <c r="AD9" i="6"/>
  <c r="AD6" i="6"/>
  <c r="AD3" i="6"/>
  <c r="AD5" i="6"/>
  <c r="AD11" i="6"/>
  <c r="AD8" i="6"/>
  <c r="AD28" i="6" s="1"/>
  <c r="AD10" i="6"/>
  <c r="AD7" i="6"/>
  <c r="AE9" i="6"/>
  <c r="AE6" i="6"/>
  <c r="AE3" i="6"/>
  <c r="AE5" i="6"/>
  <c r="AE11" i="6"/>
  <c r="AE8" i="6"/>
  <c r="AE10" i="6"/>
  <c r="AE7" i="6"/>
  <c r="AF9" i="6"/>
  <c r="AF6" i="6"/>
  <c r="AF3" i="6"/>
  <c r="AF5" i="6"/>
  <c r="AF11" i="6"/>
  <c r="AF8" i="6"/>
  <c r="AF10" i="6"/>
  <c r="AF7" i="6"/>
  <c r="AG9" i="6"/>
  <c r="AG6" i="6"/>
  <c r="AG3" i="6"/>
  <c r="AG5" i="6"/>
  <c r="AG11" i="6"/>
  <c r="AG8" i="6"/>
  <c r="AG28" i="6" s="1"/>
  <c r="AG10" i="6"/>
  <c r="AG7" i="6"/>
  <c r="AH9" i="6"/>
  <c r="AH6" i="6"/>
  <c r="AH3" i="6"/>
  <c r="AH5" i="6"/>
  <c r="AH11" i="6"/>
  <c r="AH8" i="6"/>
  <c r="AH10" i="6"/>
  <c r="AH7" i="6"/>
  <c r="AI9" i="6"/>
  <c r="AI6" i="6"/>
  <c r="AI3" i="6"/>
  <c r="AI5" i="6"/>
  <c r="AI11" i="6"/>
  <c r="AI8" i="6"/>
  <c r="AI10" i="6"/>
  <c r="AI7" i="6"/>
  <c r="AK9" i="6"/>
  <c r="AK6" i="6"/>
  <c r="AK3" i="6"/>
  <c r="AK5" i="6"/>
  <c r="AK11" i="6"/>
  <c r="AK8" i="6"/>
  <c r="AK28" i="6" s="1"/>
  <c r="AK10" i="6"/>
  <c r="AK7" i="6"/>
  <c r="AL9" i="6"/>
  <c r="AL6" i="6"/>
  <c r="AL3" i="6"/>
  <c r="AL5" i="6"/>
  <c r="AL11" i="6"/>
  <c r="AL8" i="6"/>
  <c r="AL10" i="6"/>
  <c r="AL7" i="6"/>
  <c r="AM9" i="6"/>
  <c r="AM6" i="6"/>
  <c r="AM3" i="6"/>
  <c r="AM5" i="6"/>
  <c r="AM11" i="6"/>
  <c r="AM8" i="6"/>
  <c r="AM10" i="6"/>
  <c r="AM7" i="6"/>
  <c r="AN9" i="6"/>
  <c r="AN6" i="6"/>
  <c r="AN3" i="6"/>
  <c r="AN5" i="6"/>
  <c r="AN11" i="6"/>
  <c r="AN8" i="6"/>
  <c r="AN10" i="6"/>
  <c r="AN7" i="6"/>
  <c r="AO9" i="6"/>
  <c r="AO6" i="6"/>
  <c r="AO3" i="6"/>
  <c r="AO5" i="6"/>
  <c r="AO11" i="6"/>
  <c r="AO8" i="6"/>
  <c r="AO10" i="6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AN2" i="8"/>
  <c r="AO2" i="8"/>
  <c r="D3" i="8"/>
  <c r="D27" i="8" s="1"/>
  <c r="E3" i="8"/>
  <c r="F3" i="8"/>
  <c r="G3" i="8"/>
  <c r="H3" i="8"/>
  <c r="I3" i="8"/>
  <c r="J3" i="8"/>
  <c r="K3" i="8"/>
  <c r="L3" i="8"/>
  <c r="M3" i="8"/>
  <c r="N3" i="8"/>
  <c r="O3" i="8"/>
  <c r="P3" i="8"/>
  <c r="Q3" i="8"/>
  <c r="S3" i="8"/>
  <c r="T3" i="8"/>
  <c r="U3" i="8"/>
  <c r="V3" i="8"/>
  <c r="W3" i="8"/>
  <c r="X3" i="8"/>
  <c r="Z3" i="8"/>
  <c r="AA3" i="8"/>
  <c r="AB3" i="8"/>
  <c r="AC3" i="8"/>
  <c r="AD3" i="8"/>
  <c r="AE3" i="8"/>
  <c r="AF3" i="8"/>
  <c r="AG3" i="8"/>
  <c r="AH3" i="8"/>
  <c r="AI3" i="8"/>
  <c r="AK3" i="8"/>
  <c r="AL3" i="8"/>
  <c r="AM3" i="8"/>
  <c r="AN3" i="8"/>
  <c r="AO3" i="8"/>
  <c r="C3" i="8"/>
  <c r="C26" i="8" s="1"/>
  <c r="C2" i="8"/>
  <c r="D5" i="8"/>
  <c r="D6" i="8"/>
  <c r="D8" i="8"/>
  <c r="D9" i="8"/>
  <c r="D10" i="8"/>
  <c r="D7" i="8"/>
  <c r="D11" i="8"/>
  <c r="E5" i="8"/>
  <c r="E6" i="8"/>
  <c r="E8" i="8"/>
  <c r="E9" i="8"/>
  <c r="E10" i="8"/>
  <c r="E7" i="8"/>
  <c r="E11" i="8"/>
  <c r="F5" i="8"/>
  <c r="F6" i="8"/>
  <c r="F8" i="8"/>
  <c r="F9" i="8"/>
  <c r="F10" i="8"/>
  <c r="F7" i="8"/>
  <c r="F11" i="8"/>
  <c r="G5" i="8"/>
  <c r="G6" i="8"/>
  <c r="G8" i="8"/>
  <c r="G9" i="8"/>
  <c r="G10" i="8"/>
  <c r="G7" i="8"/>
  <c r="G11" i="8"/>
  <c r="H5" i="8"/>
  <c r="H6" i="8"/>
  <c r="H8" i="8"/>
  <c r="H9" i="8"/>
  <c r="H10" i="8"/>
  <c r="H7" i="8"/>
  <c r="H11" i="8"/>
  <c r="I5" i="8"/>
  <c r="I6" i="8"/>
  <c r="I8" i="8"/>
  <c r="I9" i="8"/>
  <c r="I10" i="8"/>
  <c r="I7" i="8"/>
  <c r="I11" i="8"/>
  <c r="I26" i="8" s="1"/>
  <c r="J5" i="8"/>
  <c r="J6" i="8"/>
  <c r="J8" i="8"/>
  <c r="J9" i="8"/>
  <c r="J10" i="8"/>
  <c r="J7" i="8"/>
  <c r="J11" i="8"/>
  <c r="K5" i="8"/>
  <c r="K6" i="8"/>
  <c r="K8" i="8"/>
  <c r="K9" i="8"/>
  <c r="K10" i="8"/>
  <c r="K7" i="8"/>
  <c r="K11" i="8"/>
  <c r="L5" i="8"/>
  <c r="L6" i="8"/>
  <c r="L8" i="8"/>
  <c r="L9" i="8"/>
  <c r="L10" i="8"/>
  <c r="L7" i="8"/>
  <c r="L11" i="8"/>
  <c r="L26" i="8"/>
  <c r="L28" i="8"/>
  <c r="M5" i="8"/>
  <c r="M6" i="8"/>
  <c r="M8" i="8"/>
  <c r="M9" i="8"/>
  <c r="M10" i="8"/>
  <c r="M7" i="8"/>
  <c r="M11" i="8"/>
  <c r="N5" i="8"/>
  <c r="N6" i="8"/>
  <c r="N8" i="8"/>
  <c r="N9" i="8"/>
  <c r="N10" i="8"/>
  <c r="N7" i="8"/>
  <c r="N11" i="8"/>
  <c r="O5" i="8"/>
  <c r="O6" i="8"/>
  <c r="O8" i="8"/>
  <c r="O9" i="8"/>
  <c r="O10" i="8"/>
  <c r="O7" i="8"/>
  <c r="O11" i="8"/>
  <c r="P5" i="8"/>
  <c r="P6" i="8"/>
  <c r="P8" i="8"/>
  <c r="P9" i="8"/>
  <c r="P10" i="8"/>
  <c r="P7" i="8"/>
  <c r="P11" i="8"/>
  <c r="Q5" i="8"/>
  <c r="Q6" i="8"/>
  <c r="Q8" i="8"/>
  <c r="Q9" i="8"/>
  <c r="Q10" i="8"/>
  <c r="Q7" i="8"/>
  <c r="Q11" i="8"/>
  <c r="Q26" i="8"/>
  <c r="S5" i="8"/>
  <c r="S6" i="8"/>
  <c r="S8" i="8"/>
  <c r="S9" i="8"/>
  <c r="S10" i="8"/>
  <c r="S7" i="8"/>
  <c r="S11" i="8"/>
  <c r="T5" i="8"/>
  <c r="T6" i="8"/>
  <c r="T8" i="8"/>
  <c r="T9" i="8"/>
  <c r="T10" i="8"/>
  <c r="T7" i="8"/>
  <c r="T11" i="8"/>
  <c r="U5" i="8"/>
  <c r="U6" i="8"/>
  <c r="U8" i="8"/>
  <c r="U9" i="8"/>
  <c r="U10" i="8"/>
  <c r="U7" i="8"/>
  <c r="U11" i="8"/>
  <c r="V5" i="8"/>
  <c r="V6" i="8"/>
  <c r="V8" i="8"/>
  <c r="V9" i="8"/>
  <c r="V10" i="8"/>
  <c r="V7" i="8"/>
  <c r="V11" i="8"/>
  <c r="W5" i="8"/>
  <c r="W6" i="8"/>
  <c r="W8" i="8"/>
  <c r="W9" i="8"/>
  <c r="W10" i="8"/>
  <c r="W7" i="8"/>
  <c r="W11" i="8"/>
  <c r="X5" i="8"/>
  <c r="X6" i="8"/>
  <c r="X8" i="8"/>
  <c r="X9" i="8"/>
  <c r="X10" i="8"/>
  <c r="X7" i="8"/>
  <c r="X11" i="8"/>
  <c r="Z5" i="8"/>
  <c r="Z6" i="8"/>
  <c r="Z8" i="8"/>
  <c r="Z9" i="8"/>
  <c r="Z10" i="8"/>
  <c r="Z7" i="8"/>
  <c r="Z11" i="8"/>
  <c r="AA5" i="8"/>
  <c r="AA6" i="8"/>
  <c r="AA8" i="8"/>
  <c r="AA9" i="8"/>
  <c r="AA10" i="8"/>
  <c r="AA7" i="8"/>
  <c r="AA11" i="8"/>
  <c r="AB5" i="8"/>
  <c r="AB6" i="8"/>
  <c r="AB8" i="8"/>
  <c r="AB9" i="8"/>
  <c r="AB10" i="8"/>
  <c r="AB7" i="8"/>
  <c r="AB11" i="8"/>
  <c r="AC5" i="8"/>
  <c r="AC6" i="8"/>
  <c r="AC8" i="8"/>
  <c r="AC9" i="8"/>
  <c r="AC10" i="8"/>
  <c r="AC7" i="8"/>
  <c r="AC11" i="8"/>
  <c r="AD5" i="8"/>
  <c r="AD6" i="8"/>
  <c r="AD8" i="8"/>
  <c r="AD9" i="8"/>
  <c r="AD10" i="8"/>
  <c r="AD7" i="8"/>
  <c r="AD11" i="8"/>
  <c r="AE5" i="8"/>
  <c r="AE6" i="8"/>
  <c r="AE8" i="8"/>
  <c r="AE9" i="8"/>
  <c r="AE10" i="8"/>
  <c r="AE7" i="8"/>
  <c r="AE11" i="8"/>
  <c r="AF5" i="8"/>
  <c r="AF6" i="8"/>
  <c r="AF8" i="8"/>
  <c r="AF9" i="8"/>
  <c r="AF10" i="8"/>
  <c r="AF7" i="8"/>
  <c r="AF11" i="8"/>
  <c r="AF27" i="8"/>
  <c r="AG5" i="8"/>
  <c r="AG6" i="8"/>
  <c r="AG8" i="8"/>
  <c r="AG9" i="8"/>
  <c r="AG10" i="8"/>
  <c r="AG7" i="8"/>
  <c r="AG11" i="8"/>
  <c r="AG27" i="8"/>
  <c r="AG30" i="8" s="1"/>
  <c r="AG4" i="8" s="1"/>
  <c r="AG26" i="8"/>
  <c r="AG28" i="8"/>
  <c r="AH5" i="8"/>
  <c r="AH6" i="8"/>
  <c r="AH8" i="8"/>
  <c r="AH9" i="8"/>
  <c r="AH10" i="8"/>
  <c r="AH7" i="8"/>
  <c r="AH11" i="8"/>
  <c r="AI5" i="8"/>
  <c r="AI6" i="8"/>
  <c r="AI8" i="8"/>
  <c r="AI9" i="8"/>
  <c r="AI10" i="8"/>
  <c r="AI7" i="8"/>
  <c r="AI11" i="8"/>
  <c r="AK5" i="8"/>
  <c r="AK6" i="8"/>
  <c r="AK8" i="8"/>
  <c r="AK9" i="8"/>
  <c r="AK10" i="8"/>
  <c r="AK7" i="8"/>
  <c r="AK11" i="8"/>
  <c r="AL5" i="8"/>
  <c r="AL6" i="8"/>
  <c r="AL8" i="8"/>
  <c r="AL9" i="8"/>
  <c r="AL10" i="8"/>
  <c r="AL7" i="8"/>
  <c r="AL11" i="8"/>
  <c r="AM5" i="8"/>
  <c r="AM6" i="8"/>
  <c r="AM8" i="8"/>
  <c r="AM9" i="8"/>
  <c r="AM10" i="8"/>
  <c r="AM7" i="8"/>
  <c r="AM11" i="8"/>
  <c r="AN5" i="8"/>
  <c r="AN6" i="8"/>
  <c r="AN8" i="8"/>
  <c r="AN9" i="8"/>
  <c r="AN10" i="8"/>
  <c r="AN7" i="8"/>
  <c r="AN11" i="8"/>
  <c r="AO5" i="8"/>
  <c r="AO6" i="8"/>
  <c r="AO8" i="8"/>
  <c r="AO28" i="8" s="1"/>
  <c r="AO9" i="8"/>
  <c r="AO10" i="8"/>
  <c r="AO11" i="8"/>
  <c r="C9" i="3"/>
  <c r="C7" i="3"/>
  <c r="D9" i="3"/>
  <c r="D7" i="3"/>
  <c r="E9" i="3"/>
  <c r="E7" i="3"/>
  <c r="F9" i="3"/>
  <c r="F7" i="3"/>
  <c r="G9" i="3"/>
  <c r="G7" i="3"/>
  <c r="H9" i="3"/>
  <c r="H7" i="3"/>
  <c r="I9" i="3"/>
  <c r="I7" i="3"/>
  <c r="J9" i="3"/>
  <c r="J7" i="3"/>
  <c r="K9" i="3"/>
  <c r="K7" i="3"/>
  <c r="L9" i="3"/>
  <c r="L7" i="3"/>
  <c r="M9" i="3"/>
  <c r="M7" i="3"/>
  <c r="N9" i="3"/>
  <c r="N7" i="3"/>
  <c r="O9" i="3"/>
  <c r="O7" i="3"/>
  <c r="P9" i="3"/>
  <c r="P7" i="3"/>
  <c r="Q6" i="3"/>
  <c r="Q5" i="3"/>
  <c r="Q9" i="3"/>
  <c r="Q7" i="3"/>
  <c r="R9" i="3"/>
  <c r="R7" i="3"/>
  <c r="S9" i="3"/>
  <c r="S7" i="3"/>
  <c r="T9" i="3"/>
  <c r="T7" i="3"/>
  <c r="U9" i="3"/>
  <c r="U7" i="3"/>
  <c r="V9" i="3"/>
  <c r="V7" i="3"/>
  <c r="W9" i="3"/>
  <c r="W7" i="3"/>
  <c r="X9" i="3"/>
  <c r="X7" i="3"/>
  <c r="Y9" i="3"/>
  <c r="Y7" i="3"/>
  <c r="Z9" i="3"/>
  <c r="Z7" i="3"/>
  <c r="AA9" i="3"/>
  <c r="AA7" i="3"/>
  <c r="AB9" i="3"/>
  <c r="AB7" i="3"/>
  <c r="AC9" i="3"/>
  <c r="AC7" i="3"/>
  <c r="AD9" i="3"/>
  <c r="AD7" i="3"/>
  <c r="AE9" i="3"/>
  <c r="AE7" i="3"/>
  <c r="AF9" i="3"/>
  <c r="AF7" i="3"/>
  <c r="AG9" i="3"/>
  <c r="AG7" i="3"/>
  <c r="AH9" i="3"/>
  <c r="AH7" i="3"/>
  <c r="AI6" i="3"/>
  <c r="AI5" i="3"/>
  <c r="AI9" i="3"/>
  <c r="AI7" i="3"/>
  <c r="AJ9" i="3"/>
  <c r="AJ7" i="3"/>
  <c r="AK9" i="3"/>
  <c r="AK7" i="3"/>
  <c r="AL9" i="3"/>
  <c r="AL7" i="3"/>
  <c r="AM9" i="3"/>
  <c r="AM7" i="3"/>
  <c r="AN9" i="3"/>
  <c r="AN7" i="3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C2" i="6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AI2" i="4"/>
  <c r="AJ2" i="4"/>
  <c r="AK2" i="4"/>
  <c r="AL2" i="4"/>
  <c r="AM2" i="4"/>
  <c r="AN2" i="4"/>
  <c r="AO2" i="4"/>
  <c r="C2" i="4"/>
  <c r="Z26" i="8" l="1"/>
  <c r="Z28" i="8"/>
  <c r="K27" i="8"/>
  <c r="K26" i="8"/>
  <c r="K28" i="8"/>
  <c r="AM28" i="8"/>
  <c r="AM26" i="8"/>
  <c r="AF30" i="8"/>
  <c r="AF4" i="8" s="1"/>
  <c r="AF13" i="8" s="1"/>
  <c r="P27" i="8"/>
  <c r="BQ26" i="8"/>
  <c r="BD28" i="8"/>
  <c r="X26" i="8"/>
  <c r="BQ27" i="8"/>
  <c r="AM27" i="8"/>
  <c r="S26" i="8"/>
  <c r="BV26" i="8"/>
  <c r="BV30" i="8" s="1"/>
  <c r="BV4" i="8" s="1"/>
  <c r="AQ28" i="8"/>
  <c r="BV28" i="8"/>
  <c r="AL26" i="8"/>
  <c r="T28" i="8"/>
  <c r="T26" i="8"/>
  <c r="T30" i="8" s="1"/>
  <c r="T4" i="8" s="1"/>
  <c r="AT28" i="8"/>
  <c r="AF28" i="8"/>
  <c r="Z27" i="8"/>
  <c r="Z30" i="8" s="1"/>
  <c r="Z4" i="8" s="1"/>
  <c r="CA27" i="8"/>
  <c r="N28" i="8"/>
  <c r="BS26" i="8"/>
  <c r="AM28" i="6"/>
  <c r="Z28" i="6"/>
  <c r="V28" i="6"/>
  <c r="I28" i="6"/>
  <c r="BZ26" i="6"/>
  <c r="P28" i="6"/>
  <c r="E28" i="6"/>
  <c r="AG16" i="8"/>
  <c r="AG17" i="8"/>
  <c r="AG13" i="8"/>
  <c r="G26" i="8"/>
  <c r="G28" i="8"/>
  <c r="Z16" i="8"/>
  <c r="AL27" i="8"/>
  <c r="AO27" i="8"/>
  <c r="AB27" i="8"/>
  <c r="N27" i="8"/>
  <c r="N30" i="8" s="1"/>
  <c r="N4" i="8" s="1"/>
  <c r="N13" i="8" s="1"/>
  <c r="Q27" i="8"/>
  <c r="N15" i="8"/>
  <c r="M27" i="8"/>
  <c r="AL27" i="6"/>
  <c r="AL26" i="6"/>
  <c r="AE27" i="6"/>
  <c r="AE26" i="6"/>
  <c r="X27" i="6"/>
  <c r="X30" i="6" s="1"/>
  <c r="X4" i="6" s="1"/>
  <c r="X17" i="6" s="1"/>
  <c r="X26" i="6"/>
  <c r="Q27" i="6"/>
  <c r="Q30" i="6" s="1"/>
  <c r="Q4" i="6" s="1"/>
  <c r="Q17" i="6" s="1"/>
  <c r="Q26" i="6"/>
  <c r="K27" i="6"/>
  <c r="K26" i="6"/>
  <c r="E27" i="6"/>
  <c r="E26" i="6"/>
  <c r="C26" i="6"/>
  <c r="C30" i="6" s="1"/>
  <c r="C4" i="6" s="1"/>
  <c r="C28" i="6"/>
  <c r="AG15" i="8"/>
  <c r="Z13" i="8"/>
  <c r="AI28" i="6"/>
  <c r="AF28" i="6"/>
  <c r="AC28" i="6"/>
  <c r="S28" i="6"/>
  <c r="O28" i="6"/>
  <c r="F28" i="6"/>
  <c r="AO26" i="8"/>
  <c r="O28" i="8"/>
  <c r="X27" i="8"/>
  <c r="O26" i="8"/>
  <c r="AK27" i="8"/>
  <c r="AL28" i="8"/>
  <c r="AD28" i="8"/>
  <c r="AB28" i="8"/>
  <c r="Z15" i="8"/>
  <c r="U26" i="8"/>
  <c r="Q28" i="8"/>
  <c r="H28" i="8"/>
  <c r="AM27" i="6"/>
  <c r="AM30" i="6" s="1"/>
  <c r="AM4" i="6" s="1"/>
  <c r="AM13" i="6" s="1"/>
  <c r="AM26" i="6"/>
  <c r="AI27" i="6"/>
  <c r="AI26" i="6"/>
  <c r="AF27" i="6"/>
  <c r="AF26" i="6"/>
  <c r="AC27" i="6"/>
  <c r="AC26" i="6"/>
  <c r="Z27" i="6"/>
  <c r="Z30" i="6" s="1"/>
  <c r="Z4" i="6" s="1"/>
  <c r="Z17" i="6" s="1"/>
  <c r="Z26" i="6"/>
  <c r="V27" i="6"/>
  <c r="V26" i="6"/>
  <c r="S27" i="6"/>
  <c r="S30" i="6" s="1"/>
  <c r="S4" i="6" s="1"/>
  <c r="S15" i="6" s="1"/>
  <c r="S26" i="6"/>
  <c r="O27" i="6"/>
  <c r="O26" i="6"/>
  <c r="L27" i="6"/>
  <c r="L26" i="6"/>
  <c r="I27" i="6"/>
  <c r="I26" i="6"/>
  <c r="F27" i="6"/>
  <c r="F26" i="6"/>
  <c r="AB26" i="4"/>
  <c r="AD26" i="8"/>
  <c r="H26" i="8"/>
  <c r="AN28" i="6"/>
  <c r="AA28" i="6"/>
  <c r="W28" i="6"/>
  <c r="M28" i="6"/>
  <c r="J28" i="6"/>
  <c r="D28" i="6"/>
  <c r="C28" i="4"/>
  <c r="C26" i="4"/>
  <c r="C27" i="4"/>
  <c r="W26" i="8"/>
  <c r="D26" i="8"/>
  <c r="D30" i="8" s="1"/>
  <c r="D4" i="8" s="1"/>
  <c r="AB26" i="8"/>
  <c r="AC28" i="8"/>
  <c r="S28" i="8"/>
  <c r="G27" i="8"/>
  <c r="G30" i="8" s="1"/>
  <c r="G4" i="8" s="1"/>
  <c r="AN27" i="6"/>
  <c r="AN30" i="6" s="1"/>
  <c r="AN4" i="6" s="1"/>
  <c r="AN26" i="6"/>
  <c r="AK27" i="6"/>
  <c r="AK26" i="6"/>
  <c r="AG27" i="6"/>
  <c r="AG30" i="6" s="1"/>
  <c r="AG4" i="6" s="1"/>
  <c r="AG13" i="6" s="1"/>
  <c r="AG26" i="6"/>
  <c r="AD27" i="6"/>
  <c r="AD26" i="6"/>
  <c r="AA27" i="6"/>
  <c r="AA26" i="6"/>
  <c r="W27" i="6"/>
  <c r="W30" i="6" s="1"/>
  <c r="W4" i="6" s="1"/>
  <c r="W15" i="6" s="1"/>
  <c r="W26" i="6"/>
  <c r="T27" i="6"/>
  <c r="T26" i="6"/>
  <c r="P27" i="6"/>
  <c r="P26" i="6"/>
  <c r="M27" i="6"/>
  <c r="M30" i="6" s="1"/>
  <c r="M4" i="6" s="1"/>
  <c r="M26" i="6"/>
  <c r="J27" i="6"/>
  <c r="J26" i="6"/>
  <c r="G27" i="6"/>
  <c r="G26" i="6"/>
  <c r="D27" i="6"/>
  <c r="D26" i="6"/>
  <c r="AK28" i="8"/>
  <c r="AF15" i="8"/>
  <c r="AK26" i="8"/>
  <c r="AC26" i="8"/>
  <c r="W27" i="8"/>
  <c r="AA26" i="8"/>
  <c r="AD27" i="8"/>
  <c r="AL28" i="6"/>
  <c r="AH28" i="6"/>
  <c r="AE28" i="6"/>
  <c r="K28" i="6"/>
  <c r="X28" i="8"/>
  <c r="S27" i="8"/>
  <c r="C27" i="8"/>
  <c r="C30" i="8" s="1"/>
  <c r="C4" i="8" s="1"/>
  <c r="C13" i="8" s="1"/>
  <c r="AC27" i="8"/>
  <c r="O27" i="8"/>
  <c r="O30" i="8" s="1"/>
  <c r="O4" i="8" s="1"/>
  <c r="O13" i="8" s="1"/>
  <c r="AW13" i="3"/>
  <c r="AX24" i="4" s="1"/>
  <c r="BA28" i="8"/>
  <c r="AW26" i="8"/>
  <c r="AC13" i="3"/>
  <c r="AD24" i="4" s="1"/>
  <c r="D13" i="7"/>
  <c r="E24" i="8" s="1"/>
  <c r="E27" i="8" s="1"/>
  <c r="AM13" i="3"/>
  <c r="AN24" i="4" s="1"/>
  <c r="BQ13" i="3"/>
  <c r="BR24" i="4" s="1"/>
  <c r="BK28" i="8"/>
  <c r="Z17" i="8"/>
  <c r="P28" i="8"/>
  <c r="L27" i="8"/>
  <c r="L30" i="8" s="1"/>
  <c r="L4" i="8" s="1"/>
  <c r="AN13" i="3"/>
  <c r="AO24" i="4" s="1"/>
  <c r="H13" i="3"/>
  <c r="I24" i="4" s="1"/>
  <c r="G13" i="5"/>
  <c r="H24" i="6" s="1"/>
  <c r="H27" i="6" s="1"/>
  <c r="T13" i="5"/>
  <c r="U24" i="6" s="1"/>
  <c r="U28" i="6" s="1"/>
  <c r="AG13" i="5"/>
  <c r="AH24" i="6" s="1"/>
  <c r="AH27" i="6" s="1"/>
  <c r="AM13" i="7"/>
  <c r="AN24" i="8" s="1"/>
  <c r="BY26" i="4"/>
  <c r="BX27" i="8"/>
  <c r="BX30" i="8" s="1"/>
  <c r="BX4" i="8" s="1"/>
  <c r="BX26" i="8"/>
  <c r="I27" i="8"/>
  <c r="BS13" i="7"/>
  <c r="BT24" i="8" s="1"/>
  <c r="BT26" i="8" s="1"/>
  <c r="I28" i="8"/>
  <c r="U27" i="8"/>
  <c r="H27" i="8"/>
  <c r="H30" i="8" s="1"/>
  <c r="H4" i="8" s="1"/>
  <c r="H15" i="8" s="1"/>
  <c r="I13" i="7"/>
  <c r="J24" i="8" s="1"/>
  <c r="J28" i="8" s="1"/>
  <c r="W28" i="8"/>
  <c r="D28" i="8"/>
  <c r="W13" i="3"/>
  <c r="X24" i="4" s="1"/>
  <c r="AD13" i="7"/>
  <c r="AE24" i="8" s="1"/>
  <c r="AE28" i="8" s="1"/>
  <c r="U13" i="7"/>
  <c r="V24" i="8" s="1"/>
  <c r="V27" i="8" s="1"/>
  <c r="AG13" i="7"/>
  <c r="AH24" i="8" s="1"/>
  <c r="AH27" i="8" s="1"/>
  <c r="AU13" i="3"/>
  <c r="AV24" i="4" s="1"/>
  <c r="L13" i="7"/>
  <c r="M24" i="8" s="1"/>
  <c r="M28" i="8" s="1"/>
  <c r="BZ27" i="8"/>
  <c r="BZ26" i="8"/>
  <c r="BP27" i="8"/>
  <c r="AW27" i="8"/>
  <c r="AW30" i="8" s="1"/>
  <c r="AW4" i="8" s="1"/>
  <c r="BX28" i="8"/>
  <c r="BR27" i="8"/>
  <c r="AY26" i="8"/>
  <c r="BU27" i="8"/>
  <c r="BH27" i="8"/>
  <c r="AB13" i="3"/>
  <c r="AC24" i="4" s="1"/>
  <c r="N13" i="3"/>
  <c r="O24" i="4" s="1"/>
  <c r="M13" i="5"/>
  <c r="N24" i="6" s="1"/>
  <c r="N27" i="6" s="1"/>
  <c r="AA13" i="5"/>
  <c r="AB24" i="6" s="1"/>
  <c r="AB27" i="6" s="1"/>
  <c r="AN13" i="5"/>
  <c r="AO24" i="6" s="1"/>
  <c r="AO26" i="6" s="1"/>
  <c r="E13" i="7"/>
  <c r="F24" i="8" s="1"/>
  <c r="AH13" i="7"/>
  <c r="AI24" i="8" s="1"/>
  <c r="AI27" i="8" s="1"/>
  <c r="AQ13" i="7"/>
  <c r="AR24" i="8" s="1"/>
  <c r="AR28" i="8" s="1"/>
  <c r="BW13" i="3"/>
  <c r="BX24" i="4" s="1"/>
  <c r="BR26" i="8"/>
  <c r="AQ13" i="3"/>
  <c r="AR24" i="4" s="1"/>
  <c r="Z13" i="7"/>
  <c r="AA24" i="8" s="1"/>
  <c r="AA27" i="8" s="1"/>
  <c r="AY13" i="3"/>
  <c r="AZ24" i="4" s="1"/>
  <c r="T13" i="7"/>
  <c r="U24" i="8" s="1"/>
  <c r="U28" i="8" s="1"/>
  <c r="BR13" i="3"/>
  <c r="BS24" i="4" s="1"/>
  <c r="BJ13" i="3"/>
  <c r="BK24" i="4" s="1"/>
  <c r="BS28" i="8"/>
  <c r="BS30" i="8" s="1"/>
  <c r="BS4" i="8" s="1"/>
  <c r="BN26" i="8"/>
  <c r="BJ26" i="8"/>
  <c r="BE27" i="8"/>
  <c r="AZ28" i="8"/>
  <c r="AY27" i="8"/>
  <c r="BY27" i="8"/>
  <c r="BA27" i="8"/>
  <c r="AV27" i="8"/>
  <c r="AV26" i="8"/>
  <c r="BE13" i="3"/>
  <c r="BF24" i="4" s="1"/>
  <c r="CA28" i="8"/>
  <c r="BY26" i="8"/>
  <c r="AU27" i="8"/>
  <c r="AP26" i="8"/>
  <c r="AP13" i="5"/>
  <c r="AQ24" i="6" s="1"/>
  <c r="BM26" i="8"/>
  <c r="BI28" i="8"/>
  <c r="BC26" i="8"/>
  <c r="AX28" i="8"/>
  <c r="AQ26" i="8"/>
  <c r="BQ28" i="8"/>
  <c r="BM27" i="8"/>
  <c r="BL28" i="8"/>
  <c r="BH26" i="8"/>
  <c r="BG26" i="8"/>
  <c r="BC27" i="8"/>
  <c r="BI27" i="8"/>
  <c r="BP26" i="8"/>
  <c r="BO26" i="8"/>
  <c r="BG27" i="8"/>
  <c r="BO13" i="3"/>
  <c r="BP24" i="4" s="1"/>
  <c r="BC13" i="3"/>
  <c r="BD24" i="4" s="1"/>
  <c r="BO27" i="8"/>
  <c r="BB27" i="8"/>
  <c r="AU28" i="8"/>
  <c r="BS13" i="3"/>
  <c r="BT24" i="4" s="1"/>
  <c r="BY28" i="8"/>
  <c r="BK26" i="8"/>
  <c r="BF26" i="8"/>
  <c r="BC28" i="8"/>
  <c r="BB26" i="8"/>
  <c r="AU26" i="8"/>
  <c r="BH26" i="6"/>
  <c r="BX15" i="8"/>
  <c r="BK27" i="8"/>
  <c r="BK30" i="8" s="1"/>
  <c r="BK4" i="8" s="1"/>
  <c r="BF28" i="8"/>
  <c r="BW26" i="8"/>
  <c r="AZ27" i="8"/>
  <c r="AZ30" i="8" s="1"/>
  <c r="AZ4" i="8" s="1"/>
  <c r="BD27" i="8"/>
  <c r="BD30" i="8" s="1"/>
  <c r="BD4" i="8" s="1"/>
  <c r="BX26" i="6"/>
  <c r="BG13" i="3"/>
  <c r="BH24" i="4" s="1"/>
  <c r="CA26" i="8"/>
  <c r="BW27" i="8"/>
  <c r="BJ27" i="8"/>
  <c r="BI26" i="8"/>
  <c r="BM27" i="6"/>
  <c r="BH13" i="5"/>
  <c r="BI24" i="6" s="1"/>
  <c r="BI26" i="6" s="1"/>
  <c r="AW28" i="8"/>
  <c r="AS28" i="8"/>
  <c r="AS30" i="8" s="1"/>
  <c r="AS4" i="8" s="1"/>
  <c r="AR26" i="8"/>
  <c r="BN13" i="5"/>
  <c r="BO24" i="6" s="1"/>
  <c r="BO26" i="6" s="1"/>
  <c r="AT28" i="6"/>
  <c r="Y9" i="6"/>
  <c r="R9" i="6"/>
  <c r="AQ9" i="6"/>
  <c r="AS9" i="6"/>
  <c r="AU9" i="6"/>
  <c r="AW9" i="6"/>
  <c r="AY9" i="6"/>
  <c r="AY28" i="6" s="1"/>
  <c r="BA9" i="6"/>
  <c r="BA28" i="6" s="1"/>
  <c r="BC9" i="6"/>
  <c r="BC28" i="6" s="1"/>
  <c r="BE9" i="6"/>
  <c r="BG9" i="6"/>
  <c r="BG28" i="6" s="1"/>
  <c r="BI9" i="6"/>
  <c r="BK9" i="6"/>
  <c r="BK28" i="6" s="1"/>
  <c r="BM9" i="6"/>
  <c r="BO9" i="6"/>
  <c r="BO28" i="6" s="1"/>
  <c r="BQ9" i="6"/>
  <c r="BS9" i="6"/>
  <c r="BU9" i="6"/>
  <c r="BW9" i="6"/>
  <c r="BW28" i="6" s="1"/>
  <c r="BY9" i="6"/>
  <c r="BY28" i="6" s="1"/>
  <c r="CA9" i="6"/>
  <c r="AP9" i="6"/>
  <c r="AV9" i="6"/>
  <c r="BH9" i="6"/>
  <c r="BZ9" i="6"/>
  <c r="BN9" i="6"/>
  <c r="AX9" i="6"/>
  <c r="BJ9" i="6"/>
  <c r="BP9" i="6"/>
  <c r="BP28" i="6" s="1"/>
  <c r="AZ9" i="6"/>
  <c r="BL9" i="6"/>
  <c r="BR9" i="6"/>
  <c r="BB9" i="6"/>
  <c r="BB28" i="6" s="1"/>
  <c r="BT9" i="6"/>
  <c r="BU28" i="8"/>
  <c r="BM28" i="8"/>
  <c r="BE28" i="8"/>
  <c r="AQ27" i="8"/>
  <c r="BZ13" i="5"/>
  <c r="CA24" i="6" s="1"/>
  <c r="CA26" i="6" s="1"/>
  <c r="BT27" i="6"/>
  <c r="BF28" i="6"/>
  <c r="AU28" i="6"/>
  <c r="AT26" i="6"/>
  <c r="AR27" i="8"/>
  <c r="BF26" i="6"/>
  <c r="AR28" i="6"/>
  <c r="BL27" i="8"/>
  <c r="BA26" i="8"/>
  <c r="AY28" i="8"/>
  <c r="AX27" i="8"/>
  <c r="AP27" i="8"/>
  <c r="AP30" i="8" s="1"/>
  <c r="AP4" i="8" s="1"/>
  <c r="BW28" i="8"/>
  <c r="BO28" i="8"/>
  <c r="BN28" i="8"/>
  <c r="BG28" i="8"/>
  <c r="AX26" i="8"/>
  <c r="AT27" i="8"/>
  <c r="AT30" i="8" s="1"/>
  <c r="AT4" i="8" s="1"/>
  <c r="BX9" i="6"/>
  <c r="BV9" i="6"/>
  <c r="BV27" i="6" s="1"/>
  <c r="AW28" i="6"/>
  <c r="AV26" i="6"/>
  <c r="BK27" i="6"/>
  <c r="BK30" i="6" s="1"/>
  <c r="BK4" i="6" s="1"/>
  <c r="BD28" i="6"/>
  <c r="AZ27" i="6"/>
  <c r="AZ30" i="6" s="1"/>
  <c r="AZ4" i="6" s="1"/>
  <c r="AY27" i="6"/>
  <c r="AY30" i="6" s="1"/>
  <c r="AY4" i="6" s="1"/>
  <c r="BV26" i="6"/>
  <c r="BD26" i="6"/>
  <c r="AT27" i="6"/>
  <c r="BT28" i="6"/>
  <c r="BP27" i="6"/>
  <c r="BO27" i="6"/>
  <c r="BJ27" i="6"/>
  <c r="BV13" i="5"/>
  <c r="BW24" i="6" s="1"/>
  <c r="BW26" i="6" s="1"/>
  <c r="BT26" i="6"/>
  <c r="BD13" i="5"/>
  <c r="BE24" i="6" s="1"/>
  <c r="BE26" i="6" s="1"/>
  <c r="BB26" i="6"/>
  <c r="AR13" i="5"/>
  <c r="AS24" i="6" s="1"/>
  <c r="AS26" i="6" s="1"/>
  <c r="BZ27" i="6"/>
  <c r="BH27" i="6"/>
  <c r="BG27" i="6"/>
  <c r="AZ28" i="6"/>
  <c r="AV27" i="6"/>
  <c r="AU27" i="6"/>
  <c r="BR26" i="6"/>
  <c r="BL26" i="6"/>
  <c r="AZ26" i="6"/>
  <c r="BX27" i="6"/>
  <c r="BW27" i="6"/>
  <c r="BF27" i="6"/>
  <c r="AX28" i="6"/>
  <c r="BP26" i="6"/>
  <c r="BJ26" i="6"/>
  <c r="AX26" i="6"/>
  <c r="AJ26" i="8"/>
  <c r="BZ28" i="6"/>
  <c r="BH28" i="6"/>
  <c r="BD27" i="6"/>
  <c r="AV28" i="6"/>
  <c r="AP28" i="6"/>
  <c r="R26" i="8"/>
  <c r="AR28" i="4"/>
  <c r="R27" i="8"/>
  <c r="AJ8" i="8"/>
  <c r="Y8" i="8"/>
  <c r="F6" i="4"/>
  <c r="R6" i="4"/>
  <c r="AD6" i="4"/>
  <c r="AP6" i="4"/>
  <c r="BB6" i="4"/>
  <c r="BN6" i="4"/>
  <c r="BZ6" i="4"/>
  <c r="D6" i="4"/>
  <c r="D27" i="4" s="1"/>
  <c r="G6" i="4"/>
  <c r="S6" i="4"/>
  <c r="AE6" i="4"/>
  <c r="AQ6" i="4"/>
  <c r="BC6" i="4"/>
  <c r="BO6" i="4"/>
  <c r="CA6" i="4"/>
  <c r="H6" i="4"/>
  <c r="H27" i="4" s="1"/>
  <c r="T6" i="4"/>
  <c r="AF6" i="4"/>
  <c r="AF27" i="4" s="1"/>
  <c r="AR6" i="4"/>
  <c r="BD6" i="4"/>
  <c r="BD27" i="4" s="1"/>
  <c r="BP6" i="4"/>
  <c r="I6" i="4"/>
  <c r="U6" i="4"/>
  <c r="AG6" i="4"/>
  <c r="AS6" i="4"/>
  <c r="BE6" i="4"/>
  <c r="BQ6" i="4"/>
  <c r="J6" i="4"/>
  <c r="J27" i="4" s="1"/>
  <c r="V6" i="4"/>
  <c r="AH6" i="4"/>
  <c r="AT6" i="4"/>
  <c r="BF6" i="4"/>
  <c r="BR6" i="4"/>
  <c r="K6" i="4"/>
  <c r="W6" i="4"/>
  <c r="AI6" i="4"/>
  <c r="AU6" i="4"/>
  <c r="BG6" i="4"/>
  <c r="BS6" i="4"/>
  <c r="L6" i="4"/>
  <c r="X6" i="4"/>
  <c r="AJ6" i="4"/>
  <c r="AV6" i="4"/>
  <c r="BH6" i="4"/>
  <c r="BT6" i="4"/>
  <c r="M6" i="4"/>
  <c r="Y6" i="4"/>
  <c r="AK6" i="4"/>
  <c r="AW6" i="4"/>
  <c r="BI6" i="4"/>
  <c r="BU6" i="4"/>
  <c r="N6" i="4"/>
  <c r="Z6" i="4"/>
  <c r="AL6" i="4"/>
  <c r="AX6" i="4"/>
  <c r="BJ6" i="4"/>
  <c r="BV6" i="4"/>
  <c r="O6" i="4"/>
  <c r="AA6" i="4"/>
  <c r="AA27" i="4" s="1"/>
  <c r="AM6" i="4"/>
  <c r="AY6" i="4"/>
  <c r="BK6" i="4"/>
  <c r="BW6" i="4"/>
  <c r="BU27" i="6"/>
  <c r="BS27" i="6"/>
  <c r="BQ27" i="6"/>
  <c r="BI27" i="6"/>
  <c r="E10" i="4"/>
  <c r="Q10" i="4"/>
  <c r="AC10" i="4"/>
  <c r="AO10" i="4"/>
  <c r="BA10" i="4"/>
  <c r="BM10" i="4"/>
  <c r="BY10" i="4"/>
  <c r="F10" i="4"/>
  <c r="R10" i="4"/>
  <c r="AD10" i="4"/>
  <c r="AP10" i="4"/>
  <c r="BB10" i="4"/>
  <c r="BN10" i="4"/>
  <c r="BZ10" i="4"/>
  <c r="G10" i="4"/>
  <c r="G28" i="4" s="1"/>
  <c r="S10" i="4"/>
  <c r="S28" i="4" s="1"/>
  <c r="AE10" i="4"/>
  <c r="AE28" i="4" s="1"/>
  <c r="AQ10" i="4"/>
  <c r="AQ28" i="4" s="1"/>
  <c r="BC10" i="4"/>
  <c r="BO10" i="4"/>
  <c r="BO28" i="4" s="1"/>
  <c r="CA10" i="4"/>
  <c r="CA28" i="4" s="1"/>
  <c r="H10" i="4"/>
  <c r="H28" i="4" s="1"/>
  <c r="T10" i="4"/>
  <c r="T28" i="4" s="1"/>
  <c r="AF10" i="4"/>
  <c r="AF28" i="4" s="1"/>
  <c r="AR10" i="4"/>
  <c r="BD10" i="4"/>
  <c r="BP10" i="4"/>
  <c r="BP28" i="4" s="1"/>
  <c r="I10" i="4"/>
  <c r="U10" i="4"/>
  <c r="AG10" i="4"/>
  <c r="AS10" i="4"/>
  <c r="BE10" i="4"/>
  <c r="BQ10" i="4"/>
  <c r="J10" i="4"/>
  <c r="V10" i="4"/>
  <c r="AH10" i="4"/>
  <c r="AT10" i="4"/>
  <c r="BF10" i="4"/>
  <c r="BR10" i="4"/>
  <c r="K10" i="4"/>
  <c r="W10" i="4"/>
  <c r="AI10" i="4"/>
  <c r="AU10" i="4"/>
  <c r="BG10" i="4"/>
  <c r="BS10" i="4"/>
  <c r="L10" i="4"/>
  <c r="X10" i="4"/>
  <c r="AJ10" i="4"/>
  <c r="AV10" i="4"/>
  <c r="BH10" i="4"/>
  <c r="BT10" i="4"/>
  <c r="M10" i="4"/>
  <c r="Y10" i="4"/>
  <c r="AK10" i="4"/>
  <c r="AW10" i="4"/>
  <c r="BI10" i="4"/>
  <c r="BU10" i="4"/>
  <c r="D10" i="4"/>
  <c r="N10" i="4"/>
  <c r="Z10" i="4"/>
  <c r="AL10" i="4"/>
  <c r="AX10" i="4"/>
  <c r="BJ10" i="4"/>
  <c r="BV10" i="4"/>
  <c r="BM6" i="4"/>
  <c r="BW10" i="4"/>
  <c r="BL6" i="4"/>
  <c r="X13" i="7"/>
  <c r="BL10" i="4"/>
  <c r="I9" i="4"/>
  <c r="U9" i="4"/>
  <c r="AG9" i="4"/>
  <c r="AS9" i="4"/>
  <c r="BE9" i="4"/>
  <c r="BQ9" i="4"/>
  <c r="J9" i="4"/>
  <c r="V9" i="4"/>
  <c r="AH9" i="4"/>
  <c r="AT9" i="4"/>
  <c r="BF9" i="4"/>
  <c r="BR9" i="4"/>
  <c r="K9" i="4"/>
  <c r="W9" i="4"/>
  <c r="AI9" i="4"/>
  <c r="AU9" i="4"/>
  <c r="BG9" i="4"/>
  <c r="BS9" i="4"/>
  <c r="L9" i="4"/>
  <c r="X9" i="4"/>
  <c r="AJ9" i="4"/>
  <c r="AV9" i="4"/>
  <c r="BH9" i="4"/>
  <c r="BT9" i="4"/>
  <c r="M9" i="4"/>
  <c r="Y9" i="4"/>
  <c r="AK9" i="4"/>
  <c r="AW9" i="4"/>
  <c r="BI9" i="4"/>
  <c r="BU9" i="4"/>
  <c r="N9" i="4"/>
  <c r="Z9" i="4"/>
  <c r="AL9" i="4"/>
  <c r="AX9" i="4"/>
  <c r="BJ9" i="4"/>
  <c r="BV9" i="4"/>
  <c r="O9" i="4"/>
  <c r="AA9" i="4"/>
  <c r="AM9" i="4"/>
  <c r="AY9" i="4"/>
  <c r="BK9" i="4"/>
  <c r="BW9" i="4"/>
  <c r="P9" i="4"/>
  <c r="AB9" i="4"/>
  <c r="AB27" i="4" s="1"/>
  <c r="AN9" i="4"/>
  <c r="AZ9" i="4"/>
  <c r="AZ28" i="4" s="1"/>
  <c r="BL9" i="4"/>
  <c r="BL28" i="4" s="1"/>
  <c r="BX9" i="4"/>
  <c r="E9" i="4"/>
  <c r="Q9" i="4"/>
  <c r="AC9" i="4"/>
  <c r="AO9" i="4"/>
  <c r="BA9" i="4"/>
  <c r="BM9" i="4"/>
  <c r="BY9" i="4"/>
  <c r="BY27" i="4" s="1"/>
  <c r="F9" i="4"/>
  <c r="R9" i="4"/>
  <c r="AD9" i="4"/>
  <c r="AP9" i="4"/>
  <c r="BB9" i="4"/>
  <c r="BN9" i="4"/>
  <c r="BZ9" i="4"/>
  <c r="BZ28" i="4" s="1"/>
  <c r="D9" i="4"/>
  <c r="BA6" i="4"/>
  <c r="BA27" i="4" s="1"/>
  <c r="R28" i="8"/>
  <c r="AZ6" i="4"/>
  <c r="AZ27" i="4" s="1"/>
  <c r="BN28" i="6"/>
  <c r="AI13" i="5"/>
  <c r="AJ24" i="6" s="1"/>
  <c r="AJ27" i="6" s="1"/>
  <c r="AJ9" i="8"/>
  <c r="AJ27" i="8" s="1"/>
  <c r="Y9" i="8"/>
  <c r="AZ10" i="4"/>
  <c r="BD9" i="4"/>
  <c r="AO6" i="4"/>
  <c r="AO27" i="4" s="1"/>
  <c r="BN27" i="8"/>
  <c r="BN27" i="6"/>
  <c r="AP27" i="6"/>
  <c r="AP30" i="6" s="1"/>
  <c r="AP4" i="6" s="1"/>
  <c r="AY10" i="4"/>
  <c r="BC9" i="4"/>
  <c r="BC28" i="4" s="1"/>
  <c r="AN6" i="4"/>
  <c r="BN26" i="6"/>
  <c r="AR26" i="6"/>
  <c r="AN10" i="4"/>
  <c r="AR9" i="4"/>
  <c r="AC6" i="4"/>
  <c r="BN5" i="4"/>
  <c r="BB5" i="4"/>
  <c r="AP5" i="4"/>
  <c r="AD5" i="4"/>
  <c r="R5" i="4"/>
  <c r="F5" i="4"/>
  <c r="AR27" i="6"/>
  <c r="AC5" i="4"/>
  <c r="Q5" i="4"/>
  <c r="E5" i="4"/>
  <c r="O5" i="4"/>
  <c r="X8" i="7"/>
  <c r="AO11" i="4"/>
  <c r="AC11" i="4"/>
  <c r="Q11" i="4"/>
  <c r="E11" i="4"/>
  <c r="BB8" i="4"/>
  <c r="BB28" i="4" s="1"/>
  <c r="AP8" i="4"/>
  <c r="AD8" i="4"/>
  <c r="R8" i="4"/>
  <c r="F8" i="4"/>
  <c r="BV5" i="4"/>
  <c r="BV27" i="4" s="1"/>
  <c r="BJ5" i="4"/>
  <c r="BJ27" i="4" s="1"/>
  <c r="AX5" i="4"/>
  <c r="AX27" i="4" s="1"/>
  <c r="AL5" i="4"/>
  <c r="Z5" i="4"/>
  <c r="N5" i="4"/>
  <c r="Q8" i="5"/>
  <c r="Q13" i="5" s="1"/>
  <c r="R24" i="6" s="1"/>
  <c r="AI8" i="5"/>
  <c r="BM8" i="4"/>
  <c r="BA8" i="4"/>
  <c r="AO8" i="4"/>
  <c r="AC8" i="4"/>
  <c r="Q8" i="4"/>
  <c r="E8" i="4"/>
  <c r="BU5" i="4"/>
  <c r="BU27" i="4" s="1"/>
  <c r="BI5" i="4"/>
  <c r="AW5" i="4"/>
  <c r="AW27" i="4" s="1"/>
  <c r="AK5" i="4"/>
  <c r="Y5" i="4"/>
  <c r="M5" i="4"/>
  <c r="AM11" i="4"/>
  <c r="AA11" i="4"/>
  <c r="O11" i="4"/>
  <c r="BT5" i="4"/>
  <c r="BH5" i="4"/>
  <c r="AV5" i="4"/>
  <c r="AJ5" i="4"/>
  <c r="AJ28" i="4" s="1"/>
  <c r="X5" i="4"/>
  <c r="L5" i="4"/>
  <c r="AL11" i="4"/>
  <c r="Z11" i="4"/>
  <c r="N11" i="4"/>
  <c r="BK8" i="4"/>
  <c r="AY8" i="4"/>
  <c r="AM8" i="4"/>
  <c r="AM28" i="4" s="1"/>
  <c r="AA8" i="4"/>
  <c r="AA28" i="4" s="1"/>
  <c r="O8" i="4"/>
  <c r="O28" i="4" s="1"/>
  <c r="BS5" i="4"/>
  <c r="BG5" i="4"/>
  <c r="AU5" i="4"/>
  <c r="AI5" i="4"/>
  <c r="AI27" i="4" s="1"/>
  <c r="W5" i="4"/>
  <c r="W27" i="4" s="1"/>
  <c r="K5" i="4"/>
  <c r="AK11" i="4"/>
  <c r="Y11" i="4"/>
  <c r="BJ8" i="4"/>
  <c r="AX8" i="4"/>
  <c r="AL8" i="4"/>
  <c r="Z8" i="4"/>
  <c r="BR5" i="4"/>
  <c r="BR27" i="4" s="1"/>
  <c r="BF5" i="4"/>
  <c r="AT5" i="4"/>
  <c r="AT27" i="4" s="1"/>
  <c r="AH5" i="4"/>
  <c r="AH27" i="4" s="1"/>
  <c r="V5" i="4"/>
  <c r="BV16" i="8" l="1"/>
  <c r="BV17" i="8"/>
  <c r="BV15" i="8"/>
  <c r="BV13" i="8"/>
  <c r="T15" i="8"/>
  <c r="T17" i="8"/>
  <c r="T13" i="8"/>
  <c r="T16" i="8"/>
  <c r="T18" i="8" s="1"/>
  <c r="T23" i="8" s="1"/>
  <c r="U30" i="8"/>
  <c r="U4" i="8" s="1"/>
  <c r="BQ30" i="8"/>
  <c r="BQ4" i="8" s="1"/>
  <c r="BQ13" i="8" s="1"/>
  <c r="BA30" i="8"/>
  <c r="BA4" i="8" s="1"/>
  <c r="BA16" i="8" s="1"/>
  <c r="BH30" i="8"/>
  <c r="BH4" i="8" s="1"/>
  <c r="BH13" i="8" s="1"/>
  <c r="I30" i="8"/>
  <c r="I4" i="8" s="1"/>
  <c r="I15" i="8" s="1"/>
  <c r="AO30" i="8"/>
  <c r="AO4" i="8" s="1"/>
  <c r="AX30" i="8"/>
  <c r="AX4" i="8" s="1"/>
  <c r="BW30" i="8"/>
  <c r="BW4" i="8" s="1"/>
  <c r="BW13" i="8" s="1"/>
  <c r="AC30" i="8"/>
  <c r="AC4" i="8" s="1"/>
  <c r="AL30" i="8"/>
  <c r="AL4" i="8" s="1"/>
  <c r="BN30" i="8"/>
  <c r="BN4" i="8" s="1"/>
  <c r="BN16" i="8" s="1"/>
  <c r="AQ30" i="8"/>
  <c r="AQ4" i="8" s="1"/>
  <c r="AQ13" i="8" s="1"/>
  <c r="CA30" i="8"/>
  <c r="CA4" i="8" s="1"/>
  <c r="AM30" i="8"/>
  <c r="AM4" i="8" s="1"/>
  <c r="AV30" i="8"/>
  <c r="AV4" i="8" s="1"/>
  <c r="AV17" i="8" s="1"/>
  <c r="AF17" i="8"/>
  <c r="AF19" i="8" s="1"/>
  <c r="K30" i="8"/>
  <c r="K4" i="8" s="1"/>
  <c r="BL30" i="8"/>
  <c r="BL4" i="8" s="1"/>
  <c r="BR30" i="8"/>
  <c r="BR4" i="8" s="1"/>
  <c r="BR15" i="8" s="1"/>
  <c r="M26" i="8"/>
  <c r="AF16" i="8"/>
  <c r="P30" i="8"/>
  <c r="P4" i="8" s="1"/>
  <c r="P16" i="8" s="1"/>
  <c r="BF30" i="8"/>
  <c r="BF4" i="8" s="1"/>
  <c r="BF15" i="8" s="1"/>
  <c r="BT27" i="8"/>
  <c r="BW30" i="6"/>
  <c r="BW4" i="6" s="1"/>
  <c r="BW13" i="6" s="1"/>
  <c r="G30" i="6"/>
  <c r="G4" i="6" s="1"/>
  <c r="J30" i="6"/>
  <c r="J4" i="6" s="1"/>
  <c r="I30" i="6"/>
  <c r="I4" i="6" s="1"/>
  <c r="E30" i="6"/>
  <c r="E4" i="6" s="1"/>
  <c r="AU30" i="6"/>
  <c r="AU4" i="6" s="1"/>
  <c r="AU13" i="6" s="1"/>
  <c r="X13" i="6"/>
  <c r="AV30" i="6"/>
  <c r="AV4" i="6" s="1"/>
  <c r="P30" i="6"/>
  <c r="P4" i="6" s="1"/>
  <c r="P13" i="6" s="1"/>
  <c r="L30" i="6"/>
  <c r="L4" i="6" s="1"/>
  <c r="AR30" i="6"/>
  <c r="AR4" i="6" s="1"/>
  <c r="AT30" i="6"/>
  <c r="AT4" i="6" s="1"/>
  <c r="AT15" i="6" s="1"/>
  <c r="AK30" i="6"/>
  <c r="AK4" i="6" s="1"/>
  <c r="AS27" i="6"/>
  <c r="BH30" i="6"/>
  <c r="BH4" i="6" s="1"/>
  <c r="AN28" i="4"/>
  <c r="C16" i="6"/>
  <c r="C15" i="6"/>
  <c r="C17" i="6"/>
  <c r="C13" i="6"/>
  <c r="BF16" i="8"/>
  <c r="CA17" i="8"/>
  <c r="CA13" i="8"/>
  <c r="CA16" i="8"/>
  <c r="CA15" i="8"/>
  <c r="P15" i="8"/>
  <c r="D13" i="8"/>
  <c r="D16" i="8"/>
  <c r="D17" i="8"/>
  <c r="D15" i="8"/>
  <c r="R28" i="6"/>
  <c r="R26" i="6"/>
  <c r="R27" i="6"/>
  <c r="BQ16" i="8"/>
  <c r="AS17" i="8"/>
  <c r="AS13" i="8"/>
  <c r="AS15" i="8"/>
  <c r="AS16" i="8"/>
  <c r="AX26" i="4"/>
  <c r="AV26" i="4"/>
  <c r="AT26" i="4"/>
  <c r="AT30" i="4" s="1"/>
  <c r="AT4" i="4" s="1"/>
  <c r="AR26" i="4"/>
  <c r="BZ26" i="4"/>
  <c r="BZ27" i="4"/>
  <c r="BZ30" i="4" s="1"/>
  <c r="BZ4" i="4" s="1"/>
  <c r="AJ28" i="6"/>
  <c r="BW16" i="6"/>
  <c r="BW17" i="6"/>
  <c r="AU16" i="6"/>
  <c r="AU17" i="6"/>
  <c r="AY13" i="6"/>
  <c r="AY15" i="6"/>
  <c r="AY16" i="6"/>
  <c r="AY17" i="6"/>
  <c r="AP13" i="8"/>
  <c r="AP16" i="8"/>
  <c r="AP17" i="8"/>
  <c r="BE28" i="6"/>
  <c r="BD16" i="8"/>
  <c r="BD17" i="8"/>
  <c r="BD13" i="8"/>
  <c r="BM30" i="8"/>
  <c r="BM4" i="8" s="1"/>
  <c r="BA27" i="6"/>
  <c r="BA30" i="6" s="1"/>
  <c r="BA4" i="6" s="1"/>
  <c r="P16" i="6"/>
  <c r="P17" i="6"/>
  <c r="S16" i="6"/>
  <c r="S13" i="6"/>
  <c r="J27" i="8"/>
  <c r="E16" i="6"/>
  <c r="E15" i="6"/>
  <c r="Z19" i="8"/>
  <c r="Z18" i="8"/>
  <c r="AZ16" i="6"/>
  <c r="AZ17" i="6"/>
  <c r="AZ13" i="6"/>
  <c r="AZ15" i="6"/>
  <c r="AX16" i="8"/>
  <c r="AX13" i="8"/>
  <c r="AX15" i="8"/>
  <c r="AX17" i="8"/>
  <c r="BB27" i="6"/>
  <c r="BB30" i="6" s="1"/>
  <c r="BB4" i="6" s="1"/>
  <c r="BK13" i="8"/>
  <c r="BK17" i="8"/>
  <c r="BK16" i="8"/>
  <c r="AW17" i="8"/>
  <c r="AW13" i="8"/>
  <c r="AW16" i="8"/>
  <c r="BS16" i="8"/>
  <c r="BS13" i="8"/>
  <c r="BS17" i="8"/>
  <c r="G16" i="6"/>
  <c r="G15" i="6"/>
  <c r="G17" i="6"/>
  <c r="AN16" i="6"/>
  <c r="AN15" i="6"/>
  <c r="V26" i="8"/>
  <c r="I16" i="6"/>
  <c r="I15" i="6"/>
  <c r="I13" i="6"/>
  <c r="I17" i="6"/>
  <c r="AK30" i="8"/>
  <c r="AK4" i="8" s="1"/>
  <c r="J26" i="8"/>
  <c r="Q16" i="6"/>
  <c r="Q15" i="6"/>
  <c r="E26" i="4"/>
  <c r="AH26" i="4"/>
  <c r="AH30" i="4" s="1"/>
  <c r="AH4" i="4" s="1"/>
  <c r="N27" i="4"/>
  <c r="N28" i="4"/>
  <c r="V26" i="4"/>
  <c r="AV13" i="6"/>
  <c r="AV16" i="6"/>
  <c r="AV17" i="6"/>
  <c r="BP30" i="6"/>
  <c r="BP4" i="6" s="1"/>
  <c r="AZ13" i="8"/>
  <c r="AZ16" i="8"/>
  <c r="AZ17" i="8"/>
  <c r="BB30" i="8"/>
  <c r="BB4" i="8" s="1"/>
  <c r="BE30" i="8"/>
  <c r="BE4" i="8" s="1"/>
  <c r="F27" i="8"/>
  <c r="F28" i="8"/>
  <c r="BP30" i="8"/>
  <c r="BP4" i="8" s="1"/>
  <c r="L16" i="8"/>
  <c r="L15" i="8"/>
  <c r="L13" i="8"/>
  <c r="AD30" i="6"/>
  <c r="AD4" i="6" s="1"/>
  <c r="AN13" i="6"/>
  <c r="V28" i="8"/>
  <c r="V30" i="8" s="1"/>
  <c r="V4" i="8" s="1"/>
  <c r="H26" i="6"/>
  <c r="H30" i="6" s="1"/>
  <c r="H4" i="6" s="1"/>
  <c r="Q13" i="6"/>
  <c r="AE30" i="6"/>
  <c r="AE4" i="6" s="1"/>
  <c r="AO17" i="8"/>
  <c r="AA28" i="8"/>
  <c r="AA30" i="8" s="1"/>
  <c r="AA4" i="8" s="1"/>
  <c r="Z26" i="4"/>
  <c r="L26" i="4"/>
  <c r="BK13" i="6"/>
  <c r="BK15" i="6"/>
  <c r="BK16" i="6"/>
  <c r="BK17" i="6"/>
  <c r="AR30" i="8"/>
  <c r="AR4" i="8" s="1"/>
  <c r="BT30" i="6"/>
  <c r="BT4" i="6" s="1"/>
  <c r="AZ15" i="8"/>
  <c r="BA13" i="8"/>
  <c r="AN26" i="8"/>
  <c r="AN27" i="8"/>
  <c r="AN28" i="8"/>
  <c r="AE26" i="8"/>
  <c r="AF30" i="6"/>
  <c r="AF4" i="6" s="1"/>
  <c r="AO27" i="6"/>
  <c r="AO13" i="8"/>
  <c r="W28" i="4"/>
  <c r="Q27" i="4"/>
  <c r="L27" i="4"/>
  <c r="L30" i="4" s="1"/>
  <c r="L4" i="4" s="1"/>
  <c r="L15" i="4" s="1"/>
  <c r="L28" i="4"/>
  <c r="BB26" i="4"/>
  <c r="BR28" i="4"/>
  <c r="BS27" i="4"/>
  <c r="BS28" i="4"/>
  <c r="AV27" i="4"/>
  <c r="AV28" i="4"/>
  <c r="BU28" i="4"/>
  <c r="AL27" i="4"/>
  <c r="F27" i="4"/>
  <c r="BY28" i="4"/>
  <c r="BY30" i="4" s="1"/>
  <c r="BY4" i="4" s="1"/>
  <c r="P28" i="4"/>
  <c r="J28" i="4"/>
  <c r="BW27" i="4"/>
  <c r="BW26" i="4"/>
  <c r="BU26" i="4"/>
  <c r="BS26" i="4"/>
  <c r="BQ26" i="4"/>
  <c r="BQ27" i="4"/>
  <c r="CA27" i="4"/>
  <c r="CA26" i="4"/>
  <c r="AD26" i="4"/>
  <c r="BG30" i="6"/>
  <c r="BG4" i="6" s="1"/>
  <c r="BL27" i="6"/>
  <c r="AT17" i="8"/>
  <c r="AT13" i="8"/>
  <c r="AT16" i="8"/>
  <c r="AT15" i="8"/>
  <c r="BU28" i="6"/>
  <c r="BU30" i="6" s="1"/>
  <c r="BU4" i="6" s="1"/>
  <c r="CA28" i="6"/>
  <c r="BO30" i="8"/>
  <c r="BO4" i="8" s="1"/>
  <c r="BT28" i="8"/>
  <c r="AQ27" i="6"/>
  <c r="AQ26" i="6"/>
  <c r="S30" i="8"/>
  <c r="S4" i="8" s="1"/>
  <c r="H28" i="6"/>
  <c r="AO28" i="6"/>
  <c r="J17" i="6"/>
  <c r="T30" i="6"/>
  <c r="T4" i="6" s="1"/>
  <c r="AI28" i="8"/>
  <c r="V30" i="6"/>
  <c r="V4" i="6" s="1"/>
  <c r="P27" i="4"/>
  <c r="U26" i="6"/>
  <c r="M30" i="8"/>
  <c r="M4" i="8" s="1"/>
  <c r="E28" i="8"/>
  <c r="AH28" i="8"/>
  <c r="AN26" i="4"/>
  <c r="AU27" i="4"/>
  <c r="AU28" i="4"/>
  <c r="BN30" i="6"/>
  <c r="BN4" i="6" s="1"/>
  <c r="BW28" i="4"/>
  <c r="BQ28" i="4"/>
  <c r="BK26" i="4"/>
  <c r="BK27" i="4"/>
  <c r="BI26" i="4"/>
  <c r="BG26" i="4"/>
  <c r="BE26" i="4"/>
  <c r="BO26" i="4"/>
  <c r="BO27" i="4"/>
  <c r="BO30" i="4" s="1"/>
  <c r="BO4" i="4" s="1"/>
  <c r="BO15" i="4" s="1"/>
  <c r="R26" i="4"/>
  <c r="CA27" i="6"/>
  <c r="BL13" i="8"/>
  <c r="BL16" i="8"/>
  <c r="BL17" i="8"/>
  <c r="AQ17" i="8"/>
  <c r="BS28" i="6"/>
  <c r="BS30" i="6" s="1"/>
  <c r="BS4" i="6" s="1"/>
  <c r="BI30" i="8"/>
  <c r="BI4" i="8" s="1"/>
  <c r="AQ15" i="8"/>
  <c r="AP15" i="8"/>
  <c r="BZ30" i="8"/>
  <c r="BZ4" i="8" s="1"/>
  <c r="H13" i="8"/>
  <c r="H17" i="8"/>
  <c r="H16" i="8"/>
  <c r="L17" i="8"/>
  <c r="BV19" i="8"/>
  <c r="BV18" i="8"/>
  <c r="BV23" i="8" s="1"/>
  <c r="S17" i="6"/>
  <c r="AI26" i="8"/>
  <c r="AI30" i="6"/>
  <c r="AI4" i="6" s="1"/>
  <c r="U27" i="6"/>
  <c r="U30" i="6" s="1"/>
  <c r="U4" i="6" s="1"/>
  <c r="AH26" i="6"/>
  <c r="AH30" i="6" s="1"/>
  <c r="AH4" i="6" s="1"/>
  <c r="N17" i="8"/>
  <c r="F26" i="8"/>
  <c r="AW28" i="4"/>
  <c r="BG27" i="4"/>
  <c r="BG28" i="4"/>
  <c r="AC26" i="4"/>
  <c r="BH28" i="4"/>
  <c r="BT27" i="4"/>
  <c r="BT28" i="4"/>
  <c r="AW26" i="4"/>
  <c r="AS26" i="4"/>
  <c r="F26" i="4"/>
  <c r="BC27" i="6"/>
  <c r="BC30" i="6" s="1"/>
  <c r="BC4" i="6" s="1"/>
  <c r="BT30" i="8"/>
  <c r="BT4" i="8" s="1"/>
  <c r="BQ28" i="6"/>
  <c r="AS28" i="6"/>
  <c r="AS30" i="6" s="1"/>
  <c r="AS4" i="6" s="1"/>
  <c r="BC30" i="8"/>
  <c r="BC4" i="8" s="1"/>
  <c r="I13" i="8"/>
  <c r="I16" i="8"/>
  <c r="BK15" i="8"/>
  <c r="O16" i="8"/>
  <c r="O17" i="8"/>
  <c r="AG15" i="6"/>
  <c r="AG16" i="6"/>
  <c r="AG17" i="6"/>
  <c r="L16" i="6"/>
  <c r="Z23" i="8"/>
  <c r="K30" i="6"/>
  <c r="K4" i="6" s="1"/>
  <c r="AE27" i="8"/>
  <c r="AE30" i="8" s="1"/>
  <c r="AE4" i="8" s="1"/>
  <c r="AG23" i="8"/>
  <c r="V27" i="4"/>
  <c r="V30" i="4" s="1"/>
  <c r="V4" i="4" s="1"/>
  <c r="V28" i="4"/>
  <c r="AH28" i="4"/>
  <c r="BL27" i="4"/>
  <c r="BL26" i="4"/>
  <c r="AJ26" i="4"/>
  <c r="AF26" i="4"/>
  <c r="AF30" i="4" s="1"/>
  <c r="AF4" i="4" s="1"/>
  <c r="Q26" i="4"/>
  <c r="Z27" i="4"/>
  <c r="E28" i="4"/>
  <c r="R27" i="4"/>
  <c r="BN17" i="8"/>
  <c r="BN18" i="8" s="1"/>
  <c r="BE28" i="4"/>
  <c r="AY27" i="4"/>
  <c r="AY26" i="4"/>
  <c r="AX28" i="4"/>
  <c r="AU30" i="8"/>
  <c r="AU4" i="8" s="1"/>
  <c r="BY30" i="8"/>
  <c r="BY4" i="8" s="1"/>
  <c r="BN15" i="8"/>
  <c r="BD15" i="8"/>
  <c r="U16" i="8"/>
  <c r="U13" i="8"/>
  <c r="U15" i="8"/>
  <c r="U17" i="8"/>
  <c r="N28" i="6"/>
  <c r="J16" i="6"/>
  <c r="C17" i="8"/>
  <c r="X16" i="6"/>
  <c r="X15" i="6"/>
  <c r="AL16" i="8"/>
  <c r="AI28" i="4"/>
  <c r="BQ30" i="6"/>
  <c r="BQ4" i="6" s="1"/>
  <c r="X28" i="4"/>
  <c r="X27" i="4"/>
  <c r="T15" i="4"/>
  <c r="T27" i="4"/>
  <c r="T30" i="4" s="1"/>
  <c r="T4" i="4" s="1"/>
  <c r="T26" i="4"/>
  <c r="BF27" i="4"/>
  <c r="BF28" i="4"/>
  <c r="AZ26" i="4"/>
  <c r="AZ30" i="4" s="1"/>
  <c r="AZ4" i="4" s="1"/>
  <c r="H26" i="4"/>
  <c r="H30" i="4" s="1"/>
  <c r="H4" i="4" s="1"/>
  <c r="Z28" i="4"/>
  <c r="Q28" i="4"/>
  <c r="AJ26" i="6"/>
  <c r="AJ30" i="6" s="1"/>
  <c r="AJ4" i="6" s="1"/>
  <c r="BM27" i="4"/>
  <c r="BM26" i="4"/>
  <c r="AU26" i="4"/>
  <c r="BV28" i="4"/>
  <c r="AP27" i="4"/>
  <c r="BA26" i="4"/>
  <c r="AI26" i="4"/>
  <c r="BR27" i="6"/>
  <c r="F28" i="4"/>
  <c r="D28" i="4"/>
  <c r="AA26" i="4"/>
  <c r="AA30" i="4" s="1"/>
  <c r="AA4" i="4" s="1"/>
  <c r="U26" i="4"/>
  <c r="AW27" i="6"/>
  <c r="AW30" i="6" s="1"/>
  <c r="AW4" i="6" s="1"/>
  <c r="BR13" i="8"/>
  <c r="BR16" i="8"/>
  <c r="BR17" i="8"/>
  <c r="AC16" i="8"/>
  <c r="AC13" i="8"/>
  <c r="W16" i="6"/>
  <c r="W13" i="6"/>
  <c r="Z16" i="6"/>
  <c r="Z15" i="6"/>
  <c r="AM16" i="6"/>
  <c r="AM15" i="6"/>
  <c r="AM17" i="6"/>
  <c r="X30" i="8"/>
  <c r="X4" i="8" s="1"/>
  <c r="N26" i="6"/>
  <c r="N16" i="8"/>
  <c r="AG18" i="8"/>
  <c r="AG19" i="8"/>
  <c r="BO30" i="6"/>
  <c r="BO4" i="6" s="1"/>
  <c r="X26" i="4"/>
  <c r="BI28" i="4"/>
  <c r="J26" i="4"/>
  <c r="J30" i="4" s="1"/>
  <c r="J4" i="4" s="1"/>
  <c r="AP26" i="4"/>
  <c r="AD27" i="4"/>
  <c r="BH13" i="6"/>
  <c r="BH16" i="6"/>
  <c r="BH17" i="6"/>
  <c r="AC28" i="4"/>
  <c r="AS28" i="4"/>
  <c r="AK26" i="4"/>
  <c r="AQ27" i="4"/>
  <c r="AQ26" i="4"/>
  <c r="BJ28" i="4"/>
  <c r="AO28" i="4"/>
  <c r="BB27" i="4"/>
  <c r="BB30" i="4" s="1"/>
  <c r="BB4" i="4" s="1"/>
  <c r="W26" i="4"/>
  <c r="W30" i="4" s="1"/>
  <c r="W4" i="4" s="1"/>
  <c r="BD30" i="6"/>
  <c r="BD4" i="6" s="1"/>
  <c r="BR28" i="6"/>
  <c r="BV28" i="6"/>
  <c r="BV30" i="6" s="1"/>
  <c r="BV4" i="6" s="1"/>
  <c r="AS27" i="4"/>
  <c r="AS30" i="4" s="1"/>
  <c r="AS4" i="4" s="1"/>
  <c r="AS15" i="4" s="1"/>
  <c r="BE27" i="4"/>
  <c r="G17" i="8"/>
  <c r="G13" i="8"/>
  <c r="G16" i="8"/>
  <c r="G15" i="8"/>
  <c r="BK28" i="4"/>
  <c r="BA28" i="4"/>
  <c r="R28" i="4"/>
  <c r="BN28" i="4"/>
  <c r="BD28" i="4"/>
  <c r="U28" i="4"/>
  <c r="O26" i="4"/>
  <c r="M26" i="4"/>
  <c r="K26" i="4"/>
  <c r="I27" i="4"/>
  <c r="I26" i="4"/>
  <c r="S26" i="4"/>
  <c r="AJ28" i="8"/>
  <c r="AJ30" i="8" s="1"/>
  <c r="AJ4" i="8" s="1"/>
  <c r="BJ28" i="6"/>
  <c r="BJ30" i="6" s="1"/>
  <c r="BJ4" i="6" s="1"/>
  <c r="BY27" i="6"/>
  <c r="BY30" i="6" s="1"/>
  <c r="BY4" i="6" s="1"/>
  <c r="AX27" i="6"/>
  <c r="AX30" i="6" s="1"/>
  <c r="AX4" i="6" s="1"/>
  <c r="AQ28" i="6"/>
  <c r="BL15" i="8"/>
  <c r="AR27" i="4"/>
  <c r="AR30" i="4" s="1"/>
  <c r="AR4" i="4" s="1"/>
  <c r="AR15" i="4" s="1"/>
  <c r="BX28" i="6"/>
  <c r="BX30" i="6" s="1"/>
  <c r="BX4" i="6" s="1"/>
  <c r="BH15" i="6"/>
  <c r="BN27" i="4"/>
  <c r="AY30" i="8"/>
  <c r="AY4" i="8" s="1"/>
  <c r="BS15" i="8"/>
  <c r="BU30" i="8"/>
  <c r="BU4" i="8" s="1"/>
  <c r="AN27" i="4"/>
  <c r="AN30" i="4" s="1"/>
  <c r="AN4" i="4" s="1"/>
  <c r="AN15" i="4" s="1"/>
  <c r="W17" i="6"/>
  <c r="AH26" i="8"/>
  <c r="AH30" i="8" s="1"/>
  <c r="AH4" i="8" s="1"/>
  <c r="E26" i="8"/>
  <c r="E30" i="8" s="1"/>
  <c r="E4" i="8" s="1"/>
  <c r="O30" i="6"/>
  <c r="O4" i="6" s="1"/>
  <c r="AL13" i="8"/>
  <c r="E17" i="6"/>
  <c r="AL30" i="6"/>
  <c r="AL4" i="6" s="1"/>
  <c r="AP16" i="6"/>
  <c r="AP17" i="6"/>
  <c r="AP13" i="6"/>
  <c r="AP15" i="6"/>
  <c r="AC27" i="4"/>
  <c r="AL28" i="4"/>
  <c r="BC26" i="4"/>
  <c r="BC27" i="4"/>
  <c r="BC30" i="4" s="1"/>
  <c r="BC4" i="4" s="1"/>
  <c r="AM26" i="4"/>
  <c r="AM27" i="4"/>
  <c r="AG27" i="4"/>
  <c r="AG26" i="4"/>
  <c r="BL28" i="6"/>
  <c r="AY28" i="4"/>
  <c r="O27" i="4"/>
  <c r="O30" i="4" s="1"/>
  <c r="O4" i="4" s="1"/>
  <c r="O15" i="4" s="1"/>
  <c r="AR15" i="6"/>
  <c r="AO26" i="4"/>
  <c r="AO30" i="4" s="1"/>
  <c r="AO4" i="4" s="1"/>
  <c r="AG28" i="4"/>
  <c r="AE27" i="4"/>
  <c r="AE26" i="4"/>
  <c r="BF30" i="6"/>
  <c r="BF4" i="6" s="1"/>
  <c r="BM28" i="6"/>
  <c r="BM30" i="6" s="1"/>
  <c r="BM4" i="6" s="1"/>
  <c r="BM28" i="4"/>
  <c r="AD28" i="4"/>
  <c r="I28" i="4"/>
  <c r="BV26" i="4"/>
  <c r="BV30" i="4" s="1"/>
  <c r="BV4" i="4" s="1"/>
  <c r="BT26" i="4"/>
  <c r="BR26" i="4"/>
  <c r="BR30" i="4" s="1"/>
  <c r="BR4" i="4" s="1"/>
  <c r="BP26" i="4"/>
  <c r="BP27" i="4"/>
  <c r="G27" i="4"/>
  <c r="G26" i="4"/>
  <c r="BZ30" i="6"/>
  <c r="BZ4" i="6" s="1"/>
  <c r="AV15" i="6"/>
  <c r="BH27" i="4"/>
  <c r="BI27" i="4"/>
  <c r="U27" i="4"/>
  <c r="BX13" i="8"/>
  <c r="BX17" i="8"/>
  <c r="BX16" i="8"/>
  <c r="AB28" i="6"/>
  <c r="W30" i="8"/>
  <c r="W4" i="8" s="1"/>
  <c r="D30" i="6"/>
  <c r="D4" i="6" s="1"/>
  <c r="M16" i="6"/>
  <c r="M15" i="6"/>
  <c r="M13" i="6"/>
  <c r="M17" i="6"/>
  <c r="AK16" i="6"/>
  <c r="AK17" i="6"/>
  <c r="O15" i="8"/>
  <c r="C30" i="4"/>
  <c r="C4" i="4" s="1"/>
  <c r="F30" i="6"/>
  <c r="F4" i="6" s="1"/>
  <c r="AC30" i="6"/>
  <c r="AC4" i="6" s="1"/>
  <c r="S27" i="4"/>
  <c r="S30" i="4" s="1"/>
  <c r="S4" i="4" s="1"/>
  <c r="S15" i="4" s="1"/>
  <c r="E13" i="6"/>
  <c r="AB26" i="6"/>
  <c r="Q30" i="8"/>
  <c r="Q4" i="8" s="1"/>
  <c r="AB30" i="8"/>
  <c r="AB4" i="8" s="1"/>
  <c r="Z13" i="6"/>
  <c r="AK28" i="4"/>
  <c r="AL26" i="4"/>
  <c r="BN26" i="4"/>
  <c r="AT28" i="4"/>
  <c r="AJ27" i="4"/>
  <c r="AJ30" i="4" s="1"/>
  <c r="AJ4" i="4" s="1"/>
  <c r="AB28" i="4"/>
  <c r="AB30" i="4" s="1"/>
  <c r="AB4" i="4" s="1"/>
  <c r="N26" i="4"/>
  <c r="K28" i="4"/>
  <c r="K27" i="4"/>
  <c r="K30" i="4" s="1"/>
  <c r="K4" i="4" s="1"/>
  <c r="M28" i="4"/>
  <c r="M27" i="4"/>
  <c r="M30" i="4" s="1"/>
  <c r="M4" i="4" s="1"/>
  <c r="AP28" i="4"/>
  <c r="E27" i="4"/>
  <c r="E30" i="4" s="1"/>
  <c r="E4" i="4" s="1"/>
  <c r="BX28" i="4"/>
  <c r="BE27" i="6"/>
  <c r="BJ26" i="4"/>
  <c r="BJ30" i="4" s="1"/>
  <c r="BJ4" i="4" s="1"/>
  <c r="BH26" i="4"/>
  <c r="BF26" i="4"/>
  <c r="BD26" i="4"/>
  <c r="BD30" i="4" s="1"/>
  <c r="BD4" i="4" s="1"/>
  <c r="D26" i="4"/>
  <c r="D30" i="4" s="1"/>
  <c r="D4" i="4" s="1"/>
  <c r="R30" i="8"/>
  <c r="R4" i="8" s="1"/>
  <c r="AR13" i="6"/>
  <c r="BJ30" i="8"/>
  <c r="BJ4" i="8" s="1"/>
  <c r="BI28" i="6"/>
  <c r="BI30" i="6" s="1"/>
  <c r="BI4" i="6" s="1"/>
  <c r="BG30" i="8"/>
  <c r="BG4" i="8" s="1"/>
  <c r="BX27" i="4"/>
  <c r="BX30" i="4" s="1"/>
  <c r="BX4" i="4" s="1"/>
  <c r="BX26" i="4"/>
  <c r="I17" i="8"/>
  <c r="AK27" i="4"/>
  <c r="AW15" i="8"/>
  <c r="C16" i="8"/>
  <c r="C15" i="8"/>
  <c r="AD30" i="8"/>
  <c r="AD4" i="8" s="1"/>
  <c r="G13" i="6"/>
  <c r="AA30" i="6"/>
  <c r="AA4" i="6" s="1"/>
  <c r="AN17" i="6"/>
  <c r="AF18" i="8" l="1"/>
  <c r="AF23" i="8" s="1"/>
  <c r="F30" i="8"/>
  <c r="F4" i="8" s="1"/>
  <c r="AM16" i="8"/>
  <c r="AM17" i="8"/>
  <c r="AM13" i="8"/>
  <c r="AM15" i="8"/>
  <c r="BA17" i="8"/>
  <c r="BF13" i="8"/>
  <c r="AV15" i="8"/>
  <c r="AV16" i="8"/>
  <c r="AV19" i="8" s="1"/>
  <c r="BF17" i="8"/>
  <c r="BF18" i="8" s="1"/>
  <c r="BF23" i="8" s="1"/>
  <c r="AL17" i="8"/>
  <c r="AL15" i="8"/>
  <c r="BH16" i="8"/>
  <c r="AV13" i="8"/>
  <c r="AC17" i="8"/>
  <c r="AC15" i="8"/>
  <c r="BH15" i="8"/>
  <c r="BH19" i="8" s="1"/>
  <c r="BH17" i="8"/>
  <c r="AI30" i="8"/>
  <c r="AI4" i="8" s="1"/>
  <c r="AI17" i="8" s="1"/>
  <c r="BN13" i="8"/>
  <c r="BW16" i="8"/>
  <c r="T19" i="8"/>
  <c r="BQ17" i="8"/>
  <c r="P17" i="8"/>
  <c r="BW15" i="8"/>
  <c r="AQ16" i="8"/>
  <c r="BW17" i="8"/>
  <c r="BQ15" i="8"/>
  <c r="P13" i="8"/>
  <c r="AO16" i="8"/>
  <c r="AO19" i="8" s="1"/>
  <c r="AO15" i="8"/>
  <c r="BA15" i="8"/>
  <c r="BA18" i="8" s="1"/>
  <c r="K16" i="8"/>
  <c r="K13" i="8"/>
  <c r="K17" i="8"/>
  <c r="K15" i="8"/>
  <c r="AT16" i="6"/>
  <c r="AR16" i="6"/>
  <c r="AR17" i="6"/>
  <c r="AT17" i="6"/>
  <c r="L13" i="6"/>
  <c r="L17" i="6"/>
  <c r="AB30" i="6"/>
  <c r="AB4" i="6" s="1"/>
  <c r="AB16" i="6" s="1"/>
  <c r="BW15" i="6"/>
  <c r="AT13" i="6"/>
  <c r="CA30" i="6"/>
  <c r="CA4" i="6" s="1"/>
  <c r="CA16" i="6" s="1"/>
  <c r="L15" i="6"/>
  <c r="P15" i="6"/>
  <c r="P19" i="6" s="1"/>
  <c r="AR18" i="6"/>
  <c r="BE30" i="6"/>
  <c r="BE4" i="6" s="1"/>
  <c r="AU15" i="6"/>
  <c r="R30" i="6"/>
  <c r="R4" i="6" s="1"/>
  <c r="R15" i="6" s="1"/>
  <c r="J15" i="6"/>
  <c r="J18" i="6" s="1"/>
  <c r="J23" i="6" s="1"/>
  <c r="J13" i="6"/>
  <c r="N30" i="6"/>
  <c r="N4" i="6" s="1"/>
  <c r="N16" i="6" s="1"/>
  <c r="AK13" i="6"/>
  <c r="AK15" i="6"/>
  <c r="AX30" i="4"/>
  <c r="AX4" i="4" s="1"/>
  <c r="BK30" i="4"/>
  <c r="BK4" i="4" s="1"/>
  <c r="AV30" i="4"/>
  <c r="AV4" i="4" s="1"/>
  <c r="R30" i="4"/>
  <c r="R4" i="4" s="1"/>
  <c r="Z30" i="4"/>
  <c r="Z4" i="4" s="1"/>
  <c r="AQ30" i="4"/>
  <c r="AQ4" i="4" s="1"/>
  <c r="BU30" i="4"/>
  <c r="BU4" i="4" s="1"/>
  <c r="BE30" i="4"/>
  <c r="BE4" i="4" s="1"/>
  <c r="AI30" i="4"/>
  <c r="AI4" i="4" s="1"/>
  <c r="AI16" i="4" s="1"/>
  <c r="AK30" i="4"/>
  <c r="AK4" i="4" s="1"/>
  <c r="AK15" i="4" s="1"/>
  <c r="BA30" i="4"/>
  <c r="BA4" i="4" s="1"/>
  <c r="BA16" i="4" s="1"/>
  <c r="AW30" i="4"/>
  <c r="AW4" i="4" s="1"/>
  <c r="AW16" i="4" s="1"/>
  <c r="AU30" i="4"/>
  <c r="AU4" i="4" s="1"/>
  <c r="AU15" i="4" s="1"/>
  <c r="AC30" i="4"/>
  <c r="AC4" i="4" s="1"/>
  <c r="AH17" i="8"/>
  <c r="AH13" i="8"/>
  <c r="AH16" i="8"/>
  <c r="AH15" i="8"/>
  <c r="N17" i="6"/>
  <c r="N15" i="6"/>
  <c r="N13" i="6"/>
  <c r="AS13" i="6"/>
  <c r="AS15" i="6"/>
  <c r="AS16" i="6"/>
  <c r="AS17" i="6"/>
  <c r="BS13" i="6"/>
  <c r="BS16" i="6"/>
  <c r="BS17" i="6"/>
  <c r="BS15" i="6"/>
  <c r="V16" i="8"/>
  <c r="V17" i="8"/>
  <c r="V13" i="8"/>
  <c r="V15" i="8"/>
  <c r="BV16" i="4"/>
  <c r="BV13" i="4"/>
  <c r="BV17" i="4"/>
  <c r="BV15" i="4"/>
  <c r="W13" i="4"/>
  <c r="W16" i="4"/>
  <c r="W17" i="4"/>
  <c r="W15" i="4"/>
  <c r="AH16" i="4"/>
  <c r="AH17" i="4"/>
  <c r="AH13" i="4"/>
  <c r="AH15" i="4"/>
  <c r="AT16" i="4"/>
  <c r="AT13" i="4"/>
  <c r="AT17" i="4"/>
  <c r="AT15" i="4"/>
  <c r="BI13" i="6"/>
  <c r="BI16" i="6"/>
  <c r="BI17" i="6"/>
  <c r="BI15" i="6"/>
  <c r="AO16" i="4"/>
  <c r="AO13" i="4"/>
  <c r="AO17" i="4"/>
  <c r="AO15" i="4"/>
  <c r="BJ13" i="6"/>
  <c r="BJ16" i="6"/>
  <c r="BJ17" i="6"/>
  <c r="BJ15" i="6"/>
  <c r="BV22" i="8"/>
  <c r="AJ16" i="8"/>
  <c r="AJ13" i="8"/>
  <c r="AJ15" i="8"/>
  <c r="AJ17" i="8"/>
  <c r="J16" i="4"/>
  <c r="J13" i="4"/>
  <c r="J17" i="4"/>
  <c r="J15" i="4"/>
  <c r="AX16" i="4"/>
  <c r="AX13" i="4"/>
  <c r="AX17" i="4"/>
  <c r="AX15" i="4"/>
  <c r="AA16" i="4"/>
  <c r="AA13" i="4"/>
  <c r="AA17" i="4"/>
  <c r="AA15" i="4"/>
  <c r="AJ16" i="6"/>
  <c r="AJ17" i="6"/>
  <c r="AJ13" i="6"/>
  <c r="AJ15" i="6"/>
  <c r="BU13" i="6"/>
  <c r="BU16" i="6"/>
  <c r="BU17" i="6"/>
  <c r="BU15" i="6"/>
  <c r="D16" i="4"/>
  <c r="D13" i="4"/>
  <c r="D17" i="4"/>
  <c r="D15" i="4"/>
  <c r="BU16" i="4"/>
  <c r="BU13" i="4"/>
  <c r="BU17" i="4"/>
  <c r="BU15" i="4"/>
  <c r="BD16" i="4"/>
  <c r="BD17" i="4"/>
  <c r="BD13" i="4"/>
  <c r="BD15" i="4"/>
  <c r="AB16" i="4"/>
  <c r="AB15" i="4"/>
  <c r="AB17" i="4"/>
  <c r="AB13" i="4"/>
  <c r="AI15" i="4"/>
  <c r="AZ13" i="4"/>
  <c r="AZ16" i="4"/>
  <c r="AZ17" i="4"/>
  <c r="AZ15" i="4"/>
  <c r="H16" i="4"/>
  <c r="H13" i="4"/>
  <c r="H17" i="4"/>
  <c r="H15" i="4"/>
  <c r="AW15" i="4"/>
  <c r="AH16" i="6"/>
  <c r="AH15" i="6"/>
  <c r="AH17" i="6"/>
  <c r="AH13" i="6"/>
  <c r="AF16" i="4"/>
  <c r="AF13" i="4"/>
  <c r="AF17" i="4"/>
  <c r="AF15" i="4"/>
  <c r="BJ13" i="4"/>
  <c r="BJ17" i="4"/>
  <c r="BJ16" i="4"/>
  <c r="BJ15" i="4"/>
  <c r="BV13" i="6"/>
  <c r="BV16" i="6"/>
  <c r="BV17" i="6"/>
  <c r="BV15" i="6"/>
  <c r="BR16" i="4"/>
  <c r="BR17" i="4"/>
  <c r="BR13" i="4"/>
  <c r="BR15" i="4"/>
  <c r="E16" i="8"/>
  <c r="E13" i="8"/>
  <c r="E15" i="8"/>
  <c r="E17" i="8"/>
  <c r="BY13" i="4"/>
  <c r="BY15" i="4"/>
  <c r="BY16" i="4"/>
  <c r="BY17" i="4"/>
  <c r="H16" i="6"/>
  <c r="H15" i="6"/>
  <c r="H13" i="6"/>
  <c r="H17" i="6"/>
  <c r="C19" i="8"/>
  <c r="C18" i="8"/>
  <c r="C23" i="8" s="1"/>
  <c r="E13" i="4"/>
  <c r="E16" i="4"/>
  <c r="E17" i="4"/>
  <c r="AC15" i="6"/>
  <c r="AC13" i="6"/>
  <c r="AC16" i="6"/>
  <c r="AC17" i="6"/>
  <c r="M18" i="6"/>
  <c r="M19" i="6"/>
  <c r="AC13" i="4"/>
  <c r="AC16" i="4"/>
  <c r="AC17" i="4"/>
  <c r="I30" i="4"/>
  <c r="I4" i="4" s="1"/>
  <c r="G18" i="8"/>
  <c r="G23" i="8" s="1"/>
  <c r="G19" i="8"/>
  <c r="AQ17" i="4"/>
  <c r="AQ16" i="4"/>
  <c r="AQ13" i="4"/>
  <c r="AD30" i="4"/>
  <c r="AD4" i="4" s="1"/>
  <c r="W18" i="6"/>
  <c r="W19" i="6"/>
  <c r="AU13" i="8"/>
  <c r="AU16" i="8"/>
  <c r="AU15" i="8"/>
  <c r="AU17" i="8"/>
  <c r="U16" i="6"/>
  <c r="U15" i="6"/>
  <c r="U13" i="6"/>
  <c r="U17" i="6"/>
  <c r="CA15" i="6"/>
  <c r="BK17" i="4"/>
  <c r="BK16" i="4"/>
  <c r="BK13" i="4"/>
  <c r="BX13" i="6"/>
  <c r="BX16" i="6"/>
  <c r="BX17" i="6"/>
  <c r="BX15" i="6"/>
  <c r="AO18" i="8"/>
  <c r="AW19" i="8"/>
  <c r="AW18" i="8"/>
  <c r="BM16" i="8"/>
  <c r="BM15" i="8"/>
  <c r="BM13" i="8"/>
  <c r="BM17" i="8"/>
  <c r="BW18" i="6"/>
  <c r="BW23" i="6" s="1"/>
  <c r="BW19" i="6"/>
  <c r="F16" i="6"/>
  <c r="F17" i="6"/>
  <c r="F15" i="6"/>
  <c r="F13" i="6"/>
  <c r="D13" i="6"/>
  <c r="D16" i="6"/>
  <c r="D15" i="6"/>
  <c r="D17" i="6"/>
  <c r="BF13" i="6"/>
  <c r="BF16" i="6"/>
  <c r="BF17" i="6"/>
  <c r="BF15" i="6"/>
  <c r="O17" i="4"/>
  <c r="O13" i="4"/>
  <c r="O16" i="4"/>
  <c r="X16" i="8"/>
  <c r="X15" i="8"/>
  <c r="X17" i="8"/>
  <c r="X13" i="8"/>
  <c r="X30" i="4"/>
  <c r="X4" i="4" s="1"/>
  <c r="BM13" i="6"/>
  <c r="BM15" i="6"/>
  <c r="BM16" i="6"/>
  <c r="BM17" i="6"/>
  <c r="V16" i="4"/>
  <c r="V17" i="4"/>
  <c r="V13" i="4"/>
  <c r="AI16" i="6"/>
  <c r="AI13" i="6"/>
  <c r="AI15" i="6"/>
  <c r="AI17" i="6"/>
  <c r="BI17" i="8"/>
  <c r="BI16" i="8"/>
  <c r="BI13" i="8"/>
  <c r="BI15" i="8"/>
  <c r="T16" i="6"/>
  <c r="T15" i="6"/>
  <c r="T17" i="6"/>
  <c r="T13" i="6"/>
  <c r="AE16" i="6"/>
  <c r="AE15" i="6"/>
  <c r="AE13" i="6"/>
  <c r="AE17" i="6"/>
  <c r="F16" i="8"/>
  <c r="F13" i="8"/>
  <c r="F15" i="8"/>
  <c r="F17" i="8"/>
  <c r="N30" i="4"/>
  <c r="N4" i="4" s="1"/>
  <c r="AW23" i="8"/>
  <c r="E18" i="6"/>
  <c r="E23" i="6" s="1"/>
  <c r="E19" i="6"/>
  <c r="AY19" i="6"/>
  <c r="AY18" i="6"/>
  <c r="AY23" i="6" s="1"/>
  <c r="AA16" i="8"/>
  <c r="AA13" i="8"/>
  <c r="AA17" i="8"/>
  <c r="AA15" i="8"/>
  <c r="R16" i="6"/>
  <c r="R13" i="6"/>
  <c r="R17" i="6"/>
  <c r="AK17" i="4"/>
  <c r="M16" i="4"/>
  <c r="M17" i="4"/>
  <c r="M13" i="4"/>
  <c r="C13" i="4"/>
  <c r="C15" i="4"/>
  <c r="C16" i="4"/>
  <c r="C17" i="4"/>
  <c r="W13" i="8"/>
  <c r="W16" i="8"/>
  <c r="W17" i="8"/>
  <c r="W15" i="8"/>
  <c r="AX13" i="6"/>
  <c r="AX16" i="6"/>
  <c r="AX17" i="6"/>
  <c r="AX15" i="6"/>
  <c r="BB16" i="4"/>
  <c r="BB13" i="4"/>
  <c r="BB17" i="4"/>
  <c r="AC19" i="8"/>
  <c r="AC18" i="8"/>
  <c r="AC23" i="8" s="1"/>
  <c r="R17" i="4"/>
  <c r="R13" i="4"/>
  <c r="R16" i="4"/>
  <c r="AG19" i="6"/>
  <c r="AG18" i="6"/>
  <c r="AG23" i="6" s="1"/>
  <c r="AT18" i="6"/>
  <c r="AT19" i="6"/>
  <c r="R15" i="4"/>
  <c r="BK15" i="4"/>
  <c r="BW30" i="4"/>
  <c r="BW4" i="4" s="1"/>
  <c r="AN30" i="8"/>
  <c r="AN4" i="8" s="1"/>
  <c r="BE16" i="8"/>
  <c r="BE17" i="8"/>
  <c r="BE13" i="8"/>
  <c r="BE15" i="8"/>
  <c r="BP17" i="6"/>
  <c r="BP13" i="6"/>
  <c r="BP15" i="6"/>
  <c r="BP16" i="6"/>
  <c r="AN18" i="6"/>
  <c r="AN23" i="6" s="1"/>
  <c r="AN19" i="6"/>
  <c r="AX19" i="8"/>
  <c r="AX18" i="8"/>
  <c r="AX23" i="8" s="1"/>
  <c r="J30" i="8"/>
  <c r="J4" i="8" s="1"/>
  <c r="AJ16" i="4"/>
  <c r="AJ13" i="4"/>
  <c r="AJ17" i="4"/>
  <c r="AN13" i="4"/>
  <c r="AN16" i="4"/>
  <c r="AN17" i="4"/>
  <c r="BY16" i="6"/>
  <c r="BY17" i="6"/>
  <c r="BY13" i="6"/>
  <c r="BY15" i="6"/>
  <c r="BE16" i="4"/>
  <c r="BE17" i="4"/>
  <c r="BE13" i="4"/>
  <c r="BN23" i="8"/>
  <c r="AJ15" i="4"/>
  <c r="AG22" i="8"/>
  <c r="AT23" i="6"/>
  <c r="BG30" i="4"/>
  <c r="BG4" i="4" s="1"/>
  <c r="Q18" i="6"/>
  <c r="Q23" i="6" s="1"/>
  <c r="Q19" i="6"/>
  <c r="CA19" i="8"/>
  <c r="CA18" i="8"/>
  <c r="CA23" i="8" s="1"/>
  <c r="BX19" i="8"/>
  <c r="BX18" i="8"/>
  <c r="BX23" i="8" s="1"/>
  <c r="BZ16" i="6"/>
  <c r="BZ17" i="6"/>
  <c r="BZ13" i="6"/>
  <c r="BZ15" i="6"/>
  <c r="BU17" i="8"/>
  <c r="BU16" i="8"/>
  <c r="BU13" i="8"/>
  <c r="BU15" i="8"/>
  <c r="AS17" i="4"/>
  <c r="AS13" i="4"/>
  <c r="AS16" i="4"/>
  <c r="BM30" i="4"/>
  <c r="BM4" i="4" s="1"/>
  <c r="BQ13" i="6"/>
  <c r="BQ16" i="6"/>
  <c r="BQ17" i="6"/>
  <c r="BQ15" i="6"/>
  <c r="AE13" i="8"/>
  <c r="AE16" i="8"/>
  <c r="AE17" i="8"/>
  <c r="AE15" i="8"/>
  <c r="BC13" i="8"/>
  <c r="BC16" i="8"/>
  <c r="BC17" i="8"/>
  <c r="BC15" i="8"/>
  <c r="BC15" i="6"/>
  <c r="BC16" i="6"/>
  <c r="BC17" i="6"/>
  <c r="BC13" i="6"/>
  <c r="AV16" i="4"/>
  <c r="AV13" i="4"/>
  <c r="AV17" i="4"/>
  <c r="L13" i="4"/>
  <c r="L16" i="4"/>
  <c r="L17" i="4"/>
  <c r="BA23" i="8"/>
  <c r="BB15" i="8"/>
  <c r="BB17" i="8"/>
  <c r="BB13" i="8"/>
  <c r="BB16" i="8"/>
  <c r="BD18" i="8"/>
  <c r="BD23" i="8" s="1"/>
  <c r="BD19" i="8"/>
  <c r="BZ13" i="4"/>
  <c r="BZ17" i="4"/>
  <c r="BZ16" i="4"/>
  <c r="P19" i="8"/>
  <c r="P18" i="8"/>
  <c r="AE30" i="4"/>
  <c r="AE4" i="4" s="1"/>
  <c r="BC16" i="4"/>
  <c r="BC17" i="4"/>
  <c r="BC13" i="4"/>
  <c r="BO17" i="6"/>
  <c r="BO13" i="6"/>
  <c r="BO15" i="6"/>
  <c r="BO16" i="6"/>
  <c r="BR19" i="8"/>
  <c r="BR18" i="8"/>
  <c r="AP30" i="4"/>
  <c r="AP4" i="4" s="1"/>
  <c r="AF22" i="8"/>
  <c r="S16" i="8"/>
  <c r="S13" i="8"/>
  <c r="S15" i="8"/>
  <c r="S17" i="8"/>
  <c r="AV18" i="6"/>
  <c r="AV23" i="6" s="1"/>
  <c r="AV19" i="6"/>
  <c r="AK17" i="8"/>
  <c r="AK13" i="8"/>
  <c r="AK16" i="8"/>
  <c r="AK15" i="8"/>
  <c r="BK19" i="8"/>
  <c r="BK18" i="8"/>
  <c r="BK23" i="8" s="1"/>
  <c r="S18" i="6"/>
  <c r="S23" i="6" s="1"/>
  <c r="S19" i="6"/>
  <c r="AS19" i="8"/>
  <c r="AS18" i="8"/>
  <c r="AS23" i="8" s="1"/>
  <c r="BG13" i="8"/>
  <c r="BG17" i="8"/>
  <c r="BG16" i="8"/>
  <c r="BG15" i="8"/>
  <c r="AB13" i="8"/>
  <c r="AB16" i="8"/>
  <c r="AB15" i="8"/>
  <c r="AB17" i="8"/>
  <c r="AK18" i="6"/>
  <c r="AK23" i="6" s="1"/>
  <c r="AK19" i="6"/>
  <c r="G30" i="4"/>
  <c r="G4" i="4" s="1"/>
  <c r="AG30" i="4"/>
  <c r="AG4" i="4" s="1"/>
  <c r="BC15" i="4"/>
  <c r="AP19" i="6"/>
  <c r="AP18" i="6"/>
  <c r="AP23" i="6" s="1"/>
  <c r="AY16" i="8"/>
  <c r="AY17" i="8"/>
  <c r="AY13" i="8"/>
  <c r="AY15" i="8"/>
  <c r="AM19" i="6"/>
  <c r="AM18" i="6"/>
  <c r="AM23" i="6" s="1"/>
  <c r="BR23" i="8"/>
  <c r="AY30" i="4"/>
  <c r="AY4" i="4" s="1"/>
  <c r="Z13" i="4"/>
  <c r="Z16" i="4"/>
  <c r="Z17" i="4"/>
  <c r="K16" i="6"/>
  <c r="K15" i="6"/>
  <c r="K17" i="6"/>
  <c r="K13" i="6"/>
  <c r="BT30" i="4"/>
  <c r="BT4" i="4" s="1"/>
  <c r="AQ19" i="8"/>
  <c r="AQ18" i="8"/>
  <c r="AQ23" i="8" s="1"/>
  <c r="BN19" i="8"/>
  <c r="AT19" i="8"/>
  <c r="AT18" i="8"/>
  <c r="AT23" i="8" s="1"/>
  <c r="BS30" i="4"/>
  <c r="BS4" i="4" s="1"/>
  <c r="Q30" i="4"/>
  <c r="Q4" i="4" s="1"/>
  <c r="AD16" i="6"/>
  <c r="AD13" i="6"/>
  <c r="AD15" i="6"/>
  <c r="AD17" i="6"/>
  <c r="G19" i="6"/>
  <c r="G18" i="6"/>
  <c r="G23" i="6" s="1"/>
  <c r="BZ15" i="4"/>
  <c r="C23" i="6"/>
  <c r="K16" i="4"/>
  <c r="K13" i="4"/>
  <c r="K17" i="4"/>
  <c r="Q16" i="8"/>
  <c r="Q13" i="8"/>
  <c r="Q15" i="8"/>
  <c r="Q17" i="8"/>
  <c r="AL15" i="6"/>
  <c r="AL16" i="6"/>
  <c r="AL17" i="6"/>
  <c r="AL13" i="6"/>
  <c r="BN30" i="4"/>
  <c r="BN4" i="4" s="1"/>
  <c r="K15" i="4"/>
  <c r="AW13" i="6"/>
  <c r="AW15" i="6"/>
  <c r="AW16" i="6"/>
  <c r="AW17" i="6"/>
  <c r="BR30" i="6"/>
  <c r="BR4" i="6" s="1"/>
  <c r="BF30" i="4"/>
  <c r="BF4" i="4" s="1"/>
  <c r="U23" i="8"/>
  <c r="Z22" i="8"/>
  <c r="O19" i="8"/>
  <c r="O18" i="8"/>
  <c r="O23" i="8" s="1"/>
  <c r="H18" i="8"/>
  <c r="H23" i="8" s="1"/>
  <c r="H19" i="8"/>
  <c r="M16" i="8"/>
  <c r="M15" i="8"/>
  <c r="M17" i="8"/>
  <c r="M13" i="8"/>
  <c r="BT17" i="6"/>
  <c r="BT13" i="6"/>
  <c r="BT15" i="6"/>
  <c r="BT16" i="6"/>
  <c r="L23" i="8"/>
  <c r="AZ18" i="8"/>
  <c r="AZ23" i="8" s="1"/>
  <c r="AZ19" i="8"/>
  <c r="E15" i="4"/>
  <c r="AV15" i="4"/>
  <c r="D18" i="8"/>
  <c r="D19" i="8"/>
  <c r="BE13" i="6"/>
  <c r="BE16" i="6"/>
  <c r="BE17" i="6"/>
  <c r="BE15" i="6"/>
  <c r="U30" i="4"/>
  <c r="U4" i="4" s="1"/>
  <c r="AL18" i="8"/>
  <c r="AL23" i="8" s="1"/>
  <c r="AL19" i="8"/>
  <c r="U18" i="8"/>
  <c r="U19" i="8"/>
  <c r="BN16" i="6"/>
  <c r="BN13" i="6"/>
  <c r="BN15" i="6"/>
  <c r="BN17" i="6"/>
  <c r="CA30" i="4"/>
  <c r="CA4" i="4" s="1"/>
  <c r="F30" i="4"/>
  <c r="F4" i="4" s="1"/>
  <c r="AR16" i="8"/>
  <c r="AR15" i="8"/>
  <c r="AR13" i="8"/>
  <c r="AR17" i="8"/>
  <c r="Z15" i="4"/>
  <c r="BB16" i="6"/>
  <c r="BB17" i="6"/>
  <c r="BB13" i="6"/>
  <c r="BB15" i="6"/>
  <c r="AZ19" i="6"/>
  <c r="AZ18" i="6"/>
  <c r="AZ23" i="6" s="1"/>
  <c r="AU19" i="6"/>
  <c r="AU18" i="6"/>
  <c r="AU23" i="6" s="1"/>
  <c r="D23" i="8"/>
  <c r="AD16" i="8"/>
  <c r="AD17" i="8"/>
  <c r="AD13" i="8"/>
  <c r="AD15" i="8"/>
  <c r="M23" i="6"/>
  <c r="BI30" i="4"/>
  <c r="BI4" i="4" s="1"/>
  <c r="M15" i="4"/>
  <c r="BD13" i="6"/>
  <c r="BD16" i="6"/>
  <c r="BD17" i="6"/>
  <c r="BD15" i="6"/>
  <c r="Z19" i="6"/>
  <c r="Z18" i="6"/>
  <c r="BL30" i="4"/>
  <c r="BL4" i="4" s="1"/>
  <c r="BO13" i="4"/>
  <c r="BO16" i="4"/>
  <c r="BO17" i="4"/>
  <c r="P30" i="4"/>
  <c r="P4" i="4" s="1"/>
  <c r="AQ30" i="6"/>
  <c r="AQ4" i="6" s="1"/>
  <c r="BQ30" i="4"/>
  <c r="BQ4" i="4" s="1"/>
  <c r="AO23" i="8"/>
  <c r="BW19" i="8"/>
  <c r="BW18" i="8"/>
  <c r="BW23" i="8" s="1"/>
  <c r="AP18" i="8"/>
  <c r="AP19" i="8"/>
  <c r="BX13" i="4"/>
  <c r="BX17" i="4"/>
  <c r="BX16" i="4"/>
  <c r="BX15" i="4"/>
  <c r="AA16" i="6"/>
  <c r="AA17" i="6"/>
  <c r="AA13" i="6"/>
  <c r="AA15" i="6"/>
  <c r="BJ13" i="8"/>
  <c r="BJ17" i="8"/>
  <c r="BJ15" i="8"/>
  <c r="BJ16" i="8"/>
  <c r="AR23" i="6"/>
  <c r="BH30" i="4"/>
  <c r="BH4" i="4" s="1"/>
  <c r="BP30" i="4"/>
  <c r="BP4" i="4" s="1"/>
  <c r="AR19" i="6"/>
  <c r="O16" i="6"/>
  <c r="O15" i="6"/>
  <c r="O17" i="6"/>
  <c r="O13" i="6"/>
  <c r="AR16" i="4"/>
  <c r="AR13" i="4"/>
  <c r="AR17" i="4"/>
  <c r="AQ15" i="4"/>
  <c r="BH18" i="6"/>
  <c r="BH23" i="6" s="1"/>
  <c r="BH19" i="6"/>
  <c r="W23" i="6"/>
  <c r="T13" i="4"/>
  <c r="T17" i="4"/>
  <c r="T16" i="4"/>
  <c r="X19" i="6"/>
  <c r="X18" i="6"/>
  <c r="X23" i="6" s="1"/>
  <c r="I18" i="8"/>
  <c r="I23" i="8" s="1"/>
  <c r="I19" i="8"/>
  <c r="AC15" i="4"/>
  <c r="BZ13" i="8"/>
  <c r="BZ16" i="8"/>
  <c r="BZ17" i="8"/>
  <c r="BZ15" i="8"/>
  <c r="BL18" i="8"/>
  <c r="BL19" i="8"/>
  <c r="V16" i="6"/>
  <c r="V15" i="6"/>
  <c r="V17" i="6"/>
  <c r="V13" i="6"/>
  <c r="BL30" i="6"/>
  <c r="BL4" i="6" s="1"/>
  <c r="AL30" i="4"/>
  <c r="AL4" i="4" s="1"/>
  <c r="BB15" i="4"/>
  <c r="AO30" i="6"/>
  <c r="AO4" i="6" s="1"/>
  <c r="L18" i="8"/>
  <c r="L19" i="8"/>
  <c r="V15" i="4"/>
  <c r="I19" i="6"/>
  <c r="I18" i="6"/>
  <c r="I23" i="6" s="1"/>
  <c r="AP23" i="8"/>
  <c r="BQ23" i="8"/>
  <c r="C18" i="6"/>
  <c r="C19" i="6"/>
  <c r="Z23" i="6"/>
  <c r="R13" i="8"/>
  <c r="R16" i="8"/>
  <c r="R17" i="8"/>
  <c r="R15" i="8"/>
  <c r="S16" i="4"/>
  <c r="S13" i="4"/>
  <c r="S17" i="4"/>
  <c r="AM30" i="4"/>
  <c r="AM4" i="4" s="1"/>
  <c r="N19" i="8"/>
  <c r="N18" i="8"/>
  <c r="N23" i="8" s="1"/>
  <c r="BY16" i="8"/>
  <c r="BY13" i="8"/>
  <c r="BY17" i="8"/>
  <c r="BY15" i="8"/>
  <c r="L19" i="6"/>
  <c r="L18" i="6"/>
  <c r="L23" i="6" s="1"/>
  <c r="BT16" i="8"/>
  <c r="BT17" i="8"/>
  <c r="BT13" i="8"/>
  <c r="BT15" i="8"/>
  <c r="BL23" i="8"/>
  <c r="BE15" i="4"/>
  <c r="AU17" i="4"/>
  <c r="AU13" i="4"/>
  <c r="AU16" i="4"/>
  <c r="BO16" i="8"/>
  <c r="BO17" i="8"/>
  <c r="BO13" i="8"/>
  <c r="BO15" i="8"/>
  <c r="BG13" i="6"/>
  <c r="BG15" i="6"/>
  <c r="BG16" i="6"/>
  <c r="BG17" i="6"/>
  <c r="AF13" i="6"/>
  <c r="AF16" i="6"/>
  <c r="AF17" i="6"/>
  <c r="AF15" i="6"/>
  <c r="BK18" i="6"/>
  <c r="BK23" i="6" s="1"/>
  <c r="BK19" i="6"/>
  <c r="T22" i="8"/>
  <c r="BP16" i="8"/>
  <c r="BP13" i="8"/>
  <c r="BP17" i="8"/>
  <c r="BP15" i="8"/>
  <c r="BS18" i="8"/>
  <c r="BS23" i="8" s="1"/>
  <c r="BS19" i="8"/>
  <c r="BA15" i="6"/>
  <c r="BA16" i="6"/>
  <c r="BA17" i="6"/>
  <c r="BA13" i="6"/>
  <c r="BQ18" i="8"/>
  <c r="BQ19" i="8"/>
  <c r="K19" i="8" l="1"/>
  <c r="K18" i="8"/>
  <c r="K23" i="8" s="1"/>
  <c r="K22" i="8" s="1"/>
  <c r="K21" i="8" s="1"/>
  <c r="K32" i="8" s="1"/>
  <c r="K33" i="8" s="1"/>
  <c r="AV18" i="8"/>
  <c r="AV23" i="8" s="1"/>
  <c r="BF19" i="8"/>
  <c r="P23" i="8"/>
  <c r="BH18" i="8"/>
  <c r="BH23" i="8" s="1"/>
  <c r="BH22" i="8" s="1"/>
  <c r="AI15" i="8"/>
  <c r="BA19" i="8"/>
  <c r="AI13" i="8"/>
  <c r="AI16" i="8"/>
  <c r="AI18" i="8" s="1"/>
  <c r="AM19" i="8"/>
  <c r="AM18" i="8"/>
  <c r="AM23" i="8" s="1"/>
  <c r="AM22" i="8" s="1"/>
  <c r="AB17" i="6"/>
  <c r="CA17" i="6"/>
  <c r="AB13" i="6"/>
  <c r="CA13" i="6"/>
  <c r="P18" i="6"/>
  <c r="P23" i="6" s="1"/>
  <c r="P22" i="6" s="1"/>
  <c r="J19" i="6"/>
  <c r="AB15" i="6"/>
  <c r="AB18" i="6" s="1"/>
  <c r="AB23" i="6" s="1"/>
  <c r="AW13" i="4"/>
  <c r="AW17" i="4"/>
  <c r="BA15" i="4"/>
  <c r="AK16" i="4"/>
  <c r="BA13" i="4"/>
  <c r="AI17" i="4"/>
  <c r="AK13" i="4"/>
  <c r="BA17" i="4"/>
  <c r="BA18" i="4" s="1"/>
  <c r="BA23" i="4" s="1"/>
  <c r="AI13" i="4"/>
  <c r="AT22" i="8"/>
  <c r="BS22" i="8"/>
  <c r="P22" i="8"/>
  <c r="CA22" i="8"/>
  <c r="AX22" i="8"/>
  <c r="AY22" i="6"/>
  <c r="BK22" i="6"/>
  <c r="BW22" i="8"/>
  <c r="BD22" i="8"/>
  <c r="AC22" i="8"/>
  <c r="S22" i="6"/>
  <c r="AU22" i="6"/>
  <c r="AL22" i="8"/>
  <c r="AP22" i="6"/>
  <c r="Q22" i="6"/>
  <c r="AN22" i="6"/>
  <c r="BF22" i="8"/>
  <c r="E22" i="6"/>
  <c r="AZ22" i="8"/>
  <c r="BO18" i="8"/>
  <c r="BO19" i="8"/>
  <c r="AR22" i="6"/>
  <c r="F16" i="4"/>
  <c r="F17" i="4"/>
  <c r="F13" i="4"/>
  <c r="F15" i="4"/>
  <c r="BK22" i="8"/>
  <c r="U22" i="8"/>
  <c r="AL19" i="6"/>
  <c r="AL18" i="6"/>
  <c r="AL23" i="6" s="1"/>
  <c r="AD18" i="6"/>
  <c r="AD19" i="6"/>
  <c r="BQ18" i="6"/>
  <c r="BQ23" i="6" s="1"/>
  <c r="BQ19" i="6"/>
  <c r="BW22" i="6"/>
  <c r="AV22" i="8"/>
  <c r="F18" i="8"/>
  <c r="F19" i="8"/>
  <c r="AD16" i="4"/>
  <c r="AD13" i="4"/>
  <c r="AD17" i="4"/>
  <c r="AD15" i="4"/>
  <c r="AT19" i="4"/>
  <c r="AT18" i="4"/>
  <c r="AT23" i="4" s="1"/>
  <c r="BS18" i="6"/>
  <c r="BS23" i="6" s="1"/>
  <c r="BS19" i="6"/>
  <c r="AU19" i="4"/>
  <c r="AU18" i="4"/>
  <c r="BX19" i="4"/>
  <c r="BX18" i="4"/>
  <c r="P16" i="4"/>
  <c r="P15" i="4"/>
  <c r="P17" i="4"/>
  <c r="P13" i="4"/>
  <c r="CA13" i="4"/>
  <c r="CA17" i="4"/>
  <c r="CA16" i="4"/>
  <c r="CA15" i="4"/>
  <c r="BF16" i="4"/>
  <c r="BF17" i="4"/>
  <c r="BF13" i="4"/>
  <c r="BF15" i="4"/>
  <c r="K19" i="4"/>
  <c r="K18" i="4"/>
  <c r="K23" i="4" s="1"/>
  <c r="K18" i="6"/>
  <c r="K19" i="6"/>
  <c r="AB18" i="8"/>
  <c r="AB19" i="8"/>
  <c r="AZ22" i="6"/>
  <c r="BC18" i="8"/>
  <c r="BC23" i="8" s="1"/>
  <c r="BC19" i="8"/>
  <c r="J13" i="8"/>
  <c r="J16" i="8"/>
  <c r="J17" i="8"/>
  <c r="J15" i="8"/>
  <c r="AG22" i="6"/>
  <c r="BB18" i="4"/>
  <c r="BB23" i="4" s="1"/>
  <c r="BB19" i="4"/>
  <c r="BX19" i="6"/>
  <c r="BX18" i="6"/>
  <c r="AC18" i="6"/>
  <c r="AC23" i="6" s="1"/>
  <c r="AC19" i="6"/>
  <c r="E19" i="8"/>
  <c r="E18" i="8"/>
  <c r="E23" i="8" s="1"/>
  <c r="BA19" i="4"/>
  <c r="D18" i="4"/>
  <c r="D23" i="4" s="1"/>
  <c r="D19" i="4"/>
  <c r="AJ18" i="8"/>
  <c r="AJ23" i="8" s="1"/>
  <c r="AJ19" i="8"/>
  <c r="BL13" i="6"/>
  <c r="BL15" i="6"/>
  <c r="BL16" i="6"/>
  <c r="BL17" i="6"/>
  <c r="L22" i="6"/>
  <c r="BJ19" i="8"/>
  <c r="BJ18" i="8"/>
  <c r="U13" i="4"/>
  <c r="U16" i="4"/>
  <c r="U17" i="4"/>
  <c r="U15" i="4"/>
  <c r="BR13" i="6"/>
  <c r="BR16" i="6"/>
  <c r="BR17" i="6"/>
  <c r="BR15" i="6"/>
  <c r="C22" i="6"/>
  <c r="Q13" i="4"/>
  <c r="Q16" i="4"/>
  <c r="Q17" i="4"/>
  <c r="Q15" i="4"/>
  <c r="AY18" i="8"/>
  <c r="AY23" i="8" s="1"/>
  <c r="AY19" i="8"/>
  <c r="AB23" i="8"/>
  <c r="BM13" i="4"/>
  <c r="BM17" i="4"/>
  <c r="BM16" i="4"/>
  <c r="BM15" i="4"/>
  <c r="C18" i="4"/>
  <c r="C23" i="4" s="1"/>
  <c r="C19" i="4"/>
  <c r="AE23" i="6"/>
  <c r="BI18" i="8"/>
  <c r="BI23" i="8" s="1"/>
  <c r="BI19" i="8"/>
  <c r="V18" i="4"/>
  <c r="V23" i="4" s="1"/>
  <c r="V19" i="4"/>
  <c r="X18" i="8"/>
  <c r="X23" i="8" s="1"/>
  <c r="X19" i="8"/>
  <c r="D18" i="6"/>
  <c r="D23" i="6" s="1"/>
  <c r="D19" i="6"/>
  <c r="BX23" i="6"/>
  <c r="U18" i="6"/>
  <c r="U23" i="6" s="1"/>
  <c r="U19" i="6"/>
  <c r="AQ19" i="4"/>
  <c r="AQ18" i="4"/>
  <c r="AQ23" i="4" s="1"/>
  <c r="BJ19" i="4"/>
  <c r="BJ18" i="4"/>
  <c r="BV21" i="8"/>
  <c r="BV32" i="8" s="1"/>
  <c r="BV33" i="8" s="1"/>
  <c r="AO18" i="4"/>
  <c r="AO23" i="4" s="1"/>
  <c r="AO19" i="4"/>
  <c r="AP22" i="8"/>
  <c r="AR19" i="4"/>
  <c r="AR18" i="4"/>
  <c r="AR23" i="4" s="1"/>
  <c r="M18" i="8"/>
  <c r="M23" i="8" s="1"/>
  <c r="M19" i="8"/>
  <c r="BS16" i="4"/>
  <c r="BS17" i="4"/>
  <c r="BS13" i="4"/>
  <c r="BS15" i="4"/>
  <c r="AV18" i="4"/>
  <c r="AV23" i="4" s="1"/>
  <c r="AV19" i="4"/>
  <c r="AS18" i="4"/>
  <c r="AS19" i="4"/>
  <c r="BG16" i="4"/>
  <c r="BG13" i="4"/>
  <c r="BG17" i="4"/>
  <c r="BG15" i="4"/>
  <c r="BE18" i="8"/>
  <c r="BE23" i="8" s="1"/>
  <c r="BE19" i="8"/>
  <c r="R18" i="4"/>
  <c r="R23" i="4" s="1"/>
  <c r="R19" i="4"/>
  <c r="G22" i="8"/>
  <c r="H18" i="6"/>
  <c r="H23" i="6" s="1"/>
  <c r="H19" i="6"/>
  <c r="AH18" i="6"/>
  <c r="AH23" i="6" s="1"/>
  <c r="AH19" i="6"/>
  <c r="BD19" i="4"/>
  <c r="BD18" i="4"/>
  <c r="BD23" i="4" s="1"/>
  <c r="AX18" i="4"/>
  <c r="AX23" i="4" s="1"/>
  <c r="AX19" i="4"/>
  <c r="BV18" i="4"/>
  <c r="BV23" i="4" s="1"/>
  <c r="BV19" i="4"/>
  <c r="L22" i="8"/>
  <c r="S19" i="8"/>
  <c r="S18" i="8"/>
  <c r="S23" i="8" s="1"/>
  <c r="BB19" i="8"/>
  <c r="BB18" i="8"/>
  <c r="BB23" i="8" s="1"/>
  <c r="AS23" i="4"/>
  <c r="BZ19" i="6"/>
  <c r="BZ18" i="6"/>
  <c r="BZ23" i="6" s="1"/>
  <c r="AT22" i="6"/>
  <c r="BY19" i="6"/>
  <c r="BY18" i="6"/>
  <c r="BY23" i="6" s="1"/>
  <c r="O18" i="4"/>
  <c r="O23" i="4" s="1"/>
  <c r="O19" i="4"/>
  <c r="BK18" i="4"/>
  <c r="BK23" i="4" s="1"/>
  <c r="BK19" i="4"/>
  <c r="BJ23" i="4"/>
  <c r="AI18" i="4"/>
  <c r="AI23" i="4" s="1"/>
  <c r="AI19" i="4"/>
  <c r="N18" i="6"/>
  <c r="N23" i="6" s="1"/>
  <c r="N19" i="6"/>
  <c r="I22" i="8"/>
  <c r="BN23" i="6"/>
  <c r="BG19" i="8"/>
  <c r="BG18" i="8"/>
  <c r="AE18" i="6"/>
  <c r="AE19" i="6"/>
  <c r="BM18" i="6"/>
  <c r="BM23" i="6" s="1"/>
  <c r="BM19" i="6"/>
  <c r="BM18" i="8"/>
  <c r="BM23" i="8" s="1"/>
  <c r="BM19" i="8"/>
  <c r="BU18" i="6"/>
  <c r="BU23" i="6" s="1"/>
  <c r="BU19" i="6"/>
  <c r="AJ18" i="6"/>
  <c r="AJ23" i="6" s="1"/>
  <c r="AJ19" i="6"/>
  <c r="AH18" i="4"/>
  <c r="AH23" i="4" s="1"/>
  <c r="AH19" i="4"/>
  <c r="V23" i="8"/>
  <c r="AI19" i="8"/>
  <c r="AQ13" i="6"/>
  <c r="AQ15" i="6"/>
  <c r="AQ16" i="6"/>
  <c r="AQ17" i="6"/>
  <c r="BO18" i="4"/>
  <c r="BO19" i="4"/>
  <c r="Z19" i="4"/>
  <c r="Z18" i="4"/>
  <c r="V18" i="6"/>
  <c r="V19" i="6"/>
  <c r="BX22" i="8"/>
  <c r="T18" i="4"/>
  <c r="T19" i="4"/>
  <c r="BN19" i="6"/>
  <c r="BN18" i="6"/>
  <c r="BE18" i="6"/>
  <c r="BE23" i="6" s="1"/>
  <c r="BE19" i="6"/>
  <c r="BT19" i="6"/>
  <c r="BT18" i="6"/>
  <c r="BT23" i="6" s="1"/>
  <c r="AY13" i="4"/>
  <c r="AY16" i="4"/>
  <c r="AY17" i="4"/>
  <c r="AY15" i="4"/>
  <c r="AG13" i="4"/>
  <c r="AG16" i="4"/>
  <c r="AG17" i="4"/>
  <c r="AG15" i="4"/>
  <c r="AK18" i="8"/>
  <c r="AK19" i="8"/>
  <c r="AF21" i="8"/>
  <c r="AF32" i="8" s="1"/>
  <c r="AF33" i="8"/>
  <c r="BC19" i="4"/>
  <c r="BC18" i="4"/>
  <c r="BC23" i="4" s="1"/>
  <c r="AE18" i="8"/>
  <c r="AE23" i="8" s="1"/>
  <c r="AE19" i="8"/>
  <c r="AG21" i="8"/>
  <c r="AG32" i="8" s="1"/>
  <c r="AG33" i="8" s="1"/>
  <c r="AN18" i="4"/>
  <c r="AN23" i="4" s="1"/>
  <c r="AN19" i="4"/>
  <c r="BP19" i="6"/>
  <c r="BP18" i="6"/>
  <c r="BP23" i="6" s="1"/>
  <c r="AN16" i="8"/>
  <c r="AN13" i="8"/>
  <c r="AN17" i="8"/>
  <c r="AN15" i="8"/>
  <c r="AX18" i="6"/>
  <c r="AX19" i="6"/>
  <c r="R18" i="6"/>
  <c r="R23" i="6" s="1"/>
  <c r="R19" i="6"/>
  <c r="AW22" i="8"/>
  <c r="I16" i="4"/>
  <c r="I13" i="4"/>
  <c r="I17" i="4"/>
  <c r="I15" i="4"/>
  <c r="E18" i="4"/>
  <c r="E19" i="4"/>
  <c r="BY18" i="4"/>
  <c r="BY23" i="4" s="1"/>
  <c r="BY19" i="4"/>
  <c r="BR19" i="4"/>
  <c r="BR18" i="4"/>
  <c r="BR23" i="4" s="1"/>
  <c r="H18" i="4"/>
  <c r="H23" i="4" s="1"/>
  <c r="H19" i="4"/>
  <c r="BI18" i="6"/>
  <c r="BI23" i="6" s="1"/>
  <c r="BI19" i="6"/>
  <c r="AU23" i="4"/>
  <c r="BB19" i="6"/>
  <c r="BB18" i="6"/>
  <c r="X22" i="6"/>
  <c r="BP18" i="8"/>
  <c r="BP23" i="8" s="1"/>
  <c r="BP19" i="8"/>
  <c r="AW18" i="6"/>
  <c r="AW23" i="6" s="1"/>
  <c r="AW19" i="6"/>
  <c r="T21" i="8"/>
  <c r="T32" i="8" s="1"/>
  <c r="T33" i="8" s="1"/>
  <c r="BL13" i="4"/>
  <c r="BL16" i="4"/>
  <c r="BL17" i="4"/>
  <c r="BL15" i="4"/>
  <c r="BR22" i="8"/>
  <c r="G17" i="4"/>
  <c r="G13" i="4"/>
  <c r="G16" i="4"/>
  <c r="G15" i="4"/>
  <c r="BG23" i="8"/>
  <c r="AK23" i="8"/>
  <c r="AP13" i="4"/>
  <c r="AP16" i="4"/>
  <c r="AP17" i="4"/>
  <c r="AP15" i="4"/>
  <c r="AE17" i="4"/>
  <c r="AE13" i="4"/>
  <c r="AE16" i="4"/>
  <c r="AE15" i="4"/>
  <c r="BW13" i="4"/>
  <c r="BW17" i="4"/>
  <c r="BW16" i="4"/>
  <c r="BW15" i="4"/>
  <c r="J22" i="6"/>
  <c r="AX23" i="6"/>
  <c r="N16" i="4"/>
  <c r="N13" i="4"/>
  <c r="N17" i="4"/>
  <c r="N15" i="4"/>
  <c r="E23" i="4"/>
  <c r="AH18" i="8"/>
  <c r="AH23" i="8" s="1"/>
  <c r="AH19" i="8"/>
  <c r="BQ22" i="8"/>
  <c r="BD18" i="6"/>
  <c r="BD23" i="6" s="1"/>
  <c r="BD19" i="6"/>
  <c r="R19" i="8"/>
  <c r="R18" i="8"/>
  <c r="R23" i="8" s="1"/>
  <c r="N22" i="8"/>
  <c r="T23" i="4"/>
  <c r="O18" i="6"/>
  <c r="O23" i="6" s="1"/>
  <c r="O19" i="6"/>
  <c r="M22" i="6"/>
  <c r="O22" i="8"/>
  <c r="AV22" i="6"/>
  <c r="AM22" i="6"/>
  <c r="BC18" i="6"/>
  <c r="BC23" i="6" s="1"/>
  <c r="BC19" i="6"/>
  <c r="BU23" i="8"/>
  <c r="BN22" i="8"/>
  <c r="M18" i="4"/>
  <c r="M23" i="4" s="1"/>
  <c r="M19" i="4"/>
  <c r="X16" i="4"/>
  <c r="X17" i="4"/>
  <c r="X13" i="4"/>
  <c r="X15" i="4"/>
  <c r="AU19" i="8"/>
  <c r="AU18" i="8"/>
  <c r="AU23" i="8" s="1"/>
  <c r="AC19" i="4"/>
  <c r="AC18" i="4"/>
  <c r="AC23" i="4" s="1"/>
  <c r="AF23" i="4"/>
  <c r="AW18" i="4"/>
  <c r="AW23" i="4" s="1"/>
  <c r="AW19" i="4"/>
  <c r="BU19" i="4"/>
  <c r="BU18" i="4"/>
  <c r="BU23" i="4" s="1"/>
  <c r="J19" i="4"/>
  <c r="J18" i="4"/>
  <c r="J23" i="4" s="1"/>
  <c r="BJ18" i="6"/>
  <c r="BJ23" i="6" s="1"/>
  <c r="BJ19" i="6"/>
  <c r="V19" i="8"/>
  <c r="V18" i="8"/>
  <c r="AM13" i="4"/>
  <c r="AM16" i="4"/>
  <c r="AM17" i="4"/>
  <c r="AM15" i="4"/>
  <c r="V23" i="6"/>
  <c r="G22" i="6"/>
  <c r="BO23" i="4"/>
  <c r="BG18" i="6"/>
  <c r="BG19" i="6"/>
  <c r="BJ23" i="8"/>
  <c r="BG23" i="6"/>
  <c r="BI16" i="4"/>
  <c r="BI13" i="4"/>
  <c r="BI17" i="4"/>
  <c r="BI15" i="4"/>
  <c r="BA19" i="6"/>
  <c r="BA18" i="6"/>
  <c r="BA23" i="6" s="1"/>
  <c r="BO23" i="8"/>
  <c r="Z22" i="6"/>
  <c r="AO16" i="6"/>
  <c r="AO15" i="6"/>
  <c r="AO13" i="6"/>
  <c r="AO17" i="6"/>
  <c r="W22" i="6"/>
  <c r="BN16" i="4"/>
  <c r="BN13" i="4"/>
  <c r="BN17" i="4"/>
  <c r="BN15" i="4"/>
  <c r="BT16" i="4"/>
  <c r="BT17" i="4"/>
  <c r="BT13" i="4"/>
  <c r="BT15" i="4"/>
  <c r="AK22" i="6"/>
  <c r="BA22" i="8"/>
  <c r="BU19" i="8"/>
  <c r="BU18" i="8"/>
  <c r="AI18" i="6"/>
  <c r="AI23" i="6" s="1"/>
  <c r="AI19" i="6"/>
  <c r="F18" i="6"/>
  <c r="F23" i="6" s="1"/>
  <c r="F19" i="6"/>
  <c r="C22" i="8"/>
  <c r="AF18" i="4"/>
  <c r="AF19" i="4"/>
  <c r="W19" i="4"/>
  <c r="W18" i="4"/>
  <c r="W23" i="4" s="1"/>
  <c r="AS18" i="6"/>
  <c r="AS23" i="6" s="1"/>
  <c r="AS19" i="6"/>
  <c r="S18" i="4"/>
  <c r="S23" i="4" s="1"/>
  <c r="S19" i="4"/>
  <c r="I22" i="6"/>
  <c r="AQ22" i="8"/>
  <c r="BL22" i="8"/>
  <c r="BY19" i="8"/>
  <c r="BY18" i="8"/>
  <c r="BY23" i="8" s="1"/>
  <c r="BH22" i="6"/>
  <c r="BP17" i="4"/>
  <c r="BP13" i="4"/>
  <c r="BP16" i="4"/>
  <c r="BP15" i="4"/>
  <c r="AA18" i="6"/>
  <c r="AA19" i="6"/>
  <c r="AO22" i="8"/>
  <c r="AS22" i="8"/>
  <c r="Z21" i="8"/>
  <c r="Z32" i="8" s="1"/>
  <c r="Z33" i="8"/>
  <c r="Q19" i="8"/>
  <c r="Q18" i="8"/>
  <c r="Q23" i="8" s="1"/>
  <c r="K23" i="6"/>
  <c r="BO19" i="6"/>
  <c r="BO18" i="6"/>
  <c r="BO23" i="6" s="1"/>
  <c r="AJ18" i="4"/>
  <c r="AJ23" i="4" s="1"/>
  <c r="AJ19" i="4"/>
  <c r="AK18" i="4"/>
  <c r="AK23" i="4" s="1"/>
  <c r="AK19" i="4"/>
  <c r="BF18" i="6"/>
  <c r="BF23" i="6" s="1"/>
  <c r="BF19" i="6"/>
  <c r="CA19" i="6"/>
  <c r="CA18" i="6"/>
  <c r="CA23" i="6" s="1"/>
  <c r="BV18" i="6"/>
  <c r="BV23" i="6" s="1"/>
  <c r="BV19" i="6"/>
  <c r="AZ18" i="4"/>
  <c r="AZ19" i="4"/>
  <c r="AB18" i="4"/>
  <c r="AB23" i="4" s="1"/>
  <c r="AB19" i="4"/>
  <c r="AA18" i="4"/>
  <c r="AA23" i="4" s="1"/>
  <c r="AA19" i="4"/>
  <c r="AF18" i="6"/>
  <c r="AF23" i="6" s="1"/>
  <c r="AF19" i="6"/>
  <c r="AD19" i="8"/>
  <c r="AD18" i="8"/>
  <c r="AD23" i="8" s="1"/>
  <c r="BX23" i="4"/>
  <c r="D22" i="8"/>
  <c r="H22" i="8"/>
  <c r="Z23" i="4"/>
  <c r="AA23" i="6"/>
  <c r="BT18" i="8"/>
  <c r="BT23" i="8" s="1"/>
  <c r="BT19" i="8"/>
  <c r="AL16" i="4"/>
  <c r="AL13" i="4"/>
  <c r="AL17" i="4"/>
  <c r="AL15" i="4"/>
  <c r="BZ18" i="8"/>
  <c r="BZ23" i="8" s="1"/>
  <c r="BZ19" i="8"/>
  <c r="BH16" i="4"/>
  <c r="BH17" i="4"/>
  <c r="BH13" i="4"/>
  <c r="BH15" i="4"/>
  <c r="BQ17" i="4"/>
  <c r="BQ16" i="4"/>
  <c r="BQ13" i="4"/>
  <c r="BQ15" i="4"/>
  <c r="BB23" i="6"/>
  <c r="AR19" i="8"/>
  <c r="AR18" i="8"/>
  <c r="AR23" i="8" s="1"/>
  <c r="AD23" i="6"/>
  <c r="BZ19" i="4"/>
  <c r="BZ18" i="4"/>
  <c r="BZ23" i="4" s="1"/>
  <c r="L18" i="4"/>
  <c r="L23" i="4" s="1"/>
  <c r="L19" i="4"/>
  <c r="BE19" i="4"/>
  <c r="BE18" i="4"/>
  <c r="BE23" i="4" s="1"/>
  <c r="W18" i="8"/>
  <c r="W23" i="8" s="1"/>
  <c r="W19" i="8"/>
  <c r="AA18" i="8"/>
  <c r="AA23" i="8" s="1"/>
  <c r="AA19" i="8"/>
  <c r="F23" i="8"/>
  <c r="T18" i="6"/>
  <c r="T23" i="6" s="1"/>
  <c r="T19" i="6"/>
  <c r="AZ23" i="4"/>
  <c r="AB19" i="6"/>
  <c r="AM21" i="8"/>
  <c r="AM32" i="8" s="1"/>
  <c r="AM33" i="8" s="1"/>
  <c r="AI23" i="8" l="1"/>
  <c r="BO22" i="6"/>
  <c r="AI22" i="6"/>
  <c r="BR22" i="4"/>
  <c r="R22" i="6"/>
  <c r="BM22" i="8"/>
  <c r="BE22" i="8"/>
  <c r="AJ22" i="8"/>
  <c r="BQ22" i="6"/>
  <c r="T22" i="6"/>
  <c r="BV22" i="6"/>
  <c r="BI22" i="8"/>
  <c r="AY22" i="8"/>
  <c r="AR22" i="8"/>
  <c r="AD22" i="8"/>
  <c r="R22" i="8"/>
  <c r="BB22" i="8"/>
  <c r="M22" i="8"/>
  <c r="D22" i="4"/>
  <c r="BB22" i="4"/>
  <c r="Q22" i="8"/>
  <c r="BY22" i="4"/>
  <c r="AU22" i="8"/>
  <c r="BK22" i="4"/>
  <c r="U22" i="6"/>
  <c r="BF22" i="6"/>
  <c r="BY22" i="8"/>
  <c r="BT22" i="6"/>
  <c r="AH22" i="4"/>
  <c r="W22" i="8"/>
  <c r="BJ22" i="6"/>
  <c r="BD22" i="6"/>
  <c r="O22" i="4"/>
  <c r="E22" i="8"/>
  <c r="BE22" i="4"/>
  <c r="AA22" i="4"/>
  <c r="J22" i="4"/>
  <c r="BI22" i="6"/>
  <c r="BP22" i="6"/>
  <c r="D22" i="6"/>
  <c r="AB22" i="6"/>
  <c r="BT22" i="8"/>
  <c r="BA22" i="6"/>
  <c r="BY22" i="6"/>
  <c r="AV22" i="4"/>
  <c r="AK22" i="4"/>
  <c r="AO22" i="4"/>
  <c r="AC22" i="6"/>
  <c r="BC22" i="8"/>
  <c r="W22" i="4"/>
  <c r="L22" i="4"/>
  <c r="F22" i="6"/>
  <c r="O22" i="6"/>
  <c r="AN22" i="4"/>
  <c r="N22" i="6"/>
  <c r="R22" i="4"/>
  <c r="BZ22" i="4"/>
  <c r="AJ22" i="4"/>
  <c r="S22" i="4"/>
  <c r="M22" i="4"/>
  <c r="AW22" i="6"/>
  <c r="AX22" i="4"/>
  <c r="AA22" i="6"/>
  <c r="X22" i="8"/>
  <c r="C21" i="8"/>
  <c r="C32" i="8" s="1"/>
  <c r="C33" i="8" s="1"/>
  <c r="BA21" i="8"/>
  <c r="BA32" i="8" s="1"/>
  <c r="BA33" i="8" s="1"/>
  <c r="BN18" i="4"/>
  <c r="BN23" i="4" s="1"/>
  <c r="BN19" i="4"/>
  <c r="G21" i="6"/>
  <c r="G32" i="6" s="1"/>
  <c r="G33" i="6" s="1"/>
  <c r="BN21" i="8"/>
  <c r="BN32" i="8" s="1"/>
  <c r="BN33" i="8" s="1"/>
  <c r="BE22" i="6"/>
  <c r="BU22" i="4"/>
  <c r="AE23" i="4"/>
  <c r="BU22" i="6"/>
  <c r="BC22" i="6"/>
  <c r="AQ18" i="6"/>
  <c r="AQ23" i="6" s="1"/>
  <c r="AQ19" i="6"/>
  <c r="H22" i="4"/>
  <c r="G21" i="8"/>
  <c r="G32" i="8" s="1"/>
  <c r="G33" i="8" s="1"/>
  <c r="AP21" i="8"/>
  <c r="AP32" i="8" s="1"/>
  <c r="AP33" i="8" s="1"/>
  <c r="S22" i="8"/>
  <c r="L21" i="6"/>
  <c r="L32" i="6" s="1"/>
  <c r="L33" i="6" s="1"/>
  <c r="BD22" i="4"/>
  <c r="H22" i="6"/>
  <c r="K22" i="4"/>
  <c r="F18" i="4"/>
  <c r="F23" i="4" s="1"/>
  <c r="F19" i="4"/>
  <c r="F22" i="8"/>
  <c r="AD22" i="6"/>
  <c r="Z22" i="4"/>
  <c r="BU22" i="8"/>
  <c r="AW22" i="4"/>
  <c r="J21" i="6"/>
  <c r="J32" i="6" s="1"/>
  <c r="J33" i="6" s="1"/>
  <c r="AB22" i="4"/>
  <c r="AY18" i="4"/>
  <c r="AY23" i="4" s="1"/>
  <c r="AY19" i="4"/>
  <c r="BN22" i="6"/>
  <c r="AJ22" i="6"/>
  <c r="AF22" i="6"/>
  <c r="AE22" i="6"/>
  <c r="AB22" i="8"/>
  <c r="AZ21" i="6"/>
  <c r="AZ32" i="6" s="1"/>
  <c r="AZ33" i="6"/>
  <c r="BF19" i="4"/>
  <c r="BF18" i="4"/>
  <c r="AV21" i="8"/>
  <c r="AV32" i="8" s="1"/>
  <c r="AV33" i="8"/>
  <c r="AN21" i="6"/>
  <c r="AN32" i="6" s="1"/>
  <c r="AN33" i="6" s="1"/>
  <c r="AC21" i="8"/>
  <c r="AC32" i="8" s="1"/>
  <c r="AC33" i="8" s="1"/>
  <c r="AY21" i="6"/>
  <c r="AY32" i="6" s="1"/>
  <c r="AY33" i="6"/>
  <c r="AA22" i="8"/>
  <c r="AS22" i="6"/>
  <c r="BH19" i="4"/>
  <c r="BH18" i="4"/>
  <c r="BH23" i="4" s="1"/>
  <c r="BZ22" i="8"/>
  <c r="AK21" i="6"/>
  <c r="AK32" i="6" s="1"/>
  <c r="AK33" i="6" s="1"/>
  <c r="W21" i="6"/>
  <c r="W32" i="6" s="1"/>
  <c r="W33" i="6" s="1"/>
  <c r="V22" i="6"/>
  <c r="E22" i="4"/>
  <c r="I18" i="4"/>
  <c r="I23" i="4" s="1"/>
  <c r="I19" i="4"/>
  <c r="AN18" i="8"/>
  <c r="AN23" i="8" s="1"/>
  <c r="AN19" i="8"/>
  <c r="BX21" i="8"/>
  <c r="BX32" i="8" s="1"/>
  <c r="BX33" i="8" s="1"/>
  <c r="BC22" i="4"/>
  <c r="BV22" i="4"/>
  <c r="BR18" i="6"/>
  <c r="BR19" i="6"/>
  <c r="AG21" i="6"/>
  <c r="AG32" i="6" s="1"/>
  <c r="AG33" i="6" s="1"/>
  <c r="AT22" i="4"/>
  <c r="H21" i="8"/>
  <c r="H32" i="8" s="1"/>
  <c r="H33" i="8" s="1"/>
  <c r="AS21" i="8"/>
  <c r="AS32" i="8" s="1"/>
  <c r="AS33" i="8"/>
  <c r="BP22" i="8"/>
  <c r="CA22" i="6"/>
  <c r="BR21" i="8"/>
  <c r="BR32" i="8" s="1"/>
  <c r="BR33" i="8" s="1"/>
  <c r="I21" i="8"/>
  <c r="I32" i="8" s="1"/>
  <c r="I33" i="8" s="1"/>
  <c r="C22" i="4"/>
  <c r="BX22" i="6"/>
  <c r="BR23" i="6"/>
  <c r="BL18" i="6"/>
  <c r="BL19" i="6"/>
  <c r="AR21" i="6"/>
  <c r="AR32" i="6" s="1"/>
  <c r="AR33" i="6" s="1"/>
  <c r="Q21" i="6"/>
  <c r="Q32" i="6" s="1"/>
  <c r="Q33" i="6" s="1"/>
  <c r="BD21" i="8"/>
  <c r="BD32" i="8" s="1"/>
  <c r="BD33" i="8" s="1"/>
  <c r="AX21" i="8"/>
  <c r="AX32" i="8" s="1"/>
  <c r="AX33" i="8" s="1"/>
  <c r="BB22" i="6"/>
  <c r="BI23" i="4"/>
  <c r="M21" i="6"/>
  <c r="M32" i="6" s="1"/>
  <c r="M33" i="6" s="1"/>
  <c r="BM22" i="6"/>
  <c r="BW19" i="4"/>
  <c r="BW18" i="4"/>
  <c r="AW21" i="8"/>
  <c r="AW32" i="8" s="1"/>
  <c r="AW33" i="8"/>
  <c r="AI22" i="4"/>
  <c r="BS23" i="4"/>
  <c r="BZ22" i="6"/>
  <c r="CA18" i="4"/>
  <c r="CA23" i="4" s="1"/>
  <c r="CA19" i="4"/>
  <c r="BW21" i="6"/>
  <c r="BW32" i="6" s="1"/>
  <c r="BW33" i="6" s="1"/>
  <c r="U21" i="8"/>
  <c r="U32" i="8" s="1"/>
  <c r="U33" i="8" s="1"/>
  <c r="AP21" i="6"/>
  <c r="AP32" i="6" s="1"/>
  <c r="AP33" i="6" s="1"/>
  <c r="D21" i="8"/>
  <c r="D32" i="8" s="1"/>
  <c r="D33" i="8" s="1"/>
  <c r="AO21" i="8"/>
  <c r="AO32" i="8" s="1"/>
  <c r="AO33" i="8" s="1"/>
  <c r="BI18" i="4"/>
  <c r="BI19" i="4"/>
  <c r="AM21" i="6"/>
  <c r="AM32" i="6" s="1"/>
  <c r="AM33" i="6" s="1"/>
  <c r="AP18" i="4"/>
  <c r="AP23" i="4" s="1"/>
  <c r="AP19" i="4"/>
  <c r="X21" i="6"/>
  <c r="X32" i="6" s="1"/>
  <c r="X33" i="6" s="1"/>
  <c r="V22" i="8"/>
  <c r="BL23" i="6"/>
  <c r="AD19" i="4"/>
  <c r="AD18" i="4"/>
  <c r="AD23" i="4" s="1"/>
  <c r="BW21" i="8"/>
  <c r="BW32" i="8" s="1"/>
  <c r="BW33" i="8" s="1"/>
  <c r="CA21" i="8"/>
  <c r="CA32" i="8" s="1"/>
  <c r="CA33" i="8" s="1"/>
  <c r="AR22" i="4"/>
  <c r="AZ22" i="4"/>
  <c r="BX22" i="4"/>
  <c r="BL21" i="8"/>
  <c r="BL32" i="8" s="1"/>
  <c r="BL33" i="8" s="1"/>
  <c r="BG22" i="6"/>
  <c r="AM19" i="4"/>
  <c r="AM18" i="4"/>
  <c r="AM23" i="4" s="1"/>
  <c r="X18" i="4"/>
  <c r="X23" i="4" s="1"/>
  <c r="X19" i="4"/>
  <c r="BW23" i="4"/>
  <c r="AI22" i="8"/>
  <c r="L21" i="8"/>
  <c r="L32" i="8" s="1"/>
  <c r="L33" i="8" s="1"/>
  <c r="BS19" i="4"/>
  <c r="BS18" i="4"/>
  <c r="Q18" i="4"/>
  <c r="Q19" i="4"/>
  <c r="BS22" i="6"/>
  <c r="J18" i="8"/>
  <c r="J23" i="8" s="1"/>
  <c r="J19" i="8"/>
  <c r="BA22" i="4"/>
  <c r="BT19" i="4"/>
  <c r="BT18" i="4"/>
  <c r="BT23" i="4" s="1"/>
  <c r="AO19" i="6"/>
  <c r="AO18" i="6"/>
  <c r="AO23" i="6" s="1"/>
  <c r="BJ22" i="8"/>
  <c r="AV21" i="6"/>
  <c r="AV32" i="6" s="1"/>
  <c r="AV33" i="6"/>
  <c r="T22" i="4"/>
  <c r="BQ21" i="8"/>
  <c r="BQ32" i="8" s="1"/>
  <c r="BQ33" i="8" s="1"/>
  <c r="AK22" i="8"/>
  <c r="BM18" i="4"/>
  <c r="BM19" i="4"/>
  <c r="Q23" i="4"/>
  <c r="U18" i="4"/>
  <c r="U23" i="4" s="1"/>
  <c r="U19" i="4"/>
  <c r="AQ22" i="4"/>
  <c r="V22" i="4"/>
  <c r="BK21" i="8"/>
  <c r="BK32" i="8" s="1"/>
  <c r="BK33" i="8" s="1"/>
  <c r="AZ21" i="8"/>
  <c r="AZ32" i="8" s="1"/>
  <c r="AZ33" i="8" s="1"/>
  <c r="AL21" i="8"/>
  <c r="AL32" i="8" s="1"/>
  <c r="AL33" i="8" s="1"/>
  <c r="P21" i="6"/>
  <c r="P32" i="6" s="1"/>
  <c r="P33" i="6" s="1"/>
  <c r="P21" i="8"/>
  <c r="P32" i="8" s="1"/>
  <c r="P33" i="8" s="1"/>
  <c r="BH21" i="6"/>
  <c r="BH32" i="6" s="1"/>
  <c r="BH33" i="6"/>
  <c r="AH22" i="6"/>
  <c r="BQ18" i="4"/>
  <c r="BQ23" i="4" s="1"/>
  <c r="BQ19" i="4"/>
  <c r="K22" i="6"/>
  <c r="AQ21" i="8"/>
  <c r="AQ32" i="8" s="1"/>
  <c r="AQ33" i="8" s="1"/>
  <c r="AH22" i="8"/>
  <c r="AF22" i="4"/>
  <c r="AE22" i="8"/>
  <c r="BG22" i="8"/>
  <c r="BL18" i="4"/>
  <c r="BL23" i="4" s="1"/>
  <c r="BL19" i="4"/>
  <c r="AG18" i="4"/>
  <c r="AG23" i="4" s="1"/>
  <c r="AG19" i="4"/>
  <c r="AT21" i="6"/>
  <c r="AT32" i="6" s="1"/>
  <c r="AT33" i="6" s="1"/>
  <c r="BH21" i="8"/>
  <c r="BH32" i="8" s="1"/>
  <c r="BH33" i="8" s="1"/>
  <c r="AC22" i="4"/>
  <c r="AL18" i="4"/>
  <c r="AL23" i="4" s="1"/>
  <c r="AL19" i="4"/>
  <c r="Z21" i="6"/>
  <c r="Z32" i="6" s="1"/>
  <c r="Z33" i="6" s="1"/>
  <c r="AU22" i="4"/>
  <c r="BJ22" i="4"/>
  <c r="BG19" i="4"/>
  <c r="BG18" i="4"/>
  <c r="BG23" i="4" s="1"/>
  <c r="BM23" i="4"/>
  <c r="E21" i="6"/>
  <c r="E32" i="6" s="1"/>
  <c r="E33" i="6" s="1"/>
  <c r="AU21" i="6"/>
  <c r="AU32" i="6" s="1"/>
  <c r="AU33" i="6" s="1"/>
  <c r="BS21" i="8"/>
  <c r="BS32" i="8" s="1"/>
  <c r="BS33" i="8" s="1"/>
  <c r="BP18" i="4"/>
  <c r="BP23" i="4" s="1"/>
  <c r="BP19" i="4"/>
  <c r="BO22" i="8"/>
  <c r="BO22" i="4"/>
  <c r="O21" i="8"/>
  <c r="O32" i="8" s="1"/>
  <c r="O33" i="8" s="1"/>
  <c r="N21" i="8"/>
  <c r="N32" i="8" s="1"/>
  <c r="N33" i="8" s="1"/>
  <c r="N18" i="4"/>
  <c r="N23" i="4" s="1"/>
  <c r="N19" i="4"/>
  <c r="C21" i="6"/>
  <c r="C32" i="6" s="1"/>
  <c r="C33" i="6" s="1"/>
  <c r="AL22" i="6"/>
  <c r="I21" i="6"/>
  <c r="I32" i="6" s="1"/>
  <c r="I33" i="6" s="1"/>
  <c r="AX22" i="6"/>
  <c r="AE18" i="4"/>
  <c r="AE19" i="4"/>
  <c r="G18" i="4"/>
  <c r="G23" i="4" s="1"/>
  <c r="G19" i="4"/>
  <c r="AS22" i="4"/>
  <c r="BF23" i="4"/>
  <c r="P18" i="4"/>
  <c r="P23" i="4" s="1"/>
  <c r="P19" i="4"/>
  <c r="BF21" i="8"/>
  <c r="BF32" i="8" s="1"/>
  <c r="BF33" i="8" s="1"/>
  <c r="S21" i="6"/>
  <c r="S32" i="6" s="1"/>
  <c r="S33" i="6" s="1"/>
  <c r="BK21" i="6"/>
  <c r="BK32" i="6" s="1"/>
  <c r="BK33" i="6" s="1"/>
  <c r="AT21" i="8"/>
  <c r="AT32" i="8" s="1"/>
  <c r="AT33" i="8" s="1"/>
  <c r="BQ22" i="4" l="1"/>
  <c r="AO22" i="6"/>
  <c r="CA22" i="4"/>
  <c r="U22" i="4"/>
  <c r="P22" i="4"/>
  <c r="BG22" i="4"/>
  <c r="BN22" i="4"/>
  <c r="BH22" i="4"/>
  <c r="AM22" i="4"/>
  <c r="AN22" i="8"/>
  <c r="AG22" i="4"/>
  <c r="AD22" i="4"/>
  <c r="BL22" i="4"/>
  <c r="I22" i="4"/>
  <c r="N22" i="4"/>
  <c r="AL22" i="4"/>
  <c r="F22" i="4"/>
  <c r="AQ22" i="6"/>
  <c r="BT22" i="4"/>
  <c r="BM21" i="6"/>
  <c r="BM32" i="6" s="1"/>
  <c r="BM33" i="6" s="1"/>
  <c r="AT21" i="4"/>
  <c r="AT32" i="4" s="1"/>
  <c r="AT33" i="4" s="1"/>
  <c r="AY22" i="4"/>
  <c r="AE21" i="6"/>
  <c r="AE32" i="6" s="1"/>
  <c r="AE33" i="6" s="1"/>
  <c r="BU21" i="6"/>
  <c r="BU32" i="6" s="1"/>
  <c r="BU33" i="6" s="1"/>
  <c r="G22" i="4"/>
  <c r="AW21" i="6"/>
  <c r="AW32" i="6" s="1"/>
  <c r="AW33" i="6" s="1"/>
  <c r="N21" i="6"/>
  <c r="N32" i="6" s="1"/>
  <c r="N33" i="6" s="1"/>
  <c r="BC21" i="8"/>
  <c r="BC32" i="8" s="1"/>
  <c r="BC33" i="8"/>
  <c r="BA21" i="6"/>
  <c r="BA32" i="6" s="1"/>
  <c r="BA33" i="6" s="1"/>
  <c r="J21" i="4"/>
  <c r="J32" i="4" s="1"/>
  <c r="J33" i="4" s="1"/>
  <c r="BJ21" i="6"/>
  <c r="BJ32" i="6" s="1"/>
  <c r="BJ33" i="6" s="1"/>
  <c r="U21" i="6"/>
  <c r="U32" i="6" s="1"/>
  <c r="U33" i="6" s="1"/>
  <c r="D21" i="4"/>
  <c r="D32" i="4" s="1"/>
  <c r="D33" i="4" s="1"/>
  <c r="AY21" i="8"/>
  <c r="AY32" i="8" s="1"/>
  <c r="AY33" i="8" s="1"/>
  <c r="BE21" i="8"/>
  <c r="BE32" i="8" s="1"/>
  <c r="BE33" i="8" s="1"/>
  <c r="BL22" i="6"/>
  <c r="BF22" i="4"/>
  <c r="BP22" i="4"/>
  <c r="AI21" i="8"/>
  <c r="AI32" i="8" s="1"/>
  <c r="AI33" i="8" s="1"/>
  <c r="BX21" i="4"/>
  <c r="BX32" i="4" s="1"/>
  <c r="BX33" i="4"/>
  <c r="BZ21" i="8"/>
  <c r="BZ32" i="8" s="1"/>
  <c r="BZ33" i="8" s="1"/>
  <c r="AF33" i="6"/>
  <c r="AF21" i="6"/>
  <c r="AF32" i="6" s="1"/>
  <c r="AE22" i="4"/>
  <c r="X22" i="4"/>
  <c r="M21" i="4"/>
  <c r="M32" i="4" s="1"/>
  <c r="M33" i="4" s="1"/>
  <c r="AN21" i="4"/>
  <c r="AN32" i="4" s="1"/>
  <c r="AN33" i="4" s="1"/>
  <c r="AC21" i="6"/>
  <c r="AC32" i="6" s="1"/>
  <c r="AC33" i="6" s="1"/>
  <c r="AA21" i="4"/>
  <c r="AA32" i="4" s="1"/>
  <c r="AA33" i="4" s="1"/>
  <c r="W21" i="8"/>
  <c r="W32" i="8" s="1"/>
  <c r="W33" i="8" s="1"/>
  <c r="BK21" i="4"/>
  <c r="BK32" i="4" s="1"/>
  <c r="BK33" i="4" s="1"/>
  <c r="M21" i="8"/>
  <c r="M32" i="8" s="1"/>
  <c r="M33" i="8" s="1"/>
  <c r="BI21" i="8"/>
  <c r="BI32" i="8" s="1"/>
  <c r="BI33" i="8" s="1"/>
  <c r="BM21" i="8"/>
  <c r="BM32" i="8" s="1"/>
  <c r="BM33" i="8" s="1"/>
  <c r="J22" i="8"/>
  <c r="T21" i="4"/>
  <c r="T32" i="4" s="1"/>
  <c r="T33" i="4" s="1"/>
  <c r="BZ21" i="6"/>
  <c r="BZ32" i="6" s="1"/>
  <c r="BZ33" i="6" s="1"/>
  <c r="BT21" i="8"/>
  <c r="BT32" i="8" s="1"/>
  <c r="BT33" i="8" s="1"/>
  <c r="AS21" i="4"/>
  <c r="AS32" i="4" s="1"/>
  <c r="AS33" i="4" s="1"/>
  <c r="AL21" i="6"/>
  <c r="AL32" i="6" s="1"/>
  <c r="AL33" i="6" s="1"/>
  <c r="BW22" i="4"/>
  <c r="AZ21" i="4"/>
  <c r="AZ32" i="4" s="1"/>
  <c r="AZ33" i="4" s="1"/>
  <c r="BS22" i="4"/>
  <c r="BI22" i="4"/>
  <c r="CA21" i="6"/>
  <c r="CA32" i="6" s="1"/>
  <c r="CA33" i="6" s="1"/>
  <c r="AJ21" i="6"/>
  <c r="AJ32" i="6" s="1"/>
  <c r="AJ33" i="6" s="1"/>
  <c r="BU21" i="4"/>
  <c r="BU32" i="4" s="1"/>
  <c r="BU33" i="4" s="1"/>
  <c r="BO21" i="8"/>
  <c r="BO32" i="8" s="1"/>
  <c r="BO33" i="8" s="1"/>
  <c r="AC21" i="4"/>
  <c r="AC32" i="4" s="1"/>
  <c r="AC33" i="4" s="1"/>
  <c r="BG21" i="8"/>
  <c r="BG32" i="8" s="1"/>
  <c r="BG33" i="8" s="1"/>
  <c r="Q22" i="4"/>
  <c r="BU21" i="8"/>
  <c r="BU32" i="8" s="1"/>
  <c r="BU33" i="8" s="1"/>
  <c r="H33" i="6"/>
  <c r="H21" i="6"/>
  <c r="H32" i="6" s="1"/>
  <c r="H21" i="4"/>
  <c r="H32" i="4" s="1"/>
  <c r="H33" i="4" s="1"/>
  <c r="S21" i="4"/>
  <c r="S32" i="4" s="1"/>
  <c r="S33" i="4" s="1"/>
  <c r="O21" i="6"/>
  <c r="O32" i="6" s="1"/>
  <c r="O33" i="6" s="1"/>
  <c r="AO21" i="4"/>
  <c r="AO32" i="4" s="1"/>
  <c r="AO33" i="4" s="1"/>
  <c r="AB21" i="6"/>
  <c r="AB32" i="6" s="1"/>
  <c r="AB33" i="6" s="1"/>
  <c r="BE21" i="4"/>
  <c r="BE32" i="4" s="1"/>
  <c r="BE33" i="4" s="1"/>
  <c r="AH21" i="4"/>
  <c r="AH32" i="4" s="1"/>
  <c r="AH33" i="4"/>
  <c r="AU21" i="8"/>
  <c r="AU32" i="8" s="1"/>
  <c r="AU33" i="8"/>
  <c r="BB21" i="8"/>
  <c r="BB32" i="8" s="1"/>
  <c r="BB33" i="8" s="1"/>
  <c r="BV21" i="6"/>
  <c r="BV32" i="6" s="1"/>
  <c r="BV33" i="6"/>
  <c r="R21" i="6"/>
  <c r="R32" i="6" s="1"/>
  <c r="R33" i="6" s="1"/>
  <c r="BJ21" i="4"/>
  <c r="BJ32" i="4" s="1"/>
  <c r="BJ33" i="4" s="1"/>
  <c r="BJ21" i="8"/>
  <c r="BJ32" i="8" s="1"/>
  <c r="BJ33" i="8" s="1"/>
  <c r="BS21" i="6"/>
  <c r="BS32" i="6" s="1"/>
  <c r="BS33" i="6" s="1"/>
  <c r="AR21" i="4"/>
  <c r="AR32" i="4" s="1"/>
  <c r="AR33" i="4" s="1"/>
  <c r="AI21" i="4"/>
  <c r="AI32" i="4" s="1"/>
  <c r="AI33" i="4"/>
  <c r="BR22" i="6"/>
  <c r="BP21" i="8"/>
  <c r="BP32" i="8" s="1"/>
  <c r="BP33" i="8" s="1"/>
  <c r="BV21" i="4"/>
  <c r="BV32" i="4" s="1"/>
  <c r="BV33" i="4" s="1"/>
  <c r="E21" i="4"/>
  <c r="E32" i="4" s="1"/>
  <c r="E33" i="4"/>
  <c r="AS33" i="6"/>
  <c r="AS21" i="6"/>
  <c r="AS32" i="6" s="1"/>
  <c r="BN21" i="6"/>
  <c r="BN32" i="6" s="1"/>
  <c r="BN33" i="6" s="1"/>
  <c r="BE21" i="6"/>
  <c r="BE32" i="6" s="1"/>
  <c r="BE33" i="6" s="1"/>
  <c r="X21" i="8"/>
  <c r="X32" i="8" s="1"/>
  <c r="X33" i="8" s="1"/>
  <c r="AQ21" i="4"/>
  <c r="AQ32" i="4" s="1"/>
  <c r="AQ33" i="4" s="1"/>
  <c r="V21" i="8"/>
  <c r="V32" i="8" s="1"/>
  <c r="V33" i="8" s="1"/>
  <c r="AE21" i="8"/>
  <c r="AE32" i="8" s="1"/>
  <c r="AE33" i="8" s="1"/>
  <c r="BB21" i="6"/>
  <c r="BB32" i="6" s="1"/>
  <c r="BB33" i="6"/>
  <c r="Z21" i="4"/>
  <c r="Z32" i="4" s="1"/>
  <c r="Z33" i="4" s="1"/>
  <c r="BD21" i="4"/>
  <c r="BD32" i="4" s="1"/>
  <c r="BD33" i="4" s="1"/>
  <c r="AJ21" i="4"/>
  <c r="AJ32" i="4" s="1"/>
  <c r="AJ33" i="4" s="1"/>
  <c r="F21" i="6"/>
  <c r="F32" i="6" s="1"/>
  <c r="F33" i="6" s="1"/>
  <c r="AK21" i="4"/>
  <c r="AK32" i="4" s="1"/>
  <c r="AK33" i="4" s="1"/>
  <c r="D21" i="6"/>
  <c r="D32" i="6" s="1"/>
  <c r="D33" i="6" s="1"/>
  <c r="E21" i="8"/>
  <c r="E32" i="8" s="1"/>
  <c r="E33" i="8" s="1"/>
  <c r="BT21" i="6"/>
  <c r="BT32" i="6" s="1"/>
  <c r="BT33" i="6" s="1"/>
  <c r="BY21" i="4"/>
  <c r="BY32" i="4" s="1"/>
  <c r="BY33" i="4" s="1"/>
  <c r="R21" i="8"/>
  <c r="R32" i="8" s="1"/>
  <c r="R33" i="8"/>
  <c r="T21" i="6"/>
  <c r="T32" i="6" s="1"/>
  <c r="T33" i="6" s="1"/>
  <c r="BR21" i="4"/>
  <c r="BR32" i="4" s="1"/>
  <c r="BR33" i="4"/>
  <c r="BM22" i="4"/>
  <c r="AH21" i="6"/>
  <c r="AH32" i="6" s="1"/>
  <c r="AH33" i="6" s="1"/>
  <c r="BX21" i="6"/>
  <c r="BX32" i="6" s="1"/>
  <c r="BX33" i="6" s="1"/>
  <c r="BC21" i="4"/>
  <c r="BC32" i="4" s="1"/>
  <c r="BC33" i="4"/>
  <c r="V21" i="6"/>
  <c r="V32" i="6" s="1"/>
  <c r="V33" i="6" s="1"/>
  <c r="AA21" i="8"/>
  <c r="AA32" i="8" s="1"/>
  <c r="AA33" i="8" s="1"/>
  <c r="AA21" i="6"/>
  <c r="AA32" i="6" s="1"/>
  <c r="AA33" i="6" s="1"/>
  <c r="BA21" i="4"/>
  <c r="BA32" i="4" s="1"/>
  <c r="BA33" i="4" s="1"/>
  <c r="K21" i="4"/>
  <c r="K32" i="4" s="1"/>
  <c r="K33" i="4" s="1"/>
  <c r="AU21" i="4"/>
  <c r="AU32" i="4" s="1"/>
  <c r="AU33" i="4"/>
  <c r="AF21" i="4"/>
  <c r="AF32" i="4" s="1"/>
  <c r="AF33" i="4" s="1"/>
  <c r="AK21" i="8"/>
  <c r="AK32" i="8" s="1"/>
  <c r="AK33" i="8"/>
  <c r="AD21" i="6"/>
  <c r="AD32" i="6" s="1"/>
  <c r="AD33" i="6" s="1"/>
  <c r="BC21" i="6"/>
  <c r="BC32" i="6" s="1"/>
  <c r="BC33" i="6"/>
  <c r="BZ21" i="4"/>
  <c r="BZ32" i="4" s="1"/>
  <c r="BZ33" i="4" s="1"/>
  <c r="L21" i="4"/>
  <c r="L32" i="4" s="1"/>
  <c r="L33" i="4"/>
  <c r="AV21" i="4"/>
  <c r="AV32" i="4" s="1"/>
  <c r="AV33" i="4" s="1"/>
  <c r="BP21" i="6"/>
  <c r="BP32" i="6" s="1"/>
  <c r="BP33" i="6"/>
  <c r="O21" i="4"/>
  <c r="O32" i="4" s="1"/>
  <c r="O33" i="4"/>
  <c r="BY21" i="8"/>
  <c r="BY32" i="8" s="1"/>
  <c r="BY33" i="8" s="1"/>
  <c r="Q21" i="8"/>
  <c r="Q32" i="8" s="1"/>
  <c r="Q33" i="8" s="1"/>
  <c r="AD21" i="8"/>
  <c r="AD32" i="8" s="1"/>
  <c r="AD33" i="8"/>
  <c r="BQ21" i="6"/>
  <c r="BQ32" i="6" s="1"/>
  <c r="BQ33" i="6" s="1"/>
  <c r="AI21" i="6"/>
  <c r="AI32" i="6" s="1"/>
  <c r="AI33" i="6" s="1"/>
  <c r="BO21" i="4"/>
  <c r="BO32" i="4" s="1"/>
  <c r="BO33" i="4"/>
  <c r="AP22" i="4"/>
  <c r="AW21" i="4"/>
  <c r="AW32" i="4" s="1"/>
  <c r="AW33" i="4" s="1"/>
  <c r="AX21" i="6"/>
  <c r="AX32" i="6" s="1"/>
  <c r="AX33" i="6" s="1"/>
  <c r="V21" i="4"/>
  <c r="V32" i="4" s="1"/>
  <c r="V33" i="4" s="1"/>
  <c r="BG21" i="6"/>
  <c r="BG32" i="6" s="1"/>
  <c r="BG33" i="6"/>
  <c r="C21" i="4"/>
  <c r="C32" i="4" s="1"/>
  <c r="C33" i="4" s="1"/>
  <c r="AB21" i="8"/>
  <c r="AB32" i="8" s="1"/>
  <c r="AB33" i="8" s="1"/>
  <c r="K33" i="6"/>
  <c r="K21" i="6"/>
  <c r="K32" i="6" s="1"/>
  <c r="AH21" i="8"/>
  <c r="AH32" i="8" s="1"/>
  <c r="AH33" i="8" s="1"/>
  <c r="AB21" i="4"/>
  <c r="AB32" i="4" s="1"/>
  <c r="AB33" i="4" s="1"/>
  <c r="F21" i="8"/>
  <c r="F32" i="8" s="1"/>
  <c r="F33" i="8" s="1"/>
  <c r="S21" i="8"/>
  <c r="S32" i="8" s="1"/>
  <c r="S33" i="8"/>
  <c r="AX21" i="4"/>
  <c r="AX32" i="4" s="1"/>
  <c r="AX33" i="4"/>
  <c r="R21" i="4"/>
  <c r="R32" i="4" s="1"/>
  <c r="R33" i="4" s="1"/>
  <c r="W21" i="4"/>
  <c r="W32" i="4" s="1"/>
  <c r="W33" i="4"/>
  <c r="BY21" i="6"/>
  <c r="BY32" i="6" s="1"/>
  <c r="BY33" i="6" s="1"/>
  <c r="BI21" i="6"/>
  <c r="BI32" i="6" s="1"/>
  <c r="BI33" i="6" s="1"/>
  <c r="BD21" i="6"/>
  <c r="BD32" i="6" s="1"/>
  <c r="BD33" i="6"/>
  <c r="BF21" i="6"/>
  <c r="BF32" i="6" s="1"/>
  <c r="BF33" i="6" s="1"/>
  <c r="BB21" i="4"/>
  <c r="BB32" i="4" s="1"/>
  <c r="BB33" i="4" s="1"/>
  <c r="AR21" i="8"/>
  <c r="AR32" i="8" s="1"/>
  <c r="AR33" i="8" s="1"/>
  <c r="AJ21" i="8"/>
  <c r="AJ32" i="8" s="1"/>
  <c r="AJ33" i="8" s="1"/>
  <c r="BO21" i="6"/>
  <c r="BO32" i="6" s="1"/>
  <c r="BO33" i="6" s="1"/>
  <c r="BW21" i="4" l="1"/>
  <c r="BW32" i="4" s="1"/>
  <c r="BW33" i="4" s="1"/>
  <c r="J21" i="8"/>
  <c r="J32" i="8" s="1"/>
  <c r="J33" i="8"/>
  <c r="CE33" i="8" s="1"/>
  <c r="BL21" i="6"/>
  <c r="BL32" i="6" s="1"/>
  <c r="BL33" i="6" s="1"/>
  <c r="AQ21" i="6"/>
  <c r="AQ32" i="6" s="1"/>
  <c r="AQ33" i="6" s="1"/>
  <c r="AD21" i="4"/>
  <c r="AD32" i="4" s="1"/>
  <c r="AD33" i="4" s="1"/>
  <c r="BG21" i="4"/>
  <c r="BG32" i="4" s="1"/>
  <c r="BG33" i="4" s="1"/>
  <c r="F21" i="4"/>
  <c r="F32" i="4" s="1"/>
  <c r="F33" i="4"/>
  <c r="CC33" i="4" s="1"/>
  <c r="AG21" i="4"/>
  <c r="AG32" i="4" s="1"/>
  <c r="AG33" i="4"/>
  <c r="P21" i="4"/>
  <c r="P32" i="4" s="1"/>
  <c r="P33" i="4" s="1"/>
  <c r="AN21" i="8"/>
  <c r="AN32" i="8" s="1"/>
  <c r="AN33" i="8" s="1"/>
  <c r="U21" i="4"/>
  <c r="U32" i="4" s="1"/>
  <c r="U33" i="4" s="1"/>
  <c r="AP21" i="4"/>
  <c r="AP32" i="4" s="1"/>
  <c r="AP33" i="4" s="1"/>
  <c r="BI21" i="4"/>
  <c r="BI32" i="4" s="1"/>
  <c r="BI33" i="4" s="1"/>
  <c r="N21" i="4"/>
  <c r="N32" i="4" s="1"/>
  <c r="N33" i="4"/>
  <c r="AM21" i="4"/>
  <c r="AM32" i="4" s="1"/>
  <c r="AM33" i="4"/>
  <c r="CA21" i="4"/>
  <c r="CA32" i="4" s="1"/>
  <c r="CA33" i="4" s="1"/>
  <c r="BR21" i="6"/>
  <c r="BR32" i="6" s="1"/>
  <c r="BR33" i="6"/>
  <c r="AL21" i="4"/>
  <c r="AL32" i="4" s="1"/>
  <c r="AL33" i="4" s="1"/>
  <c r="BS21" i="4"/>
  <c r="BS32" i="4" s="1"/>
  <c r="BS33" i="4"/>
  <c r="X21" i="4"/>
  <c r="X32" i="4" s="1"/>
  <c r="X33" i="4" s="1"/>
  <c r="BP21" i="4"/>
  <c r="BP32" i="4" s="1"/>
  <c r="BP33" i="4" s="1"/>
  <c r="I21" i="4"/>
  <c r="I32" i="4" s="1"/>
  <c r="I33" i="4" s="1"/>
  <c r="CE33" i="4" s="1"/>
  <c r="BH21" i="4"/>
  <c r="BH32" i="4" s="1"/>
  <c r="BH33" i="4" s="1"/>
  <c r="AO21" i="6"/>
  <c r="AO32" i="6" s="1"/>
  <c r="AO33" i="6" s="1"/>
  <c r="CE33" i="6" s="1"/>
  <c r="Q21" i="4"/>
  <c r="Q32" i="4" s="1"/>
  <c r="Q33" i="4"/>
  <c r="BM21" i="4"/>
  <c r="BM32" i="4" s="1"/>
  <c r="BM33" i="4" s="1"/>
  <c r="AY21" i="4"/>
  <c r="AY32" i="4" s="1"/>
  <c r="AY33" i="4" s="1"/>
  <c r="AE21" i="4"/>
  <c r="AE32" i="4" s="1"/>
  <c r="AE33" i="4" s="1"/>
  <c r="BF21" i="4"/>
  <c r="BF32" i="4" s="1"/>
  <c r="BF33" i="4" s="1"/>
  <c r="G21" i="4"/>
  <c r="G32" i="4" s="1"/>
  <c r="G33" i="4"/>
  <c r="BT21" i="4"/>
  <c r="BT32" i="4" s="1"/>
  <c r="BT33" i="4"/>
  <c r="BL21" i="4"/>
  <c r="BL32" i="4" s="1"/>
  <c r="BL33" i="4" s="1"/>
  <c r="BN21" i="4"/>
  <c r="BN32" i="4" s="1"/>
  <c r="BN33" i="4"/>
  <c r="BQ21" i="4"/>
  <c r="BQ32" i="4" s="1"/>
  <c r="BQ33" i="4" s="1"/>
  <c r="CD33" i="8" l="1"/>
  <c r="CC33" i="8"/>
  <c r="CD33" i="6"/>
  <c r="CC33" i="6"/>
  <c r="CD33" i="4"/>
</calcChain>
</file>

<file path=xl/sharedStrings.xml><?xml version="1.0" encoding="utf-8"?>
<sst xmlns="http://schemas.openxmlformats.org/spreadsheetml/2006/main" count="432" uniqueCount="129">
  <si>
    <t>Notification_rate</t>
  </si>
  <si>
    <t>TB_treatment_success</t>
  </si>
  <si>
    <t>TB_rapid_progression</t>
  </si>
  <si>
    <t>TB_reactivation_rate</t>
  </si>
  <si>
    <t>TB_mortality</t>
  </si>
  <si>
    <t>TB_diagnosis_rate</t>
  </si>
  <si>
    <t>Immunity</t>
  </si>
  <si>
    <t>Population</t>
  </si>
  <si>
    <t>TB_estimated_incidence</t>
  </si>
  <si>
    <t>TB_estimated_cases</t>
  </si>
  <si>
    <t>Model parameters</t>
  </si>
  <si>
    <t>Parameter description</t>
  </si>
  <si>
    <t>N</t>
  </si>
  <si>
    <t>Population Size</t>
  </si>
  <si>
    <t>beta</t>
  </si>
  <si>
    <t>Transmisison rate (number of individuals (per 100,000) per person-year)</t>
  </si>
  <si>
    <t>phi</t>
  </si>
  <si>
    <t>reactivation rate, per year</t>
  </si>
  <si>
    <t>p</t>
  </si>
  <si>
    <t>Probability of rapid progression, given exposure</t>
  </si>
  <si>
    <t>mu</t>
  </si>
  <si>
    <t>Background mortality rate, per year</t>
  </si>
  <si>
    <t>mu.A</t>
  </si>
  <si>
    <t>Mortality rate among active TB, per year</t>
  </si>
  <si>
    <t>omega</t>
  </si>
  <si>
    <t>TB diagnosis rate, per year</t>
  </si>
  <si>
    <t>tau</t>
  </si>
  <si>
    <t>Probability of treatment success</t>
  </si>
  <si>
    <t>xi</t>
  </si>
  <si>
    <t>Reduction in transmission rates due to immunity imparted from previous infection</t>
  </si>
  <si>
    <t>R0</t>
  </si>
  <si>
    <t>Reproductive number, new infections resulting from one infection in a naïve population</t>
  </si>
  <si>
    <t>q.a</t>
  </si>
  <si>
    <t>q.b</t>
  </si>
  <si>
    <t>q.c</t>
  </si>
  <si>
    <t>q.sol1</t>
  </si>
  <si>
    <t>q.sol2</t>
  </si>
  <si>
    <t>U*</t>
  </si>
  <si>
    <t>equilibrium, Uninfected</t>
  </si>
  <si>
    <t>L*</t>
  </si>
  <si>
    <t>equilibrium, LTBI</t>
  </si>
  <si>
    <t>A*</t>
  </si>
  <si>
    <t>equilibrium, Active TB, prevalence</t>
  </si>
  <si>
    <t>Estimated transmission rate</t>
  </si>
  <si>
    <t>Estimated incidence rate</t>
  </si>
  <si>
    <t xml:space="preserve">Estimated fraction of recent transmission </t>
  </si>
  <si>
    <t>Model</t>
  </si>
  <si>
    <t>TB_estimated_prevalence</t>
  </si>
  <si>
    <t>VDC</t>
  </si>
  <si>
    <t>NA</t>
  </si>
  <si>
    <t>TB_notification_rates</t>
  </si>
  <si>
    <t>Aurahi</t>
  </si>
  <si>
    <t>Bharatpur</t>
  </si>
  <si>
    <t>Raghunathpur</t>
  </si>
  <si>
    <t>NaN</t>
  </si>
  <si>
    <t>Anakar</t>
  </si>
  <si>
    <t>Bagada</t>
  </si>
  <si>
    <t>BairgiyaBanchauri</t>
  </si>
  <si>
    <t>BairgiyaLaxminiya</t>
  </si>
  <si>
    <t>Balawa</t>
  </si>
  <si>
    <t>BanauliDonauli</t>
  </si>
  <si>
    <t>Banouta</t>
  </si>
  <si>
    <t>Bardibas</t>
  </si>
  <si>
    <t>Basabitti</t>
  </si>
  <si>
    <t>Bathanaha</t>
  </si>
  <si>
    <t>Belgachhi</t>
  </si>
  <si>
    <t>Bhatauliya</t>
  </si>
  <si>
    <t>Bijayalpura</t>
  </si>
  <si>
    <t>Bramarpura</t>
  </si>
  <si>
    <t>Damhimarayee</t>
  </si>
  <si>
    <t>Dhamaura</t>
  </si>
  <si>
    <t>Dharmapur</t>
  </si>
  <si>
    <t>Dhirapur</t>
  </si>
  <si>
    <t>Ekadarabela</t>
  </si>
  <si>
    <t>Ekarahiya</t>
  </si>
  <si>
    <t>Etaharwakatti</t>
  </si>
  <si>
    <t>FulahattaParikauli</t>
  </si>
  <si>
    <t>Fulakaha</t>
  </si>
  <si>
    <t>GaidahaBhelpur</t>
  </si>
  <si>
    <t>Gauribas</t>
  </si>
  <si>
    <t>Gaushala</t>
  </si>
  <si>
    <t>Gonarpura</t>
  </si>
  <si>
    <t>Halkhori</t>
  </si>
  <si>
    <t>HariharpurHarinamar</t>
  </si>
  <si>
    <t>Hathilet</t>
  </si>
  <si>
    <t>Hatisarwa</t>
  </si>
  <si>
    <t>JaleshworN.P.</t>
  </si>
  <si>
    <t>Khairbanni</t>
  </si>
  <si>
    <t>KhayarMara</t>
  </si>
  <si>
    <t>Khopi</t>
  </si>
  <si>
    <t>Khuttapiparadhi</t>
  </si>
  <si>
    <t>KisanNagar</t>
  </si>
  <si>
    <t>KolhuwaBagaicha</t>
  </si>
  <si>
    <t>Laximiniya</t>
  </si>
  <si>
    <t>Loharpatti</t>
  </si>
  <si>
    <t>Mahadaiyatapanpur</t>
  </si>
  <si>
    <t>Mahottari</t>
  </si>
  <si>
    <t>Maisthan</t>
  </si>
  <si>
    <t>MajhoraBishnupur</t>
  </si>
  <si>
    <t>Manara</t>
  </si>
  <si>
    <t>Matihani</t>
  </si>
  <si>
    <t>MeghanathGorahanna</t>
  </si>
  <si>
    <t>Nainhi</t>
  </si>
  <si>
    <t>Nigaul</t>
  </si>
  <si>
    <t>Paraul</t>
  </si>
  <si>
    <t>ParsaDewadh</t>
  </si>
  <si>
    <t>ParsaPateli</t>
  </si>
  <si>
    <t>Pasupatinagar</t>
  </si>
  <si>
    <t>Pigouna</t>
  </si>
  <si>
    <t>Pipra</t>
  </si>
  <si>
    <t>PokharibhindaSamgra</t>
  </si>
  <si>
    <t>Ramgopalpur</t>
  </si>
  <si>
    <t>Ramnagar</t>
  </si>
  <si>
    <t>Ratauli</t>
  </si>
  <si>
    <t>Sahasaula</t>
  </si>
  <si>
    <t>Sahorawa</t>
  </si>
  <si>
    <t>Sandha</t>
  </si>
  <si>
    <t>Sarpallo</t>
  </si>
  <si>
    <t>Shamsi</t>
  </si>
  <si>
    <t>Simardahi</t>
  </si>
  <si>
    <t>Singyahi</t>
  </si>
  <si>
    <t>Sisawakataiya</t>
  </si>
  <si>
    <t>Sonamai</t>
  </si>
  <si>
    <t>Sonama</t>
  </si>
  <si>
    <t>Sonaul</t>
  </si>
  <si>
    <t>Sreepur</t>
  </si>
  <si>
    <t>SugaVawani</t>
  </si>
  <si>
    <t>Sundarpur</t>
  </si>
  <si>
    <t>Vagaha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</si>
</sst>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000000"/>
      <name val="Arial Narrow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Arial Narrow"/>
      <family val="2"/>
    </font>
    <font>
      <sz val="11"/>
      <color rgb="FF000000"/>
      <name val="Arial Narrow"/>
      <family val="2"/>
    </font>
    <font>
      <sz val="12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D8E4BC"/>
        <bgColor rgb="FF000000"/>
      </patternFill>
    </fill>
  </fills>
  <borders count="1">
    <border>
      <left/>
      <right/>
      <top/>
      <bottom/>
      <diagonal/>
    </border>
  </borders>
  <cellStyleXfs count="147">
    <xf numFmtId="0" fontId="0" fillId="0" borderId="0"/>
    <xf numFmtId="0" fontId="1" fillId="2" borderId="0" applyNumberFormat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2" fillId="2" borderId="0" xfId="1" applyFont="1"/>
    <xf numFmtId="0" fontId="3" fillId="0" borderId="0" xfId="2" applyFont="1"/>
    <xf numFmtId="0" fontId="7" fillId="0" borderId="0" xfId="0" applyFont="1"/>
    <xf numFmtId="0" fontId="8" fillId="3" borderId="0" xfId="0" applyFont="1" applyFill="1"/>
    <xf numFmtId="0" fontId="9" fillId="3" borderId="0" xfId="0" applyFont="1" applyFill="1"/>
    <xf numFmtId="0" fontId="10" fillId="0" borderId="0" xfId="0" applyFont="1"/>
    <xf numFmtId="0" fontId="6" fillId="3" borderId="0" xfId="0" applyFont="1" applyFill="1" applyAlignment="1">
      <alignment horizontal="center"/>
    </xf>
  </cellXfs>
  <cellStyles count="147">
    <cellStyle name="40% - Accent3" xfId="1" builtinId="39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  <cellStyle name="Normal 2" xfId="2" xr:uid="{00000000-0005-0000-0000-000092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13"/>
  <sheetViews>
    <sheetView workbookViewId="0">
      <selection activeCell="C17" sqref="C17"/>
    </sheetView>
  </sheetViews>
  <sheetFormatPr baseColWidth="10" defaultRowHeight="16" x14ac:dyDescent="0.2"/>
  <cols>
    <col min="1" max="1" width="27" bestFit="1" customWidth="1"/>
  </cols>
  <sheetData>
    <row r="1" spans="1:78" x14ac:dyDescent="0.2">
      <c r="A1" t="s">
        <v>48</v>
      </c>
      <c r="B1" t="s">
        <v>55</v>
      </c>
      <c r="C1" t="s">
        <v>51</v>
      </c>
      <c r="D1" t="s">
        <v>56</v>
      </c>
      <c r="E1" t="s">
        <v>57</v>
      </c>
      <c r="F1" t="s">
        <v>58</v>
      </c>
      <c r="G1" t="s">
        <v>59</v>
      </c>
      <c r="H1" t="s">
        <v>60</v>
      </c>
      <c r="I1" t="s">
        <v>61</v>
      </c>
      <c r="J1" t="s">
        <v>62</v>
      </c>
      <c r="K1" t="s">
        <v>63</v>
      </c>
      <c r="L1" t="s">
        <v>64</v>
      </c>
      <c r="M1" t="s">
        <v>65</v>
      </c>
      <c r="N1" t="s">
        <v>52</v>
      </c>
      <c r="O1" t="s">
        <v>66</v>
      </c>
      <c r="P1" t="s">
        <v>67</v>
      </c>
      <c r="Q1" t="s">
        <v>68</v>
      </c>
      <c r="R1" t="s">
        <v>69</v>
      </c>
      <c r="S1" t="s">
        <v>70</v>
      </c>
      <c r="T1" t="s">
        <v>71</v>
      </c>
      <c r="U1" t="s">
        <v>72</v>
      </c>
      <c r="V1" t="s">
        <v>73</v>
      </c>
      <c r="W1" t="s">
        <v>74</v>
      </c>
      <c r="X1" t="s">
        <v>75</v>
      </c>
      <c r="Y1" t="s">
        <v>76</v>
      </c>
      <c r="Z1" t="s">
        <v>77</v>
      </c>
      <c r="AA1" t="s">
        <v>78</v>
      </c>
      <c r="AB1" t="s">
        <v>79</v>
      </c>
      <c r="AC1" t="s">
        <v>80</v>
      </c>
      <c r="AD1" t="s">
        <v>81</v>
      </c>
      <c r="AE1" t="s">
        <v>82</v>
      </c>
      <c r="AF1" t="s">
        <v>83</v>
      </c>
      <c r="AG1" t="s">
        <v>84</v>
      </c>
      <c r="AH1" t="s">
        <v>85</v>
      </c>
      <c r="AI1" t="s">
        <v>86</v>
      </c>
      <c r="AJ1" t="s">
        <v>87</v>
      </c>
      <c r="AK1" t="s">
        <v>88</v>
      </c>
      <c r="AL1" t="s">
        <v>89</v>
      </c>
      <c r="AM1" t="s">
        <v>90</v>
      </c>
      <c r="AN1" t="s">
        <v>91</v>
      </c>
      <c r="AO1" t="s">
        <v>92</v>
      </c>
      <c r="AP1" t="s">
        <v>93</v>
      </c>
      <c r="AQ1" t="s">
        <v>94</v>
      </c>
      <c r="AR1" t="s">
        <v>95</v>
      </c>
      <c r="AS1" t="s">
        <v>96</v>
      </c>
      <c r="AT1" t="s">
        <v>97</v>
      </c>
      <c r="AU1" t="s">
        <v>98</v>
      </c>
      <c r="AV1" t="s">
        <v>99</v>
      </c>
      <c r="AW1" t="s">
        <v>100</v>
      </c>
      <c r="AX1" t="s">
        <v>101</v>
      </c>
      <c r="AY1" t="s">
        <v>102</v>
      </c>
      <c r="AZ1" t="s">
        <v>103</v>
      </c>
      <c r="BA1" t="s">
        <v>104</v>
      </c>
      <c r="BB1" t="s">
        <v>105</v>
      </c>
      <c r="BC1" t="s">
        <v>106</v>
      </c>
      <c r="BD1" t="s">
        <v>107</v>
      </c>
      <c r="BE1" t="s">
        <v>108</v>
      </c>
      <c r="BF1" t="s">
        <v>109</v>
      </c>
      <c r="BG1" t="s">
        <v>110</v>
      </c>
      <c r="BH1" t="s">
        <v>53</v>
      </c>
      <c r="BI1" t="s">
        <v>111</v>
      </c>
      <c r="BJ1" t="s">
        <v>112</v>
      </c>
      <c r="BK1" t="s">
        <v>113</v>
      </c>
      <c r="BL1" t="s">
        <v>114</v>
      </c>
      <c r="BM1" t="s">
        <v>115</v>
      </c>
      <c r="BN1" t="s">
        <v>116</v>
      </c>
      <c r="BO1" t="s">
        <v>117</v>
      </c>
      <c r="BP1" t="s">
        <v>118</v>
      </c>
      <c r="BQ1" t="s">
        <v>119</v>
      </c>
      <c r="BR1" t="s">
        <v>120</v>
      </c>
      <c r="BS1" t="s">
        <v>121</v>
      </c>
      <c r="BT1" t="s">
        <v>122</v>
      </c>
      <c r="BU1" t="s">
        <v>123</v>
      </c>
      <c r="BV1" t="s">
        <v>124</v>
      </c>
      <c r="BW1" t="s">
        <v>125</v>
      </c>
      <c r="BX1" t="s">
        <v>126</v>
      </c>
      <c r="BY1" t="s">
        <v>127</v>
      </c>
      <c r="BZ1" t="s">
        <v>128</v>
      </c>
    </row>
    <row r="2" spans="1:78" x14ac:dyDescent="0.2">
      <c r="A2" t="s">
        <v>50</v>
      </c>
      <c r="B2">
        <v>114.945559127227</v>
      </c>
      <c r="C2">
        <v>119.29147650157699</v>
      </c>
      <c r="D2">
        <v>92.323568858077195</v>
      </c>
      <c r="E2">
        <v>87.260964338837795</v>
      </c>
      <c r="F2">
        <v>181.25223867327699</v>
      </c>
      <c r="G2">
        <v>104.070662014186</v>
      </c>
      <c r="H2">
        <v>49.8902414687687</v>
      </c>
      <c r="I2">
        <v>101.03558976146</v>
      </c>
      <c r="J2">
        <v>319.97383275485498</v>
      </c>
      <c r="K2">
        <v>87.328382372428294</v>
      </c>
      <c r="L2">
        <v>126.849374012135</v>
      </c>
      <c r="M2">
        <v>169.55197412600899</v>
      </c>
      <c r="N2">
        <v>115.502582506628</v>
      </c>
      <c r="O2">
        <v>181.62230131412699</v>
      </c>
      <c r="P2">
        <v>100.557233908683</v>
      </c>
      <c r="Q2">
        <v>55.765469657981399</v>
      </c>
      <c r="R2">
        <v>122.883338011039</v>
      </c>
      <c r="S2">
        <v>123.518525779664</v>
      </c>
      <c r="T2">
        <v>96.743466095136</v>
      </c>
      <c r="U2">
        <v>97.204679110324705</v>
      </c>
      <c r="V2">
        <v>89.229306406186694</v>
      </c>
      <c r="W2">
        <v>69.161832134158104</v>
      </c>
      <c r="X2" t="s">
        <v>54</v>
      </c>
      <c r="Y2">
        <v>46.158772188822802</v>
      </c>
      <c r="Z2">
        <v>64.750389359194997</v>
      </c>
      <c r="AA2">
        <v>70.961813893676094</v>
      </c>
      <c r="AB2">
        <v>6.9138391829943897</v>
      </c>
      <c r="AC2">
        <v>130.228512031777</v>
      </c>
      <c r="AD2">
        <v>148.58746057818499</v>
      </c>
      <c r="AE2">
        <v>124.00864600030199</v>
      </c>
      <c r="AF2">
        <v>138.93455783009799</v>
      </c>
      <c r="AG2">
        <v>311.25665953022298</v>
      </c>
      <c r="AH2">
        <v>74.080648262822905</v>
      </c>
      <c r="AI2">
        <v>420.76905391699199</v>
      </c>
      <c r="AJ2">
        <v>65.832276252011894</v>
      </c>
      <c r="AK2">
        <v>159.31844426117701</v>
      </c>
      <c r="AL2">
        <v>184.847421158298</v>
      </c>
      <c r="AM2">
        <v>81.555700151910102</v>
      </c>
      <c r="AN2">
        <v>50.149641843552097</v>
      </c>
      <c r="AO2">
        <v>77.222604090047099</v>
      </c>
      <c r="AP2">
        <v>120.61251438641099</v>
      </c>
      <c r="AQ2">
        <v>196.78825802823599</v>
      </c>
      <c r="AR2">
        <v>65.607626551853897</v>
      </c>
      <c r="AS2">
        <v>43.1182324880984</v>
      </c>
      <c r="AT2">
        <v>102.41134084986</v>
      </c>
      <c r="AU2">
        <v>55.202284088747</v>
      </c>
      <c r="AV2">
        <v>145.83789569098099</v>
      </c>
      <c r="AW2">
        <v>80.601923176586396</v>
      </c>
      <c r="AX2">
        <v>141.85112027902201</v>
      </c>
      <c r="AY2">
        <v>87.831703221457403</v>
      </c>
      <c r="AZ2">
        <v>94.866358044162894</v>
      </c>
      <c r="BA2">
        <v>129.28636668071101</v>
      </c>
      <c r="BB2">
        <v>129.83705943375199</v>
      </c>
      <c r="BC2">
        <v>63.957872543258603</v>
      </c>
      <c r="BD2">
        <v>83.560481793742994</v>
      </c>
      <c r="BE2">
        <v>115.33548287883499</v>
      </c>
      <c r="BF2">
        <v>129.597577423503</v>
      </c>
      <c r="BG2">
        <v>53.0726198037896</v>
      </c>
      <c r="BH2">
        <v>66.260560140096302</v>
      </c>
      <c r="BI2">
        <v>214.18366326302501</v>
      </c>
      <c r="BJ2">
        <v>270.92991719092998</v>
      </c>
      <c r="BK2">
        <v>107.73763838238099</v>
      </c>
      <c r="BL2">
        <v>98.478347349090001</v>
      </c>
      <c r="BM2">
        <v>47.766705328188998</v>
      </c>
      <c r="BN2">
        <v>70.937426586266895</v>
      </c>
      <c r="BO2">
        <v>108.07269918642</v>
      </c>
      <c r="BP2">
        <v>206.51147432284</v>
      </c>
      <c r="BQ2">
        <v>154.78735698601599</v>
      </c>
      <c r="BR2">
        <v>99.9505535621267</v>
      </c>
      <c r="BS2">
        <v>103.482148905901</v>
      </c>
      <c r="BT2">
        <v>31.452777450682699</v>
      </c>
      <c r="BU2">
        <v>85.823807321693806</v>
      </c>
      <c r="BV2">
        <v>153.14849004208301</v>
      </c>
      <c r="BW2">
        <v>92.476429137756995</v>
      </c>
      <c r="BX2">
        <v>53.107155929962097</v>
      </c>
      <c r="BY2">
        <v>55.230435655511599</v>
      </c>
      <c r="BZ2">
        <v>88.3449257018965</v>
      </c>
    </row>
    <row r="3" spans="1:78" x14ac:dyDescent="0.2">
      <c r="A3" t="s">
        <v>0</v>
      </c>
      <c r="B3">
        <v>0.5</v>
      </c>
      <c r="C3">
        <f>$B$3</f>
        <v>0.5</v>
      </c>
      <c r="D3">
        <f t="shared" ref="D3:BO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  <c r="AO3">
        <f t="shared" si="0"/>
        <v>0.5</v>
      </c>
      <c r="AP3">
        <f t="shared" si="0"/>
        <v>0.5</v>
      </c>
      <c r="AQ3">
        <f t="shared" si="0"/>
        <v>0.5</v>
      </c>
      <c r="AR3">
        <f t="shared" si="0"/>
        <v>0.5</v>
      </c>
      <c r="AS3">
        <f t="shared" si="0"/>
        <v>0.5</v>
      </c>
      <c r="AT3">
        <f t="shared" si="0"/>
        <v>0.5</v>
      </c>
      <c r="AU3">
        <f t="shared" si="0"/>
        <v>0.5</v>
      </c>
      <c r="AV3">
        <f t="shared" si="0"/>
        <v>0.5</v>
      </c>
      <c r="AW3">
        <f t="shared" si="0"/>
        <v>0.5</v>
      </c>
      <c r="AX3">
        <f t="shared" si="0"/>
        <v>0.5</v>
      </c>
      <c r="AY3">
        <f t="shared" si="0"/>
        <v>0.5</v>
      </c>
      <c r="AZ3">
        <f t="shared" si="0"/>
        <v>0.5</v>
      </c>
      <c r="BA3">
        <f t="shared" si="0"/>
        <v>0.5</v>
      </c>
      <c r="BB3">
        <f t="shared" si="0"/>
        <v>0.5</v>
      </c>
      <c r="BC3">
        <f t="shared" si="0"/>
        <v>0.5</v>
      </c>
      <c r="BD3">
        <f t="shared" si="0"/>
        <v>0.5</v>
      </c>
      <c r="BE3">
        <f t="shared" si="0"/>
        <v>0.5</v>
      </c>
      <c r="BF3">
        <f t="shared" si="0"/>
        <v>0.5</v>
      </c>
      <c r="BG3">
        <f t="shared" si="0"/>
        <v>0.5</v>
      </c>
      <c r="BH3">
        <f t="shared" si="0"/>
        <v>0.5</v>
      </c>
      <c r="BI3">
        <f t="shared" si="0"/>
        <v>0.5</v>
      </c>
      <c r="BJ3">
        <f t="shared" si="0"/>
        <v>0.5</v>
      </c>
      <c r="BK3">
        <f t="shared" si="0"/>
        <v>0.5</v>
      </c>
      <c r="BL3">
        <f t="shared" si="0"/>
        <v>0.5</v>
      </c>
      <c r="BM3">
        <f t="shared" si="0"/>
        <v>0.5</v>
      </c>
      <c r="BN3">
        <f t="shared" si="0"/>
        <v>0.5</v>
      </c>
      <c r="BO3">
        <f t="shared" si="0"/>
        <v>0.5</v>
      </c>
      <c r="BP3">
        <f t="shared" ref="BP3:BZ3" si="1">$B$3</f>
        <v>0.5</v>
      </c>
      <c r="BQ3">
        <f t="shared" si="1"/>
        <v>0.5</v>
      </c>
      <c r="BR3">
        <f t="shared" si="1"/>
        <v>0.5</v>
      </c>
      <c r="BS3">
        <f t="shared" si="1"/>
        <v>0.5</v>
      </c>
      <c r="BT3">
        <f t="shared" si="1"/>
        <v>0.5</v>
      </c>
      <c r="BU3">
        <f t="shared" si="1"/>
        <v>0.5</v>
      </c>
      <c r="BV3">
        <f t="shared" si="1"/>
        <v>0.5</v>
      </c>
      <c r="BW3">
        <f t="shared" si="1"/>
        <v>0.5</v>
      </c>
      <c r="BX3">
        <f t="shared" si="1"/>
        <v>0.5</v>
      </c>
      <c r="BY3">
        <f t="shared" si="1"/>
        <v>0.5</v>
      </c>
      <c r="BZ3">
        <f t="shared" si="1"/>
        <v>0.5</v>
      </c>
    </row>
    <row r="4" spans="1:78" x14ac:dyDescent="0.2">
      <c r="A4" t="s">
        <v>1</v>
      </c>
      <c r="B4">
        <v>0.9</v>
      </c>
      <c r="C4">
        <f>$B$4</f>
        <v>0.9</v>
      </c>
      <c r="D4">
        <f t="shared" ref="D4:BO4" si="2">$B$4</f>
        <v>0.9</v>
      </c>
      <c r="E4">
        <f t="shared" si="2"/>
        <v>0.9</v>
      </c>
      <c r="F4">
        <f t="shared" si="2"/>
        <v>0.9</v>
      </c>
      <c r="G4">
        <f t="shared" si="2"/>
        <v>0.9</v>
      </c>
      <c r="H4">
        <f t="shared" si="2"/>
        <v>0.9</v>
      </c>
      <c r="I4">
        <f t="shared" si="2"/>
        <v>0.9</v>
      </c>
      <c r="J4">
        <f t="shared" si="2"/>
        <v>0.9</v>
      </c>
      <c r="K4">
        <f t="shared" si="2"/>
        <v>0.9</v>
      </c>
      <c r="L4">
        <f t="shared" si="2"/>
        <v>0.9</v>
      </c>
      <c r="M4">
        <f t="shared" si="2"/>
        <v>0.9</v>
      </c>
      <c r="N4">
        <f t="shared" si="2"/>
        <v>0.9</v>
      </c>
      <c r="O4">
        <f t="shared" si="2"/>
        <v>0.9</v>
      </c>
      <c r="P4">
        <f t="shared" si="2"/>
        <v>0.9</v>
      </c>
      <c r="Q4">
        <f t="shared" si="2"/>
        <v>0.9</v>
      </c>
      <c r="R4">
        <f t="shared" si="2"/>
        <v>0.9</v>
      </c>
      <c r="S4">
        <f t="shared" si="2"/>
        <v>0.9</v>
      </c>
      <c r="T4">
        <f t="shared" si="2"/>
        <v>0.9</v>
      </c>
      <c r="U4">
        <f t="shared" si="2"/>
        <v>0.9</v>
      </c>
      <c r="V4">
        <f t="shared" si="2"/>
        <v>0.9</v>
      </c>
      <c r="W4">
        <f t="shared" si="2"/>
        <v>0.9</v>
      </c>
      <c r="X4">
        <f t="shared" si="2"/>
        <v>0.9</v>
      </c>
      <c r="Y4">
        <f t="shared" si="2"/>
        <v>0.9</v>
      </c>
      <c r="Z4">
        <f t="shared" si="2"/>
        <v>0.9</v>
      </c>
      <c r="AA4">
        <f t="shared" si="2"/>
        <v>0.9</v>
      </c>
      <c r="AB4">
        <f t="shared" si="2"/>
        <v>0.9</v>
      </c>
      <c r="AC4">
        <f t="shared" si="2"/>
        <v>0.9</v>
      </c>
      <c r="AD4">
        <f t="shared" si="2"/>
        <v>0.9</v>
      </c>
      <c r="AE4">
        <f t="shared" si="2"/>
        <v>0.9</v>
      </c>
      <c r="AF4">
        <f t="shared" si="2"/>
        <v>0.9</v>
      </c>
      <c r="AG4">
        <f t="shared" si="2"/>
        <v>0.9</v>
      </c>
      <c r="AH4">
        <f t="shared" si="2"/>
        <v>0.9</v>
      </c>
      <c r="AI4">
        <f t="shared" si="2"/>
        <v>0.9</v>
      </c>
      <c r="AJ4">
        <f t="shared" si="2"/>
        <v>0.9</v>
      </c>
      <c r="AK4">
        <f t="shared" si="2"/>
        <v>0.9</v>
      </c>
      <c r="AL4">
        <f t="shared" si="2"/>
        <v>0.9</v>
      </c>
      <c r="AM4">
        <f t="shared" si="2"/>
        <v>0.9</v>
      </c>
      <c r="AN4">
        <f t="shared" si="2"/>
        <v>0.9</v>
      </c>
      <c r="AO4">
        <f t="shared" si="2"/>
        <v>0.9</v>
      </c>
      <c r="AP4">
        <f t="shared" si="2"/>
        <v>0.9</v>
      </c>
      <c r="AQ4">
        <f t="shared" si="2"/>
        <v>0.9</v>
      </c>
      <c r="AR4">
        <f t="shared" si="2"/>
        <v>0.9</v>
      </c>
      <c r="AS4">
        <f t="shared" si="2"/>
        <v>0.9</v>
      </c>
      <c r="AT4">
        <f t="shared" si="2"/>
        <v>0.9</v>
      </c>
      <c r="AU4">
        <f t="shared" si="2"/>
        <v>0.9</v>
      </c>
      <c r="AV4">
        <f t="shared" si="2"/>
        <v>0.9</v>
      </c>
      <c r="AW4">
        <f t="shared" si="2"/>
        <v>0.9</v>
      </c>
      <c r="AX4">
        <f t="shared" si="2"/>
        <v>0.9</v>
      </c>
      <c r="AY4">
        <f t="shared" si="2"/>
        <v>0.9</v>
      </c>
      <c r="AZ4">
        <f t="shared" si="2"/>
        <v>0.9</v>
      </c>
      <c r="BA4">
        <f t="shared" si="2"/>
        <v>0.9</v>
      </c>
      <c r="BB4">
        <f t="shared" si="2"/>
        <v>0.9</v>
      </c>
      <c r="BC4">
        <f t="shared" si="2"/>
        <v>0.9</v>
      </c>
      <c r="BD4">
        <f t="shared" si="2"/>
        <v>0.9</v>
      </c>
      <c r="BE4">
        <f t="shared" si="2"/>
        <v>0.9</v>
      </c>
      <c r="BF4">
        <f t="shared" si="2"/>
        <v>0.9</v>
      </c>
      <c r="BG4">
        <f t="shared" si="2"/>
        <v>0.9</v>
      </c>
      <c r="BH4">
        <f t="shared" si="2"/>
        <v>0.9</v>
      </c>
      <c r="BI4">
        <f t="shared" si="2"/>
        <v>0.9</v>
      </c>
      <c r="BJ4">
        <f t="shared" si="2"/>
        <v>0.9</v>
      </c>
      <c r="BK4">
        <f t="shared" si="2"/>
        <v>0.9</v>
      </c>
      <c r="BL4">
        <f t="shared" si="2"/>
        <v>0.9</v>
      </c>
      <c r="BM4">
        <f t="shared" si="2"/>
        <v>0.9</v>
      </c>
      <c r="BN4">
        <f t="shared" si="2"/>
        <v>0.9</v>
      </c>
      <c r="BO4">
        <f t="shared" si="2"/>
        <v>0.9</v>
      </c>
      <c r="BP4">
        <f t="shared" ref="BP4:BZ4" si="3">$B$4</f>
        <v>0.9</v>
      </c>
      <c r="BQ4">
        <f t="shared" si="3"/>
        <v>0.9</v>
      </c>
      <c r="BR4">
        <f t="shared" si="3"/>
        <v>0.9</v>
      </c>
      <c r="BS4">
        <f t="shared" si="3"/>
        <v>0.9</v>
      </c>
      <c r="BT4">
        <f t="shared" si="3"/>
        <v>0.9</v>
      </c>
      <c r="BU4">
        <f t="shared" si="3"/>
        <v>0.9</v>
      </c>
      <c r="BV4">
        <f t="shared" si="3"/>
        <v>0.9</v>
      </c>
      <c r="BW4">
        <f t="shared" si="3"/>
        <v>0.9</v>
      </c>
      <c r="BX4">
        <f t="shared" si="3"/>
        <v>0.9</v>
      </c>
      <c r="BY4">
        <f t="shared" si="3"/>
        <v>0.9</v>
      </c>
      <c r="BZ4">
        <f t="shared" si="3"/>
        <v>0.9</v>
      </c>
    </row>
    <row r="5" spans="1:78" x14ac:dyDescent="0.2">
      <c r="A5" t="s">
        <v>2</v>
      </c>
      <c r="B5">
        <v>7.4999999999999997E-2</v>
      </c>
      <c r="C5">
        <f>$B$5</f>
        <v>7.4999999999999997E-2</v>
      </c>
      <c r="D5">
        <f t="shared" ref="D5:BO5" si="4">$B$5</f>
        <v>7.4999999999999997E-2</v>
      </c>
      <c r="E5">
        <f t="shared" si="4"/>
        <v>7.4999999999999997E-2</v>
      </c>
      <c r="F5">
        <f t="shared" si="4"/>
        <v>7.4999999999999997E-2</v>
      </c>
      <c r="G5">
        <f t="shared" si="4"/>
        <v>7.4999999999999997E-2</v>
      </c>
      <c r="H5">
        <f t="shared" si="4"/>
        <v>7.4999999999999997E-2</v>
      </c>
      <c r="I5">
        <f t="shared" si="4"/>
        <v>7.4999999999999997E-2</v>
      </c>
      <c r="J5">
        <f t="shared" si="4"/>
        <v>7.4999999999999997E-2</v>
      </c>
      <c r="K5">
        <f t="shared" si="4"/>
        <v>7.4999999999999997E-2</v>
      </c>
      <c r="L5">
        <f t="shared" si="4"/>
        <v>7.4999999999999997E-2</v>
      </c>
      <c r="M5">
        <f t="shared" si="4"/>
        <v>7.4999999999999997E-2</v>
      </c>
      <c r="N5">
        <f t="shared" si="4"/>
        <v>7.4999999999999997E-2</v>
      </c>
      <c r="O5">
        <f t="shared" si="4"/>
        <v>7.4999999999999997E-2</v>
      </c>
      <c r="P5">
        <f t="shared" si="4"/>
        <v>7.4999999999999997E-2</v>
      </c>
      <c r="Q5">
        <f t="shared" si="4"/>
        <v>7.4999999999999997E-2</v>
      </c>
      <c r="R5">
        <f t="shared" si="4"/>
        <v>7.4999999999999997E-2</v>
      </c>
      <c r="S5">
        <f t="shared" si="4"/>
        <v>7.4999999999999997E-2</v>
      </c>
      <c r="T5">
        <f t="shared" si="4"/>
        <v>7.4999999999999997E-2</v>
      </c>
      <c r="U5">
        <f t="shared" si="4"/>
        <v>7.4999999999999997E-2</v>
      </c>
      <c r="V5">
        <f t="shared" si="4"/>
        <v>7.4999999999999997E-2</v>
      </c>
      <c r="W5">
        <f t="shared" si="4"/>
        <v>7.4999999999999997E-2</v>
      </c>
      <c r="X5">
        <f t="shared" si="4"/>
        <v>7.4999999999999997E-2</v>
      </c>
      <c r="Y5">
        <f t="shared" si="4"/>
        <v>7.4999999999999997E-2</v>
      </c>
      <c r="Z5">
        <f t="shared" si="4"/>
        <v>7.4999999999999997E-2</v>
      </c>
      <c r="AA5">
        <f t="shared" si="4"/>
        <v>7.4999999999999997E-2</v>
      </c>
      <c r="AB5">
        <f t="shared" si="4"/>
        <v>7.4999999999999997E-2</v>
      </c>
      <c r="AC5">
        <f t="shared" si="4"/>
        <v>7.4999999999999997E-2</v>
      </c>
      <c r="AD5">
        <f t="shared" si="4"/>
        <v>7.4999999999999997E-2</v>
      </c>
      <c r="AE5">
        <f t="shared" si="4"/>
        <v>7.4999999999999997E-2</v>
      </c>
      <c r="AF5">
        <f t="shared" si="4"/>
        <v>7.4999999999999997E-2</v>
      </c>
      <c r="AG5">
        <f t="shared" si="4"/>
        <v>7.4999999999999997E-2</v>
      </c>
      <c r="AH5">
        <f t="shared" si="4"/>
        <v>7.4999999999999997E-2</v>
      </c>
      <c r="AI5">
        <f t="shared" si="4"/>
        <v>7.4999999999999997E-2</v>
      </c>
      <c r="AJ5">
        <f t="shared" si="4"/>
        <v>7.4999999999999997E-2</v>
      </c>
      <c r="AK5">
        <f t="shared" si="4"/>
        <v>7.4999999999999997E-2</v>
      </c>
      <c r="AL5">
        <f t="shared" si="4"/>
        <v>7.4999999999999997E-2</v>
      </c>
      <c r="AM5">
        <f t="shared" si="4"/>
        <v>7.4999999999999997E-2</v>
      </c>
      <c r="AN5">
        <f t="shared" si="4"/>
        <v>7.4999999999999997E-2</v>
      </c>
      <c r="AO5">
        <f t="shared" si="4"/>
        <v>7.4999999999999997E-2</v>
      </c>
      <c r="AP5">
        <f t="shared" si="4"/>
        <v>7.4999999999999997E-2</v>
      </c>
      <c r="AQ5">
        <f t="shared" si="4"/>
        <v>7.4999999999999997E-2</v>
      </c>
      <c r="AR5">
        <f t="shared" si="4"/>
        <v>7.4999999999999997E-2</v>
      </c>
      <c r="AS5">
        <f t="shared" si="4"/>
        <v>7.4999999999999997E-2</v>
      </c>
      <c r="AT5">
        <f t="shared" si="4"/>
        <v>7.4999999999999997E-2</v>
      </c>
      <c r="AU5">
        <f t="shared" si="4"/>
        <v>7.4999999999999997E-2</v>
      </c>
      <c r="AV5">
        <f t="shared" si="4"/>
        <v>7.4999999999999997E-2</v>
      </c>
      <c r="AW5">
        <f t="shared" si="4"/>
        <v>7.4999999999999997E-2</v>
      </c>
      <c r="AX5">
        <f t="shared" si="4"/>
        <v>7.4999999999999997E-2</v>
      </c>
      <c r="AY5">
        <f t="shared" si="4"/>
        <v>7.4999999999999997E-2</v>
      </c>
      <c r="AZ5">
        <f t="shared" si="4"/>
        <v>7.4999999999999997E-2</v>
      </c>
      <c r="BA5">
        <f t="shared" si="4"/>
        <v>7.4999999999999997E-2</v>
      </c>
      <c r="BB5">
        <f t="shared" si="4"/>
        <v>7.4999999999999997E-2</v>
      </c>
      <c r="BC5">
        <f t="shared" si="4"/>
        <v>7.4999999999999997E-2</v>
      </c>
      <c r="BD5">
        <f t="shared" si="4"/>
        <v>7.4999999999999997E-2</v>
      </c>
      <c r="BE5">
        <f t="shared" si="4"/>
        <v>7.4999999999999997E-2</v>
      </c>
      <c r="BF5">
        <f t="shared" si="4"/>
        <v>7.4999999999999997E-2</v>
      </c>
      <c r="BG5">
        <f t="shared" si="4"/>
        <v>7.4999999999999997E-2</v>
      </c>
      <c r="BH5">
        <f t="shared" si="4"/>
        <v>7.4999999999999997E-2</v>
      </c>
      <c r="BI5">
        <f t="shared" si="4"/>
        <v>7.4999999999999997E-2</v>
      </c>
      <c r="BJ5">
        <f t="shared" si="4"/>
        <v>7.4999999999999997E-2</v>
      </c>
      <c r="BK5">
        <f t="shared" si="4"/>
        <v>7.4999999999999997E-2</v>
      </c>
      <c r="BL5">
        <f t="shared" si="4"/>
        <v>7.4999999999999997E-2</v>
      </c>
      <c r="BM5">
        <f t="shared" si="4"/>
        <v>7.4999999999999997E-2</v>
      </c>
      <c r="BN5">
        <f t="shared" si="4"/>
        <v>7.4999999999999997E-2</v>
      </c>
      <c r="BO5">
        <f t="shared" si="4"/>
        <v>7.4999999999999997E-2</v>
      </c>
      <c r="BP5">
        <f t="shared" ref="BP5:BZ5" si="5">$B$5</f>
        <v>7.4999999999999997E-2</v>
      </c>
      <c r="BQ5">
        <f t="shared" si="5"/>
        <v>7.4999999999999997E-2</v>
      </c>
      <c r="BR5">
        <f t="shared" si="5"/>
        <v>7.4999999999999997E-2</v>
      </c>
      <c r="BS5">
        <f t="shared" si="5"/>
        <v>7.4999999999999997E-2</v>
      </c>
      <c r="BT5">
        <f t="shared" si="5"/>
        <v>7.4999999999999997E-2</v>
      </c>
      <c r="BU5">
        <f t="shared" si="5"/>
        <v>7.4999999999999997E-2</v>
      </c>
      <c r="BV5">
        <f t="shared" si="5"/>
        <v>7.4999999999999997E-2</v>
      </c>
      <c r="BW5">
        <f t="shared" si="5"/>
        <v>7.4999999999999997E-2</v>
      </c>
      <c r="BX5">
        <f t="shared" si="5"/>
        <v>7.4999999999999997E-2</v>
      </c>
      <c r="BY5">
        <f t="shared" si="5"/>
        <v>7.4999999999999997E-2</v>
      </c>
      <c r="BZ5">
        <f t="shared" si="5"/>
        <v>7.4999999999999997E-2</v>
      </c>
    </row>
    <row r="6" spans="1:78" x14ac:dyDescent="0.2">
      <c r="A6" t="s">
        <v>3</v>
      </c>
      <c r="B6">
        <v>1.5E-3</v>
      </c>
      <c r="C6">
        <f>$B$6</f>
        <v>1.5E-3</v>
      </c>
      <c r="D6">
        <f t="shared" ref="D6:BO6" si="6">$B$6</f>
        <v>1.5E-3</v>
      </c>
      <c r="E6">
        <f t="shared" si="6"/>
        <v>1.5E-3</v>
      </c>
      <c r="F6">
        <f t="shared" si="6"/>
        <v>1.5E-3</v>
      </c>
      <c r="G6">
        <f t="shared" si="6"/>
        <v>1.5E-3</v>
      </c>
      <c r="H6">
        <f t="shared" si="6"/>
        <v>1.5E-3</v>
      </c>
      <c r="I6">
        <f t="shared" si="6"/>
        <v>1.5E-3</v>
      </c>
      <c r="J6">
        <f t="shared" si="6"/>
        <v>1.5E-3</v>
      </c>
      <c r="K6">
        <f t="shared" si="6"/>
        <v>1.5E-3</v>
      </c>
      <c r="L6">
        <f t="shared" si="6"/>
        <v>1.5E-3</v>
      </c>
      <c r="M6">
        <f t="shared" si="6"/>
        <v>1.5E-3</v>
      </c>
      <c r="N6">
        <f t="shared" si="6"/>
        <v>1.5E-3</v>
      </c>
      <c r="O6">
        <f t="shared" si="6"/>
        <v>1.5E-3</v>
      </c>
      <c r="P6">
        <f t="shared" si="6"/>
        <v>1.5E-3</v>
      </c>
      <c r="Q6">
        <f t="shared" si="6"/>
        <v>1.5E-3</v>
      </c>
      <c r="R6">
        <f t="shared" si="6"/>
        <v>1.5E-3</v>
      </c>
      <c r="S6">
        <f t="shared" si="6"/>
        <v>1.5E-3</v>
      </c>
      <c r="T6">
        <f t="shared" si="6"/>
        <v>1.5E-3</v>
      </c>
      <c r="U6">
        <f t="shared" si="6"/>
        <v>1.5E-3</v>
      </c>
      <c r="V6">
        <f t="shared" si="6"/>
        <v>1.5E-3</v>
      </c>
      <c r="W6">
        <f t="shared" si="6"/>
        <v>1.5E-3</v>
      </c>
      <c r="X6">
        <f t="shared" si="6"/>
        <v>1.5E-3</v>
      </c>
      <c r="Y6">
        <f t="shared" si="6"/>
        <v>1.5E-3</v>
      </c>
      <c r="Z6">
        <f t="shared" si="6"/>
        <v>1.5E-3</v>
      </c>
      <c r="AA6">
        <f t="shared" si="6"/>
        <v>1.5E-3</v>
      </c>
      <c r="AB6">
        <f t="shared" si="6"/>
        <v>1.5E-3</v>
      </c>
      <c r="AC6">
        <f t="shared" si="6"/>
        <v>1.5E-3</v>
      </c>
      <c r="AD6">
        <f t="shared" si="6"/>
        <v>1.5E-3</v>
      </c>
      <c r="AE6">
        <f t="shared" si="6"/>
        <v>1.5E-3</v>
      </c>
      <c r="AF6">
        <f t="shared" si="6"/>
        <v>1.5E-3</v>
      </c>
      <c r="AG6">
        <f t="shared" si="6"/>
        <v>1.5E-3</v>
      </c>
      <c r="AH6">
        <f t="shared" si="6"/>
        <v>1.5E-3</v>
      </c>
      <c r="AI6">
        <f t="shared" si="6"/>
        <v>1.5E-3</v>
      </c>
      <c r="AJ6">
        <f t="shared" si="6"/>
        <v>1.5E-3</v>
      </c>
      <c r="AK6">
        <f t="shared" si="6"/>
        <v>1.5E-3</v>
      </c>
      <c r="AL6">
        <f t="shared" si="6"/>
        <v>1.5E-3</v>
      </c>
      <c r="AM6">
        <f t="shared" si="6"/>
        <v>1.5E-3</v>
      </c>
      <c r="AN6">
        <f t="shared" si="6"/>
        <v>1.5E-3</v>
      </c>
      <c r="AO6">
        <f t="shared" si="6"/>
        <v>1.5E-3</v>
      </c>
      <c r="AP6">
        <f t="shared" si="6"/>
        <v>1.5E-3</v>
      </c>
      <c r="AQ6">
        <f t="shared" si="6"/>
        <v>1.5E-3</v>
      </c>
      <c r="AR6">
        <f t="shared" si="6"/>
        <v>1.5E-3</v>
      </c>
      <c r="AS6">
        <f t="shared" si="6"/>
        <v>1.5E-3</v>
      </c>
      <c r="AT6">
        <f t="shared" si="6"/>
        <v>1.5E-3</v>
      </c>
      <c r="AU6">
        <f t="shared" si="6"/>
        <v>1.5E-3</v>
      </c>
      <c r="AV6">
        <f t="shared" si="6"/>
        <v>1.5E-3</v>
      </c>
      <c r="AW6">
        <f t="shared" si="6"/>
        <v>1.5E-3</v>
      </c>
      <c r="AX6">
        <f t="shared" si="6"/>
        <v>1.5E-3</v>
      </c>
      <c r="AY6">
        <f t="shared" si="6"/>
        <v>1.5E-3</v>
      </c>
      <c r="AZ6">
        <f t="shared" si="6"/>
        <v>1.5E-3</v>
      </c>
      <c r="BA6">
        <f t="shared" si="6"/>
        <v>1.5E-3</v>
      </c>
      <c r="BB6">
        <f t="shared" si="6"/>
        <v>1.5E-3</v>
      </c>
      <c r="BC6">
        <f t="shared" si="6"/>
        <v>1.5E-3</v>
      </c>
      <c r="BD6">
        <f t="shared" si="6"/>
        <v>1.5E-3</v>
      </c>
      <c r="BE6">
        <f t="shared" si="6"/>
        <v>1.5E-3</v>
      </c>
      <c r="BF6">
        <f t="shared" si="6"/>
        <v>1.5E-3</v>
      </c>
      <c r="BG6">
        <f t="shared" si="6"/>
        <v>1.5E-3</v>
      </c>
      <c r="BH6">
        <f t="shared" si="6"/>
        <v>1.5E-3</v>
      </c>
      <c r="BI6">
        <f t="shared" si="6"/>
        <v>1.5E-3</v>
      </c>
      <c r="BJ6">
        <f t="shared" si="6"/>
        <v>1.5E-3</v>
      </c>
      <c r="BK6">
        <f t="shared" si="6"/>
        <v>1.5E-3</v>
      </c>
      <c r="BL6">
        <f t="shared" si="6"/>
        <v>1.5E-3</v>
      </c>
      <c r="BM6">
        <f t="shared" si="6"/>
        <v>1.5E-3</v>
      </c>
      <c r="BN6">
        <f t="shared" si="6"/>
        <v>1.5E-3</v>
      </c>
      <c r="BO6">
        <f t="shared" si="6"/>
        <v>1.5E-3</v>
      </c>
      <c r="BP6">
        <f t="shared" ref="BP6:BZ6" si="7">$B$6</f>
        <v>1.5E-3</v>
      </c>
      <c r="BQ6">
        <f t="shared" si="7"/>
        <v>1.5E-3</v>
      </c>
      <c r="BR6">
        <f t="shared" si="7"/>
        <v>1.5E-3</v>
      </c>
      <c r="BS6">
        <f t="shared" si="7"/>
        <v>1.5E-3</v>
      </c>
      <c r="BT6">
        <f t="shared" si="7"/>
        <v>1.5E-3</v>
      </c>
      <c r="BU6">
        <f t="shared" si="7"/>
        <v>1.5E-3</v>
      </c>
      <c r="BV6">
        <f t="shared" si="7"/>
        <v>1.5E-3</v>
      </c>
      <c r="BW6">
        <f t="shared" si="7"/>
        <v>1.5E-3</v>
      </c>
      <c r="BX6">
        <f t="shared" si="7"/>
        <v>1.5E-3</v>
      </c>
      <c r="BY6">
        <f t="shared" si="7"/>
        <v>1.5E-3</v>
      </c>
      <c r="BZ6">
        <f t="shared" si="7"/>
        <v>1.5E-3</v>
      </c>
    </row>
    <row r="7" spans="1:78" x14ac:dyDescent="0.2">
      <c r="A7" t="s">
        <v>4</v>
      </c>
      <c r="B7">
        <v>0.15</v>
      </c>
      <c r="C7">
        <f>$B$7</f>
        <v>0.15</v>
      </c>
      <c r="D7">
        <f t="shared" ref="D7:BO7" si="8">$B$7</f>
        <v>0.15</v>
      </c>
      <c r="E7">
        <f t="shared" si="8"/>
        <v>0.15</v>
      </c>
      <c r="F7">
        <f t="shared" si="8"/>
        <v>0.15</v>
      </c>
      <c r="G7">
        <f t="shared" si="8"/>
        <v>0.15</v>
      </c>
      <c r="H7">
        <f t="shared" si="8"/>
        <v>0.15</v>
      </c>
      <c r="I7">
        <f t="shared" si="8"/>
        <v>0.15</v>
      </c>
      <c r="J7">
        <f t="shared" si="8"/>
        <v>0.15</v>
      </c>
      <c r="K7">
        <f t="shared" si="8"/>
        <v>0.15</v>
      </c>
      <c r="L7">
        <f t="shared" si="8"/>
        <v>0.15</v>
      </c>
      <c r="M7">
        <f t="shared" si="8"/>
        <v>0.15</v>
      </c>
      <c r="N7">
        <f t="shared" si="8"/>
        <v>0.15</v>
      </c>
      <c r="O7">
        <f t="shared" si="8"/>
        <v>0.15</v>
      </c>
      <c r="P7">
        <f t="shared" si="8"/>
        <v>0.15</v>
      </c>
      <c r="Q7">
        <f t="shared" si="8"/>
        <v>0.15</v>
      </c>
      <c r="R7">
        <f t="shared" si="8"/>
        <v>0.15</v>
      </c>
      <c r="S7">
        <f t="shared" si="8"/>
        <v>0.15</v>
      </c>
      <c r="T7">
        <f t="shared" si="8"/>
        <v>0.15</v>
      </c>
      <c r="U7">
        <f t="shared" si="8"/>
        <v>0.15</v>
      </c>
      <c r="V7">
        <f t="shared" si="8"/>
        <v>0.15</v>
      </c>
      <c r="W7">
        <f t="shared" si="8"/>
        <v>0.15</v>
      </c>
      <c r="X7">
        <f t="shared" si="8"/>
        <v>0.15</v>
      </c>
      <c r="Y7">
        <f t="shared" si="8"/>
        <v>0.15</v>
      </c>
      <c r="Z7">
        <f t="shared" si="8"/>
        <v>0.15</v>
      </c>
      <c r="AA7">
        <f t="shared" si="8"/>
        <v>0.15</v>
      </c>
      <c r="AB7">
        <f t="shared" si="8"/>
        <v>0.15</v>
      </c>
      <c r="AC7">
        <f t="shared" si="8"/>
        <v>0.15</v>
      </c>
      <c r="AD7">
        <f t="shared" si="8"/>
        <v>0.15</v>
      </c>
      <c r="AE7">
        <f t="shared" si="8"/>
        <v>0.15</v>
      </c>
      <c r="AF7">
        <f t="shared" si="8"/>
        <v>0.15</v>
      </c>
      <c r="AG7">
        <f t="shared" si="8"/>
        <v>0.15</v>
      </c>
      <c r="AH7">
        <f t="shared" si="8"/>
        <v>0.15</v>
      </c>
      <c r="AI7">
        <f t="shared" si="8"/>
        <v>0.15</v>
      </c>
      <c r="AJ7">
        <f t="shared" si="8"/>
        <v>0.15</v>
      </c>
      <c r="AK7">
        <f t="shared" si="8"/>
        <v>0.15</v>
      </c>
      <c r="AL7">
        <f t="shared" si="8"/>
        <v>0.15</v>
      </c>
      <c r="AM7">
        <f t="shared" si="8"/>
        <v>0.15</v>
      </c>
      <c r="AN7">
        <f t="shared" si="8"/>
        <v>0.15</v>
      </c>
      <c r="AO7">
        <f t="shared" si="8"/>
        <v>0.15</v>
      </c>
      <c r="AP7">
        <f t="shared" si="8"/>
        <v>0.15</v>
      </c>
      <c r="AQ7">
        <f t="shared" si="8"/>
        <v>0.15</v>
      </c>
      <c r="AR7">
        <f t="shared" si="8"/>
        <v>0.15</v>
      </c>
      <c r="AS7">
        <f t="shared" si="8"/>
        <v>0.15</v>
      </c>
      <c r="AT7">
        <f t="shared" si="8"/>
        <v>0.15</v>
      </c>
      <c r="AU7">
        <f t="shared" si="8"/>
        <v>0.15</v>
      </c>
      <c r="AV7">
        <f t="shared" si="8"/>
        <v>0.15</v>
      </c>
      <c r="AW7">
        <f t="shared" si="8"/>
        <v>0.15</v>
      </c>
      <c r="AX7">
        <f t="shared" si="8"/>
        <v>0.15</v>
      </c>
      <c r="AY7">
        <f t="shared" si="8"/>
        <v>0.15</v>
      </c>
      <c r="AZ7">
        <f t="shared" si="8"/>
        <v>0.15</v>
      </c>
      <c r="BA7">
        <f t="shared" si="8"/>
        <v>0.15</v>
      </c>
      <c r="BB7">
        <f t="shared" si="8"/>
        <v>0.15</v>
      </c>
      <c r="BC7">
        <f t="shared" si="8"/>
        <v>0.15</v>
      </c>
      <c r="BD7">
        <f t="shared" si="8"/>
        <v>0.15</v>
      </c>
      <c r="BE7">
        <f t="shared" si="8"/>
        <v>0.15</v>
      </c>
      <c r="BF7">
        <f t="shared" si="8"/>
        <v>0.15</v>
      </c>
      <c r="BG7">
        <f t="shared" si="8"/>
        <v>0.15</v>
      </c>
      <c r="BH7">
        <f t="shared" si="8"/>
        <v>0.15</v>
      </c>
      <c r="BI7">
        <f t="shared" si="8"/>
        <v>0.15</v>
      </c>
      <c r="BJ7">
        <f t="shared" si="8"/>
        <v>0.15</v>
      </c>
      <c r="BK7">
        <f t="shared" si="8"/>
        <v>0.15</v>
      </c>
      <c r="BL7">
        <f t="shared" si="8"/>
        <v>0.15</v>
      </c>
      <c r="BM7">
        <f t="shared" si="8"/>
        <v>0.15</v>
      </c>
      <c r="BN7">
        <f t="shared" si="8"/>
        <v>0.15</v>
      </c>
      <c r="BO7">
        <f t="shared" si="8"/>
        <v>0.15</v>
      </c>
      <c r="BP7">
        <f t="shared" ref="BP7:BZ7" si="9">$B$7</f>
        <v>0.15</v>
      </c>
      <c r="BQ7">
        <f t="shared" si="9"/>
        <v>0.15</v>
      </c>
      <c r="BR7">
        <f t="shared" si="9"/>
        <v>0.15</v>
      </c>
      <c r="BS7">
        <f t="shared" si="9"/>
        <v>0.15</v>
      </c>
      <c r="BT7">
        <f t="shared" si="9"/>
        <v>0.15</v>
      </c>
      <c r="BU7">
        <f t="shared" si="9"/>
        <v>0.15</v>
      </c>
      <c r="BV7">
        <f t="shared" si="9"/>
        <v>0.15</v>
      </c>
      <c r="BW7">
        <f t="shared" si="9"/>
        <v>0.15</v>
      </c>
      <c r="BX7">
        <f t="shared" si="9"/>
        <v>0.15</v>
      </c>
      <c r="BY7">
        <f t="shared" si="9"/>
        <v>0.15</v>
      </c>
      <c r="BZ7">
        <f t="shared" si="9"/>
        <v>0.15</v>
      </c>
    </row>
    <row r="8" spans="1:78" x14ac:dyDescent="0.2">
      <c r="A8" t="s">
        <v>5</v>
      </c>
      <c r="B8">
        <f>3/4</f>
        <v>0.75</v>
      </c>
      <c r="C8">
        <f>$B$8</f>
        <v>0.75</v>
      </c>
      <c r="D8">
        <f t="shared" ref="D8:BO8" si="10">$B$8</f>
        <v>0.75</v>
      </c>
      <c r="E8">
        <f t="shared" si="10"/>
        <v>0.75</v>
      </c>
      <c r="F8">
        <f t="shared" si="10"/>
        <v>0.75</v>
      </c>
      <c r="G8">
        <f t="shared" si="10"/>
        <v>0.75</v>
      </c>
      <c r="H8">
        <f t="shared" si="10"/>
        <v>0.75</v>
      </c>
      <c r="I8">
        <f t="shared" si="10"/>
        <v>0.75</v>
      </c>
      <c r="J8">
        <f t="shared" si="10"/>
        <v>0.75</v>
      </c>
      <c r="K8">
        <f t="shared" si="10"/>
        <v>0.75</v>
      </c>
      <c r="L8">
        <f t="shared" si="10"/>
        <v>0.75</v>
      </c>
      <c r="M8">
        <f t="shared" si="10"/>
        <v>0.75</v>
      </c>
      <c r="N8">
        <f t="shared" si="10"/>
        <v>0.75</v>
      </c>
      <c r="O8">
        <f t="shared" si="10"/>
        <v>0.75</v>
      </c>
      <c r="P8">
        <f t="shared" si="10"/>
        <v>0.75</v>
      </c>
      <c r="Q8">
        <f t="shared" si="10"/>
        <v>0.75</v>
      </c>
      <c r="R8">
        <f t="shared" si="10"/>
        <v>0.75</v>
      </c>
      <c r="S8">
        <f t="shared" si="10"/>
        <v>0.75</v>
      </c>
      <c r="T8">
        <f t="shared" si="10"/>
        <v>0.75</v>
      </c>
      <c r="U8">
        <f t="shared" si="10"/>
        <v>0.75</v>
      </c>
      <c r="V8">
        <f t="shared" si="10"/>
        <v>0.75</v>
      </c>
      <c r="W8">
        <f t="shared" si="10"/>
        <v>0.75</v>
      </c>
      <c r="X8">
        <f t="shared" si="10"/>
        <v>0.75</v>
      </c>
      <c r="Y8">
        <f t="shared" si="10"/>
        <v>0.75</v>
      </c>
      <c r="Z8">
        <f t="shared" si="10"/>
        <v>0.75</v>
      </c>
      <c r="AA8">
        <f t="shared" si="10"/>
        <v>0.75</v>
      </c>
      <c r="AB8">
        <f t="shared" si="10"/>
        <v>0.75</v>
      </c>
      <c r="AC8">
        <f t="shared" si="10"/>
        <v>0.75</v>
      </c>
      <c r="AD8">
        <f t="shared" si="10"/>
        <v>0.75</v>
      </c>
      <c r="AE8">
        <f t="shared" si="10"/>
        <v>0.75</v>
      </c>
      <c r="AF8">
        <f t="shared" si="10"/>
        <v>0.75</v>
      </c>
      <c r="AG8">
        <f t="shared" si="10"/>
        <v>0.75</v>
      </c>
      <c r="AH8">
        <f t="shared" si="10"/>
        <v>0.75</v>
      </c>
      <c r="AI8">
        <f t="shared" si="10"/>
        <v>0.75</v>
      </c>
      <c r="AJ8">
        <f t="shared" si="10"/>
        <v>0.75</v>
      </c>
      <c r="AK8">
        <f t="shared" si="10"/>
        <v>0.75</v>
      </c>
      <c r="AL8">
        <f t="shared" si="10"/>
        <v>0.75</v>
      </c>
      <c r="AM8">
        <f t="shared" si="10"/>
        <v>0.75</v>
      </c>
      <c r="AN8">
        <f t="shared" si="10"/>
        <v>0.75</v>
      </c>
      <c r="AO8">
        <f t="shared" si="10"/>
        <v>0.75</v>
      </c>
      <c r="AP8">
        <f t="shared" si="10"/>
        <v>0.75</v>
      </c>
      <c r="AQ8">
        <f t="shared" si="10"/>
        <v>0.75</v>
      </c>
      <c r="AR8">
        <f t="shared" si="10"/>
        <v>0.75</v>
      </c>
      <c r="AS8">
        <f t="shared" si="10"/>
        <v>0.75</v>
      </c>
      <c r="AT8">
        <f t="shared" si="10"/>
        <v>0.75</v>
      </c>
      <c r="AU8">
        <f t="shared" si="10"/>
        <v>0.75</v>
      </c>
      <c r="AV8">
        <f t="shared" si="10"/>
        <v>0.75</v>
      </c>
      <c r="AW8">
        <f t="shared" si="10"/>
        <v>0.75</v>
      </c>
      <c r="AX8">
        <f t="shared" si="10"/>
        <v>0.75</v>
      </c>
      <c r="AY8">
        <f t="shared" si="10"/>
        <v>0.75</v>
      </c>
      <c r="AZ8">
        <f t="shared" si="10"/>
        <v>0.75</v>
      </c>
      <c r="BA8">
        <f t="shared" si="10"/>
        <v>0.75</v>
      </c>
      <c r="BB8">
        <f t="shared" si="10"/>
        <v>0.75</v>
      </c>
      <c r="BC8">
        <f t="shared" si="10"/>
        <v>0.75</v>
      </c>
      <c r="BD8">
        <f t="shared" si="10"/>
        <v>0.75</v>
      </c>
      <c r="BE8">
        <f t="shared" si="10"/>
        <v>0.75</v>
      </c>
      <c r="BF8">
        <f t="shared" si="10"/>
        <v>0.75</v>
      </c>
      <c r="BG8">
        <f t="shared" si="10"/>
        <v>0.75</v>
      </c>
      <c r="BH8">
        <f t="shared" si="10"/>
        <v>0.75</v>
      </c>
      <c r="BI8">
        <f t="shared" si="10"/>
        <v>0.75</v>
      </c>
      <c r="BJ8">
        <f t="shared" si="10"/>
        <v>0.75</v>
      </c>
      <c r="BK8">
        <f t="shared" si="10"/>
        <v>0.75</v>
      </c>
      <c r="BL8">
        <f t="shared" si="10"/>
        <v>0.75</v>
      </c>
      <c r="BM8">
        <f t="shared" si="10"/>
        <v>0.75</v>
      </c>
      <c r="BN8">
        <f t="shared" si="10"/>
        <v>0.75</v>
      </c>
      <c r="BO8">
        <f t="shared" si="10"/>
        <v>0.75</v>
      </c>
      <c r="BP8">
        <f t="shared" ref="BP8:BZ8" si="11">$B$8</f>
        <v>0.75</v>
      </c>
      <c r="BQ8">
        <f t="shared" si="11"/>
        <v>0.75</v>
      </c>
      <c r="BR8">
        <f t="shared" si="11"/>
        <v>0.75</v>
      </c>
      <c r="BS8">
        <f t="shared" si="11"/>
        <v>0.75</v>
      </c>
      <c r="BT8">
        <f t="shared" si="11"/>
        <v>0.75</v>
      </c>
      <c r="BU8">
        <f t="shared" si="11"/>
        <v>0.75</v>
      </c>
      <c r="BV8">
        <f t="shared" si="11"/>
        <v>0.75</v>
      </c>
      <c r="BW8">
        <f t="shared" si="11"/>
        <v>0.75</v>
      </c>
      <c r="BX8">
        <f t="shared" si="11"/>
        <v>0.75</v>
      </c>
      <c r="BY8">
        <f t="shared" si="11"/>
        <v>0.75</v>
      </c>
      <c r="BZ8">
        <f t="shared" si="11"/>
        <v>0.75</v>
      </c>
    </row>
    <row r="9" spans="1:78" x14ac:dyDescent="0.2">
      <c r="A9" t="s">
        <v>6</v>
      </c>
      <c r="B9">
        <v>0.5</v>
      </c>
      <c r="C9">
        <f>$B$9</f>
        <v>0.5</v>
      </c>
      <c r="D9">
        <f t="shared" ref="D9:BO9" si="12">$B$9</f>
        <v>0.5</v>
      </c>
      <c r="E9">
        <f t="shared" si="12"/>
        <v>0.5</v>
      </c>
      <c r="F9">
        <f t="shared" si="12"/>
        <v>0.5</v>
      </c>
      <c r="G9">
        <f t="shared" si="12"/>
        <v>0.5</v>
      </c>
      <c r="H9">
        <f t="shared" si="12"/>
        <v>0.5</v>
      </c>
      <c r="I9">
        <f t="shared" si="12"/>
        <v>0.5</v>
      </c>
      <c r="J9">
        <f t="shared" si="12"/>
        <v>0.5</v>
      </c>
      <c r="K9">
        <f t="shared" si="12"/>
        <v>0.5</v>
      </c>
      <c r="L9">
        <f t="shared" si="12"/>
        <v>0.5</v>
      </c>
      <c r="M9">
        <f t="shared" si="12"/>
        <v>0.5</v>
      </c>
      <c r="N9">
        <f t="shared" si="12"/>
        <v>0.5</v>
      </c>
      <c r="O9">
        <f t="shared" si="12"/>
        <v>0.5</v>
      </c>
      <c r="P9">
        <f t="shared" si="12"/>
        <v>0.5</v>
      </c>
      <c r="Q9">
        <f t="shared" si="12"/>
        <v>0.5</v>
      </c>
      <c r="R9">
        <f t="shared" si="12"/>
        <v>0.5</v>
      </c>
      <c r="S9">
        <f t="shared" si="12"/>
        <v>0.5</v>
      </c>
      <c r="T9">
        <f t="shared" si="12"/>
        <v>0.5</v>
      </c>
      <c r="U9">
        <f t="shared" si="12"/>
        <v>0.5</v>
      </c>
      <c r="V9">
        <f t="shared" si="12"/>
        <v>0.5</v>
      </c>
      <c r="W9">
        <f t="shared" si="12"/>
        <v>0.5</v>
      </c>
      <c r="X9">
        <f t="shared" si="12"/>
        <v>0.5</v>
      </c>
      <c r="Y9">
        <f t="shared" si="12"/>
        <v>0.5</v>
      </c>
      <c r="Z9">
        <f t="shared" si="12"/>
        <v>0.5</v>
      </c>
      <c r="AA9">
        <f t="shared" si="12"/>
        <v>0.5</v>
      </c>
      <c r="AB9">
        <f t="shared" si="12"/>
        <v>0.5</v>
      </c>
      <c r="AC9">
        <f t="shared" si="12"/>
        <v>0.5</v>
      </c>
      <c r="AD9">
        <f t="shared" si="12"/>
        <v>0.5</v>
      </c>
      <c r="AE9">
        <f t="shared" si="12"/>
        <v>0.5</v>
      </c>
      <c r="AF9">
        <f t="shared" si="12"/>
        <v>0.5</v>
      </c>
      <c r="AG9">
        <f t="shared" si="12"/>
        <v>0.5</v>
      </c>
      <c r="AH9">
        <f t="shared" si="12"/>
        <v>0.5</v>
      </c>
      <c r="AI9">
        <f t="shared" si="12"/>
        <v>0.5</v>
      </c>
      <c r="AJ9">
        <f t="shared" si="12"/>
        <v>0.5</v>
      </c>
      <c r="AK9">
        <f t="shared" si="12"/>
        <v>0.5</v>
      </c>
      <c r="AL9">
        <f t="shared" si="12"/>
        <v>0.5</v>
      </c>
      <c r="AM9">
        <f t="shared" si="12"/>
        <v>0.5</v>
      </c>
      <c r="AN9">
        <f t="shared" si="12"/>
        <v>0.5</v>
      </c>
      <c r="AO9">
        <f t="shared" si="12"/>
        <v>0.5</v>
      </c>
      <c r="AP9">
        <f t="shared" si="12"/>
        <v>0.5</v>
      </c>
      <c r="AQ9">
        <f t="shared" si="12"/>
        <v>0.5</v>
      </c>
      <c r="AR9">
        <f t="shared" si="12"/>
        <v>0.5</v>
      </c>
      <c r="AS9">
        <f t="shared" si="12"/>
        <v>0.5</v>
      </c>
      <c r="AT9">
        <f t="shared" si="12"/>
        <v>0.5</v>
      </c>
      <c r="AU9">
        <f t="shared" si="12"/>
        <v>0.5</v>
      </c>
      <c r="AV9">
        <f t="shared" si="12"/>
        <v>0.5</v>
      </c>
      <c r="AW9">
        <f t="shared" si="12"/>
        <v>0.5</v>
      </c>
      <c r="AX9">
        <f t="shared" si="12"/>
        <v>0.5</v>
      </c>
      <c r="AY9">
        <f t="shared" si="12"/>
        <v>0.5</v>
      </c>
      <c r="AZ9">
        <f t="shared" si="12"/>
        <v>0.5</v>
      </c>
      <c r="BA9">
        <f t="shared" si="12"/>
        <v>0.5</v>
      </c>
      <c r="BB9">
        <f t="shared" si="12"/>
        <v>0.5</v>
      </c>
      <c r="BC9">
        <f t="shared" si="12"/>
        <v>0.5</v>
      </c>
      <c r="BD9">
        <f t="shared" si="12"/>
        <v>0.5</v>
      </c>
      <c r="BE9">
        <f t="shared" si="12"/>
        <v>0.5</v>
      </c>
      <c r="BF9">
        <f t="shared" si="12"/>
        <v>0.5</v>
      </c>
      <c r="BG9">
        <f t="shared" si="12"/>
        <v>0.5</v>
      </c>
      <c r="BH9">
        <f t="shared" si="12"/>
        <v>0.5</v>
      </c>
      <c r="BI9">
        <f t="shared" si="12"/>
        <v>0.5</v>
      </c>
      <c r="BJ9">
        <f t="shared" si="12"/>
        <v>0.5</v>
      </c>
      <c r="BK9">
        <f t="shared" si="12"/>
        <v>0.5</v>
      </c>
      <c r="BL9">
        <f t="shared" si="12"/>
        <v>0.5</v>
      </c>
      <c r="BM9">
        <f t="shared" si="12"/>
        <v>0.5</v>
      </c>
      <c r="BN9">
        <f t="shared" si="12"/>
        <v>0.5</v>
      </c>
      <c r="BO9">
        <f t="shared" si="12"/>
        <v>0.5</v>
      </c>
      <c r="BP9">
        <f t="shared" ref="BP9:BZ9" si="13">$B$9</f>
        <v>0.5</v>
      </c>
      <c r="BQ9">
        <f t="shared" si="13"/>
        <v>0.5</v>
      </c>
      <c r="BR9">
        <f t="shared" si="13"/>
        <v>0.5</v>
      </c>
      <c r="BS9">
        <f t="shared" si="13"/>
        <v>0.5</v>
      </c>
      <c r="BT9">
        <f t="shared" si="13"/>
        <v>0.5</v>
      </c>
      <c r="BU9">
        <f t="shared" si="13"/>
        <v>0.5</v>
      </c>
      <c r="BV9">
        <f t="shared" si="13"/>
        <v>0.5</v>
      </c>
      <c r="BW9">
        <f t="shared" si="13"/>
        <v>0.5</v>
      </c>
      <c r="BX9">
        <f t="shared" si="13"/>
        <v>0.5</v>
      </c>
      <c r="BY9">
        <f t="shared" si="13"/>
        <v>0.5</v>
      </c>
      <c r="BZ9">
        <f t="shared" si="13"/>
        <v>0.5</v>
      </c>
    </row>
    <row r="10" spans="1:78" x14ac:dyDescent="0.2">
      <c r="A10" t="s">
        <v>7</v>
      </c>
      <c r="B10">
        <v>6144.6480000000001</v>
      </c>
      <c r="C10">
        <v>9311.6460000000006</v>
      </c>
      <c r="D10">
        <v>7108.6940000000004</v>
      </c>
      <c r="E10">
        <v>7510.8040000000001</v>
      </c>
      <c r="F10">
        <v>3891.8139999999999</v>
      </c>
      <c r="G10">
        <v>8751.7459999999992</v>
      </c>
      <c r="H10">
        <v>5101.1980000000003</v>
      </c>
      <c r="I10">
        <v>6990.6059999999998</v>
      </c>
      <c r="J10">
        <v>14332.422</v>
      </c>
      <c r="K10">
        <v>6942.76</v>
      </c>
      <c r="L10">
        <v>10727.683999999999</v>
      </c>
      <c r="M10">
        <v>10727.683999999999</v>
      </c>
      <c r="N10">
        <v>11348.664000000001</v>
      </c>
      <c r="O10">
        <v>5019.7579999999998</v>
      </c>
      <c r="P10">
        <v>9030.6779999999999</v>
      </c>
      <c r="Q10">
        <v>9030.6779999999999</v>
      </c>
      <c r="R10">
        <v>10689</v>
      </c>
      <c r="S10">
        <v>15506.175999999999</v>
      </c>
      <c r="T10">
        <v>6248.4840000000004</v>
      </c>
      <c r="U10">
        <v>10417.194</v>
      </c>
      <c r="V10">
        <v>11307.944</v>
      </c>
      <c r="W10">
        <v>10987.273999999999</v>
      </c>
      <c r="X10">
        <v>0</v>
      </c>
      <c r="Y10">
        <v>6577.2979999999998</v>
      </c>
      <c r="Z10">
        <v>7819.2579999999998</v>
      </c>
      <c r="AA10">
        <v>5687.5659999999998</v>
      </c>
      <c r="AB10">
        <v>7231.8720000000003</v>
      </c>
      <c r="AC10">
        <v>18958.214</v>
      </c>
      <c r="AD10">
        <v>7824.348</v>
      </c>
      <c r="AE10">
        <v>6501.9660000000003</v>
      </c>
      <c r="AF10">
        <v>7262.4120000000003</v>
      </c>
      <c r="AG10">
        <v>5989.9120000000003</v>
      </c>
      <c r="AH10">
        <v>7436.49</v>
      </c>
      <c r="AI10">
        <v>29272.59</v>
      </c>
      <c r="AJ10">
        <v>9969.2739999999994</v>
      </c>
      <c r="AK10">
        <v>9853.2219999999998</v>
      </c>
      <c r="AL10">
        <v>7902.7340000000004</v>
      </c>
      <c r="AM10">
        <v>11123.686</v>
      </c>
      <c r="AN10">
        <v>9044.93</v>
      </c>
      <c r="AO10">
        <v>11123.686</v>
      </c>
      <c r="AP10">
        <v>12171.208000000001</v>
      </c>
      <c r="AQ10">
        <v>8933.9680000000008</v>
      </c>
      <c r="AR10">
        <v>6124.2879999999996</v>
      </c>
      <c r="AS10">
        <v>11679.513999999999</v>
      </c>
      <c r="AT10">
        <v>11317.106</v>
      </c>
      <c r="AU10">
        <v>7294.9880000000003</v>
      </c>
      <c r="AV10">
        <v>7616.6760000000004</v>
      </c>
      <c r="AW10">
        <v>10612.65</v>
      </c>
      <c r="AX10">
        <v>6785.9880000000003</v>
      </c>
      <c r="AY10">
        <v>9221.0439999999999</v>
      </c>
      <c r="AZ10">
        <v>8527.7860000000001</v>
      </c>
      <c r="BA10">
        <v>7438.5259999999998</v>
      </c>
      <c r="BB10">
        <v>12440.977999999999</v>
      </c>
      <c r="BC10">
        <v>3965.11</v>
      </c>
      <c r="BD10">
        <v>5439.174</v>
      </c>
      <c r="BE10">
        <v>3940.6779999999999</v>
      </c>
      <c r="BF10">
        <v>10521.03</v>
      </c>
      <c r="BG10">
        <v>5686.5479999999998</v>
      </c>
      <c r="BH10">
        <v>6859.2839999999997</v>
      </c>
      <c r="BI10">
        <v>12957.103999999999</v>
      </c>
      <c r="BJ10">
        <v>8045.2539999999999</v>
      </c>
      <c r="BK10">
        <v>6522.326</v>
      </c>
      <c r="BL10">
        <v>7707.2780000000002</v>
      </c>
      <c r="BM10">
        <v>6337.05</v>
      </c>
      <c r="BN10">
        <v>4997.3620000000001</v>
      </c>
      <c r="BO10">
        <v>10740.918</v>
      </c>
      <c r="BP10">
        <v>9036.7860000000001</v>
      </c>
      <c r="BQ10">
        <v>5537.92</v>
      </c>
      <c r="BR10">
        <v>9076.4879999999994</v>
      </c>
      <c r="BS10">
        <v>8266.16</v>
      </c>
      <c r="BT10">
        <v>9681.18</v>
      </c>
      <c r="BU10">
        <v>9977.4179999999997</v>
      </c>
      <c r="BV10">
        <v>4594.2340000000004</v>
      </c>
      <c r="BW10">
        <v>12562.12</v>
      </c>
      <c r="BX10">
        <v>7616.6760000000004</v>
      </c>
      <c r="BY10">
        <v>15520.428</v>
      </c>
      <c r="BZ10">
        <v>14281.522000000001</v>
      </c>
    </row>
    <row r="11" spans="1:78" x14ac:dyDescent="0.2">
      <c r="A11" t="s">
        <v>8</v>
      </c>
      <c r="B11">
        <f>B2/B3</f>
        <v>229.891118254454</v>
      </c>
      <c r="C11">
        <f t="shared" ref="C11:AM11" si="14">C2/C3</f>
        <v>238.58295300315399</v>
      </c>
      <c r="D11">
        <f t="shared" si="14"/>
        <v>184.64713771615439</v>
      </c>
      <c r="E11">
        <f t="shared" si="14"/>
        <v>174.52192867767559</v>
      </c>
      <c r="F11">
        <f t="shared" si="14"/>
        <v>362.50447734655398</v>
      </c>
      <c r="G11">
        <f t="shared" si="14"/>
        <v>208.141324028372</v>
      </c>
      <c r="H11">
        <f t="shared" si="14"/>
        <v>99.7804829375374</v>
      </c>
      <c r="I11">
        <f t="shared" si="14"/>
        <v>202.07117952292</v>
      </c>
      <c r="J11">
        <f t="shared" si="14"/>
        <v>639.94766550970996</v>
      </c>
      <c r="K11">
        <f t="shared" si="14"/>
        <v>174.65676474485659</v>
      </c>
      <c r="L11">
        <f t="shared" si="14"/>
        <v>253.69874802427</v>
      </c>
      <c r="M11">
        <f t="shared" si="14"/>
        <v>339.10394825201797</v>
      </c>
      <c r="N11">
        <f t="shared" si="14"/>
        <v>231.005165013256</v>
      </c>
      <c r="O11">
        <f t="shared" si="14"/>
        <v>363.24460262825397</v>
      </c>
      <c r="P11">
        <f t="shared" si="14"/>
        <v>201.11446781736601</v>
      </c>
      <c r="Q11">
        <f t="shared" ref="Q11" si="15">Q2/Q3</f>
        <v>111.5309393159628</v>
      </c>
      <c r="R11">
        <f t="shared" si="14"/>
        <v>245.766676022078</v>
      </c>
      <c r="S11">
        <f t="shared" si="14"/>
        <v>247.03705155932801</v>
      </c>
      <c r="T11">
        <f t="shared" si="14"/>
        <v>193.486932190272</v>
      </c>
      <c r="U11">
        <f t="shared" si="14"/>
        <v>194.40935822064941</v>
      </c>
      <c r="V11">
        <f t="shared" si="14"/>
        <v>178.45861281237339</v>
      </c>
      <c r="W11">
        <f t="shared" si="14"/>
        <v>138.32366426831621</v>
      </c>
      <c r="X11" t="e">
        <f t="shared" ref="X11" si="16">X2/X3</f>
        <v>#VALUE!</v>
      </c>
      <c r="Y11">
        <f t="shared" si="14"/>
        <v>92.317544377645604</v>
      </c>
      <c r="Z11">
        <f t="shared" si="14"/>
        <v>129.50077871838999</v>
      </c>
      <c r="AA11">
        <f t="shared" si="14"/>
        <v>141.92362778735219</v>
      </c>
      <c r="AB11">
        <f t="shared" si="14"/>
        <v>13.827678365988779</v>
      </c>
      <c r="AC11">
        <f t="shared" si="14"/>
        <v>260.457024063554</v>
      </c>
      <c r="AD11">
        <f t="shared" si="14"/>
        <v>297.17492115636998</v>
      </c>
      <c r="AE11">
        <f t="shared" si="14"/>
        <v>248.01729200060399</v>
      </c>
      <c r="AF11">
        <f t="shared" si="14"/>
        <v>277.86911566019597</v>
      </c>
      <c r="AG11">
        <f t="shared" si="14"/>
        <v>622.51331906044595</v>
      </c>
      <c r="AH11">
        <f t="shared" si="14"/>
        <v>148.16129652564581</v>
      </c>
      <c r="AI11">
        <f t="shared" ref="AI11" si="17">AI2/AI3</f>
        <v>841.53810783398399</v>
      </c>
      <c r="AJ11">
        <f t="shared" si="14"/>
        <v>131.66455250402379</v>
      </c>
      <c r="AK11">
        <f t="shared" si="14"/>
        <v>318.63688852235401</v>
      </c>
      <c r="AL11">
        <f t="shared" si="14"/>
        <v>369.69484231659601</v>
      </c>
      <c r="AM11">
        <f t="shared" si="14"/>
        <v>163.1114003038202</v>
      </c>
      <c r="AN11">
        <f t="shared" ref="AN11" si="18">AN2/AN3</f>
        <v>100.29928368710419</v>
      </c>
      <c r="AO11">
        <f t="shared" ref="AO11:BZ11" si="19">AO2/AO3</f>
        <v>154.4452081800942</v>
      </c>
      <c r="AP11">
        <f t="shared" si="19"/>
        <v>241.22502877282199</v>
      </c>
      <c r="AQ11">
        <f t="shared" ref="AQ11" si="20">AQ2/AQ3</f>
        <v>393.57651605647197</v>
      </c>
      <c r="AR11">
        <f t="shared" si="19"/>
        <v>131.21525310370779</v>
      </c>
      <c r="AS11">
        <f t="shared" si="19"/>
        <v>86.2364649761968</v>
      </c>
      <c r="AT11">
        <f t="shared" si="19"/>
        <v>204.82268169971999</v>
      </c>
      <c r="AU11">
        <f t="shared" si="19"/>
        <v>110.404568177494</v>
      </c>
      <c r="AV11">
        <f t="shared" si="19"/>
        <v>291.67579138196197</v>
      </c>
      <c r="AW11">
        <f t="shared" si="19"/>
        <v>161.20384635317279</v>
      </c>
      <c r="AX11">
        <f t="shared" si="19"/>
        <v>283.70224055804402</v>
      </c>
      <c r="AY11">
        <f t="shared" si="19"/>
        <v>175.66340644291481</v>
      </c>
      <c r="AZ11">
        <f t="shared" si="19"/>
        <v>189.73271608832579</v>
      </c>
      <c r="BA11">
        <f t="shared" si="19"/>
        <v>258.57273336142202</v>
      </c>
      <c r="BB11">
        <f t="shared" si="19"/>
        <v>259.67411886750398</v>
      </c>
      <c r="BC11">
        <f t="shared" si="19"/>
        <v>127.91574508651721</v>
      </c>
      <c r="BD11">
        <f t="shared" si="19"/>
        <v>167.12096358748599</v>
      </c>
      <c r="BE11">
        <f t="shared" si="19"/>
        <v>230.67096575766999</v>
      </c>
      <c r="BF11">
        <f t="shared" si="19"/>
        <v>259.19515484700599</v>
      </c>
      <c r="BG11">
        <f t="shared" si="19"/>
        <v>106.1452396075792</v>
      </c>
      <c r="BH11">
        <f t="shared" si="19"/>
        <v>132.5211202801926</v>
      </c>
      <c r="BI11">
        <f t="shared" si="19"/>
        <v>428.36732652605002</v>
      </c>
      <c r="BJ11">
        <f t="shared" si="19"/>
        <v>541.85983438185997</v>
      </c>
      <c r="BK11">
        <f t="shared" si="19"/>
        <v>215.47527676476199</v>
      </c>
      <c r="BL11">
        <f t="shared" si="19"/>
        <v>196.95669469818</v>
      </c>
      <c r="BM11">
        <f t="shared" ref="BM11" si="21">BM2/BM3</f>
        <v>95.533410656377995</v>
      </c>
      <c r="BN11">
        <f t="shared" si="19"/>
        <v>141.87485317253379</v>
      </c>
      <c r="BO11">
        <f t="shared" si="19"/>
        <v>216.14539837283999</v>
      </c>
      <c r="BP11">
        <f t="shared" si="19"/>
        <v>413.02294864568</v>
      </c>
      <c r="BQ11">
        <f t="shared" si="19"/>
        <v>309.57471397203199</v>
      </c>
      <c r="BR11">
        <f t="shared" si="19"/>
        <v>199.9011071242534</v>
      </c>
      <c r="BS11">
        <f t="shared" si="19"/>
        <v>206.964297811802</v>
      </c>
      <c r="BT11">
        <f t="shared" si="19"/>
        <v>62.905554901365399</v>
      </c>
      <c r="BU11">
        <f t="shared" si="19"/>
        <v>171.64761464338761</v>
      </c>
      <c r="BV11">
        <f t="shared" si="19"/>
        <v>306.29698008416602</v>
      </c>
      <c r="BW11">
        <f t="shared" si="19"/>
        <v>184.95285827551399</v>
      </c>
      <c r="BX11">
        <f t="shared" si="19"/>
        <v>106.21431185992419</v>
      </c>
      <c r="BY11">
        <f t="shared" si="19"/>
        <v>110.4608713110232</v>
      </c>
      <c r="BZ11">
        <f t="shared" si="19"/>
        <v>176.689851403793</v>
      </c>
    </row>
    <row r="12" spans="1:78" x14ac:dyDescent="0.2">
      <c r="A12" t="s">
        <v>9</v>
      </c>
      <c r="B12">
        <f>B11/100000*B10</f>
        <v>14.125999999999943</v>
      </c>
      <c r="C12">
        <f t="shared" ref="C12:AM12" si="22">C11/100000*C10</f>
        <v>22.216000000000069</v>
      </c>
      <c r="D12">
        <f t="shared" si="22"/>
        <v>13.126000000000005</v>
      </c>
      <c r="E12">
        <f t="shared" si="22"/>
        <v>13.108000000000006</v>
      </c>
      <c r="F12">
        <f t="shared" si="22"/>
        <v>14.108000000000017</v>
      </c>
      <c r="G12">
        <f t="shared" si="22"/>
        <v>18.216000000000083</v>
      </c>
      <c r="H12">
        <f t="shared" si="22"/>
        <v>5.09</v>
      </c>
      <c r="I12">
        <f t="shared" si="22"/>
        <v>14.126000000000015</v>
      </c>
      <c r="J12">
        <f t="shared" si="22"/>
        <v>91.720000000000084</v>
      </c>
      <c r="K12">
        <f t="shared" si="22"/>
        <v>12.126000000000007</v>
      </c>
      <c r="L12">
        <f t="shared" si="22"/>
        <v>27.215999999999926</v>
      </c>
      <c r="M12">
        <f t="shared" si="22"/>
        <v>36.378000000000007</v>
      </c>
      <c r="N12">
        <f t="shared" si="22"/>
        <v>26.215999999999983</v>
      </c>
      <c r="O12">
        <f t="shared" si="22"/>
        <v>18.233999999999988</v>
      </c>
      <c r="P12">
        <f t="shared" si="22"/>
        <v>18.161999999999949</v>
      </c>
      <c r="Q12">
        <f t="shared" ref="Q12" si="23">Q11/100000*Q10</f>
        <v>10.072000000000003</v>
      </c>
      <c r="R12">
        <f t="shared" si="22"/>
        <v>26.269999999999914</v>
      </c>
      <c r="S12">
        <f t="shared" si="22"/>
        <v>38.306000000000147</v>
      </c>
      <c r="T12">
        <f t="shared" si="22"/>
        <v>12.089999999999996</v>
      </c>
      <c r="U12">
        <f t="shared" si="22"/>
        <v>20.251999999999995</v>
      </c>
      <c r="V12">
        <f t="shared" si="22"/>
        <v>20.180000000000007</v>
      </c>
      <c r="W12">
        <f t="shared" si="22"/>
        <v>15.197999999999995</v>
      </c>
      <c r="X12" t="e">
        <f t="shared" ref="X12" si="24">X11/100000*X10</f>
        <v>#VALUE!</v>
      </c>
      <c r="Y12">
        <f t="shared" si="22"/>
        <v>6.0719999999999965</v>
      </c>
      <c r="Z12">
        <f t="shared" si="22"/>
        <v>10.126000000000008</v>
      </c>
      <c r="AA12">
        <f t="shared" si="22"/>
        <v>8.0719999999999956</v>
      </c>
      <c r="AB12">
        <f t="shared" si="22"/>
        <v>1.0000000000000002</v>
      </c>
      <c r="AC12">
        <f t="shared" si="22"/>
        <v>49.378000000000064</v>
      </c>
      <c r="AD12">
        <f t="shared" si="22"/>
        <v>23.252000000000013</v>
      </c>
      <c r="AE12">
        <f t="shared" si="22"/>
        <v>16.125999999999991</v>
      </c>
      <c r="AF12">
        <f t="shared" si="22"/>
        <v>20.179999999999954</v>
      </c>
      <c r="AG12">
        <f t="shared" si="22"/>
        <v>37.28799999999994</v>
      </c>
      <c r="AH12">
        <f t="shared" si="22"/>
        <v>11.017999999999997</v>
      </c>
      <c r="AI12">
        <f t="shared" ref="AI12" si="25">AI11/100000*AI10</f>
        <v>246.34</v>
      </c>
      <c r="AJ12">
        <f t="shared" si="22"/>
        <v>13.125999999999991</v>
      </c>
      <c r="AK12">
        <f t="shared" si="22"/>
        <v>31.396000000000058</v>
      </c>
      <c r="AL12">
        <f t="shared" si="22"/>
        <v>29.216000000000022</v>
      </c>
      <c r="AM12">
        <f t="shared" si="22"/>
        <v>18.144000000000005</v>
      </c>
      <c r="AN12">
        <f t="shared" ref="AN12" si="26">AN11/100000*AN10</f>
        <v>9.0719999999999938</v>
      </c>
      <c r="AO12">
        <f t="shared" ref="AO12:BZ12" si="27">AO11/100000*AO10</f>
        <v>17.179999999999993</v>
      </c>
      <c r="AP12">
        <f t="shared" si="27"/>
        <v>29.360000000000014</v>
      </c>
      <c r="AQ12">
        <f t="shared" ref="AQ12" si="28">AQ11/100000*AQ10</f>
        <v>35.16200000000007</v>
      </c>
      <c r="AR12">
        <f t="shared" si="27"/>
        <v>8.0360000000000049</v>
      </c>
      <c r="AS12">
        <f t="shared" si="27"/>
        <v>10.072000000000001</v>
      </c>
      <c r="AT12">
        <f t="shared" si="27"/>
        <v>23.179999999999914</v>
      </c>
      <c r="AU12">
        <f t="shared" si="27"/>
        <v>8.0540000000000056</v>
      </c>
      <c r="AV12">
        <f t="shared" si="27"/>
        <v>22.215999999999966</v>
      </c>
      <c r="AW12">
        <f t="shared" si="27"/>
        <v>17.10799999999999</v>
      </c>
      <c r="AX12">
        <f t="shared" si="27"/>
        <v>19.251999999999999</v>
      </c>
      <c r="AY12">
        <f t="shared" si="27"/>
        <v>16.198000000000008</v>
      </c>
      <c r="AZ12">
        <f t="shared" si="27"/>
        <v>16.179999999999996</v>
      </c>
      <c r="BA12">
        <f t="shared" si="27"/>
        <v>19.234000000000052</v>
      </c>
      <c r="BB12">
        <f t="shared" si="27"/>
        <v>32.306000000000012</v>
      </c>
      <c r="BC12">
        <f t="shared" si="27"/>
        <v>5.0720000000000018</v>
      </c>
      <c r="BD12">
        <f t="shared" si="27"/>
        <v>9.0900000000000052</v>
      </c>
      <c r="BE12">
        <f t="shared" si="27"/>
        <v>9.0900000000000336</v>
      </c>
      <c r="BF12">
        <f t="shared" si="27"/>
        <v>27.269999999999957</v>
      </c>
      <c r="BG12">
        <f t="shared" si="27"/>
        <v>6.0360000000000023</v>
      </c>
      <c r="BH12">
        <f t="shared" si="27"/>
        <v>9.0900000000000052</v>
      </c>
      <c r="BI12">
        <f t="shared" si="27"/>
        <v>55.503999999999884</v>
      </c>
      <c r="BJ12">
        <f t="shared" si="27"/>
        <v>43.593999999999966</v>
      </c>
      <c r="BK12">
        <f t="shared" si="27"/>
        <v>14.054000000000029</v>
      </c>
      <c r="BL12">
        <f t="shared" si="27"/>
        <v>15.179999999999994</v>
      </c>
      <c r="BM12">
        <f t="shared" ref="BM12" si="29">BM11/100000*BM10</f>
        <v>6.054000000000002</v>
      </c>
      <c r="BN12">
        <f t="shared" si="27"/>
        <v>7.0899999999999981</v>
      </c>
      <c r="BO12">
        <f t="shared" si="27"/>
        <v>23.216000000000076</v>
      </c>
      <c r="BP12">
        <f t="shared" si="27"/>
        <v>37.324000000000005</v>
      </c>
      <c r="BQ12">
        <f t="shared" si="27"/>
        <v>17.143999999999952</v>
      </c>
      <c r="BR12">
        <f t="shared" si="27"/>
        <v>18.144000000000005</v>
      </c>
      <c r="BS12">
        <f t="shared" si="27"/>
        <v>17.108000000000054</v>
      </c>
      <c r="BT12">
        <f t="shared" si="27"/>
        <v>6.090000000000007</v>
      </c>
      <c r="BU12">
        <f t="shared" si="27"/>
        <v>17.125999999999991</v>
      </c>
      <c r="BV12">
        <f t="shared" si="27"/>
        <v>14.071999999999985</v>
      </c>
      <c r="BW12">
        <f t="shared" si="27"/>
        <v>23.234000000000002</v>
      </c>
      <c r="BX12">
        <f t="shared" si="27"/>
        <v>8.09</v>
      </c>
      <c r="BY12">
        <f t="shared" si="27"/>
        <v>17.144000000000009</v>
      </c>
      <c r="BZ12">
        <f t="shared" si="27"/>
        <v>25.234000000000009</v>
      </c>
    </row>
    <row r="13" spans="1:78" x14ac:dyDescent="0.2">
      <c r="A13" t="s">
        <v>47</v>
      </c>
      <c r="B13">
        <f>B12/B8</f>
        <v>18.834666666666589</v>
      </c>
      <c r="C13">
        <f>C12/C8</f>
        <v>29.621333333333425</v>
      </c>
      <c r="D13">
        <f t="shared" ref="D13:BO13" si="30">D12/D8</f>
        <v>17.501333333333339</v>
      </c>
      <c r="E13">
        <f t="shared" si="30"/>
        <v>17.477333333333341</v>
      </c>
      <c r="F13">
        <f t="shared" si="30"/>
        <v>18.810666666666688</v>
      </c>
      <c r="G13">
        <f t="shared" si="30"/>
        <v>24.28800000000011</v>
      </c>
      <c r="H13">
        <f t="shared" si="30"/>
        <v>6.7866666666666662</v>
      </c>
      <c r="I13">
        <f t="shared" si="30"/>
        <v>18.834666666666688</v>
      </c>
      <c r="J13">
        <f t="shared" si="30"/>
        <v>122.29333333333345</v>
      </c>
      <c r="K13">
        <f t="shared" si="30"/>
        <v>16.16800000000001</v>
      </c>
      <c r="L13">
        <f t="shared" si="30"/>
        <v>36.287999999999904</v>
      </c>
      <c r="M13">
        <f t="shared" si="30"/>
        <v>48.504000000000012</v>
      </c>
      <c r="N13">
        <f t="shared" si="30"/>
        <v>34.954666666666647</v>
      </c>
      <c r="O13">
        <f t="shared" si="30"/>
        <v>24.311999999999983</v>
      </c>
      <c r="P13">
        <f t="shared" si="30"/>
        <v>24.215999999999934</v>
      </c>
      <c r="Q13">
        <f t="shared" si="30"/>
        <v>13.429333333333338</v>
      </c>
      <c r="R13">
        <f t="shared" si="30"/>
        <v>35.02666666666655</v>
      </c>
      <c r="S13">
        <f t="shared" si="30"/>
        <v>51.074666666666865</v>
      </c>
      <c r="T13">
        <f t="shared" si="30"/>
        <v>16.119999999999994</v>
      </c>
      <c r="U13">
        <f t="shared" si="30"/>
        <v>27.002666666666659</v>
      </c>
      <c r="V13">
        <f t="shared" si="30"/>
        <v>26.906666666666677</v>
      </c>
      <c r="W13">
        <f t="shared" si="30"/>
        <v>20.263999999999992</v>
      </c>
      <c r="X13" t="e">
        <f t="shared" si="30"/>
        <v>#VALUE!</v>
      </c>
      <c r="Y13">
        <f t="shared" si="30"/>
        <v>8.0959999999999948</v>
      </c>
      <c r="Z13">
        <f t="shared" si="30"/>
        <v>13.501333333333344</v>
      </c>
      <c r="AA13">
        <f t="shared" si="30"/>
        <v>10.762666666666661</v>
      </c>
      <c r="AB13">
        <f t="shared" si="30"/>
        <v>1.3333333333333337</v>
      </c>
      <c r="AC13">
        <f t="shared" si="30"/>
        <v>65.837333333333419</v>
      </c>
      <c r="AD13">
        <f t="shared" si="30"/>
        <v>31.002666666666684</v>
      </c>
      <c r="AE13">
        <f t="shared" si="30"/>
        <v>21.501333333333321</v>
      </c>
      <c r="AF13">
        <f t="shared" si="30"/>
        <v>26.906666666666606</v>
      </c>
      <c r="AG13">
        <f t="shared" si="30"/>
        <v>49.717333333333251</v>
      </c>
      <c r="AH13">
        <f t="shared" si="30"/>
        <v>14.690666666666663</v>
      </c>
      <c r="AI13">
        <f t="shared" si="30"/>
        <v>328.45333333333332</v>
      </c>
      <c r="AJ13">
        <f t="shared" si="30"/>
        <v>17.501333333333321</v>
      </c>
      <c r="AK13">
        <f t="shared" si="30"/>
        <v>41.861333333333413</v>
      </c>
      <c r="AL13">
        <f t="shared" si="30"/>
        <v>38.954666666666697</v>
      </c>
      <c r="AM13">
        <f t="shared" si="30"/>
        <v>24.192000000000007</v>
      </c>
      <c r="AN13">
        <f t="shared" si="30"/>
        <v>12.095999999999991</v>
      </c>
      <c r="AO13">
        <f t="shared" si="30"/>
        <v>22.906666666666656</v>
      </c>
      <c r="AP13">
        <f t="shared" si="30"/>
        <v>39.146666666666682</v>
      </c>
      <c r="AQ13">
        <f t="shared" si="30"/>
        <v>46.882666666666758</v>
      </c>
      <c r="AR13">
        <f t="shared" si="30"/>
        <v>10.714666666666673</v>
      </c>
      <c r="AS13">
        <f t="shared" si="30"/>
        <v>13.429333333333334</v>
      </c>
      <c r="AT13">
        <f t="shared" si="30"/>
        <v>30.906666666666553</v>
      </c>
      <c r="AU13">
        <f t="shared" si="30"/>
        <v>10.738666666666674</v>
      </c>
      <c r="AV13">
        <f t="shared" si="30"/>
        <v>29.621333333333286</v>
      </c>
      <c r="AW13">
        <f t="shared" si="30"/>
        <v>22.810666666666652</v>
      </c>
      <c r="AX13">
        <f t="shared" si="30"/>
        <v>25.669333333333331</v>
      </c>
      <c r="AY13">
        <f t="shared" si="30"/>
        <v>21.597333333333342</v>
      </c>
      <c r="AZ13">
        <f t="shared" si="30"/>
        <v>21.573333333333327</v>
      </c>
      <c r="BA13">
        <f t="shared" si="30"/>
        <v>25.645333333333401</v>
      </c>
      <c r="BB13">
        <f t="shared" si="30"/>
        <v>43.07466666666668</v>
      </c>
      <c r="BC13">
        <f t="shared" si="30"/>
        <v>6.7626666666666688</v>
      </c>
      <c r="BD13">
        <f t="shared" si="30"/>
        <v>12.120000000000006</v>
      </c>
      <c r="BE13">
        <f t="shared" si="30"/>
        <v>12.120000000000045</v>
      </c>
      <c r="BF13">
        <f t="shared" si="30"/>
        <v>36.359999999999943</v>
      </c>
      <c r="BG13">
        <f t="shared" si="30"/>
        <v>8.0480000000000036</v>
      </c>
      <c r="BH13">
        <f t="shared" si="30"/>
        <v>12.120000000000006</v>
      </c>
      <c r="BI13">
        <f t="shared" si="30"/>
        <v>74.005333333333184</v>
      </c>
      <c r="BJ13">
        <f t="shared" si="30"/>
        <v>58.125333333333288</v>
      </c>
      <c r="BK13">
        <f t="shared" si="30"/>
        <v>18.738666666666706</v>
      </c>
      <c r="BL13">
        <f t="shared" si="30"/>
        <v>20.239999999999991</v>
      </c>
      <c r="BM13">
        <f t="shared" si="30"/>
        <v>8.0720000000000027</v>
      </c>
      <c r="BN13">
        <f t="shared" si="30"/>
        <v>9.4533333333333314</v>
      </c>
      <c r="BO13">
        <f t="shared" si="30"/>
        <v>30.954666666666768</v>
      </c>
      <c r="BP13">
        <f t="shared" ref="BP13:BZ13" si="31">BP12/BP8</f>
        <v>49.765333333333338</v>
      </c>
      <c r="BQ13">
        <f t="shared" si="31"/>
        <v>22.858666666666604</v>
      </c>
      <c r="BR13">
        <f t="shared" si="31"/>
        <v>24.192000000000007</v>
      </c>
      <c r="BS13">
        <f t="shared" si="31"/>
        <v>22.810666666666737</v>
      </c>
      <c r="BT13">
        <f t="shared" si="31"/>
        <v>8.1200000000000099</v>
      </c>
      <c r="BU13">
        <f t="shared" si="31"/>
        <v>22.834666666666653</v>
      </c>
      <c r="BV13">
        <f t="shared" si="31"/>
        <v>18.762666666666647</v>
      </c>
      <c r="BW13">
        <f t="shared" si="31"/>
        <v>30.978666666666669</v>
      </c>
      <c r="BX13">
        <f t="shared" si="31"/>
        <v>10.786666666666667</v>
      </c>
      <c r="BY13">
        <f t="shared" si="31"/>
        <v>22.858666666666679</v>
      </c>
      <c r="BZ13">
        <f t="shared" si="31"/>
        <v>33.645333333333348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E33"/>
  <sheetViews>
    <sheetView workbookViewId="0">
      <selection activeCell="C21" sqref="C21:CA23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79" ht="18" x14ac:dyDescent="0.2">
      <c r="A1" s="7" t="s">
        <v>46</v>
      </c>
      <c r="B1" s="7"/>
      <c r="C1" s="3"/>
    </row>
    <row r="2" spans="1:79" x14ac:dyDescent="0.2">
      <c r="A2" s="4" t="s">
        <v>10</v>
      </c>
      <c r="B2" s="4" t="s">
        <v>11</v>
      </c>
      <c r="C2" t="str">
        <f>params_low!B1</f>
        <v>Anakar</v>
      </c>
      <c r="D2" t="str">
        <f>params_low!C1</f>
        <v>Aurahi</v>
      </c>
      <c r="E2" t="str">
        <f>params_low!D1</f>
        <v>Bagada</v>
      </c>
      <c r="F2" t="str">
        <f>params_low!E1</f>
        <v>BairgiyaBanchauri</v>
      </c>
      <c r="G2" t="str">
        <f>params_low!F1</f>
        <v>BairgiyaLaxminiya</v>
      </c>
      <c r="H2" t="str">
        <f>params_low!G1</f>
        <v>Balawa</v>
      </c>
      <c r="I2" t="str">
        <f>params_low!H1</f>
        <v>BanauliDonauli</v>
      </c>
      <c r="J2" t="str">
        <f>params_low!I1</f>
        <v>Banouta</v>
      </c>
      <c r="K2" t="str">
        <f>params_low!J1</f>
        <v>Bardibas</v>
      </c>
      <c r="L2" t="str">
        <f>params_low!K1</f>
        <v>Basabitti</v>
      </c>
      <c r="M2" t="str">
        <f>params_low!L1</f>
        <v>Bathanaha</v>
      </c>
      <c r="N2" t="str">
        <f>params_low!M1</f>
        <v>Belgachhi</v>
      </c>
      <c r="O2" t="str">
        <f>params_low!N1</f>
        <v>Bharatpur</v>
      </c>
      <c r="P2" t="str">
        <f>params_low!O1</f>
        <v>Bhatauliya</v>
      </c>
      <c r="Q2" t="str">
        <f>params_low!P1</f>
        <v>Bijayalpura</v>
      </c>
      <c r="R2" t="str">
        <f>params_low!Q1</f>
        <v>Bramarpura</v>
      </c>
      <c r="S2" t="str">
        <f>params_low!R1</f>
        <v>Damhimarayee</v>
      </c>
      <c r="T2" t="str">
        <f>params_low!S1</f>
        <v>Dhamaura</v>
      </c>
      <c r="U2" t="str">
        <f>params_low!T1</f>
        <v>Dharmapur</v>
      </c>
      <c r="V2" t="str">
        <f>params_low!U1</f>
        <v>Dhirapur</v>
      </c>
      <c r="W2" t="str">
        <f>params_low!V1</f>
        <v>Ekadarabela</v>
      </c>
      <c r="X2" t="str">
        <f>params_low!W1</f>
        <v>Ekarahiya</v>
      </c>
      <c r="Y2" t="str">
        <f>params_low!X1</f>
        <v>Etaharwakatti</v>
      </c>
      <c r="Z2" t="str">
        <f>params_low!Y1</f>
        <v>FulahattaParikauli</v>
      </c>
      <c r="AA2" t="str">
        <f>params_low!Z1</f>
        <v>Fulakaha</v>
      </c>
      <c r="AB2" t="str">
        <f>params_low!AA1</f>
        <v>GaidahaBhelpur</v>
      </c>
      <c r="AC2" t="str">
        <f>params_low!AB1</f>
        <v>Gauribas</v>
      </c>
      <c r="AD2" t="str">
        <f>params_low!AC1</f>
        <v>Gaushala</v>
      </c>
      <c r="AE2" t="str">
        <f>params_low!AD1</f>
        <v>Gonarpura</v>
      </c>
      <c r="AF2" t="str">
        <f>params_low!AE1</f>
        <v>Halkhori</v>
      </c>
      <c r="AG2" t="str">
        <f>params_low!AF1</f>
        <v>HariharpurHarinamar</v>
      </c>
      <c r="AH2" t="str">
        <f>params_low!AG1</f>
        <v>Hathilet</v>
      </c>
      <c r="AI2" t="str">
        <f>params_low!AH1</f>
        <v>Hatisarwa</v>
      </c>
      <c r="AJ2" t="str">
        <f>params_low!AI1</f>
        <v>JaleshworN.P.</v>
      </c>
      <c r="AK2" t="str">
        <f>params_low!AJ1</f>
        <v>Khairbanni</v>
      </c>
      <c r="AL2" t="str">
        <f>params_low!AK1</f>
        <v>KhayarMara</v>
      </c>
      <c r="AM2" t="str">
        <f>params_low!AL1</f>
        <v>Khopi</v>
      </c>
      <c r="AN2" t="str">
        <f>params_low!AM1</f>
        <v>Khuttapiparadhi</v>
      </c>
      <c r="AO2" t="str">
        <f>params_low!AN1</f>
        <v>KisanNagar</v>
      </c>
      <c r="AP2" t="str">
        <f>params_low!AO1</f>
        <v>KolhuwaBagaicha</v>
      </c>
      <c r="AQ2" t="str">
        <f>params_low!AP1</f>
        <v>Laximiniya</v>
      </c>
      <c r="AR2" t="str">
        <f>params_low!AQ1</f>
        <v>Loharpatti</v>
      </c>
      <c r="AS2" t="str">
        <f>params_low!AR1</f>
        <v>Mahadaiyatapanpur</v>
      </c>
      <c r="AT2" t="str">
        <f>params_low!AS1</f>
        <v>Mahottari</v>
      </c>
      <c r="AU2" t="str">
        <f>params_low!AT1</f>
        <v>Maisthan</v>
      </c>
      <c r="AV2" t="str">
        <f>params_low!AU1</f>
        <v>MajhoraBishnupur</v>
      </c>
      <c r="AW2" t="str">
        <f>params_low!AV1</f>
        <v>Manara</v>
      </c>
      <c r="AX2" t="str">
        <f>params_low!AW1</f>
        <v>Matihani</v>
      </c>
      <c r="AY2" t="str">
        <f>params_low!AX1</f>
        <v>MeghanathGorahanna</v>
      </c>
      <c r="AZ2" t="str">
        <f>params_low!AY1</f>
        <v>Nainhi</v>
      </c>
      <c r="BA2" t="str">
        <f>params_low!AZ1</f>
        <v>Nigaul</v>
      </c>
      <c r="BB2" t="str">
        <f>params_low!BA1</f>
        <v>Paraul</v>
      </c>
      <c r="BC2" t="str">
        <f>params_low!BB1</f>
        <v>ParsaDewadh</v>
      </c>
      <c r="BD2" t="str">
        <f>params_low!BC1</f>
        <v>ParsaPateli</v>
      </c>
      <c r="BE2" t="str">
        <f>params_low!BD1</f>
        <v>Pasupatinagar</v>
      </c>
      <c r="BF2" t="str">
        <f>params_low!BE1</f>
        <v>Pigouna</v>
      </c>
      <c r="BG2" t="str">
        <f>params_low!BF1</f>
        <v>Pipra</v>
      </c>
      <c r="BH2" t="str">
        <f>params_low!BG1</f>
        <v>PokharibhindaSamgra</v>
      </c>
      <c r="BI2" t="str">
        <f>params_low!BH1</f>
        <v>Raghunathpur</v>
      </c>
      <c r="BJ2" t="str">
        <f>params_low!BI1</f>
        <v>Ramgopalpur</v>
      </c>
      <c r="BK2" t="str">
        <f>params_low!BJ1</f>
        <v>Ramnagar</v>
      </c>
      <c r="BL2" t="str">
        <f>params_low!BK1</f>
        <v>Ratauli</v>
      </c>
      <c r="BM2" t="str">
        <f>params_low!BL1</f>
        <v>Sahasaula</v>
      </c>
      <c r="BN2" t="str">
        <f>params_low!BM1</f>
        <v>Sahorawa</v>
      </c>
      <c r="BO2" t="str">
        <f>params_low!BN1</f>
        <v>Sandha</v>
      </c>
      <c r="BP2" t="str">
        <f>params_low!BO1</f>
        <v>Sarpallo</v>
      </c>
      <c r="BQ2" t="str">
        <f>params_low!BP1</f>
        <v>Shamsi</v>
      </c>
      <c r="BR2" t="str">
        <f>params_low!BQ1</f>
        <v>Simardahi</v>
      </c>
      <c r="BS2" t="str">
        <f>params_low!BR1</f>
        <v>Singyahi</v>
      </c>
      <c r="BT2" t="str">
        <f>params_low!BS1</f>
        <v>Sisawakataiya</v>
      </c>
      <c r="BU2" t="str">
        <f>params_low!BT1</f>
        <v>Sonamai</v>
      </c>
      <c r="BV2" t="str">
        <f>params_low!BU1</f>
        <v>Sonama</v>
      </c>
      <c r="BW2" t="str">
        <f>params_low!BV1</f>
        <v>Sonaul</v>
      </c>
      <c r="BX2" t="str">
        <f>params_low!BW1</f>
        <v>Sreepur</v>
      </c>
      <c r="BY2" t="str">
        <f>params_low!BX1</f>
        <v>SugaVawani</v>
      </c>
      <c r="BZ2" t="str">
        <f>params_low!BY1</f>
        <v>Sundarpur</v>
      </c>
      <c r="CA2" t="str">
        <f>params_low!BZ1</f>
        <v>Vagaha</v>
      </c>
    </row>
    <row r="3" spans="1:79" x14ac:dyDescent="0.2">
      <c r="A3" s="5" t="s">
        <v>12</v>
      </c>
      <c r="B3" s="5" t="s">
        <v>13</v>
      </c>
      <c r="C3" s="3">
        <f>params_low!B10</f>
        <v>6144.6480000000001</v>
      </c>
      <c r="D3" s="3">
        <f>params_low!C10</f>
        <v>9311.6460000000006</v>
      </c>
      <c r="E3" s="3">
        <f>params_low!D10</f>
        <v>7108.6940000000004</v>
      </c>
      <c r="F3" s="3">
        <f>params_low!E10</f>
        <v>7510.8040000000001</v>
      </c>
      <c r="G3" s="3">
        <f>params_low!F10</f>
        <v>3891.8139999999999</v>
      </c>
      <c r="H3" s="3">
        <f>params_low!G10</f>
        <v>8751.7459999999992</v>
      </c>
      <c r="I3" s="3">
        <f>params_low!H10</f>
        <v>5101.1980000000003</v>
      </c>
      <c r="J3" s="3">
        <f>params_low!I10</f>
        <v>6990.6059999999998</v>
      </c>
      <c r="K3" s="3">
        <f>params_low!J10</f>
        <v>14332.422</v>
      </c>
      <c r="L3" s="3">
        <f>params_low!K10</f>
        <v>6942.76</v>
      </c>
      <c r="M3" s="3">
        <f>params_low!L10</f>
        <v>10727.683999999999</v>
      </c>
      <c r="N3" s="3">
        <f>params_low!M10</f>
        <v>10727.683999999999</v>
      </c>
      <c r="O3" s="3">
        <f>params_low!N10</f>
        <v>11348.664000000001</v>
      </c>
      <c r="P3" s="3">
        <f>params_low!O10</f>
        <v>5019.7579999999998</v>
      </c>
      <c r="Q3" s="3">
        <f>params_low!P10</f>
        <v>9030.6779999999999</v>
      </c>
      <c r="R3" s="3">
        <f>params_low!Q10</f>
        <v>9030.6779999999999</v>
      </c>
      <c r="S3" s="3">
        <f>params_low!R10</f>
        <v>10689</v>
      </c>
      <c r="T3" s="3">
        <f>params_low!S10</f>
        <v>15506.175999999999</v>
      </c>
      <c r="U3" s="3">
        <f>params_low!T10</f>
        <v>6248.4840000000004</v>
      </c>
      <c r="V3" s="3">
        <f>params_low!U10</f>
        <v>10417.194</v>
      </c>
      <c r="W3" s="3">
        <f>params_low!V10</f>
        <v>11307.944</v>
      </c>
      <c r="X3" s="3">
        <f>params_low!W10</f>
        <v>10987.273999999999</v>
      </c>
      <c r="Y3" s="3">
        <f>params_low!X10</f>
        <v>0</v>
      </c>
      <c r="Z3" s="3">
        <f>params_low!Y10</f>
        <v>6577.2979999999998</v>
      </c>
      <c r="AA3" s="3">
        <f>params_low!Z10</f>
        <v>7819.2579999999998</v>
      </c>
      <c r="AB3" s="3">
        <f>params_low!AA10</f>
        <v>5687.5659999999998</v>
      </c>
      <c r="AC3" s="3">
        <f>params_low!AB10</f>
        <v>7231.8720000000003</v>
      </c>
      <c r="AD3" s="3">
        <f>params_low!AC10</f>
        <v>18958.214</v>
      </c>
      <c r="AE3" s="3">
        <f>params_low!AD10</f>
        <v>7824.348</v>
      </c>
      <c r="AF3" s="3">
        <f>params_low!AE10</f>
        <v>6501.9660000000003</v>
      </c>
      <c r="AG3" s="3">
        <f>params_low!AF10</f>
        <v>7262.4120000000003</v>
      </c>
      <c r="AH3" s="3">
        <f>params_low!AG10</f>
        <v>5989.9120000000003</v>
      </c>
      <c r="AI3" s="3">
        <f>params_low!AH10</f>
        <v>7436.49</v>
      </c>
      <c r="AJ3" s="3">
        <f>params_low!AI10</f>
        <v>29272.59</v>
      </c>
      <c r="AK3" s="3">
        <f>params_low!AJ10</f>
        <v>9969.2739999999994</v>
      </c>
      <c r="AL3" s="3">
        <f>params_low!AK10</f>
        <v>9853.2219999999998</v>
      </c>
      <c r="AM3" s="3">
        <f>params_low!AL10</f>
        <v>7902.7340000000004</v>
      </c>
      <c r="AN3" s="3">
        <f>params_low!AM10</f>
        <v>11123.686</v>
      </c>
      <c r="AO3" s="3">
        <f>params_low!AN10</f>
        <v>9044.93</v>
      </c>
      <c r="AP3" s="3">
        <f>params_low!AO10</f>
        <v>11123.686</v>
      </c>
      <c r="AQ3" s="3">
        <f>params_low!AP10</f>
        <v>12171.208000000001</v>
      </c>
      <c r="AR3" s="3">
        <f>params_low!AQ10</f>
        <v>8933.9680000000008</v>
      </c>
      <c r="AS3" s="3">
        <f>params_low!AR10</f>
        <v>6124.2879999999996</v>
      </c>
      <c r="AT3" s="3">
        <f>params_low!AS10</f>
        <v>11679.513999999999</v>
      </c>
      <c r="AU3" s="3">
        <f>params_low!AT10</f>
        <v>11317.106</v>
      </c>
      <c r="AV3" s="3">
        <f>params_low!AU10</f>
        <v>7294.9880000000003</v>
      </c>
      <c r="AW3" s="3">
        <f>params_low!AV10</f>
        <v>7616.6760000000004</v>
      </c>
      <c r="AX3" s="3">
        <f>params_low!AW10</f>
        <v>10612.65</v>
      </c>
      <c r="AY3" s="3">
        <f>params_low!AX10</f>
        <v>6785.9880000000003</v>
      </c>
      <c r="AZ3" s="3">
        <f>params_low!AY10</f>
        <v>9221.0439999999999</v>
      </c>
      <c r="BA3" s="3">
        <f>params_low!AZ10</f>
        <v>8527.7860000000001</v>
      </c>
      <c r="BB3" s="3">
        <f>params_low!BA10</f>
        <v>7438.5259999999998</v>
      </c>
      <c r="BC3" s="3">
        <f>params_low!BB10</f>
        <v>12440.977999999999</v>
      </c>
      <c r="BD3" s="3">
        <f>params_low!BC10</f>
        <v>3965.11</v>
      </c>
      <c r="BE3" s="3">
        <f>params_low!BD10</f>
        <v>5439.174</v>
      </c>
      <c r="BF3" s="3">
        <f>params_low!BE10</f>
        <v>3940.6779999999999</v>
      </c>
      <c r="BG3" s="3">
        <f>params_low!BF10</f>
        <v>10521.03</v>
      </c>
      <c r="BH3" s="3">
        <f>params_low!BG10</f>
        <v>5686.5479999999998</v>
      </c>
      <c r="BI3" s="3">
        <f>params_low!BH10</f>
        <v>6859.2839999999997</v>
      </c>
      <c r="BJ3" s="3">
        <f>params_low!BI10</f>
        <v>12957.103999999999</v>
      </c>
      <c r="BK3" s="3">
        <f>params_low!BJ10</f>
        <v>8045.2539999999999</v>
      </c>
      <c r="BL3" s="3">
        <f>params_low!BK10</f>
        <v>6522.326</v>
      </c>
      <c r="BM3" s="3">
        <f>params_low!BL10</f>
        <v>7707.2780000000002</v>
      </c>
      <c r="BN3" s="3">
        <f>params_low!BM10</f>
        <v>6337.05</v>
      </c>
      <c r="BO3" s="3">
        <f>params_low!BN10</f>
        <v>4997.3620000000001</v>
      </c>
      <c r="BP3" s="3">
        <f>params_low!BO10</f>
        <v>10740.918</v>
      </c>
      <c r="BQ3" s="3">
        <f>params_low!BP10</f>
        <v>9036.7860000000001</v>
      </c>
      <c r="BR3" s="3">
        <f>params_low!BQ10</f>
        <v>5537.92</v>
      </c>
      <c r="BS3" s="3">
        <f>params_low!BR10</f>
        <v>9076.4879999999994</v>
      </c>
      <c r="BT3" s="3">
        <f>params_low!BS10</f>
        <v>8266.16</v>
      </c>
      <c r="BU3" s="3">
        <f>params_low!BT10</f>
        <v>9681.18</v>
      </c>
      <c r="BV3" s="3">
        <f>params_low!BU10</f>
        <v>9977.4179999999997</v>
      </c>
      <c r="BW3" s="3">
        <f>params_low!BV10</f>
        <v>4594.2340000000004</v>
      </c>
      <c r="BX3" s="3">
        <f>params_low!BW10</f>
        <v>12562.12</v>
      </c>
      <c r="BY3" s="3">
        <f>params_low!BX10</f>
        <v>7616.6760000000004</v>
      </c>
      <c r="BZ3" s="3">
        <f>params_low!BY10</f>
        <v>15520.428</v>
      </c>
      <c r="CA3" s="3">
        <f>params_low!BZ10</f>
        <v>14281.522000000001</v>
      </c>
    </row>
    <row r="4" spans="1:79" x14ac:dyDescent="0.2">
      <c r="A4" s="5" t="s">
        <v>14</v>
      </c>
      <c r="B4" s="5" t="s">
        <v>15</v>
      </c>
      <c r="C4" s="3">
        <f>C30</f>
        <v>1.6296203732462512E-3</v>
      </c>
      <c r="D4" s="3">
        <f t="shared" ref="D4:T4" si="0">D30</f>
        <v>1.0990233604737244E-3</v>
      </c>
      <c r="E4" s="3">
        <f t="shared" si="0"/>
        <v>1.2416717924840324E-3</v>
      </c>
      <c r="F4" s="3">
        <f t="shared" si="0"/>
        <v>1.1392207258253879E-3</v>
      </c>
      <c r="G4" s="3">
        <f t="shared" si="0"/>
        <v>3.3203215027190636E-3</v>
      </c>
      <c r="H4" s="3">
        <f t="shared" si="0"/>
        <v>1.0797309762292625E-3</v>
      </c>
      <c r="I4" s="3">
        <f t="shared" si="0"/>
        <v>1.3017196832567609E-3</v>
      </c>
      <c r="J4" s="3">
        <f t="shared" si="0"/>
        <v>1.3288668542985104E-3</v>
      </c>
      <c r="K4" s="3">
        <f t="shared" si="0"/>
        <v>1.1387686339156392E-3</v>
      </c>
      <c r="L4" s="3">
        <f t="shared" si="0"/>
        <v>1.232947959375746E-3</v>
      </c>
      <c r="M4" s="3">
        <f t="shared" si="0"/>
        <v>9.8888095851558367E-4</v>
      </c>
      <c r="N4" s="3">
        <f t="shared" si="0"/>
        <v>1.163672830251491E-3</v>
      </c>
      <c r="O4" s="3">
        <f t="shared" si="0"/>
        <v>8.848493123885657E-4</v>
      </c>
      <c r="P4" s="3">
        <f t="shared" si="0"/>
        <v>2.5769045108308374E-3</v>
      </c>
      <c r="Q4" s="3">
        <f t="shared" si="0"/>
        <v>1.0258695440136753E-3</v>
      </c>
      <c r="R4" s="3">
        <f t="shared" ref="R4" si="1">R30</f>
        <v>7.667106570176614E-4</v>
      </c>
      <c r="S4" s="3">
        <f t="shared" si="0"/>
        <v>9.7419594352210373E-4</v>
      </c>
      <c r="T4" s="3">
        <f t="shared" si="0"/>
        <v>6.7358056630855854E-4</v>
      </c>
      <c r="U4" s="3">
        <f t="shared" ref="U4:AO4" si="2">U30</f>
        <v>1.4502821538450031E-3</v>
      </c>
      <c r="V4" s="3">
        <f t="shared" si="2"/>
        <v>8.7226695580271238E-4</v>
      </c>
      <c r="W4" s="3">
        <f t="shared" si="2"/>
        <v>7.6596879046539204E-4</v>
      </c>
      <c r="X4" s="3">
        <f t="shared" si="2"/>
        <v>6.9177395371680303E-4</v>
      </c>
      <c r="Y4" s="3" t="str">
        <f t="shared" ref="Y4" si="3">Y30</f>
        <v>NA</v>
      </c>
      <c r="Z4" s="3">
        <f t="shared" si="2"/>
        <v>9.8295487452872013E-4</v>
      </c>
      <c r="AA4" s="3">
        <f t="shared" si="2"/>
        <v>9.4303599225933844E-4</v>
      </c>
      <c r="AB4" s="3">
        <f t="shared" si="2"/>
        <v>1.3528111048198893E-3</v>
      </c>
      <c r="AC4" s="3">
        <f t="shared" si="2"/>
        <v>6.7685011608623817E-4</v>
      </c>
      <c r="AD4" s="3">
        <f t="shared" si="2"/>
        <v>5.6820566627702803E-4</v>
      </c>
      <c r="AE4" s="3">
        <f t="shared" si="2"/>
        <v>1.4847170851043944E-3</v>
      </c>
      <c r="AF4" s="3">
        <f t="shared" si="2"/>
        <v>1.610111999343118E-3</v>
      </c>
      <c r="AG4" s="3">
        <f t="shared" si="2"/>
        <v>1.539779039628171E-3</v>
      </c>
      <c r="AH4" s="3">
        <f t="shared" si="2"/>
        <v>2.7006712192021226E-3</v>
      </c>
      <c r="AI4" s="3">
        <f t="shared" si="2"/>
        <v>1.0565847763628464E-3</v>
      </c>
      <c r="AJ4" s="3">
        <f t="shared" ref="AJ4" si="4">AJ30</f>
        <v>6.0208739813975268E-4</v>
      </c>
      <c r="AK4" s="3">
        <f t="shared" si="2"/>
        <v>7.4520564331788505E-4</v>
      </c>
      <c r="AL4" s="3">
        <f t="shared" si="2"/>
        <v>1.2253540499344137E-3</v>
      </c>
      <c r="AM4" s="3">
        <f t="shared" si="2"/>
        <v>1.6514047745124049E-3</v>
      </c>
      <c r="AN4" s="3">
        <f t="shared" si="2"/>
        <v>7.4187990720254364E-4</v>
      </c>
      <c r="AO4" s="3">
        <f t="shared" si="2"/>
        <v>7.3551187205284985E-4</v>
      </c>
      <c r="AP4" s="3">
        <f t="shared" ref="AP4:BC4" si="5">AP30</f>
        <v>7.2123149209879142E-4</v>
      </c>
      <c r="AQ4" s="3">
        <f t="shared" si="5"/>
        <v>8.4625981507581601E-4</v>
      </c>
      <c r="AR4" s="3">
        <f t="shared" si="5"/>
        <v>1.5063297669202645E-3</v>
      </c>
      <c r="AS4" s="3">
        <f t="shared" si="5"/>
        <v>1.2111864720556601E-3</v>
      </c>
      <c r="AT4" s="3">
        <f t="shared" si="5"/>
        <v>5.4159125511808498E-4</v>
      </c>
      <c r="AU4" s="3">
        <f t="shared" si="5"/>
        <v>8.2726064426666066E-4</v>
      </c>
      <c r="AV4" s="3">
        <f t="shared" si="5"/>
        <v>9.4535332555944443E-4</v>
      </c>
      <c r="AW4" s="3">
        <f t="shared" si="5"/>
        <v>1.5092479743459199E-3</v>
      </c>
      <c r="AX4" s="3">
        <f t="shared" si="5"/>
        <v>7.7282889356338261E-4</v>
      </c>
      <c r="AY4" s="3">
        <f t="shared" si="5"/>
        <v>1.6675677116295255E-3</v>
      </c>
      <c r="AZ4" s="3">
        <f t="shared" si="5"/>
        <v>9.3123147451024384E-4</v>
      </c>
      <c r="BA4" s="3">
        <f t="shared" si="5"/>
        <v>1.0509402800233355E-3</v>
      </c>
      <c r="BB4" s="3">
        <f t="shared" si="5"/>
        <v>1.4420531910722752E-3</v>
      </c>
      <c r="BC4" s="3">
        <f t="shared" si="5"/>
        <v>8.6434672180238804E-4</v>
      </c>
      <c r="BD4" s="3">
        <f t="shared" ref="BD4:CA4" si="6">BD30</f>
        <v>1.8494976503913936E-3</v>
      </c>
      <c r="BE4" s="3">
        <f t="shared" si="6"/>
        <v>1.536837527901343E-3</v>
      </c>
      <c r="BF4" s="3">
        <f t="shared" si="6"/>
        <v>2.5460946396497547E-3</v>
      </c>
      <c r="BG4" s="3">
        <f t="shared" si="6"/>
        <v>1.0209810876028783E-3</v>
      </c>
      <c r="BH4" s="3">
        <f t="shared" si="6"/>
        <v>1.1945382076588131E-3</v>
      </c>
      <c r="BI4" s="3">
        <f t="shared" si="6"/>
        <v>1.08628212232781E-3</v>
      </c>
      <c r="BJ4" s="3">
        <f t="shared" si="6"/>
        <v>1.0803855710099087E-3</v>
      </c>
      <c r="BK4" s="3">
        <f t="shared" si="6"/>
        <v>1.9160032484969306E-3</v>
      </c>
      <c r="BL4" s="3">
        <f t="shared" si="6"/>
        <v>1.4782233995211357E-3</v>
      </c>
      <c r="BM4" s="3">
        <f t="shared" si="6"/>
        <v>1.1877329696433506E-3</v>
      </c>
      <c r="BN4" s="3">
        <f t="shared" si="6"/>
        <v>1.0320517354308572E-3</v>
      </c>
      <c r="BO4" s="3">
        <f t="shared" si="6"/>
        <v>1.5393986884247293E-3</v>
      </c>
      <c r="BP4" s="3">
        <f t="shared" si="6"/>
        <v>8.9926297021627175E-4</v>
      </c>
      <c r="BQ4" s="3">
        <f t="shared" si="6"/>
        <v>1.5234599872458883E-3</v>
      </c>
      <c r="BR4" s="3">
        <f t="shared" si="6"/>
        <v>2.1459710169416178E-3</v>
      </c>
      <c r="BS4" s="3">
        <f t="shared" si="6"/>
        <v>1.0171554550025628E-3</v>
      </c>
      <c r="BT4" s="3">
        <f t="shared" si="6"/>
        <v>1.1394151858698822E-3</v>
      </c>
      <c r="BU4" s="3">
        <f t="shared" si="6"/>
        <v>6.0083644430256142E-4</v>
      </c>
      <c r="BV4" s="3">
        <f t="shared" si="6"/>
        <v>8.4989717070815883E-4</v>
      </c>
      <c r="BW4" s="3">
        <f t="shared" si="6"/>
        <v>2.5715857370535319E-3</v>
      </c>
      <c r="BX4" s="3">
        <f t="shared" si="6"/>
        <v>7.0329037425715887E-4</v>
      </c>
      <c r="BY4" s="3">
        <f t="shared" si="6"/>
        <v>8.9205166676567169E-4</v>
      </c>
      <c r="BZ4" s="3">
        <f t="shared" si="6"/>
        <v>4.4442831624100292E-4</v>
      </c>
      <c r="CA4" s="3">
        <f t="shared" si="6"/>
        <v>6.0317954271954272E-4</v>
      </c>
    </row>
    <row r="5" spans="1:79" x14ac:dyDescent="0.2">
      <c r="A5" s="5" t="s">
        <v>16</v>
      </c>
      <c r="B5" s="5" t="s">
        <v>17</v>
      </c>
      <c r="C5" s="3">
        <f>params_low!B6</f>
        <v>1.5E-3</v>
      </c>
      <c r="D5" s="3">
        <f>$C5</f>
        <v>1.5E-3</v>
      </c>
      <c r="E5" s="3">
        <f t="shared" ref="E5:BP6" si="7">$C5</f>
        <v>1.5E-3</v>
      </c>
      <c r="F5" s="3">
        <f t="shared" si="7"/>
        <v>1.5E-3</v>
      </c>
      <c r="G5" s="3">
        <f t="shared" si="7"/>
        <v>1.5E-3</v>
      </c>
      <c r="H5" s="3">
        <f t="shared" si="7"/>
        <v>1.5E-3</v>
      </c>
      <c r="I5" s="3">
        <f t="shared" si="7"/>
        <v>1.5E-3</v>
      </c>
      <c r="J5" s="3">
        <f t="shared" si="7"/>
        <v>1.5E-3</v>
      </c>
      <c r="K5" s="3">
        <f t="shared" si="7"/>
        <v>1.5E-3</v>
      </c>
      <c r="L5" s="3">
        <f t="shared" si="7"/>
        <v>1.5E-3</v>
      </c>
      <c r="M5" s="3">
        <f t="shared" si="7"/>
        <v>1.5E-3</v>
      </c>
      <c r="N5" s="3">
        <f t="shared" si="7"/>
        <v>1.5E-3</v>
      </c>
      <c r="O5" s="3">
        <f t="shared" si="7"/>
        <v>1.5E-3</v>
      </c>
      <c r="P5" s="3">
        <f t="shared" si="7"/>
        <v>1.5E-3</v>
      </c>
      <c r="Q5" s="3">
        <f t="shared" si="7"/>
        <v>1.5E-3</v>
      </c>
      <c r="R5" s="3">
        <f t="shared" si="7"/>
        <v>1.5E-3</v>
      </c>
      <c r="S5" s="3">
        <f t="shared" si="7"/>
        <v>1.5E-3</v>
      </c>
      <c r="T5" s="3">
        <f t="shared" si="7"/>
        <v>1.5E-3</v>
      </c>
      <c r="U5" s="3">
        <f t="shared" si="7"/>
        <v>1.5E-3</v>
      </c>
      <c r="V5" s="3">
        <f t="shared" si="7"/>
        <v>1.5E-3</v>
      </c>
      <c r="W5" s="3">
        <f t="shared" si="7"/>
        <v>1.5E-3</v>
      </c>
      <c r="X5" s="3">
        <f t="shared" si="7"/>
        <v>1.5E-3</v>
      </c>
      <c r="Y5" s="3">
        <f t="shared" si="7"/>
        <v>1.5E-3</v>
      </c>
      <c r="Z5" s="3">
        <f t="shared" si="7"/>
        <v>1.5E-3</v>
      </c>
      <c r="AA5" s="3">
        <f t="shared" si="7"/>
        <v>1.5E-3</v>
      </c>
      <c r="AB5" s="3">
        <f t="shared" si="7"/>
        <v>1.5E-3</v>
      </c>
      <c r="AC5" s="3">
        <f t="shared" si="7"/>
        <v>1.5E-3</v>
      </c>
      <c r="AD5" s="3">
        <f t="shared" si="7"/>
        <v>1.5E-3</v>
      </c>
      <c r="AE5" s="3">
        <f t="shared" si="7"/>
        <v>1.5E-3</v>
      </c>
      <c r="AF5" s="3">
        <f t="shared" si="7"/>
        <v>1.5E-3</v>
      </c>
      <c r="AG5" s="3">
        <f t="shared" si="7"/>
        <v>1.5E-3</v>
      </c>
      <c r="AH5" s="3">
        <f t="shared" si="7"/>
        <v>1.5E-3</v>
      </c>
      <c r="AI5" s="3">
        <f t="shared" si="7"/>
        <v>1.5E-3</v>
      </c>
      <c r="AJ5" s="3">
        <f t="shared" si="7"/>
        <v>1.5E-3</v>
      </c>
      <c r="AK5" s="3">
        <f t="shared" si="7"/>
        <v>1.5E-3</v>
      </c>
      <c r="AL5" s="3">
        <f t="shared" si="7"/>
        <v>1.5E-3</v>
      </c>
      <c r="AM5" s="3">
        <f t="shared" si="7"/>
        <v>1.5E-3</v>
      </c>
      <c r="AN5" s="3">
        <f t="shared" si="7"/>
        <v>1.5E-3</v>
      </c>
      <c r="AO5" s="3">
        <f t="shared" si="7"/>
        <v>1.5E-3</v>
      </c>
      <c r="AP5" s="3">
        <f t="shared" si="7"/>
        <v>1.5E-3</v>
      </c>
      <c r="AQ5" s="3">
        <f t="shared" si="7"/>
        <v>1.5E-3</v>
      </c>
      <c r="AR5" s="3">
        <f t="shared" si="7"/>
        <v>1.5E-3</v>
      </c>
      <c r="AS5" s="3">
        <f t="shared" si="7"/>
        <v>1.5E-3</v>
      </c>
      <c r="AT5" s="3">
        <f t="shared" si="7"/>
        <v>1.5E-3</v>
      </c>
      <c r="AU5" s="3">
        <f t="shared" si="7"/>
        <v>1.5E-3</v>
      </c>
      <c r="AV5" s="3">
        <f t="shared" si="7"/>
        <v>1.5E-3</v>
      </c>
      <c r="AW5" s="3">
        <f t="shared" si="7"/>
        <v>1.5E-3</v>
      </c>
      <c r="AX5" s="3">
        <f t="shared" si="7"/>
        <v>1.5E-3</v>
      </c>
      <c r="AY5" s="3">
        <f t="shared" si="7"/>
        <v>1.5E-3</v>
      </c>
      <c r="AZ5" s="3">
        <f t="shared" si="7"/>
        <v>1.5E-3</v>
      </c>
      <c r="BA5" s="3">
        <f t="shared" si="7"/>
        <v>1.5E-3</v>
      </c>
      <c r="BB5" s="3">
        <f t="shared" si="7"/>
        <v>1.5E-3</v>
      </c>
      <c r="BC5" s="3">
        <f t="shared" si="7"/>
        <v>1.5E-3</v>
      </c>
      <c r="BD5" s="3">
        <f t="shared" si="7"/>
        <v>1.5E-3</v>
      </c>
      <c r="BE5" s="3">
        <f t="shared" si="7"/>
        <v>1.5E-3</v>
      </c>
      <c r="BF5" s="3">
        <f t="shared" si="7"/>
        <v>1.5E-3</v>
      </c>
      <c r="BG5" s="3">
        <f t="shared" si="7"/>
        <v>1.5E-3</v>
      </c>
      <c r="BH5" s="3">
        <f t="shared" si="7"/>
        <v>1.5E-3</v>
      </c>
      <c r="BI5" s="3">
        <f t="shared" si="7"/>
        <v>1.5E-3</v>
      </c>
      <c r="BJ5" s="3">
        <f t="shared" si="7"/>
        <v>1.5E-3</v>
      </c>
      <c r="BK5" s="3">
        <f t="shared" si="7"/>
        <v>1.5E-3</v>
      </c>
      <c r="BL5" s="3">
        <f t="shared" si="7"/>
        <v>1.5E-3</v>
      </c>
      <c r="BM5" s="3">
        <f t="shared" si="7"/>
        <v>1.5E-3</v>
      </c>
      <c r="BN5" s="3">
        <f t="shared" si="7"/>
        <v>1.5E-3</v>
      </c>
      <c r="BO5" s="3">
        <f t="shared" si="7"/>
        <v>1.5E-3</v>
      </c>
      <c r="BP5" s="3">
        <f t="shared" si="7"/>
        <v>1.5E-3</v>
      </c>
      <c r="BQ5" s="3">
        <f t="shared" ref="BQ5:CA9" si="8">$C5</f>
        <v>1.5E-3</v>
      </c>
      <c r="BR5" s="3">
        <f t="shared" si="8"/>
        <v>1.5E-3</v>
      </c>
      <c r="BS5" s="3">
        <f t="shared" si="8"/>
        <v>1.5E-3</v>
      </c>
      <c r="BT5" s="3">
        <f t="shared" si="8"/>
        <v>1.5E-3</v>
      </c>
      <c r="BU5" s="3">
        <f t="shared" si="8"/>
        <v>1.5E-3</v>
      </c>
      <c r="BV5" s="3">
        <f t="shared" si="8"/>
        <v>1.5E-3</v>
      </c>
      <c r="BW5" s="3">
        <f t="shared" si="8"/>
        <v>1.5E-3</v>
      </c>
      <c r="BX5" s="3">
        <f t="shared" si="8"/>
        <v>1.5E-3</v>
      </c>
      <c r="BY5" s="3">
        <f t="shared" si="8"/>
        <v>1.5E-3</v>
      </c>
      <c r="BZ5" s="3">
        <f t="shared" si="8"/>
        <v>1.5E-3</v>
      </c>
      <c r="CA5" s="3">
        <f t="shared" si="8"/>
        <v>1.5E-3</v>
      </c>
    </row>
    <row r="6" spans="1:79" x14ac:dyDescent="0.2">
      <c r="A6" s="5" t="s">
        <v>18</v>
      </c>
      <c r="B6" s="5" t="s">
        <v>19</v>
      </c>
      <c r="C6" s="3">
        <f>params_low!B5</f>
        <v>7.4999999999999997E-2</v>
      </c>
      <c r="D6" s="3">
        <f t="shared" ref="D6:S11" si="9">$C6</f>
        <v>7.4999999999999997E-2</v>
      </c>
      <c r="E6" s="3">
        <f t="shared" si="9"/>
        <v>7.4999999999999997E-2</v>
      </c>
      <c r="F6" s="3">
        <f t="shared" si="9"/>
        <v>7.4999999999999997E-2</v>
      </c>
      <c r="G6" s="3">
        <f t="shared" si="9"/>
        <v>7.4999999999999997E-2</v>
      </c>
      <c r="H6" s="3">
        <f t="shared" si="9"/>
        <v>7.4999999999999997E-2</v>
      </c>
      <c r="I6" s="3">
        <f t="shared" si="9"/>
        <v>7.4999999999999997E-2</v>
      </c>
      <c r="J6" s="3">
        <f t="shared" si="9"/>
        <v>7.4999999999999997E-2</v>
      </c>
      <c r="K6" s="3">
        <f t="shared" si="9"/>
        <v>7.4999999999999997E-2</v>
      </c>
      <c r="L6" s="3">
        <f t="shared" si="9"/>
        <v>7.4999999999999997E-2</v>
      </c>
      <c r="M6" s="3">
        <f t="shared" si="9"/>
        <v>7.4999999999999997E-2</v>
      </c>
      <c r="N6" s="3">
        <f t="shared" si="9"/>
        <v>7.4999999999999997E-2</v>
      </c>
      <c r="O6" s="3">
        <f t="shared" si="9"/>
        <v>7.4999999999999997E-2</v>
      </c>
      <c r="P6" s="3">
        <f t="shared" si="9"/>
        <v>7.4999999999999997E-2</v>
      </c>
      <c r="Q6" s="3">
        <f t="shared" si="9"/>
        <v>7.4999999999999997E-2</v>
      </c>
      <c r="R6" s="3">
        <f t="shared" si="9"/>
        <v>7.4999999999999997E-2</v>
      </c>
      <c r="S6" s="3">
        <f t="shared" si="9"/>
        <v>7.4999999999999997E-2</v>
      </c>
      <c r="T6" s="3">
        <f t="shared" si="7"/>
        <v>7.4999999999999997E-2</v>
      </c>
      <c r="U6" s="3">
        <f t="shared" si="7"/>
        <v>7.4999999999999997E-2</v>
      </c>
      <c r="V6" s="3">
        <f t="shared" si="7"/>
        <v>7.4999999999999997E-2</v>
      </c>
      <c r="W6" s="3">
        <f t="shared" si="7"/>
        <v>7.4999999999999997E-2</v>
      </c>
      <c r="X6" s="3">
        <f t="shared" si="7"/>
        <v>7.4999999999999997E-2</v>
      </c>
      <c r="Y6" s="3">
        <f t="shared" si="7"/>
        <v>7.4999999999999997E-2</v>
      </c>
      <c r="Z6" s="3">
        <f t="shared" si="7"/>
        <v>7.4999999999999997E-2</v>
      </c>
      <c r="AA6" s="3">
        <f t="shared" si="7"/>
        <v>7.4999999999999997E-2</v>
      </c>
      <c r="AB6" s="3">
        <f t="shared" si="7"/>
        <v>7.4999999999999997E-2</v>
      </c>
      <c r="AC6" s="3">
        <f t="shared" si="7"/>
        <v>7.4999999999999997E-2</v>
      </c>
      <c r="AD6" s="3">
        <f t="shared" si="7"/>
        <v>7.4999999999999997E-2</v>
      </c>
      <c r="AE6" s="3">
        <f t="shared" si="7"/>
        <v>7.4999999999999997E-2</v>
      </c>
      <c r="AF6" s="3">
        <f t="shared" si="7"/>
        <v>7.4999999999999997E-2</v>
      </c>
      <c r="AG6" s="3">
        <f t="shared" si="7"/>
        <v>7.4999999999999997E-2</v>
      </c>
      <c r="AH6" s="3">
        <f t="shared" si="7"/>
        <v>7.4999999999999997E-2</v>
      </c>
      <c r="AI6" s="3">
        <f t="shared" si="7"/>
        <v>7.4999999999999997E-2</v>
      </c>
      <c r="AJ6" s="3">
        <f t="shared" si="7"/>
        <v>7.4999999999999997E-2</v>
      </c>
      <c r="AK6" s="3">
        <f t="shared" si="7"/>
        <v>7.4999999999999997E-2</v>
      </c>
      <c r="AL6" s="3">
        <f t="shared" si="7"/>
        <v>7.4999999999999997E-2</v>
      </c>
      <c r="AM6" s="3">
        <f t="shared" si="7"/>
        <v>7.4999999999999997E-2</v>
      </c>
      <c r="AN6" s="3">
        <f t="shared" si="7"/>
        <v>7.4999999999999997E-2</v>
      </c>
      <c r="AO6" s="3">
        <f t="shared" si="7"/>
        <v>7.4999999999999997E-2</v>
      </c>
      <c r="AP6" s="3">
        <f t="shared" si="7"/>
        <v>7.4999999999999997E-2</v>
      </c>
      <c r="AQ6" s="3">
        <f t="shared" si="7"/>
        <v>7.4999999999999997E-2</v>
      </c>
      <c r="AR6" s="3">
        <f t="shared" si="7"/>
        <v>7.4999999999999997E-2</v>
      </c>
      <c r="AS6" s="3">
        <f t="shared" si="7"/>
        <v>7.4999999999999997E-2</v>
      </c>
      <c r="AT6" s="3">
        <f t="shared" si="7"/>
        <v>7.4999999999999997E-2</v>
      </c>
      <c r="AU6" s="3">
        <f t="shared" si="7"/>
        <v>7.4999999999999997E-2</v>
      </c>
      <c r="AV6" s="3">
        <f t="shared" si="7"/>
        <v>7.4999999999999997E-2</v>
      </c>
      <c r="AW6" s="3">
        <f t="shared" si="7"/>
        <v>7.4999999999999997E-2</v>
      </c>
      <c r="AX6" s="3">
        <f t="shared" si="7"/>
        <v>7.4999999999999997E-2</v>
      </c>
      <c r="AY6" s="3">
        <f t="shared" si="7"/>
        <v>7.4999999999999997E-2</v>
      </c>
      <c r="AZ6" s="3">
        <f t="shared" si="7"/>
        <v>7.4999999999999997E-2</v>
      </c>
      <c r="BA6" s="3">
        <f t="shared" si="7"/>
        <v>7.4999999999999997E-2</v>
      </c>
      <c r="BB6" s="3">
        <f t="shared" si="7"/>
        <v>7.4999999999999997E-2</v>
      </c>
      <c r="BC6" s="3">
        <f t="shared" si="7"/>
        <v>7.4999999999999997E-2</v>
      </c>
      <c r="BD6" s="3">
        <f t="shared" si="7"/>
        <v>7.4999999999999997E-2</v>
      </c>
      <c r="BE6" s="3">
        <f t="shared" si="7"/>
        <v>7.4999999999999997E-2</v>
      </c>
      <c r="BF6" s="3">
        <f t="shared" si="7"/>
        <v>7.4999999999999997E-2</v>
      </c>
      <c r="BG6" s="3">
        <f t="shared" si="7"/>
        <v>7.4999999999999997E-2</v>
      </c>
      <c r="BH6" s="3">
        <f t="shared" si="7"/>
        <v>7.4999999999999997E-2</v>
      </c>
      <c r="BI6" s="3">
        <f t="shared" si="7"/>
        <v>7.4999999999999997E-2</v>
      </c>
      <c r="BJ6" s="3">
        <f t="shared" si="7"/>
        <v>7.4999999999999997E-2</v>
      </c>
      <c r="BK6" s="3">
        <f t="shared" si="7"/>
        <v>7.4999999999999997E-2</v>
      </c>
      <c r="BL6" s="3">
        <f t="shared" si="7"/>
        <v>7.4999999999999997E-2</v>
      </c>
      <c r="BM6" s="3">
        <f t="shared" si="7"/>
        <v>7.4999999999999997E-2</v>
      </c>
      <c r="BN6" s="3">
        <f t="shared" si="7"/>
        <v>7.4999999999999997E-2</v>
      </c>
      <c r="BO6" s="3">
        <f t="shared" si="7"/>
        <v>7.4999999999999997E-2</v>
      </c>
      <c r="BP6" s="3">
        <f t="shared" si="7"/>
        <v>7.4999999999999997E-2</v>
      </c>
      <c r="BQ6" s="3">
        <f t="shared" si="8"/>
        <v>7.4999999999999997E-2</v>
      </c>
      <c r="BR6" s="3">
        <f t="shared" si="8"/>
        <v>7.4999999999999997E-2</v>
      </c>
      <c r="BS6" s="3">
        <f t="shared" si="8"/>
        <v>7.4999999999999997E-2</v>
      </c>
      <c r="BT6" s="3">
        <f t="shared" si="8"/>
        <v>7.4999999999999997E-2</v>
      </c>
      <c r="BU6" s="3">
        <f t="shared" si="8"/>
        <v>7.4999999999999997E-2</v>
      </c>
      <c r="BV6" s="3">
        <f t="shared" si="8"/>
        <v>7.4999999999999997E-2</v>
      </c>
      <c r="BW6" s="3">
        <f t="shared" si="8"/>
        <v>7.4999999999999997E-2</v>
      </c>
      <c r="BX6" s="3">
        <f t="shared" si="8"/>
        <v>7.4999999999999997E-2</v>
      </c>
      <c r="BY6" s="3">
        <f t="shared" si="8"/>
        <v>7.4999999999999997E-2</v>
      </c>
      <c r="BZ6" s="3">
        <f t="shared" si="8"/>
        <v>7.4999999999999997E-2</v>
      </c>
      <c r="CA6" s="3">
        <f t="shared" si="8"/>
        <v>7.4999999999999997E-2</v>
      </c>
    </row>
    <row r="7" spans="1:79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9"/>
        <v>1.4285714285714285E-2</v>
      </c>
      <c r="E7" s="3">
        <f t="shared" ref="E7:BP10" si="10">$C7</f>
        <v>1.4285714285714285E-2</v>
      </c>
      <c r="F7" s="3">
        <f t="shared" si="10"/>
        <v>1.4285714285714285E-2</v>
      </c>
      <c r="G7" s="3">
        <f t="shared" si="10"/>
        <v>1.4285714285714285E-2</v>
      </c>
      <c r="H7" s="3">
        <f t="shared" si="10"/>
        <v>1.4285714285714285E-2</v>
      </c>
      <c r="I7" s="3">
        <f t="shared" si="10"/>
        <v>1.4285714285714285E-2</v>
      </c>
      <c r="J7" s="3">
        <f t="shared" si="10"/>
        <v>1.4285714285714285E-2</v>
      </c>
      <c r="K7" s="3">
        <f t="shared" si="10"/>
        <v>1.4285714285714285E-2</v>
      </c>
      <c r="L7" s="3">
        <f t="shared" si="10"/>
        <v>1.4285714285714285E-2</v>
      </c>
      <c r="M7" s="3">
        <f t="shared" si="10"/>
        <v>1.4285714285714285E-2</v>
      </c>
      <c r="N7" s="3">
        <f t="shared" si="10"/>
        <v>1.4285714285714285E-2</v>
      </c>
      <c r="O7" s="3">
        <f t="shared" si="10"/>
        <v>1.4285714285714285E-2</v>
      </c>
      <c r="P7" s="3">
        <f t="shared" si="10"/>
        <v>1.4285714285714285E-2</v>
      </c>
      <c r="Q7" s="3">
        <f t="shared" si="10"/>
        <v>1.4285714285714285E-2</v>
      </c>
      <c r="R7" s="3">
        <f t="shared" si="10"/>
        <v>1.4285714285714285E-2</v>
      </c>
      <c r="S7" s="3">
        <f t="shared" si="10"/>
        <v>1.4285714285714285E-2</v>
      </c>
      <c r="T7" s="3">
        <f t="shared" si="10"/>
        <v>1.4285714285714285E-2</v>
      </c>
      <c r="U7" s="3">
        <f t="shared" si="10"/>
        <v>1.4285714285714285E-2</v>
      </c>
      <c r="V7" s="3">
        <f t="shared" si="10"/>
        <v>1.4285714285714285E-2</v>
      </c>
      <c r="W7" s="3">
        <f t="shared" si="10"/>
        <v>1.4285714285714285E-2</v>
      </c>
      <c r="X7" s="3">
        <f t="shared" si="10"/>
        <v>1.4285714285714285E-2</v>
      </c>
      <c r="Y7" s="3">
        <f t="shared" si="10"/>
        <v>1.4285714285714285E-2</v>
      </c>
      <c r="Z7" s="3">
        <f t="shared" si="10"/>
        <v>1.4285714285714285E-2</v>
      </c>
      <c r="AA7" s="3">
        <f t="shared" si="10"/>
        <v>1.4285714285714285E-2</v>
      </c>
      <c r="AB7" s="3">
        <f t="shared" si="10"/>
        <v>1.4285714285714285E-2</v>
      </c>
      <c r="AC7" s="3">
        <f t="shared" si="10"/>
        <v>1.4285714285714285E-2</v>
      </c>
      <c r="AD7" s="3">
        <f t="shared" si="10"/>
        <v>1.4285714285714285E-2</v>
      </c>
      <c r="AE7" s="3">
        <f t="shared" si="10"/>
        <v>1.4285714285714285E-2</v>
      </c>
      <c r="AF7" s="3">
        <f t="shared" si="10"/>
        <v>1.4285714285714285E-2</v>
      </c>
      <c r="AG7" s="3">
        <f t="shared" si="10"/>
        <v>1.4285714285714285E-2</v>
      </c>
      <c r="AH7" s="3">
        <f t="shared" si="10"/>
        <v>1.4285714285714285E-2</v>
      </c>
      <c r="AI7" s="3">
        <f t="shared" si="10"/>
        <v>1.4285714285714285E-2</v>
      </c>
      <c r="AJ7" s="3">
        <f t="shared" si="10"/>
        <v>1.4285714285714285E-2</v>
      </c>
      <c r="AK7" s="3">
        <f t="shared" si="10"/>
        <v>1.4285714285714285E-2</v>
      </c>
      <c r="AL7" s="3">
        <f t="shared" si="10"/>
        <v>1.4285714285714285E-2</v>
      </c>
      <c r="AM7" s="3">
        <f t="shared" si="10"/>
        <v>1.4285714285714285E-2</v>
      </c>
      <c r="AN7" s="3">
        <f t="shared" si="10"/>
        <v>1.4285714285714285E-2</v>
      </c>
      <c r="AO7" s="3">
        <f t="shared" si="10"/>
        <v>1.4285714285714285E-2</v>
      </c>
      <c r="AP7" s="3">
        <f t="shared" si="10"/>
        <v>1.4285714285714285E-2</v>
      </c>
      <c r="AQ7" s="3">
        <f t="shared" si="10"/>
        <v>1.4285714285714285E-2</v>
      </c>
      <c r="AR7" s="3">
        <f t="shared" si="10"/>
        <v>1.4285714285714285E-2</v>
      </c>
      <c r="AS7" s="3">
        <f t="shared" si="10"/>
        <v>1.4285714285714285E-2</v>
      </c>
      <c r="AT7" s="3">
        <f t="shared" si="10"/>
        <v>1.4285714285714285E-2</v>
      </c>
      <c r="AU7" s="3">
        <f t="shared" si="10"/>
        <v>1.4285714285714285E-2</v>
      </c>
      <c r="AV7" s="3">
        <f t="shared" si="10"/>
        <v>1.4285714285714285E-2</v>
      </c>
      <c r="AW7" s="3">
        <f t="shared" si="10"/>
        <v>1.4285714285714285E-2</v>
      </c>
      <c r="AX7" s="3">
        <f t="shared" si="10"/>
        <v>1.4285714285714285E-2</v>
      </c>
      <c r="AY7" s="3">
        <f t="shared" si="10"/>
        <v>1.4285714285714285E-2</v>
      </c>
      <c r="AZ7" s="3">
        <f t="shared" si="10"/>
        <v>1.4285714285714285E-2</v>
      </c>
      <c r="BA7" s="3">
        <f t="shared" si="10"/>
        <v>1.4285714285714285E-2</v>
      </c>
      <c r="BB7" s="3">
        <f t="shared" si="10"/>
        <v>1.4285714285714285E-2</v>
      </c>
      <c r="BC7" s="3">
        <f t="shared" si="10"/>
        <v>1.4285714285714285E-2</v>
      </c>
      <c r="BD7" s="3">
        <f t="shared" si="10"/>
        <v>1.4285714285714285E-2</v>
      </c>
      <c r="BE7" s="3">
        <f t="shared" si="10"/>
        <v>1.4285714285714285E-2</v>
      </c>
      <c r="BF7" s="3">
        <f t="shared" si="10"/>
        <v>1.4285714285714285E-2</v>
      </c>
      <c r="BG7" s="3">
        <f t="shared" si="10"/>
        <v>1.4285714285714285E-2</v>
      </c>
      <c r="BH7" s="3">
        <f t="shared" si="10"/>
        <v>1.4285714285714285E-2</v>
      </c>
      <c r="BI7" s="3">
        <f t="shared" si="10"/>
        <v>1.4285714285714285E-2</v>
      </c>
      <c r="BJ7" s="3">
        <f t="shared" si="10"/>
        <v>1.4285714285714285E-2</v>
      </c>
      <c r="BK7" s="3">
        <f t="shared" si="10"/>
        <v>1.4285714285714285E-2</v>
      </c>
      <c r="BL7" s="3">
        <f t="shared" si="10"/>
        <v>1.4285714285714285E-2</v>
      </c>
      <c r="BM7" s="3">
        <f t="shared" si="10"/>
        <v>1.4285714285714285E-2</v>
      </c>
      <c r="BN7" s="3">
        <f t="shared" si="10"/>
        <v>1.4285714285714285E-2</v>
      </c>
      <c r="BO7" s="3">
        <f t="shared" si="10"/>
        <v>1.4285714285714285E-2</v>
      </c>
      <c r="BP7" s="3">
        <f t="shared" si="10"/>
        <v>1.4285714285714285E-2</v>
      </c>
      <c r="BQ7" s="3">
        <f t="shared" si="8"/>
        <v>1.4285714285714285E-2</v>
      </c>
      <c r="BR7" s="3">
        <f t="shared" si="8"/>
        <v>1.4285714285714285E-2</v>
      </c>
      <c r="BS7" s="3">
        <f t="shared" si="8"/>
        <v>1.4285714285714285E-2</v>
      </c>
      <c r="BT7" s="3">
        <f t="shared" si="8"/>
        <v>1.4285714285714285E-2</v>
      </c>
      <c r="BU7" s="3">
        <f t="shared" si="8"/>
        <v>1.4285714285714285E-2</v>
      </c>
      <c r="BV7" s="3">
        <f t="shared" si="8"/>
        <v>1.4285714285714285E-2</v>
      </c>
      <c r="BW7" s="3">
        <f t="shared" si="8"/>
        <v>1.4285714285714285E-2</v>
      </c>
      <c r="BX7" s="3">
        <f t="shared" si="8"/>
        <v>1.4285714285714285E-2</v>
      </c>
      <c r="BY7" s="3">
        <f t="shared" si="8"/>
        <v>1.4285714285714285E-2</v>
      </c>
      <c r="BZ7" s="3">
        <f t="shared" si="8"/>
        <v>1.4285714285714285E-2</v>
      </c>
      <c r="CA7" s="3">
        <f t="shared" si="8"/>
        <v>1.4285714285714285E-2</v>
      </c>
    </row>
    <row r="8" spans="1:79" x14ac:dyDescent="0.2">
      <c r="A8" s="5" t="s">
        <v>22</v>
      </c>
      <c r="B8" s="5" t="s">
        <v>23</v>
      </c>
      <c r="C8" s="3">
        <f>params_low!B7</f>
        <v>0.15</v>
      </c>
      <c r="D8" s="3">
        <f t="shared" si="9"/>
        <v>0.15</v>
      </c>
      <c r="E8" s="3">
        <f t="shared" si="10"/>
        <v>0.15</v>
      </c>
      <c r="F8" s="3">
        <f t="shared" si="10"/>
        <v>0.15</v>
      </c>
      <c r="G8" s="3">
        <f t="shared" si="10"/>
        <v>0.15</v>
      </c>
      <c r="H8" s="3">
        <f t="shared" si="10"/>
        <v>0.15</v>
      </c>
      <c r="I8" s="3">
        <f t="shared" si="10"/>
        <v>0.15</v>
      </c>
      <c r="J8" s="3">
        <f t="shared" si="10"/>
        <v>0.15</v>
      </c>
      <c r="K8" s="3">
        <f t="shared" si="10"/>
        <v>0.15</v>
      </c>
      <c r="L8" s="3">
        <f t="shared" si="10"/>
        <v>0.15</v>
      </c>
      <c r="M8" s="3">
        <f t="shared" si="10"/>
        <v>0.15</v>
      </c>
      <c r="N8" s="3">
        <f t="shared" si="10"/>
        <v>0.15</v>
      </c>
      <c r="O8" s="3">
        <f t="shared" si="10"/>
        <v>0.15</v>
      </c>
      <c r="P8" s="3">
        <f t="shared" si="10"/>
        <v>0.15</v>
      </c>
      <c r="Q8" s="3">
        <f t="shared" si="10"/>
        <v>0.15</v>
      </c>
      <c r="R8" s="3">
        <f t="shared" si="10"/>
        <v>0.15</v>
      </c>
      <c r="S8" s="3">
        <f t="shared" si="10"/>
        <v>0.15</v>
      </c>
      <c r="T8" s="3">
        <f t="shared" si="10"/>
        <v>0.15</v>
      </c>
      <c r="U8" s="3">
        <f t="shared" si="10"/>
        <v>0.15</v>
      </c>
      <c r="V8" s="3">
        <f t="shared" si="10"/>
        <v>0.15</v>
      </c>
      <c r="W8" s="3">
        <f t="shared" si="10"/>
        <v>0.15</v>
      </c>
      <c r="X8" s="3">
        <f t="shared" si="10"/>
        <v>0.15</v>
      </c>
      <c r="Y8" s="3">
        <f t="shared" si="10"/>
        <v>0.15</v>
      </c>
      <c r="Z8" s="3">
        <f t="shared" si="10"/>
        <v>0.15</v>
      </c>
      <c r="AA8" s="3">
        <f t="shared" si="10"/>
        <v>0.15</v>
      </c>
      <c r="AB8" s="3">
        <f t="shared" si="10"/>
        <v>0.15</v>
      </c>
      <c r="AC8" s="3">
        <f t="shared" si="10"/>
        <v>0.15</v>
      </c>
      <c r="AD8" s="3">
        <f t="shared" si="10"/>
        <v>0.15</v>
      </c>
      <c r="AE8" s="3">
        <f t="shared" si="10"/>
        <v>0.15</v>
      </c>
      <c r="AF8" s="3">
        <f t="shared" si="10"/>
        <v>0.15</v>
      </c>
      <c r="AG8" s="3">
        <f t="shared" si="10"/>
        <v>0.15</v>
      </c>
      <c r="AH8" s="3">
        <f t="shared" si="10"/>
        <v>0.15</v>
      </c>
      <c r="AI8" s="3">
        <f t="shared" si="10"/>
        <v>0.15</v>
      </c>
      <c r="AJ8" s="3">
        <f t="shared" si="10"/>
        <v>0.15</v>
      </c>
      <c r="AK8" s="3">
        <f t="shared" si="10"/>
        <v>0.15</v>
      </c>
      <c r="AL8" s="3">
        <f t="shared" si="10"/>
        <v>0.15</v>
      </c>
      <c r="AM8" s="3">
        <f t="shared" si="10"/>
        <v>0.15</v>
      </c>
      <c r="AN8" s="3">
        <f t="shared" si="10"/>
        <v>0.15</v>
      </c>
      <c r="AO8" s="3">
        <f t="shared" si="10"/>
        <v>0.15</v>
      </c>
      <c r="AP8" s="3">
        <f t="shared" si="10"/>
        <v>0.15</v>
      </c>
      <c r="AQ8" s="3">
        <f t="shared" si="10"/>
        <v>0.15</v>
      </c>
      <c r="AR8" s="3">
        <f t="shared" si="10"/>
        <v>0.15</v>
      </c>
      <c r="AS8" s="3">
        <f t="shared" si="10"/>
        <v>0.15</v>
      </c>
      <c r="AT8" s="3">
        <f t="shared" si="10"/>
        <v>0.15</v>
      </c>
      <c r="AU8" s="3">
        <f t="shared" si="10"/>
        <v>0.15</v>
      </c>
      <c r="AV8" s="3">
        <f t="shared" si="10"/>
        <v>0.15</v>
      </c>
      <c r="AW8" s="3">
        <f t="shared" si="10"/>
        <v>0.15</v>
      </c>
      <c r="AX8" s="3">
        <f t="shared" si="10"/>
        <v>0.15</v>
      </c>
      <c r="AY8" s="3">
        <f t="shared" si="10"/>
        <v>0.15</v>
      </c>
      <c r="AZ8" s="3">
        <f t="shared" si="10"/>
        <v>0.15</v>
      </c>
      <c r="BA8" s="3">
        <f t="shared" si="10"/>
        <v>0.15</v>
      </c>
      <c r="BB8" s="3">
        <f t="shared" si="10"/>
        <v>0.15</v>
      </c>
      <c r="BC8" s="3">
        <f t="shared" si="10"/>
        <v>0.15</v>
      </c>
      <c r="BD8" s="3">
        <f t="shared" si="10"/>
        <v>0.15</v>
      </c>
      <c r="BE8" s="3">
        <f t="shared" si="10"/>
        <v>0.15</v>
      </c>
      <c r="BF8" s="3">
        <f t="shared" si="10"/>
        <v>0.15</v>
      </c>
      <c r="BG8" s="3">
        <f t="shared" si="10"/>
        <v>0.15</v>
      </c>
      <c r="BH8" s="3">
        <f t="shared" si="10"/>
        <v>0.15</v>
      </c>
      <c r="BI8" s="3">
        <f t="shared" si="10"/>
        <v>0.15</v>
      </c>
      <c r="BJ8" s="3">
        <f t="shared" si="10"/>
        <v>0.15</v>
      </c>
      <c r="BK8" s="3">
        <f t="shared" si="10"/>
        <v>0.15</v>
      </c>
      <c r="BL8" s="3">
        <f t="shared" si="10"/>
        <v>0.15</v>
      </c>
      <c r="BM8" s="3">
        <f t="shared" si="10"/>
        <v>0.15</v>
      </c>
      <c r="BN8" s="3">
        <f t="shared" si="10"/>
        <v>0.15</v>
      </c>
      <c r="BO8" s="3">
        <f t="shared" si="10"/>
        <v>0.15</v>
      </c>
      <c r="BP8" s="3">
        <f t="shared" si="10"/>
        <v>0.15</v>
      </c>
      <c r="BQ8" s="3">
        <f t="shared" si="8"/>
        <v>0.15</v>
      </c>
      <c r="BR8" s="3">
        <f t="shared" si="8"/>
        <v>0.15</v>
      </c>
      <c r="BS8" s="3">
        <f t="shared" si="8"/>
        <v>0.15</v>
      </c>
      <c r="BT8" s="3">
        <f t="shared" si="8"/>
        <v>0.15</v>
      </c>
      <c r="BU8" s="3">
        <f t="shared" si="8"/>
        <v>0.15</v>
      </c>
      <c r="BV8" s="3">
        <f t="shared" si="8"/>
        <v>0.15</v>
      </c>
      <c r="BW8" s="3">
        <f t="shared" si="8"/>
        <v>0.15</v>
      </c>
      <c r="BX8" s="3">
        <f t="shared" si="8"/>
        <v>0.15</v>
      </c>
      <c r="BY8" s="3">
        <f t="shared" si="8"/>
        <v>0.15</v>
      </c>
      <c r="BZ8" s="3">
        <f t="shared" si="8"/>
        <v>0.15</v>
      </c>
      <c r="CA8" s="3">
        <f t="shared" si="8"/>
        <v>0.15</v>
      </c>
    </row>
    <row r="9" spans="1:79" x14ac:dyDescent="0.2">
      <c r="A9" s="5" t="s">
        <v>24</v>
      </c>
      <c r="B9" s="5" t="s">
        <v>25</v>
      </c>
      <c r="C9" s="3">
        <f>params_low!B8</f>
        <v>0.75</v>
      </c>
      <c r="D9" s="3">
        <f t="shared" si="9"/>
        <v>0.75</v>
      </c>
      <c r="E9" s="3">
        <f t="shared" si="10"/>
        <v>0.75</v>
      </c>
      <c r="F9" s="3">
        <f t="shared" si="10"/>
        <v>0.75</v>
      </c>
      <c r="G9" s="3">
        <f t="shared" si="10"/>
        <v>0.75</v>
      </c>
      <c r="H9" s="3">
        <f t="shared" si="10"/>
        <v>0.75</v>
      </c>
      <c r="I9" s="3">
        <f t="shared" si="10"/>
        <v>0.75</v>
      </c>
      <c r="J9" s="3">
        <f t="shared" si="10"/>
        <v>0.75</v>
      </c>
      <c r="K9" s="3">
        <f t="shared" si="10"/>
        <v>0.75</v>
      </c>
      <c r="L9" s="3">
        <f t="shared" si="10"/>
        <v>0.75</v>
      </c>
      <c r="M9" s="3">
        <f t="shared" si="10"/>
        <v>0.75</v>
      </c>
      <c r="N9" s="3">
        <f t="shared" si="10"/>
        <v>0.75</v>
      </c>
      <c r="O9" s="3">
        <f t="shared" si="10"/>
        <v>0.75</v>
      </c>
      <c r="P9" s="3">
        <f t="shared" si="10"/>
        <v>0.75</v>
      </c>
      <c r="Q9" s="3">
        <f t="shared" si="10"/>
        <v>0.75</v>
      </c>
      <c r="R9" s="3">
        <f t="shared" si="10"/>
        <v>0.75</v>
      </c>
      <c r="S9" s="3">
        <f t="shared" si="10"/>
        <v>0.75</v>
      </c>
      <c r="T9" s="3">
        <f t="shared" si="10"/>
        <v>0.75</v>
      </c>
      <c r="U9" s="3">
        <f t="shared" si="10"/>
        <v>0.75</v>
      </c>
      <c r="V9" s="3">
        <f t="shared" si="10"/>
        <v>0.75</v>
      </c>
      <c r="W9" s="3">
        <f t="shared" si="10"/>
        <v>0.75</v>
      </c>
      <c r="X9" s="3">
        <f t="shared" si="10"/>
        <v>0.75</v>
      </c>
      <c r="Y9" s="3">
        <f t="shared" si="10"/>
        <v>0.75</v>
      </c>
      <c r="Z9" s="3">
        <f t="shared" si="10"/>
        <v>0.75</v>
      </c>
      <c r="AA9" s="3">
        <f t="shared" si="10"/>
        <v>0.75</v>
      </c>
      <c r="AB9" s="3">
        <f t="shared" si="10"/>
        <v>0.75</v>
      </c>
      <c r="AC9" s="3">
        <f t="shared" si="10"/>
        <v>0.75</v>
      </c>
      <c r="AD9" s="3">
        <f t="shared" si="10"/>
        <v>0.75</v>
      </c>
      <c r="AE9" s="3">
        <f t="shared" si="10"/>
        <v>0.75</v>
      </c>
      <c r="AF9" s="3">
        <f t="shared" si="10"/>
        <v>0.75</v>
      </c>
      <c r="AG9" s="3">
        <f t="shared" si="10"/>
        <v>0.75</v>
      </c>
      <c r="AH9" s="3">
        <f t="shared" si="10"/>
        <v>0.75</v>
      </c>
      <c r="AI9" s="3">
        <f t="shared" si="10"/>
        <v>0.75</v>
      </c>
      <c r="AJ9" s="3">
        <f t="shared" si="10"/>
        <v>0.75</v>
      </c>
      <c r="AK9" s="3">
        <f t="shared" si="10"/>
        <v>0.75</v>
      </c>
      <c r="AL9" s="3">
        <f t="shared" si="10"/>
        <v>0.75</v>
      </c>
      <c r="AM9" s="3">
        <f t="shared" si="10"/>
        <v>0.75</v>
      </c>
      <c r="AN9" s="3">
        <f t="shared" si="10"/>
        <v>0.75</v>
      </c>
      <c r="AO9" s="3">
        <f t="shared" si="10"/>
        <v>0.75</v>
      </c>
      <c r="AP9" s="3">
        <f t="shared" si="10"/>
        <v>0.75</v>
      </c>
      <c r="AQ9" s="3">
        <f t="shared" si="10"/>
        <v>0.75</v>
      </c>
      <c r="AR9" s="3">
        <f t="shared" si="10"/>
        <v>0.75</v>
      </c>
      <c r="AS9" s="3">
        <f t="shared" si="10"/>
        <v>0.75</v>
      </c>
      <c r="AT9" s="3">
        <f t="shared" si="10"/>
        <v>0.75</v>
      </c>
      <c r="AU9" s="3">
        <f t="shared" si="10"/>
        <v>0.75</v>
      </c>
      <c r="AV9" s="3">
        <f t="shared" si="10"/>
        <v>0.75</v>
      </c>
      <c r="AW9" s="3">
        <f t="shared" si="10"/>
        <v>0.75</v>
      </c>
      <c r="AX9" s="3">
        <f t="shared" si="10"/>
        <v>0.75</v>
      </c>
      <c r="AY9" s="3">
        <f t="shared" si="10"/>
        <v>0.75</v>
      </c>
      <c r="AZ9" s="3">
        <f t="shared" si="10"/>
        <v>0.75</v>
      </c>
      <c r="BA9" s="3">
        <f t="shared" si="10"/>
        <v>0.75</v>
      </c>
      <c r="BB9" s="3">
        <f t="shared" si="10"/>
        <v>0.75</v>
      </c>
      <c r="BC9" s="3">
        <f t="shared" si="10"/>
        <v>0.75</v>
      </c>
      <c r="BD9" s="3">
        <f t="shared" si="10"/>
        <v>0.75</v>
      </c>
      <c r="BE9" s="3">
        <f t="shared" si="10"/>
        <v>0.75</v>
      </c>
      <c r="BF9" s="3">
        <f t="shared" si="10"/>
        <v>0.75</v>
      </c>
      <c r="BG9" s="3">
        <f t="shared" si="10"/>
        <v>0.75</v>
      </c>
      <c r="BH9" s="3">
        <f t="shared" si="10"/>
        <v>0.75</v>
      </c>
      <c r="BI9" s="3">
        <f t="shared" si="10"/>
        <v>0.75</v>
      </c>
      <c r="BJ9" s="3">
        <f t="shared" si="10"/>
        <v>0.75</v>
      </c>
      <c r="BK9" s="3">
        <f t="shared" si="10"/>
        <v>0.75</v>
      </c>
      <c r="BL9" s="3">
        <f t="shared" si="10"/>
        <v>0.75</v>
      </c>
      <c r="BM9" s="3">
        <f t="shared" si="10"/>
        <v>0.75</v>
      </c>
      <c r="BN9" s="3">
        <f t="shared" si="10"/>
        <v>0.75</v>
      </c>
      <c r="BO9" s="3">
        <f t="shared" si="10"/>
        <v>0.75</v>
      </c>
      <c r="BP9" s="3">
        <f t="shared" si="10"/>
        <v>0.75</v>
      </c>
      <c r="BQ9" s="3">
        <f t="shared" si="8"/>
        <v>0.75</v>
      </c>
      <c r="BR9" s="3">
        <f t="shared" si="8"/>
        <v>0.75</v>
      </c>
      <c r="BS9" s="3">
        <f t="shared" si="8"/>
        <v>0.75</v>
      </c>
      <c r="BT9" s="3">
        <f t="shared" si="8"/>
        <v>0.75</v>
      </c>
      <c r="BU9" s="3">
        <f t="shared" si="8"/>
        <v>0.75</v>
      </c>
      <c r="BV9" s="3">
        <f t="shared" si="8"/>
        <v>0.75</v>
      </c>
      <c r="BW9" s="3">
        <f t="shared" si="8"/>
        <v>0.75</v>
      </c>
      <c r="BX9" s="3">
        <f t="shared" si="8"/>
        <v>0.75</v>
      </c>
      <c r="BY9" s="3">
        <f t="shared" si="8"/>
        <v>0.75</v>
      </c>
      <c r="BZ9" s="3">
        <f t="shared" si="8"/>
        <v>0.75</v>
      </c>
      <c r="CA9" s="3">
        <f t="shared" si="8"/>
        <v>0.75</v>
      </c>
    </row>
    <row r="10" spans="1:79" x14ac:dyDescent="0.2">
      <c r="A10" s="5" t="s">
        <v>26</v>
      </c>
      <c r="B10" s="5" t="s">
        <v>27</v>
      </c>
      <c r="C10" s="3">
        <f>params_low!B4</f>
        <v>0.9</v>
      </c>
      <c r="D10" s="3">
        <f t="shared" si="9"/>
        <v>0.9</v>
      </c>
      <c r="E10" s="3">
        <f t="shared" si="10"/>
        <v>0.9</v>
      </c>
      <c r="F10" s="3">
        <f t="shared" si="10"/>
        <v>0.9</v>
      </c>
      <c r="G10" s="3">
        <f t="shared" si="10"/>
        <v>0.9</v>
      </c>
      <c r="H10" s="3">
        <f t="shared" si="10"/>
        <v>0.9</v>
      </c>
      <c r="I10" s="3">
        <f t="shared" si="10"/>
        <v>0.9</v>
      </c>
      <c r="J10" s="3">
        <f t="shared" si="10"/>
        <v>0.9</v>
      </c>
      <c r="K10" s="3">
        <f t="shared" si="10"/>
        <v>0.9</v>
      </c>
      <c r="L10" s="3">
        <f t="shared" si="10"/>
        <v>0.9</v>
      </c>
      <c r="M10" s="3">
        <f t="shared" si="10"/>
        <v>0.9</v>
      </c>
      <c r="N10" s="3">
        <f t="shared" si="10"/>
        <v>0.9</v>
      </c>
      <c r="O10" s="3">
        <f t="shared" si="10"/>
        <v>0.9</v>
      </c>
      <c r="P10" s="3">
        <f t="shared" si="10"/>
        <v>0.9</v>
      </c>
      <c r="Q10" s="3">
        <f t="shared" si="10"/>
        <v>0.9</v>
      </c>
      <c r="R10" s="3">
        <f t="shared" si="10"/>
        <v>0.9</v>
      </c>
      <c r="S10" s="3">
        <f t="shared" si="10"/>
        <v>0.9</v>
      </c>
      <c r="T10" s="3">
        <f t="shared" si="10"/>
        <v>0.9</v>
      </c>
      <c r="U10" s="3">
        <f t="shared" si="10"/>
        <v>0.9</v>
      </c>
      <c r="V10" s="3">
        <f t="shared" si="10"/>
        <v>0.9</v>
      </c>
      <c r="W10" s="3">
        <f t="shared" si="10"/>
        <v>0.9</v>
      </c>
      <c r="X10" s="3">
        <f t="shared" si="10"/>
        <v>0.9</v>
      </c>
      <c r="Y10" s="3">
        <f t="shared" si="10"/>
        <v>0.9</v>
      </c>
      <c r="Z10" s="3">
        <f t="shared" si="10"/>
        <v>0.9</v>
      </c>
      <c r="AA10" s="3">
        <f t="shared" si="10"/>
        <v>0.9</v>
      </c>
      <c r="AB10" s="3">
        <f t="shared" si="10"/>
        <v>0.9</v>
      </c>
      <c r="AC10" s="3">
        <f t="shared" si="10"/>
        <v>0.9</v>
      </c>
      <c r="AD10" s="3">
        <f t="shared" si="10"/>
        <v>0.9</v>
      </c>
      <c r="AE10" s="3">
        <f t="shared" si="10"/>
        <v>0.9</v>
      </c>
      <c r="AF10" s="3">
        <f t="shared" si="10"/>
        <v>0.9</v>
      </c>
      <c r="AG10" s="3">
        <f t="shared" si="10"/>
        <v>0.9</v>
      </c>
      <c r="AH10" s="3">
        <f t="shared" si="10"/>
        <v>0.9</v>
      </c>
      <c r="AI10" s="3">
        <f t="shared" si="10"/>
        <v>0.9</v>
      </c>
      <c r="AJ10" s="3">
        <f t="shared" si="10"/>
        <v>0.9</v>
      </c>
      <c r="AK10" s="3">
        <f t="shared" si="10"/>
        <v>0.9</v>
      </c>
      <c r="AL10" s="3">
        <f t="shared" si="10"/>
        <v>0.9</v>
      </c>
      <c r="AM10" s="3">
        <f t="shared" si="10"/>
        <v>0.9</v>
      </c>
      <c r="AN10" s="3">
        <f t="shared" si="10"/>
        <v>0.9</v>
      </c>
      <c r="AO10" s="3">
        <f t="shared" si="10"/>
        <v>0.9</v>
      </c>
      <c r="AP10" s="3">
        <f t="shared" si="10"/>
        <v>0.9</v>
      </c>
      <c r="AQ10" s="3">
        <f t="shared" si="10"/>
        <v>0.9</v>
      </c>
      <c r="AR10" s="3">
        <f t="shared" si="10"/>
        <v>0.9</v>
      </c>
      <c r="AS10" s="3">
        <f t="shared" si="10"/>
        <v>0.9</v>
      </c>
      <c r="AT10" s="3">
        <f t="shared" si="10"/>
        <v>0.9</v>
      </c>
      <c r="AU10" s="3">
        <f t="shared" si="10"/>
        <v>0.9</v>
      </c>
      <c r="AV10" s="3">
        <f t="shared" si="10"/>
        <v>0.9</v>
      </c>
      <c r="AW10" s="3">
        <f t="shared" si="10"/>
        <v>0.9</v>
      </c>
      <c r="AX10" s="3">
        <f t="shared" si="10"/>
        <v>0.9</v>
      </c>
      <c r="AY10" s="3">
        <f t="shared" si="10"/>
        <v>0.9</v>
      </c>
      <c r="AZ10" s="3">
        <f t="shared" si="10"/>
        <v>0.9</v>
      </c>
      <c r="BA10" s="3">
        <f t="shared" si="10"/>
        <v>0.9</v>
      </c>
      <c r="BB10" s="3">
        <f t="shared" si="10"/>
        <v>0.9</v>
      </c>
      <c r="BC10" s="3">
        <f t="shared" si="10"/>
        <v>0.9</v>
      </c>
      <c r="BD10" s="3">
        <f t="shared" si="10"/>
        <v>0.9</v>
      </c>
      <c r="BE10" s="3">
        <f t="shared" si="10"/>
        <v>0.9</v>
      </c>
      <c r="BF10" s="3">
        <f t="shared" si="10"/>
        <v>0.9</v>
      </c>
      <c r="BG10" s="3">
        <f t="shared" si="10"/>
        <v>0.9</v>
      </c>
      <c r="BH10" s="3">
        <f t="shared" si="10"/>
        <v>0.9</v>
      </c>
      <c r="BI10" s="3">
        <f t="shared" si="10"/>
        <v>0.9</v>
      </c>
      <c r="BJ10" s="3">
        <f t="shared" si="10"/>
        <v>0.9</v>
      </c>
      <c r="BK10" s="3">
        <f t="shared" si="10"/>
        <v>0.9</v>
      </c>
      <c r="BL10" s="3">
        <f t="shared" si="10"/>
        <v>0.9</v>
      </c>
      <c r="BM10" s="3">
        <f t="shared" si="10"/>
        <v>0.9</v>
      </c>
      <c r="BN10" s="3">
        <f t="shared" si="10"/>
        <v>0.9</v>
      </c>
      <c r="BO10" s="3">
        <f t="shared" si="10"/>
        <v>0.9</v>
      </c>
      <c r="BP10" s="3">
        <f t="shared" ref="BP10:CA11" si="11">$C10</f>
        <v>0.9</v>
      </c>
      <c r="BQ10" s="3">
        <f t="shared" si="11"/>
        <v>0.9</v>
      </c>
      <c r="BR10" s="3">
        <f t="shared" si="11"/>
        <v>0.9</v>
      </c>
      <c r="BS10" s="3">
        <f t="shared" si="11"/>
        <v>0.9</v>
      </c>
      <c r="BT10" s="3">
        <f t="shared" si="11"/>
        <v>0.9</v>
      </c>
      <c r="BU10" s="3">
        <f t="shared" si="11"/>
        <v>0.9</v>
      </c>
      <c r="BV10" s="3">
        <f t="shared" si="11"/>
        <v>0.9</v>
      </c>
      <c r="BW10" s="3">
        <f t="shared" si="11"/>
        <v>0.9</v>
      </c>
      <c r="BX10" s="3">
        <f t="shared" si="11"/>
        <v>0.9</v>
      </c>
      <c r="BY10" s="3">
        <f t="shared" si="11"/>
        <v>0.9</v>
      </c>
      <c r="BZ10" s="3">
        <f t="shared" si="11"/>
        <v>0.9</v>
      </c>
      <c r="CA10" s="3">
        <f t="shared" si="11"/>
        <v>0.9</v>
      </c>
    </row>
    <row r="11" spans="1:79" x14ac:dyDescent="0.2">
      <c r="A11" s="5" t="s">
        <v>28</v>
      </c>
      <c r="B11" s="5" t="s">
        <v>29</v>
      </c>
      <c r="C11" s="3">
        <f>params_low!B9</f>
        <v>0.5</v>
      </c>
      <c r="D11" s="3">
        <f t="shared" si="9"/>
        <v>0.5</v>
      </c>
      <c r="E11" s="3">
        <f t="shared" ref="E11:BP11" si="12">$C11</f>
        <v>0.5</v>
      </c>
      <c r="F11" s="3">
        <f t="shared" si="12"/>
        <v>0.5</v>
      </c>
      <c r="G11" s="3">
        <f t="shared" si="12"/>
        <v>0.5</v>
      </c>
      <c r="H11" s="3">
        <f t="shared" si="12"/>
        <v>0.5</v>
      </c>
      <c r="I11" s="3">
        <f t="shared" si="12"/>
        <v>0.5</v>
      </c>
      <c r="J11" s="3">
        <f t="shared" si="12"/>
        <v>0.5</v>
      </c>
      <c r="K11" s="3">
        <f t="shared" si="12"/>
        <v>0.5</v>
      </c>
      <c r="L11" s="3">
        <f t="shared" si="12"/>
        <v>0.5</v>
      </c>
      <c r="M11" s="3">
        <f t="shared" si="12"/>
        <v>0.5</v>
      </c>
      <c r="N11" s="3">
        <f t="shared" si="12"/>
        <v>0.5</v>
      </c>
      <c r="O11" s="3">
        <f t="shared" si="12"/>
        <v>0.5</v>
      </c>
      <c r="P11" s="3">
        <f t="shared" si="12"/>
        <v>0.5</v>
      </c>
      <c r="Q11" s="3">
        <f t="shared" si="12"/>
        <v>0.5</v>
      </c>
      <c r="R11" s="3">
        <f t="shared" si="12"/>
        <v>0.5</v>
      </c>
      <c r="S11" s="3">
        <f t="shared" si="12"/>
        <v>0.5</v>
      </c>
      <c r="T11" s="3">
        <f t="shared" si="12"/>
        <v>0.5</v>
      </c>
      <c r="U11" s="3">
        <f t="shared" si="12"/>
        <v>0.5</v>
      </c>
      <c r="V11" s="3">
        <f t="shared" si="12"/>
        <v>0.5</v>
      </c>
      <c r="W11" s="3">
        <f t="shared" si="12"/>
        <v>0.5</v>
      </c>
      <c r="X11" s="3">
        <f t="shared" si="12"/>
        <v>0.5</v>
      </c>
      <c r="Y11" s="3">
        <f t="shared" si="12"/>
        <v>0.5</v>
      </c>
      <c r="Z11" s="3">
        <f t="shared" si="12"/>
        <v>0.5</v>
      </c>
      <c r="AA11" s="3">
        <f t="shared" si="12"/>
        <v>0.5</v>
      </c>
      <c r="AB11" s="3">
        <f t="shared" si="12"/>
        <v>0.5</v>
      </c>
      <c r="AC11" s="3">
        <f t="shared" si="12"/>
        <v>0.5</v>
      </c>
      <c r="AD11" s="3">
        <f t="shared" si="12"/>
        <v>0.5</v>
      </c>
      <c r="AE11" s="3">
        <f t="shared" si="12"/>
        <v>0.5</v>
      </c>
      <c r="AF11" s="3">
        <f t="shared" si="12"/>
        <v>0.5</v>
      </c>
      <c r="AG11" s="3">
        <f t="shared" si="12"/>
        <v>0.5</v>
      </c>
      <c r="AH11" s="3">
        <f t="shared" si="12"/>
        <v>0.5</v>
      </c>
      <c r="AI11" s="3">
        <f t="shared" si="12"/>
        <v>0.5</v>
      </c>
      <c r="AJ11" s="3">
        <f t="shared" si="12"/>
        <v>0.5</v>
      </c>
      <c r="AK11" s="3">
        <f t="shared" si="12"/>
        <v>0.5</v>
      </c>
      <c r="AL11" s="3">
        <f t="shared" si="12"/>
        <v>0.5</v>
      </c>
      <c r="AM11" s="3">
        <f t="shared" si="12"/>
        <v>0.5</v>
      </c>
      <c r="AN11" s="3">
        <f t="shared" si="12"/>
        <v>0.5</v>
      </c>
      <c r="AO11" s="3">
        <f t="shared" si="12"/>
        <v>0.5</v>
      </c>
      <c r="AP11" s="3">
        <f t="shared" si="12"/>
        <v>0.5</v>
      </c>
      <c r="AQ11" s="3">
        <f t="shared" si="12"/>
        <v>0.5</v>
      </c>
      <c r="AR11" s="3">
        <f t="shared" si="12"/>
        <v>0.5</v>
      </c>
      <c r="AS11" s="3">
        <f t="shared" si="12"/>
        <v>0.5</v>
      </c>
      <c r="AT11" s="3">
        <f t="shared" si="12"/>
        <v>0.5</v>
      </c>
      <c r="AU11" s="3">
        <f t="shared" si="12"/>
        <v>0.5</v>
      </c>
      <c r="AV11" s="3">
        <f t="shared" si="12"/>
        <v>0.5</v>
      </c>
      <c r="AW11" s="3">
        <f t="shared" si="12"/>
        <v>0.5</v>
      </c>
      <c r="AX11" s="3">
        <f t="shared" si="12"/>
        <v>0.5</v>
      </c>
      <c r="AY11" s="3">
        <f t="shared" si="12"/>
        <v>0.5</v>
      </c>
      <c r="AZ11" s="3">
        <f t="shared" si="12"/>
        <v>0.5</v>
      </c>
      <c r="BA11" s="3">
        <f t="shared" si="12"/>
        <v>0.5</v>
      </c>
      <c r="BB11" s="3">
        <f t="shared" si="12"/>
        <v>0.5</v>
      </c>
      <c r="BC11" s="3">
        <f t="shared" si="12"/>
        <v>0.5</v>
      </c>
      <c r="BD11" s="3">
        <f t="shared" si="12"/>
        <v>0.5</v>
      </c>
      <c r="BE11" s="3">
        <f t="shared" si="12"/>
        <v>0.5</v>
      </c>
      <c r="BF11" s="3">
        <f t="shared" si="12"/>
        <v>0.5</v>
      </c>
      <c r="BG11" s="3">
        <f t="shared" si="12"/>
        <v>0.5</v>
      </c>
      <c r="BH11" s="3">
        <f t="shared" si="12"/>
        <v>0.5</v>
      </c>
      <c r="BI11" s="3">
        <f t="shared" si="12"/>
        <v>0.5</v>
      </c>
      <c r="BJ11" s="3">
        <f t="shared" si="12"/>
        <v>0.5</v>
      </c>
      <c r="BK11" s="3">
        <f t="shared" si="12"/>
        <v>0.5</v>
      </c>
      <c r="BL11" s="3">
        <f t="shared" si="12"/>
        <v>0.5</v>
      </c>
      <c r="BM11" s="3">
        <f t="shared" si="12"/>
        <v>0.5</v>
      </c>
      <c r="BN11" s="3">
        <f t="shared" si="12"/>
        <v>0.5</v>
      </c>
      <c r="BO11" s="3">
        <f t="shared" si="12"/>
        <v>0.5</v>
      </c>
      <c r="BP11" s="3">
        <f t="shared" si="12"/>
        <v>0.5</v>
      </c>
      <c r="BQ11" s="3">
        <f t="shared" si="11"/>
        <v>0.5</v>
      </c>
      <c r="BR11" s="3">
        <f t="shared" si="11"/>
        <v>0.5</v>
      </c>
      <c r="BS11" s="3">
        <f t="shared" si="11"/>
        <v>0.5</v>
      </c>
      <c r="BT11" s="3">
        <f t="shared" si="11"/>
        <v>0.5</v>
      </c>
      <c r="BU11" s="3">
        <f t="shared" si="11"/>
        <v>0.5</v>
      </c>
      <c r="BV11" s="3">
        <f t="shared" si="11"/>
        <v>0.5</v>
      </c>
      <c r="BW11" s="3">
        <f t="shared" si="11"/>
        <v>0.5</v>
      </c>
      <c r="BX11" s="3">
        <f t="shared" si="11"/>
        <v>0.5</v>
      </c>
      <c r="BY11" s="3">
        <f t="shared" si="11"/>
        <v>0.5</v>
      </c>
      <c r="BZ11" s="3">
        <f t="shared" si="11"/>
        <v>0.5</v>
      </c>
      <c r="CA11" s="3">
        <f t="shared" si="11"/>
        <v>0.5</v>
      </c>
    </row>
    <row r="12" spans="1:79" x14ac:dyDescent="0.2">
      <c r="A12" s="5"/>
      <c r="B12" s="5"/>
      <c r="C12" s="3"/>
    </row>
    <row r="13" spans="1:79" x14ac:dyDescent="0.2">
      <c r="A13" s="5" t="s">
        <v>30</v>
      </c>
      <c r="B13" s="5" t="s">
        <v>31</v>
      </c>
      <c r="C13" s="5">
        <f>C3*C4*(C5+C6*C7)/(C8*(C7+C5) +C7*C9*C10)</f>
        <v>2.1438237788888843</v>
      </c>
      <c r="D13" s="5">
        <f t="shared" ref="D13:T13" si="13">D3*D4*(D5+D6*D7)/(D8*(D7+D5) +D7*D9*D10)</f>
        <v>2.1909830105538011</v>
      </c>
      <c r="E13" s="5">
        <f t="shared" si="13"/>
        <v>1.8897409073042968</v>
      </c>
      <c r="F13" s="5">
        <f t="shared" si="13"/>
        <v>1.8318922928268815</v>
      </c>
      <c r="G13" s="5">
        <f t="shared" si="13"/>
        <v>2.7665456646814821</v>
      </c>
      <c r="H13" s="5">
        <f t="shared" si="13"/>
        <v>2.0230932208293755</v>
      </c>
      <c r="I13" s="5">
        <f t="shared" si="13"/>
        <v>1.4216584859496924</v>
      </c>
      <c r="J13" s="5">
        <f t="shared" si="13"/>
        <v>1.9888495139754414</v>
      </c>
      <c r="K13" s="5">
        <f t="shared" si="13"/>
        <v>3.4943042187280899</v>
      </c>
      <c r="L13" s="5">
        <f t="shared" si="13"/>
        <v>1.8326626457310731</v>
      </c>
      <c r="M13" s="5">
        <f t="shared" si="13"/>
        <v>2.2712012353053965</v>
      </c>
      <c r="N13" s="5">
        <f t="shared" si="13"/>
        <v>2.6726525036196902</v>
      </c>
      <c r="O13" s="5">
        <f t="shared" si="13"/>
        <v>2.1499070551854849</v>
      </c>
      <c r="P13" s="5">
        <f t="shared" si="13"/>
        <v>2.7694066797814481</v>
      </c>
      <c r="Q13" s="5">
        <f t="shared" si="13"/>
        <v>1.9834356871352712</v>
      </c>
      <c r="R13" s="5">
        <f t="shared" ref="R13" si="14">R3*R4*(R5+R6*R7)/(R8*(R7+R5) +R7*R9*R10)</f>
        <v>1.4823729661434306</v>
      </c>
      <c r="S13" s="5">
        <f t="shared" si="13"/>
        <v>2.2294052682193253</v>
      </c>
      <c r="T13" s="5">
        <f t="shared" si="13"/>
        <v>2.2361446161698866</v>
      </c>
      <c r="U13" s="5">
        <f t="shared" ref="U13:AN13" si="15">U3*U4*(U5+U6*U7)/(U8*(U7+U5) +U7*U9*U10)</f>
        <v>1.9401387690532113</v>
      </c>
      <c r="V13" s="5">
        <f t="shared" si="15"/>
        <v>1.9453860692352429</v>
      </c>
      <c r="W13" s="5">
        <f t="shared" si="15"/>
        <v>1.854386909187594</v>
      </c>
      <c r="X13" s="5">
        <f t="shared" si="15"/>
        <v>1.627270645969634</v>
      </c>
      <c r="Y13" t="s">
        <v>49</v>
      </c>
      <c r="Z13" s="5">
        <f t="shared" si="15"/>
        <v>1.3841613838347191</v>
      </c>
      <c r="AA13" s="5">
        <f t="shared" si="15"/>
        <v>1.5786993884235727</v>
      </c>
      <c r="AB13" s="5">
        <f t="shared" si="15"/>
        <v>1.6472868747609715</v>
      </c>
      <c r="AC13" s="5">
        <f t="shared" si="15"/>
        <v>1.0479700416173021</v>
      </c>
      <c r="AD13" s="5">
        <f t="shared" si="15"/>
        <v>2.306261827074215</v>
      </c>
      <c r="AE13" s="5">
        <f t="shared" si="15"/>
        <v>2.4871243151619762</v>
      </c>
      <c r="AF13" s="5">
        <f t="shared" si="15"/>
        <v>2.2413331259777292</v>
      </c>
      <c r="AG13" s="5">
        <f t="shared" si="15"/>
        <v>2.3941144923626982</v>
      </c>
      <c r="AH13" s="5">
        <f t="shared" si="15"/>
        <v>3.4633612012032313</v>
      </c>
      <c r="AI13" s="5">
        <f t="shared" si="15"/>
        <v>1.6822013467064141</v>
      </c>
      <c r="AJ13" s="5">
        <f t="shared" ref="AJ13" si="16">AJ3*AJ4*(AJ5+AJ6*AJ7)/(AJ8*(AJ7+AJ5) +AJ7*AJ9*AJ10)</f>
        <v>3.7733432756278482</v>
      </c>
      <c r="AK13" s="5">
        <f t="shared" si="15"/>
        <v>1.5905425679747935</v>
      </c>
      <c r="AL13" s="5">
        <f t="shared" si="15"/>
        <v>2.5849103620202381</v>
      </c>
      <c r="AM13" s="5">
        <f t="shared" si="15"/>
        <v>2.7940651545337767</v>
      </c>
      <c r="AN13" s="5">
        <f t="shared" si="15"/>
        <v>1.766802313098355</v>
      </c>
      <c r="AO13" s="5">
        <f t="shared" ref="AO13" si="17">AO3*AO4*(AO5+AO6*AO7)/(AO8*(AO7+AO5) +AO7*AO9*AO10)</f>
        <v>1.42429689139418</v>
      </c>
      <c r="AP13" s="5">
        <f t="shared" ref="AP13:BC13" si="18">AP3*AP4*(AP5+AP6*AP7)/(AP8*(AP7+AP5) +AP7*AP9*AP10)</f>
        <v>1.7176276862983269</v>
      </c>
      <c r="AQ13" s="5">
        <f t="shared" si="18"/>
        <v>2.2051748577333008</v>
      </c>
      <c r="AR13" s="5">
        <f t="shared" ref="AR13" si="19">AR3*AR4*(AR5+AR6*AR7)/(AR8*(AR7+AR5) +AR7*AR9*AR10)</f>
        <v>2.8811779343685497</v>
      </c>
      <c r="AS13" s="5">
        <f t="shared" si="18"/>
        <v>1.5880795239763381</v>
      </c>
      <c r="AT13" s="5">
        <f t="shared" si="18"/>
        <v>1.3542599778260649</v>
      </c>
      <c r="AU13" s="5">
        <f t="shared" si="18"/>
        <v>2.0043953043626952</v>
      </c>
      <c r="AV13" s="5">
        <f t="shared" si="18"/>
        <v>1.4764691166564654</v>
      </c>
      <c r="AW13" s="5">
        <f t="shared" si="18"/>
        <v>2.4611138963602177</v>
      </c>
      <c r="AX13" s="5">
        <f t="shared" si="18"/>
        <v>1.7559527330473716</v>
      </c>
      <c r="AY13" s="5">
        <f t="shared" si="18"/>
        <v>2.4227142509128465</v>
      </c>
      <c r="AZ13" s="5">
        <f t="shared" si="18"/>
        <v>1.8384142160165213</v>
      </c>
      <c r="BA13" s="5">
        <f t="shared" si="18"/>
        <v>1.9187569256347718</v>
      </c>
      <c r="BB13" s="5">
        <f t="shared" si="18"/>
        <v>2.2965388378606426</v>
      </c>
      <c r="BC13" s="5">
        <f t="shared" si="18"/>
        <v>2.3022269866866645</v>
      </c>
      <c r="BD13" s="5">
        <f t="shared" ref="BD13:CA13" si="20">BD3*BD4*(BD5+BD6*BD7)/(BD8*(BD7+BD5) +BD7*BD9*BD10)</f>
        <v>1.5700542291261557</v>
      </c>
      <c r="BE13" s="5">
        <f t="shared" si="20"/>
        <v>1.7896435448318126</v>
      </c>
      <c r="BF13" s="5">
        <f t="shared" si="20"/>
        <v>2.1480833111262907</v>
      </c>
      <c r="BG13" s="5">
        <f t="shared" si="20"/>
        <v>2.2997550727070495</v>
      </c>
      <c r="BH13" s="5">
        <f t="shared" si="20"/>
        <v>1.4543012715116803</v>
      </c>
      <c r="BI13" s="5">
        <f t="shared" si="20"/>
        <v>1.5952437283502281</v>
      </c>
      <c r="BJ13" s="5">
        <f t="shared" si="20"/>
        <v>2.9970386876734567</v>
      </c>
      <c r="BK13" s="5">
        <f t="shared" si="20"/>
        <v>3.3002104119142746</v>
      </c>
      <c r="BL13" s="5">
        <f t="shared" si="20"/>
        <v>2.0641830321152739</v>
      </c>
      <c r="BM13" s="5">
        <f t="shared" si="20"/>
        <v>1.9598618776392929</v>
      </c>
      <c r="BN13" s="5">
        <f t="shared" ref="BN13" si="21">BN3*BN4*(BN5+BN6*BN7)/(BN8*(BN7+BN5) +BN7*BN9*BN10)</f>
        <v>1.4002134058901938</v>
      </c>
      <c r="BO13" s="5">
        <f t="shared" si="20"/>
        <v>1.6470149884139693</v>
      </c>
      <c r="BP13" s="5">
        <f t="shared" si="20"/>
        <v>2.0679200335834613</v>
      </c>
      <c r="BQ13" s="5">
        <f t="shared" si="20"/>
        <v>2.9474787263451532</v>
      </c>
      <c r="BR13" s="5">
        <f t="shared" si="20"/>
        <v>2.5443459370150916</v>
      </c>
      <c r="BS13" s="5">
        <f t="shared" si="20"/>
        <v>1.9765636285028296</v>
      </c>
      <c r="BT13" s="5">
        <f t="shared" si="20"/>
        <v>2.0164684887415203</v>
      </c>
      <c r="BU13" s="5">
        <f t="shared" si="20"/>
        <v>1.2453464623414248</v>
      </c>
      <c r="BV13" s="5">
        <f t="shared" si="20"/>
        <v>1.8154746110628344</v>
      </c>
      <c r="BW13" s="5">
        <f t="shared" si="20"/>
        <v>2.5294130156117172</v>
      </c>
      <c r="BX13" s="5">
        <f t="shared" si="20"/>
        <v>1.8914864748467455</v>
      </c>
      <c r="BY13" s="5">
        <f t="shared" si="20"/>
        <v>1.4546587377728648</v>
      </c>
      <c r="BZ13" s="5">
        <f t="shared" si="20"/>
        <v>1.4767638215977983</v>
      </c>
      <c r="CA13" s="5">
        <f t="shared" si="20"/>
        <v>1.8442794453450324</v>
      </c>
    </row>
    <row r="14" spans="1:79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</row>
    <row r="15" spans="1:79" x14ac:dyDescent="0.2">
      <c r="A15" s="5" t="s">
        <v>32</v>
      </c>
      <c r="B15" s="5"/>
      <c r="C15" s="1">
        <f>C6*C11*C4*C4</f>
        <v>9.9587346033721918E-8</v>
      </c>
      <c r="D15" s="1">
        <f t="shared" ref="D15:T15" si="22">D6*D11*D4*D4</f>
        <v>4.529446300751092E-8</v>
      </c>
      <c r="E15" s="1">
        <f t="shared" si="22"/>
        <v>5.7815581509394122E-8</v>
      </c>
      <c r="F15" s="1">
        <f t="shared" si="22"/>
        <v>4.8668394830629634E-8</v>
      </c>
      <c r="G15" s="1">
        <f t="shared" si="22"/>
        <v>4.134200580531968E-7</v>
      </c>
      <c r="H15" s="1">
        <f t="shared" si="22"/>
        <v>4.3718211788587355E-8</v>
      </c>
      <c r="I15" s="1">
        <f t="shared" si="22"/>
        <v>6.3542780016678063E-8</v>
      </c>
      <c r="J15" s="1">
        <f t="shared" si="22"/>
        <v>6.6220766866995693E-8</v>
      </c>
      <c r="K15" s="1">
        <f t="shared" si="22"/>
        <v>4.8629775059628417E-8</v>
      </c>
      <c r="L15" s="1">
        <f t="shared" si="22"/>
        <v>5.7006025144830609E-8</v>
      </c>
      <c r="M15" s="1">
        <f t="shared" si="22"/>
        <v>3.6670708129301231E-8</v>
      </c>
      <c r="N15" s="1">
        <f t="shared" si="22"/>
        <v>5.0780042094956816E-8</v>
      </c>
      <c r="O15" s="1">
        <f t="shared" si="22"/>
        <v>2.9360936461294408E-8</v>
      </c>
      <c r="P15" s="1">
        <f t="shared" si="22"/>
        <v>2.4901638217276189E-7</v>
      </c>
      <c r="Q15" s="1">
        <f t="shared" si="22"/>
        <v>3.9465312050055971E-8</v>
      </c>
      <c r="R15" s="1">
        <f t="shared" ref="R15" si="23">R6*R11*R4*R4</f>
        <v>2.2044196184417024E-8</v>
      </c>
      <c r="S15" s="1">
        <f t="shared" si="22"/>
        <v>3.558966511405957E-8</v>
      </c>
      <c r="T15" s="1">
        <f t="shared" si="22"/>
        <v>1.7014154224070941E-8</v>
      </c>
      <c r="U15" s="1">
        <f t="shared" ref="U15:AN15" si="24">U6*U11*U4*U4</f>
        <v>7.8874437216048808E-8</v>
      </c>
      <c r="V15" s="1">
        <f t="shared" si="24"/>
        <v>2.8531861581949912E-8</v>
      </c>
      <c r="W15" s="1">
        <f t="shared" si="24"/>
        <v>2.2001557048763086E-8</v>
      </c>
      <c r="X15" s="1">
        <f t="shared" si="24"/>
        <v>1.7945670114036656E-8</v>
      </c>
      <c r="Y15" t="s">
        <v>49</v>
      </c>
      <c r="Z15" s="1">
        <f t="shared" si="24"/>
        <v>3.6232510700991444E-8</v>
      </c>
      <c r="AA15" s="1">
        <f t="shared" si="24"/>
        <v>3.3349383101120814E-8</v>
      </c>
      <c r="AB15" s="1">
        <f t="shared" si="24"/>
        <v>6.8628670699650359E-8</v>
      </c>
      <c r="AC15" s="1">
        <f t="shared" si="24"/>
        <v>1.7179727986723276E-8</v>
      </c>
      <c r="AD15" s="1">
        <f t="shared" si="24"/>
        <v>1.210716296959955E-8</v>
      </c>
      <c r="AE15" s="1">
        <f t="shared" si="24"/>
        <v>8.2664430855033362E-8</v>
      </c>
      <c r="AF15" s="1">
        <f t="shared" si="24"/>
        <v>9.7217274391075989E-8</v>
      </c>
      <c r="AG15" s="1">
        <f t="shared" si="24"/>
        <v>8.890948090793447E-8</v>
      </c>
      <c r="AH15" s="1">
        <f t="shared" si="24"/>
        <v>2.7351093878350043E-7</v>
      </c>
      <c r="AI15" s="1">
        <f t="shared" si="24"/>
        <v>4.1863927111564725E-8</v>
      </c>
      <c r="AJ15" s="1">
        <f t="shared" ref="AJ15" si="25">AJ6*AJ11*AJ4*AJ4</f>
        <v>1.3594096312451138E-8</v>
      </c>
      <c r="AK15" s="1">
        <f t="shared" si="24"/>
        <v>2.0824929406230861E-8</v>
      </c>
      <c r="AL15" s="1">
        <f t="shared" si="24"/>
        <v>5.6305970538400107E-8</v>
      </c>
      <c r="AM15" s="1">
        <f t="shared" si="24"/>
        <v>1.0226766484808875E-7</v>
      </c>
      <c r="AN15" s="1">
        <f t="shared" si="24"/>
        <v>2.0639467376657053E-8</v>
      </c>
      <c r="AO15" s="1">
        <f t="shared" ref="AO15" si="26">AO6*AO11*AO4*AO4</f>
        <v>2.028666427240079E-8</v>
      </c>
      <c r="AP15" s="1">
        <f t="shared" ref="AP15:BC15" si="27">AP6*AP11*AP4*AP4</f>
        <v>1.9506557444814338E-8</v>
      </c>
      <c r="AQ15" s="1">
        <f t="shared" si="27"/>
        <v>2.6855837797955786E-8</v>
      </c>
      <c r="AR15" s="1">
        <f t="shared" ref="AR15" si="28">AR6*AR11*AR4*AR4</f>
        <v>8.5088601251627188E-8</v>
      </c>
      <c r="AS15" s="1">
        <f t="shared" si="27"/>
        <v>5.5011475128398864E-8</v>
      </c>
      <c r="AT15" s="1">
        <f t="shared" si="27"/>
        <v>1.0999540785764347E-8</v>
      </c>
      <c r="AU15" s="1">
        <f t="shared" si="27"/>
        <v>2.5663506508218391E-8</v>
      </c>
      <c r="AV15" s="1">
        <f t="shared" si="27"/>
        <v>3.3513484130486285E-8</v>
      </c>
      <c r="AW15" s="1">
        <f t="shared" si="27"/>
        <v>8.5418604302522342E-8</v>
      </c>
      <c r="AX15" s="1">
        <f t="shared" si="27"/>
        <v>2.2397418702240079E-8</v>
      </c>
      <c r="AY15" s="1">
        <f t="shared" si="27"/>
        <v>1.0427932773259996E-7</v>
      </c>
      <c r="AZ15" s="1">
        <f t="shared" si="27"/>
        <v>3.2519702216944607E-8</v>
      </c>
      <c r="BA15" s="1">
        <f t="shared" si="27"/>
        <v>4.141783020658225E-8</v>
      </c>
      <c r="BB15" s="1">
        <f t="shared" si="27"/>
        <v>7.7981902720564938E-8</v>
      </c>
      <c r="BC15" s="1">
        <f t="shared" si="27"/>
        <v>2.8016072080895055E-8</v>
      </c>
      <c r="BD15" s="1">
        <f t="shared" ref="BD15:CA15" si="29">BD6*BD11*BD4*BD4</f>
        <v>1.2827405845512322E-7</v>
      </c>
      <c r="BE15" s="1">
        <f t="shared" si="29"/>
        <v>8.8570109518721657E-8</v>
      </c>
      <c r="BF15" s="1">
        <f t="shared" si="29"/>
        <v>2.4309742177699551E-7</v>
      </c>
      <c r="BG15" s="1">
        <f t="shared" si="29"/>
        <v>3.9090089296603357E-8</v>
      </c>
      <c r="BH15" s="1">
        <f t="shared" si="29"/>
        <v>5.3509557358377359E-8</v>
      </c>
      <c r="BI15" s="1">
        <f t="shared" si="29"/>
        <v>4.4250331848337919E-8</v>
      </c>
      <c r="BJ15" s="1">
        <f t="shared" si="29"/>
        <v>4.3771236826740246E-8</v>
      </c>
      <c r="BK15" s="1">
        <f t="shared" si="29"/>
        <v>1.3766506680940463E-7</v>
      </c>
      <c r="BL15" s="1">
        <f t="shared" si="29"/>
        <v>8.1942915708443353E-8</v>
      </c>
      <c r="BM15" s="1">
        <f t="shared" si="29"/>
        <v>5.290161026916796E-8</v>
      </c>
      <c r="BN15" s="1">
        <f t="shared" ref="BN15" si="30">BN6*BN11*BN4*BN4</f>
        <v>3.9942404422719155E-8</v>
      </c>
      <c r="BO15" s="1">
        <f t="shared" si="29"/>
        <v>8.886556207214162E-8</v>
      </c>
      <c r="BP15" s="1">
        <f t="shared" si="29"/>
        <v>3.0325270860082173E-8</v>
      </c>
      <c r="BQ15" s="1">
        <f t="shared" si="29"/>
        <v>8.7034887477721591E-8</v>
      </c>
      <c r="BR15" s="1">
        <f t="shared" si="29"/>
        <v>1.7269468520825403E-7</v>
      </c>
      <c r="BS15" s="1">
        <f t="shared" si="29"/>
        <v>3.8797695736555141E-8</v>
      </c>
      <c r="BT15" s="1">
        <f t="shared" si="29"/>
        <v>4.8685011217158683E-8</v>
      </c>
      <c r="BU15" s="1">
        <f t="shared" si="29"/>
        <v>1.3537666230080436E-8</v>
      </c>
      <c r="BV15" s="1">
        <f t="shared" si="29"/>
        <v>2.7087195029164998E-8</v>
      </c>
      <c r="BW15" s="1">
        <f t="shared" si="29"/>
        <v>2.4798949511314339E-7</v>
      </c>
      <c r="BX15" s="1">
        <f t="shared" si="29"/>
        <v>1.8548150644604047E-8</v>
      </c>
      <c r="BY15" s="1">
        <f t="shared" si="29"/>
        <v>2.9840856606727982E-8</v>
      </c>
      <c r="BZ15" s="1">
        <f t="shared" si="29"/>
        <v>7.4068698103804835E-9</v>
      </c>
      <c r="CA15" s="1">
        <f t="shared" si="29"/>
        <v>1.3643458528325874E-8</v>
      </c>
    </row>
    <row r="16" spans="1:79" x14ac:dyDescent="0.2">
      <c r="A16" s="5" t="s">
        <v>33</v>
      </c>
      <c r="B16" s="5"/>
      <c r="C16" s="1">
        <f>C4*(-C3*C6*C11*C4 +C6*C11*C8 +(1-C6)*C8 +C9*C10 +C5+C7*C6)</f>
        <v>7.2753145908557729E-4</v>
      </c>
      <c r="D16" s="1">
        <f t="shared" ref="D16:T16" si="31">D4*(-D3*D6*D11*D4 +D6*D11*D8 +(1-D6)*D8 +D9*D10 +D5+D7*D6)</f>
        <v>4.8157232077191049E-4</v>
      </c>
      <c r="E16" s="1">
        <f t="shared" si="31"/>
        <v>6.0959441790779353E-4</v>
      </c>
      <c r="F16" s="1">
        <f t="shared" si="31"/>
        <v>5.7083963237925591E-4</v>
      </c>
      <c r="G16" s="1">
        <f t="shared" si="31"/>
        <v>1.1201724310566097E-3</v>
      </c>
      <c r="H16" s="1">
        <f t="shared" si="31"/>
        <v>5.0487033458166222E-4</v>
      </c>
      <c r="I16" s="1">
        <f t="shared" si="31"/>
        <v>7.4579954231850771E-4</v>
      </c>
      <c r="J16" s="1">
        <f t="shared" si="31"/>
        <v>6.293340747525884E-4</v>
      </c>
      <c r="K16" s="1">
        <f t="shared" si="31"/>
        <v>2.3902435369645465E-4</v>
      </c>
      <c r="L16" s="1">
        <f t="shared" si="31"/>
        <v>6.1763802068880115E-4</v>
      </c>
      <c r="M16" s="1">
        <f t="shared" si="31"/>
        <v>4.1941540326680035E-4</v>
      </c>
      <c r="N16" s="1">
        <f t="shared" si="31"/>
        <v>4.1172448174942451E-4</v>
      </c>
      <c r="O16" s="1">
        <f t="shared" si="31"/>
        <v>3.9409132951708669E-4</v>
      </c>
      <c r="P16" s="1">
        <f t="shared" si="31"/>
        <v>8.6807548290423217E-4</v>
      </c>
      <c r="Q16" s="1">
        <f t="shared" si="31"/>
        <v>4.86811282588665E-4</v>
      </c>
      <c r="R16" s="1">
        <f t="shared" ref="R16" si="32">R4*(-R3*R6*R11*R4 +R6*R11*R8 +(1-R6)*R8 +R9*R10 +R5+R7*R6)</f>
        <v>4.311210487730215E-4</v>
      </c>
      <c r="S16" s="1">
        <f t="shared" si="31"/>
        <v>4.2031894610258358E-4</v>
      </c>
      <c r="T16" s="1">
        <f t="shared" si="31"/>
        <v>2.8982267094285262E-4</v>
      </c>
      <c r="U16" s="1">
        <f t="shared" ref="U16:AN16" si="33">U4*(-U3*U6*U11*U4 +U6*U11*U8 +(1-U6)*U8 +U9*U10 +U5+U7*U6)</f>
        <v>6.9920857782029399E-4</v>
      </c>
      <c r="V16" s="1">
        <f t="shared" si="33"/>
        <v>4.1973477180259249E-4</v>
      </c>
      <c r="W16" s="1">
        <f t="shared" si="33"/>
        <v>3.8079293669998767E-4</v>
      </c>
      <c r="X16" s="1">
        <f t="shared" si="33"/>
        <v>3.7142713597973102E-4</v>
      </c>
      <c r="Y16" t="s">
        <v>49</v>
      </c>
      <c r="Z16" s="1">
        <f t="shared" si="33"/>
        <v>5.6962422839714854E-4</v>
      </c>
      <c r="AA16" s="1">
        <f t="shared" si="33"/>
        <v>5.14357635243373E-4</v>
      </c>
      <c r="AB16" s="1">
        <f t="shared" si="33"/>
        <v>7.2160816204194897E-4</v>
      </c>
      <c r="AC16" s="1">
        <f t="shared" si="33"/>
        <v>4.3209294180043985E-4</v>
      </c>
      <c r="AD16" s="1">
        <f t="shared" si="33"/>
        <v>2.3750443157990848E-4</v>
      </c>
      <c r="AE16" s="1">
        <f t="shared" si="33"/>
        <v>5.7356263130882022E-4</v>
      </c>
      <c r="AF16" s="1">
        <f t="shared" si="33"/>
        <v>6.9132239475663165E-4</v>
      </c>
      <c r="AG16" s="1">
        <f t="shared" si="33"/>
        <v>6.199186013519652E-4</v>
      </c>
      <c r="AH16" s="1">
        <f t="shared" si="33"/>
        <v>5.8150060901827568E-4</v>
      </c>
      <c r="AI16" s="1">
        <f t="shared" si="33"/>
        <v>5.5713540808850325E-4</v>
      </c>
      <c r="AJ16" s="1">
        <f t="shared" ref="AJ16" si="34">AJ4*(-AJ3*AJ6*AJ11*AJ4 +AJ6*AJ11*AJ8 +(1-AJ6)*AJ8 +AJ9*AJ10 +AJ5+AJ7*AJ6)</f>
        <v>9.6949178813939468E-5</v>
      </c>
      <c r="AK16" s="1">
        <f t="shared" si="33"/>
        <v>4.049096897950368E-4</v>
      </c>
      <c r="AL16" s="1">
        <f t="shared" si="33"/>
        <v>4.523801574388115E-4</v>
      </c>
      <c r="AM16" s="1">
        <f t="shared" si="33"/>
        <v>5.4917210444068072E-4</v>
      </c>
      <c r="AN16" s="1">
        <f t="shared" si="33"/>
        <v>3.8019858584885689E-4</v>
      </c>
      <c r="AO16" s="1">
        <f t="shared" ref="AO16" si="35">AO4*(-AO3*AO6*AO11*AO4 +AO6*AO11*AO8 +(1-AO6)*AO8 +AO9*AO10 +AO5+AO7*AO6)</f>
        <v>4.2105989812835944E-4</v>
      </c>
      <c r="AP16" s="1">
        <f t="shared" ref="AP16:BC16" si="36">AP4*(-AP3*AP6*AP11*AP4 +AP6*AP11*AP8 +(1-AP6)*AP8 +AP9*AP10 +AP5+AP7*AP6)</f>
        <v>3.7582882914676712E-4</v>
      </c>
      <c r="AQ16" s="1">
        <f t="shared" si="36"/>
        <v>3.6871224479190277E-4</v>
      </c>
      <c r="AR16" s="1">
        <f t="shared" ref="AR16" si="37">AR4*(-AR3*AR6*AR11*AR4 +AR6*AR11*AR8 +(1-AR6)*AR8 +AR9*AR10 +AR5+AR7*AR6)</f>
        <v>4.779435314241467E-4</v>
      </c>
      <c r="AS16" s="1">
        <f t="shared" si="36"/>
        <v>6.5862427804902663E-4</v>
      </c>
      <c r="AT16" s="1">
        <f t="shared" si="36"/>
        <v>3.166897072889217E-4</v>
      </c>
      <c r="AU16" s="1">
        <f t="shared" si="36"/>
        <v>3.8952730856748339E-4</v>
      </c>
      <c r="AV16" s="1">
        <f t="shared" si="36"/>
        <v>5.3254932511162046E-4</v>
      </c>
      <c r="AW16" s="1">
        <f t="shared" si="36"/>
        <v>5.8991514899777331E-4</v>
      </c>
      <c r="AX16" s="1">
        <f t="shared" si="36"/>
        <v>3.9752798337090294E-4</v>
      </c>
      <c r="AY16" s="1">
        <f t="shared" si="36"/>
        <v>6.6301305833342777E-4</v>
      </c>
      <c r="AZ16" s="1">
        <f t="shared" si="36"/>
        <v>4.6555677963765646E-4</v>
      </c>
      <c r="BA16" s="1">
        <f t="shared" si="36"/>
        <v>5.1061421722096848E-4</v>
      </c>
      <c r="BB16" s="1">
        <f t="shared" si="36"/>
        <v>6.0522005929549555E-4</v>
      </c>
      <c r="BC16" s="1">
        <f t="shared" si="36"/>
        <v>3.6189936462806548E-4</v>
      </c>
      <c r="BD16" s="1">
        <f t="shared" ref="BD16:CA16" si="38">BD4*(-BD3*BD6*BD11*BD4 +BD6*BD11*BD8 +(1-BD6)*BD8 +BD9*BD10 +BD5+BD7*BD6)</f>
        <v>1.0115672364694611E-3</v>
      </c>
      <c r="BE16" s="1">
        <f t="shared" si="38"/>
        <v>7.8144988048166873E-4</v>
      </c>
      <c r="BF16" s="1">
        <f t="shared" si="38"/>
        <v>1.1347847340116473E-3</v>
      </c>
      <c r="BG16" s="1">
        <f t="shared" si="38"/>
        <v>4.2792375640191585E-4</v>
      </c>
      <c r="BH16" s="1">
        <f t="shared" si="38"/>
        <v>6.7756174720011095E-4</v>
      </c>
      <c r="BI16" s="1">
        <f t="shared" si="38"/>
        <v>5.8934011762634046E-4</v>
      </c>
      <c r="BJ16" s="1">
        <f t="shared" si="38"/>
        <v>3.2087059379899485E-4</v>
      </c>
      <c r="BK16" s="1">
        <f t="shared" si="38"/>
        <v>4.6730159782467756E-4</v>
      </c>
      <c r="BL16" s="1">
        <f t="shared" si="38"/>
        <v>6.8056203422612498E-4</v>
      </c>
      <c r="BM16" s="1">
        <f t="shared" si="38"/>
        <v>5.6852545550275678E-4</v>
      </c>
      <c r="BN16" s="1">
        <f t="shared" ref="BN16" si="39">BN4*(-BN3*BN6*BN11*BN4 +BN6*BN11*BN8 +(1-BN6)*BN8 +BN9*BN10 +BN5+BN7*BN6)</f>
        <v>5.951742240913456E-4</v>
      </c>
      <c r="BO16" s="1">
        <f t="shared" si="38"/>
        <v>8.2120987109028578E-4</v>
      </c>
      <c r="BP16" s="1">
        <f t="shared" si="38"/>
        <v>4.1342473907986747E-4</v>
      </c>
      <c r="BQ16" s="1">
        <f t="shared" si="38"/>
        <v>4.6568684291798247E-4</v>
      </c>
      <c r="BR16" s="1">
        <f t="shared" si="38"/>
        <v>8.0750386208446523E-4</v>
      </c>
      <c r="BS16" s="1">
        <f t="shared" si="38"/>
        <v>4.8390047376080901E-4</v>
      </c>
      <c r="BT16" s="1">
        <f t="shared" si="38"/>
        <v>5.3410015036297177E-4</v>
      </c>
      <c r="BU16" s="1">
        <f t="shared" si="38"/>
        <v>3.6279478599671633E-4</v>
      </c>
      <c r="BV16" s="1">
        <f t="shared" si="38"/>
        <v>4.2830967686303159E-4</v>
      </c>
      <c r="BW16" s="1">
        <f t="shared" si="38"/>
        <v>9.7438394224473807E-4</v>
      </c>
      <c r="BX16" s="1">
        <f t="shared" si="38"/>
        <v>3.4506291719374173E-4</v>
      </c>
      <c r="BY16" s="1">
        <f t="shared" si="38"/>
        <v>5.0593054526332747E-4</v>
      </c>
      <c r="BZ16" s="1">
        <f t="shared" si="38"/>
        <v>2.5033847769292185E-4</v>
      </c>
      <c r="CA16" s="1">
        <f t="shared" si="38"/>
        <v>3.0093191779730197E-4</v>
      </c>
    </row>
    <row r="17" spans="1:79" x14ac:dyDescent="0.2">
      <c r="A17" s="5" t="s">
        <v>34</v>
      </c>
      <c r="B17" s="5"/>
      <c r="C17" s="1">
        <f>-C3*C4*(C5+C7*C6) + C8*C5 + C7*(C8+C9*C10)</f>
        <v>-1.3738140601440423E-2</v>
      </c>
      <c r="D17" s="1">
        <f t="shared" ref="D17:T17" si="40">-D3*D4*(D5+D7*D6) + D8*D5 + D7*(D8+D9*D10)</f>
        <v>-1.4304556658901549E-2</v>
      </c>
      <c r="E17" s="1">
        <f t="shared" si="40"/>
        <v>-1.0686423825944107E-2</v>
      </c>
      <c r="F17" s="1">
        <f t="shared" si="40"/>
        <v>-9.9916206456314386E-3</v>
      </c>
      <c r="G17" s="1">
        <f t="shared" si="40"/>
        <v>-2.1217475251156512E-2</v>
      </c>
      <c r="H17" s="1">
        <f t="shared" si="40"/>
        <v>-1.2288080363032821E-2</v>
      </c>
      <c r="I17" s="1">
        <f t="shared" si="40"/>
        <v>-5.0644196008886259E-3</v>
      </c>
      <c r="J17" s="1">
        <f t="shared" si="40"/>
        <v>-1.1876788983926462E-2</v>
      </c>
      <c r="K17" s="1">
        <f t="shared" si="40"/>
        <v>-2.9958375312794876E-2</v>
      </c>
      <c r="L17" s="1">
        <f t="shared" si="40"/>
        <v>-1.0000873134262853E-2</v>
      </c>
      <c r="M17" s="1">
        <f t="shared" si="40"/>
        <v>-1.5268034836900172E-2</v>
      </c>
      <c r="N17" s="1">
        <f t="shared" si="40"/>
        <v>-2.0089751320260772E-2</v>
      </c>
      <c r="O17" s="1">
        <f t="shared" si="40"/>
        <v>-1.3811205094959948E-2</v>
      </c>
      <c r="P17" s="1">
        <f t="shared" si="40"/>
        <v>-2.1251838086089318E-2</v>
      </c>
      <c r="Q17" s="1">
        <f t="shared" si="40"/>
        <v>-1.1811765056556846E-2</v>
      </c>
      <c r="R17" s="1">
        <f t="shared" ref="R17" si="41">-R3*R4*(R5+R7*R6) + R8*R5 + R7*(R8+R9*R10)</f>
        <v>-5.793643875501275E-3</v>
      </c>
      <c r="S17" s="1">
        <f t="shared" si="40"/>
        <v>-1.4766035417934255E-2</v>
      </c>
      <c r="T17" s="1">
        <f t="shared" si="40"/>
        <v>-1.4846979800640458E-2</v>
      </c>
      <c r="U17" s="1">
        <f t="shared" ref="U17:AN17" si="42">-U3*U4*(U5+U7*U6) + U8*U5 + U7*(U8+U9*U10)</f>
        <v>-1.1291738144021247E-2</v>
      </c>
      <c r="V17" s="1">
        <f t="shared" si="42"/>
        <v>-1.1354761967279007E-2</v>
      </c>
      <c r="W17" s="1">
        <f t="shared" si="42"/>
        <v>-1.0261797055706708E-2</v>
      </c>
      <c r="X17" s="1">
        <f t="shared" si="42"/>
        <v>-7.5339685085567109E-3</v>
      </c>
      <c r="Y17" t="s">
        <v>49</v>
      </c>
      <c r="Z17" s="1">
        <f t="shared" si="42"/>
        <v>-4.6140526208434309E-3</v>
      </c>
      <c r="AA17" s="1">
        <f t="shared" si="42"/>
        <v>-6.950593011673124E-3</v>
      </c>
      <c r="AB17" s="1">
        <f t="shared" si="42"/>
        <v>-7.7743777136469547E-3</v>
      </c>
      <c r="AC17" s="1">
        <f t="shared" si="42"/>
        <v>-5.7615446413923979E-4</v>
      </c>
      <c r="AD17" s="1">
        <f t="shared" si="42"/>
        <v>-1.5689137587323522E-2</v>
      </c>
      <c r="AE17" s="1">
        <f t="shared" si="42"/>
        <v>-1.7861425256749018E-2</v>
      </c>
      <c r="AF17" s="1">
        <f t="shared" si="42"/>
        <v>-1.4909297509511083E-2</v>
      </c>
      <c r="AG17" s="1">
        <f t="shared" si="42"/>
        <v>-1.6744310849341984E-2</v>
      </c>
      <c r="AH17" s="1">
        <f t="shared" si="42"/>
        <v>-2.9586727570165949E-2</v>
      </c>
      <c r="AI17" s="1">
        <f t="shared" si="42"/>
        <v>-8.1937254606202509E-3</v>
      </c>
      <c r="AJ17" s="1">
        <f t="shared" ref="AJ17" si="43">-AJ3*AJ4*(AJ5+AJ7*AJ6) + AJ8*AJ5 + AJ7*(AJ8+AJ9*AJ10)</f>
        <v>-3.3309833699773042E-2</v>
      </c>
      <c r="AK17" s="1">
        <f t="shared" si="42"/>
        <v>-7.0928380574972524E-3</v>
      </c>
      <c r="AL17" s="1">
        <f t="shared" si="42"/>
        <v>-1.9035905526693077E-2</v>
      </c>
      <c r="AM17" s="1">
        <f t="shared" si="42"/>
        <v>-2.1548003981061034E-2</v>
      </c>
      <c r="AN17" s="1">
        <f t="shared" si="42"/>
        <v>-9.2098434962491708E-3</v>
      </c>
      <c r="AO17" s="1">
        <f t="shared" ref="AO17" si="44">-AO3*AO4*(AO5+AO7*AO6) + AO8*AO5 + AO7*(AO8+AO9*AO10)</f>
        <v>-5.0961087348522418E-3</v>
      </c>
      <c r="AP17" s="1">
        <f t="shared" ref="AP17:BC17" si="45">-AP3*AP4*(AP5+AP7*AP6) + AP8*AP5 + AP7*(AP8+AP9*AP10)</f>
        <v>-8.6192211036474047E-3</v>
      </c>
      <c r="AQ17" s="1">
        <f t="shared" si="45"/>
        <v>-1.4475010880561039E-2</v>
      </c>
      <c r="AR17" s="1">
        <f t="shared" ref="AR17" si="46">-AR3*AR4*(AR5+AR7*AR6) + AR8*AR5 + AR7*(AR8+AR9*AR10)</f>
        <v>-2.2594290690290827E-2</v>
      </c>
      <c r="AS17" s="1">
        <f t="shared" si="45"/>
        <v>-7.0632551397586622E-3</v>
      </c>
      <c r="AT17" s="1">
        <f t="shared" si="45"/>
        <v>-4.2549153765323432E-3</v>
      </c>
      <c r="AU17" s="1">
        <f t="shared" si="45"/>
        <v>-1.2063505030613373E-2</v>
      </c>
      <c r="AV17" s="1">
        <f t="shared" si="45"/>
        <v>-5.7227344261274755E-3</v>
      </c>
      <c r="AW17" s="1">
        <f t="shared" si="45"/>
        <v>-1.7549021548069331E-2</v>
      </c>
      <c r="AX17" s="1">
        <f t="shared" si="45"/>
        <v>-9.0795322901368238E-3</v>
      </c>
      <c r="AY17" s="1">
        <f t="shared" si="45"/>
        <v>-1.7087814377928223E-2</v>
      </c>
      <c r="AZ17" s="1">
        <f t="shared" si="45"/>
        <v>-1.0069953601655577E-2</v>
      </c>
      <c r="BA17" s="1">
        <f t="shared" si="45"/>
        <v>-1.1034926931820491E-2</v>
      </c>
      <c r="BB17" s="1">
        <f t="shared" si="45"/>
        <v>-1.5572357541876221E-2</v>
      </c>
      <c r="BC17" s="1">
        <f t="shared" si="45"/>
        <v>-1.5640676272240188E-2</v>
      </c>
      <c r="BD17" s="1">
        <f t="shared" ref="BD17:CA17" si="47">-BD3*BD4*(BD5+BD7*BD6) + BD8*BD5 + BD7*(BD8+BD9*BD10)</f>
        <v>-6.8467584733973626E-3</v>
      </c>
      <c r="BE17" s="1">
        <f t="shared" si="47"/>
        <v>-9.4841830045335213E-3</v>
      </c>
      <c r="BF17" s="1">
        <f t="shared" si="47"/>
        <v>-1.3789300626134699E-2</v>
      </c>
      <c r="BG17" s="1">
        <f t="shared" si="47"/>
        <v>-1.561098681969217E-2</v>
      </c>
      <c r="BH17" s="1">
        <f t="shared" si="47"/>
        <v>-5.4564827717635041E-3</v>
      </c>
      <c r="BI17" s="1">
        <f t="shared" si="47"/>
        <v>-7.1493023515779176E-3</v>
      </c>
      <c r="BJ17" s="1">
        <f t="shared" si="47"/>
        <v>-2.3985861095163694E-2</v>
      </c>
      <c r="BK17" s="1">
        <f t="shared" si="47"/>
        <v>-2.7627170054527514E-2</v>
      </c>
      <c r="BL17" s="1">
        <f t="shared" si="47"/>
        <v>-1.2781598346441663E-2</v>
      </c>
      <c r="BM17" s="1">
        <f t="shared" si="47"/>
        <v>-1.1528626766074792E-2</v>
      </c>
      <c r="BN17" s="1">
        <f t="shared" ref="BN17" si="48">-BN3*BN4*(BN5+BN7*BN6) + BN8*BN5 + BN7*(BN8+BN9*BN10)</f>
        <v>-4.8068488714597211E-3</v>
      </c>
      <c r="BO17" s="1">
        <f t="shared" si="47"/>
        <v>-7.7711121644149245E-3</v>
      </c>
      <c r="BP17" s="1">
        <f t="shared" si="47"/>
        <v>-1.2826482403361357E-2</v>
      </c>
      <c r="BQ17" s="1">
        <f t="shared" si="47"/>
        <v>-2.339061055963839E-2</v>
      </c>
      <c r="BR17" s="1">
        <f t="shared" si="47"/>
        <v>-1.8548697807791975E-2</v>
      </c>
      <c r="BS17" s="1">
        <f t="shared" si="47"/>
        <v>-1.1729226723767914E-2</v>
      </c>
      <c r="BT17" s="1">
        <f t="shared" si="47"/>
        <v>-1.2208512598706188E-2</v>
      </c>
      <c r="BU17" s="1">
        <f t="shared" si="47"/>
        <v>-2.9467862601936113E-3</v>
      </c>
      <c r="BV17" s="1">
        <f t="shared" si="47"/>
        <v>-9.7944325607296854E-3</v>
      </c>
      <c r="BW17" s="1">
        <f t="shared" si="47"/>
        <v>-1.8369342755365017E-2</v>
      </c>
      <c r="BX17" s="1">
        <f t="shared" si="47"/>
        <v>-1.0707389338962875E-2</v>
      </c>
      <c r="BY17" s="1">
        <f t="shared" si="47"/>
        <v>-5.4607761968933719E-3</v>
      </c>
      <c r="BZ17" s="1">
        <f t="shared" si="47"/>
        <v>-5.7262740429764123E-3</v>
      </c>
      <c r="CA17" s="1">
        <f t="shared" si="47"/>
        <v>-1.0140399195340514E-2</v>
      </c>
    </row>
    <row r="18" spans="1:79" x14ac:dyDescent="0.2">
      <c r="A18" s="5" t="s">
        <v>35</v>
      </c>
      <c r="B18" s="5"/>
      <c r="C18" s="1">
        <f>(-C16 + (C16^2-4*C15*C17)^(0.5))/(2*C15)</f>
        <v>18.834666666666248</v>
      </c>
      <c r="D18" s="1">
        <f t="shared" ref="D18:T18" si="49">(-D16 + (D16^2-4*D15*D17)^(0.5))/(2*D15)</f>
        <v>29.621333333333116</v>
      </c>
      <c r="E18" s="1">
        <f t="shared" si="49"/>
        <v>17.501333333333676</v>
      </c>
      <c r="F18" s="1">
        <f t="shared" si="49"/>
        <v>17.477333333333188</v>
      </c>
      <c r="G18" s="1">
        <f t="shared" si="49"/>
        <v>18.810666666666869</v>
      </c>
      <c r="H18" s="1">
        <f t="shared" si="49"/>
        <v>24.288000000000164</v>
      </c>
      <c r="I18" s="1">
        <f t="shared" si="49"/>
        <v>6.7866666666664957</v>
      </c>
      <c r="J18" s="1">
        <f t="shared" si="49"/>
        <v>18.83466666666655</v>
      </c>
      <c r="K18" s="1">
        <f t="shared" si="49"/>
        <v>122.29333333333335</v>
      </c>
      <c r="L18" s="1">
        <f t="shared" si="49"/>
        <v>16.167999999999715</v>
      </c>
      <c r="M18" s="1">
        <f t="shared" si="49"/>
        <v>36.287999999999784</v>
      </c>
      <c r="N18" s="1">
        <f t="shared" si="49"/>
        <v>48.50400000000019</v>
      </c>
      <c r="O18" s="1">
        <f t="shared" si="49"/>
        <v>34.954666666667471</v>
      </c>
      <c r="P18" s="1">
        <f t="shared" si="49"/>
        <v>24.311999999999884</v>
      </c>
      <c r="Q18" s="1">
        <f t="shared" si="49"/>
        <v>24.216000000000889</v>
      </c>
      <c r="R18" s="1">
        <f t="shared" ref="R18" si="50">(-R16 + (R16^2-4*R15*R17)^(0.5))/(2*R15)</f>
        <v>13.429333333334236</v>
      </c>
      <c r="S18" s="1">
        <f t="shared" si="49"/>
        <v>35.026666666666529</v>
      </c>
      <c r="T18" s="1">
        <f t="shared" si="49"/>
        <v>51.074666666666992</v>
      </c>
      <c r="U18" s="1">
        <f t="shared" ref="U18:AN18" si="51">(-U16 + (U16^2-4*U15*U17)^(0.5))/(2*U15)</f>
        <v>16.119999999999951</v>
      </c>
      <c r="V18" s="1">
        <f t="shared" si="51"/>
        <v>27.002666666667306</v>
      </c>
      <c r="W18" s="1">
        <f t="shared" si="51"/>
        <v>26.906666666667128</v>
      </c>
      <c r="X18" s="1">
        <f t="shared" si="51"/>
        <v>20.264000000000582</v>
      </c>
      <c r="Y18" t="s">
        <v>49</v>
      </c>
      <c r="Z18" s="1">
        <f t="shared" si="51"/>
        <v>8.0960000000003429</v>
      </c>
      <c r="AA18" s="1">
        <f t="shared" si="51"/>
        <v>13.50133333333314</v>
      </c>
      <c r="AB18" s="1">
        <f t="shared" si="51"/>
        <v>10.762666666666592</v>
      </c>
      <c r="AC18" s="1">
        <f t="shared" si="51"/>
        <v>1.3333333333332082</v>
      </c>
      <c r="AD18" s="1">
        <f t="shared" si="51"/>
        <v>65.837333333333532</v>
      </c>
      <c r="AE18" s="1">
        <f t="shared" si="51"/>
        <v>31.002666666666624</v>
      </c>
      <c r="AF18" s="1">
        <f t="shared" si="51"/>
        <v>21.501333333333235</v>
      </c>
      <c r="AG18" s="1">
        <f t="shared" si="51"/>
        <v>26.906666666666496</v>
      </c>
      <c r="AH18" s="1">
        <f t="shared" si="51"/>
        <v>49.717333333333286</v>
      </c>
      <c r="AI18" s="1">
        <f t="shared" si="51"/>
        <v>14.690666666666457</v>
      </c>
      <c r="AJ18" s="1">
        <f t="shared" ref="AJ18" si="52">(-AJ16 + (AJ16^2-4*AJ15*AJ17)^(0.5))/(2*AJ15)</f>
        <v>328.45333333333309</v>
      </c>
      <c r="AK18" s="1">
        <f t="shared" si="51"/>
        <v>17.50133333333298</v>
      </c>
      <c r="AL18" s="1">
        <f t="shared" si="51"/>
        <v>41.861333333333391</v>
      </c>
      <c r="AM18" s="1">
        <f t="shared" si="51"/>
        <v>38.954666666666498</v>
      </c>
      <c r="AN18" s="1">
        <f t="shared" si="51"/>
        <v>24.192000000000689</v>
      </c>
      <c r="AO18" s="1">
        <f t="shared" ref="AO18" si="53">(-AO16 + (AO16^2-4*AO15*AO17)^(0.5))/(2*AO15)</f>
        <v>12.096000000000293</v>
      </c>
      <c r="AP18" s="1">
        <f t="shared" ref="AP18:BC18" si="54">(-AP16 + (AP16^2-4*AP15*AP17)^(0.5))/(2*AP15)</f>
        <v>22.906666666666709</v>
      </c>
      <c r="AQ18" s="1">
        <f t="shared" si="54"/>
        <v>39.146666666667336</v>
      </c>
      <c r="AR18" s="1">
        <f t="shared" ref="AR18" si="55">(-AR16 + (AR16^2-4*AR15*AR17)^(0.5))/(2*AR15)</f>
        <v>46.882666666666807</v>
      </c>
      <c r="AS18" s="1">
        <f t="shared" si="54"/>
        <v>10.714666666667407</v>
      </c>
      <c r="AT18" s="1">
        <f t="shared" si="54"/>
        <v>13.429333333331925</v>
      </c>
      <c r="AU18" s="1">
        <f t="shared" si="54"/>
        <v>30.906666666666794</v>
      </c>
      <c r="AV18" s="1">
        <f t="shared" si="54"/>
        <v>10.738666666667163</v>
      </c>
      <c r="AW18" s="1">
        <f t="shared" si="54"/>
        <v>29.621333333333546</v>
      </c>
      <c r="AX18" s="1">
        <f t="shared" si="54"/>
        <v>22.810666666666354</v>
      </c>
      <c r="AY18" s="1">
        <f t="shared" si="54"/>
        <v>25.66933333333299</v>
      </c>
      <c r="AZ18" s="1">
        <f t="shared" si="54"/>
        <v>21.597333333333381</v>
      </c>
      <c r="BA18" s="1">
        <f t="shared" si="54"/>
        <v>21.573333333332855</v>
      </c>
      <c r="BB18" s="1">
        <f t="shared" si="54"/>
        <v>25.645333333333319</v>
      </c>
      <c r="BC18" s="1">
        <f t="shared" si="54"/>
        <v>43.074666666666211</v>
      </c>
      <c r="BD18" s="1">
        <f t="shared" ref="BD18:CA18" si="56">(-BD16 + (BD16^2-4*BD15*BD17)^(0.5))/(2*BD15)</f>
        <v>6.7626666666666333</v>
      </c>
      <c r="BE18" s="1">
        <f t="shared" si="56"/>
        <v>12.119999999999944</v>
      </c>
      <c r="BF18" s="1">
        <f t="shared" si="56"/>
        <v>12.119999999999949</v>
      </c>
      <c r="BG18" s="1">
        <f t="shared" si="56"/>
        <v>36.360000000000042</v>
      </c>
      <c r="BH18" s="1">
        <f t="shared" si="56"/>
        <v>8.0480000000000516</v>
      </c>
      <c r="BI18" s="1">
        <f t="shared" si="56"/>
        <v>12.119999999999923</v>
      </c>
      <c r="BJ18" s="1">
        <f t="shared" si="56"/>
        <v>74.005333333332928</v>
      </c>
      <c r="BK18" s="1">
        <f t="shared" si="56"/>
        <v>58.125333333333288</v>
      </c>
      <c r="BL18" s="1">
        <f t="shared" si="56"/>
        <v>18.738666666666717</v>
      </c>
      <c r="BM18" s="1">
        <f t="shared" si="56"/>
        <v>20.240000000000286</v>
      </c>
      <c r="BN18" s="1">
        <f t="shared" ref="BN18" si="57">(-BN16 + (BN16^2-4*BN15*BN17)^(0.5))/(2*BN15)</f>
        <v>8.0719999999994538</v>
      </c>
      <c r="BO18" s="1">
        <f t="shared" si="56"/>
        <v>9.4533333333333083</v>
      </c>
      <c r="BP18" s="1">
        <f t="shared" si="56"/>
        <v>30.954666666666487</v>
      </c>
      <c r="BQ18" s="1">
        <f t="shared" si="56"/>
        <v>49.765333333333295</v>
      </c>
      <c r="BR18" s="1">
        <f t="shared" si="56"/>
        <v>22.858666666666725</v>
      </c>
      <c r="BS18" s="1">
        <f t="shared" si="56"/>
        <v>24.192000000000142</v>
      </c>
      <c r="BT18" s="1">
        <f t="shared" si="56"/>
        <v>22.810666666666542</v>
      </c>
      <c r="BU18" s="1">
        <f t="shared" si="56"/>
        <v>8.1200000000002195</v>
      </c>
      <c r="BV18" s="1">
        <f t="shared" si="56"/>
        <v>22.83466666666666</v>
      </c>
      <c r="BW18" s="1">
        <f t="shared" si="56"/>
        <v>18.762666666666519</v>
      </c>
      <c r="BX18" s="1">
        <f t="shared" si="56"/>
        <v>30.978666666666186</v>
      </c>
      <c r="BY18" s="1">
        <f t="shared" si="56"/>
        <v>10.786666666666862</v>
      </c>
      <c r="BZ18" s="1">
        <f t="shared" si="56"/>
        <v>22.858666666669407</v>
      </c>
      <c r="CA18" s="1">
        <f t="shared" si="56"/>
        <v>33.645333333332822</v>
      </c>
    </row>
    <row r="19" spans="1:79" x14ac:dyDescent="0.2">
      <c r="A19" s="5" t="s">
        <v>36</v>
      </c>
      <c r="B19" s="5"/>
      <c r="C19" s="1">
        <f>(-C16 - (C16^2-4*C15*C17)^(0.5))/(2*C15)</f>
        <v>-7324.295531536216</v>
      </c>
      <c r="D19" s="1">
        <f t="shared" ref="D19:T19" si="58">(-D16 - (D16^2-4*D15*D17)^(0.5))/(2*D15)</f>
        <v>-10661.656438640888</v>
      </c>
      <c r="E19" s="1">
        <f t="shared" si="58"/>
        <v>-10561.275208698471</v>
      </c>
      <c r="F19" s="1">
        <f t="shared" si="58"/>
        <v>-11746.642315367955</v>
      </c>
      <c r="G19" s="1">
        <f t="shared" si="58"/>
        <v>-2728.3367509392197</v>
      </c>
      <c r="H19" s="1">
        <f t="shared" si="58"/>
        <v>-11572.572203002528</v>
      </c>
      <c r="I19" s="1">
        <f t="shared" si="58"/>
        <v>-11743.75414153569</v>
      </c>
      <c r="J19" s="1">
        <f t="shared" si="58"/>
        <v>-9522.4104258632469</v>
      </c>
      <c r="K19" s="1">
        <f t="shared" si="58"/>
        <v>-5037.4785959295496</v>
      </c>
      <c r="L19" s="1">
        <f t="shared" si="58"/>
        <v>-10850.777484166245</v>
      </c>
      <c r="M19" s="1">
        <f t="shared" si="58"/>
        <v>-11473.629263984812</v>
      </c>
      <c r="N19" s="1">
        <f t="shared" si="58"/>
        <v>-8156.5020394564235</v>
      </c>
      <c r="O19" s="1">
        <f t="shared" si="58"/>
        <v>-13457.255758343523</v>
      </c>
      <c r="P19" s="1">
        <f t="shared" si="58"/>
        <v>-3510.3295677196252</v>
      </c>
      <c r="Q19" s="1">
        <f t="shared" si="58"/>
        <v>-12359.384716548249</v>
      </c>
      <c r="R19" s="1">
        <f t="shared" ref="R19" si="59">(-R16 - (R16^2-4*R15*R17)^(0.5))/(2*R15)</f>
        <v>-19570.551995750015</v>
      </c>
      <c r="S19" s="1">
        <f t="shared" si="58"/>
        <v>-11845.167187953508</v>
      </c>
      <c r="T19" s="1">
        <f t="shared" si="58"/>
        <v>-17085.284367953092</v>
      </c>
      <c r="U19" s="1">
        <f t="shared" ref="U19:AN19" si="60">(-U16 - (U16^2-4*U15*U17)^(0.5))/(2*U15)</f>
        <v>-8880.9512748661236</v>
      </c>
      <c r="V19" s="1">
        <f t="shared" si="60"/>
        <v>-14738.092253198551</v>
      </c>
      <c r="W19" s="1">
        <f t="shared" si="60"/>
        <v>-17334.451576148225</v>
      </c>
      <c r="X19" s="1">
        <f t="shared" si="60"/>
        <v>-20717.576143791721</v>
      </c>
      <c r="Y19" t="s">
        <v>49</v>
      </c>
      <c r="Z19" s="1">
        <f t="shared" si="60"/>
        <v>-15729.452797434456</v>
      </c>
      <c r="AA19" s="1">
        <f t="shared" si="60"/>
        <v>-15436.804177759452</v>
      </c>
      <c r="AB19" s="1">
        <f t="shared" si="60"/>
        <v>-10525.437578556302</v>
      </c>
      <c r="AC19" s="1">
        <f t="shared" si="60"/>
        <v>-25152.659485549892</v>
      </c>
      <c r="AD19" s="1">
        <f t="shared" si="60"/>
        <v>-19682.689949942989</v>
      </c>
      <c r="AE19" s="1">
        <f t="shared" si="60"/>
        <v>-6969.4479614109478</v>
      </c>
      <c r="AF19" s="1">
        <f t="shared" si="60"/>
        <v>-7132.6078633893867</v>
      </c>
      <c r="AG19" s="1">
        <f t="shared" si="60"/>
        <v>-6999.3756882088046</v>
      </c>
      <c r="AH19" s="1">
        <f t="shared" si="60"/>
        <v>-2175.7771231341599</v>
      </c>
      <c r="AI19" s="1">
        <f t="shared" si="60"/>
        <v>-13322.935891816531</v>
      </c>
      <c r="AJ19" s="1">
        <f t="shared" ref="AJ19" si="61">(-AJ16 - (AJ16^2-4*AJ15*AJ17)^(0.5))/(2*AJ15)</f>
        <v>-7460.1652607485848</v>
      </c>
      <c r="AK19" s="1">
        <f t="shared" si="60"/>
        <v>-19461.009731200316</v>
      </c>
      <c r="AL19" s="1">
        <f t="shared" si="60"/>
        <v>-8076.1808400061254</v>
      </c>
      <c r="AM19" s="1">
        <f t="shared" si="60"/>
        <v>-5408.9032741413394</v>
      </c>
      <c r="AN19" s="1">
        <f t="shared" si="60"/>
        <v>-18445.141480452978</v>
      </c>
      <c r="AO19" s="1">
        <f t="shared" ref="AO19" si="62">(-AO16 - (AO16^2-4*AO15*AO17)^(0.5))/(2*AO15)</f>
        <v>-20767.597864404339</v>
      </c>
      <c r="AP19" s="1">
        <f t="shared" ref="AP19:BC19" si="63">(-AP16 - (AP16^2-4*AP15*AP17)^(0.5))/(2*AP15)</f>
        <v>-19289.700933672415</v>
      </c>
      <c r="AQ19" s="1">
        <f t="shared" si="63"/>
        <v>-13768.461222623973</v>
      </c>
      <c r="AR19" s="1">
        <f t="shared" ref="AR19" si="64">(-AR16 - (AR16^2-4*AR15*AR17)^(0.5))/(2*AR15)</f>
        <v>-5663.892752550606</v>
      </c>
      <c r="AS19" s="1">
        <f t="shared" si="63"/>
        <v>-11983.203615777242</v>
      </c>
      <c r="AT19" s="1">
        <f t="shared" si="63"/>
        <v>-28804.604661196372</v>
      </c>
      <c r="AU19" s="1">
        <f t="shared" si="63"/>
        <v>-15209.164105600139</v>
      </c>
      <c r="AV19" s="1">
        <f t="shared" si="63"/>
        <v>-15901.337299685998</v>
      </c>
      <c r="AW19" s="1">
        <f t="shared" si="63"/>
        <v>-6935.7883658512555</v>
      </c>
      <c r="AX19" s="1">
        <f t="shared" si="63"/>
        <v>-17771.640951789843</v>
      </c>
      <c r="AY19" s="1">
        <f t="shared" si="63"/>
        <v>-6383.7181695664385</v>
      </c>
      <c r="AZ19" s="1">
        <f t="shared" si="63"/>
        <v>-14337.74255913663</v>
      </c>
      <c r="BA19" s="1">
        <f t="shared" si="63"/>
        <v>-12349.940480384412</v>
      </c>
      <c r="BB19" s="1">
        <f t="shared" si="63"/>
        <v>-7786.6775495412403</v>
      </c>
      <c r="BC19" s="1">
        <f t="shared" si="63"/>
        <v>-12960.637256565013</v>
      </c>
      <c r="BD19" s="1">
        <f t="shared" ref="BD19:CA19" si="65">(-BD16 - (BD16^2-4*BD15*BD17)^(0.5))/(2*BD15)</f>
        <v>-7892.7471646418262</v>
      </c>
      <c r="BE19" s="1">
        <f t="shared" si="65"/>
        <v>-8835.0726273362961</v>
      </c>
      <c r="BF19" s="1">
        <f t="shared" si="65"/>
        <v>-4680.1445545863407</v>
      </c>
      <c r="BG19" s="1">
        <f t="shared" si="65"/>
        <v>-10983.476368933425</v>
      </c>
      <c r="BH19" s="1">
        <f t="shared" si="65"/>
        <v>-12670.491508216259</v>
      </c>
      <c r="BI19" s="1">
        <f t="shared" si="65"/>
        <v>-13330.440857936721</v>
      </c>
      <c r="BJ19" s="1">
        <f t="shared" si="65"/>
        <v>-7404.6319516557114</v>
      </c>
      <c r="BK19" s="1">
        <f t="shared" si="65"/>
        <v>-3452.6073806318691</v>
      </c>
      <c r="BL19" s="1">
        <f t="shared" si="65"/>
        <v>-8324.0574162166085</v>
      </c>
      <c r="BM19" s="1">
        <f t="shared" si="65"/>
        <v>-10767.085939283324</v>
      </c>
      <c r="BN19" s="1">
        <f t="shared" ref="BN19" si="66">(-BN16 - (BN16^2-4*BN15*BN17)^(0.5))/(2*BN15)</f>
        <v>-14908.883122747828</v>
      </c>
      <c r="BO19" s="1">
        <f t="shared" si="65"/>
        <v>-9250.4894776118381</v>
      </c>
      <c r="BP19" s="1">
        <f t="shared" si="65"/>
        <v>-13663.965266551124</v>
      </c>
      <c r="BQ19" s="1">
        <f t="shared" si="65"/>
        <v>-5400.3420550782175</v>
      </c>
      <c r="BR19" s="1">
        <f t="shared" si="65"/>
        <v>-4698.7632036863743</v>
      </c>
      <c r="BS19" s="1">
        <f t="shared" si="65"/>
        <v>-12496.594408807969</v>
      </c>
      <c r="BT19" s="1">
        <f t="shared" si="65"/>
        <v>-10993.336029814411</v>
      </c>
      <c r="BU19" s="1">
        <f t="shared" si="65"/>
        <v>-26807.036432922039</v>
      </c>
      <c r="BV19" s="1">
        <f t="shared" si="65"/>
        <v>-15835.091210833281</v>
      </c>
      <c r="BW19" s="1">
        <f t="shared" si="65"/>
        <v>-3947.8966076030861</v>
      </c>
      <c r="BX19" s="1">
        <f t="shared" si="65"/>
        <v>-18634.607880457101</v>
      </c>
      <c r="BY19" s="1">
        <f t="shared" si="65"/>
        <v>-16965.076951660005</v>
      </c>
      <c r="BZ19" s="1">
        <f t="shared" si="65"/>
        <v>-33821.006075992103</v>
      </c>
      <c r="CA19" s="1">
        <f t="shared" si="65"/>
        <v>-22090.509959888393</v>
      </c>
    </row>
    <row r="20" spans="1:79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</row>
    <row r="21" spans="1:79" x14ac:dyDescent="0.2">
      <c r="A21" s="5" t="s">
        <v>37</v>
      </c>
      <c r="B21" s="5" t="s">
        <v>38</v>
      </c>
      <c r="C21" s="1">
        <f>C3-C22-C23</f>
        <v>2008.4189695958098</v>
      </c>
      <c r="D21" s="1">
        <f t="shared" ref="D21:T21" si="67">D3-D22-D23</f>
        <v>2925.7646519076529</v>
      </c>
      <c r="E21" s="1">
        <f t="shared" si="67"/>
        <v>2885.5549033385741</v>
      </c>
      <c r="F21" s="1">
        <f t="shared" si="67"/>
        <v>3207.050740735297</v>
      </c>
      <c r="G21" s="1">
        <f t="shared" si="67"/>
        <v>757.72495496384806</v>
      </c>
      <c r="H21" s="1">
        <f t="shared" si="67"/>
        <v>3167.6246310150214</v>
      </c>
      <c r="I21" s="1">
        <f t="shared" si="67"/>
        <v>3191.831280427275</v>
      </c>
      <c r="J21" s="1">
        <f t="shared" si="67"/>
        <v>2605.1962829183049</v>
      </c>
      <c r="K21" s="1">
        <f t="shared" si="67"/>
        <v>1441.5273251048563</v>
      </c>
      <c r="L21" s="1">
        <f t="shared" si="67"/>
        <v>2962.4916493464934</v>
      </c>
      <c r="M21" s="1">
        <f t="shared" si="67"/>
        <v>3152.8147186095266</v>
      </c>
      <c r="N21" s="1">
        <f t="shared" si="67"/>
        <v>2259.8430826886256</v>
      </c>
      <c r="O21" s="1">
        <f t="shared" si="67"/>
        <v>3690.5100534005878</v>
      </c>
      <c r="P21" s="1">
        <f t="shared" si="67"/>
        <v>974.97768194980654</v>
      </c>
      <c r="Q21" s="1">
        <f t="shared" si="67"/>
        <v>3381.0970184157109</v>
      </c>
      <c r="R21" s="1">
        <f t="shared" ref="R21" si="68">R3-R22-R23</f>
        <v>5322.250457148094</v>
      </c>
      <c r="S21" s="1">
        <f t="shared" si="67"/>
        <v>3252.5993078918636</v>
      </c>
      <c r="T21" s="1">
        <f t="shared" si="67"/>
        <v>4692.0281396737555</v>
      </c>
      <c r="U21" s="1">
        <f t="shared" ref="U21:AN21" si="69">U3-U22-U23</f>
        <v>2428.0781064526145</v>
      </c>
      <c r="V21" s="1">
        <f t="shared" si="69"/>
        <v>4029.7234291600735</v>
      </c>
      <c r="W21" s="1">
        <f t="shared" si="69"/>
        <v>4733.9696679793187</v>
      </c>
      <c r="X21" s="1">
        <f t="shared" si="69"/>
        <v>5642.7422845093042</v>
      </c>
      <c r="Y21" t="s">
        <v>49</v>
      </c>
      <c r="Z21" s="1">
        <f t="shared" si="69"/>
        <v>4273.5727608498164</v>
      </c>
      <c r="AA21" s="1">
        <f t="shared" si="69"/>
        <v>4202.2424996785694</v>
      </c>
      <c r="AB21" s="1">
        <f t="shared" si="69"/>
        <v>2867.3932451257315</v>
      </c>
      <c r="AC21" s="1">
        <f t="shared" si="69"/>
        <v>6814.0752861449355</v>
      </c>
      <c r="AD21" s="1">
        <f t="shared" si="69"/>
        <v>5411.8861041449463</v>
      </c>
      <c r="AE21" s="1">
        <f t="shared" si="69"/>
        <v>1922.9406950260852</v>
      </c>
      <c r="AF21" s="1">
        <f t="shared" si="69"/>
        <v>1958.9559254869132</v>
      </c>
      <c r="AG21" s="1">
        <f t="shared" si="69"/>
        <v>1927.6382581933424</v>
      </c>
      <c r="AH21" s="1">
        <f t="shared" si="69"/>
        <v>621.4329610017146</v>
      </c>
      <c r="AI21" s="1">
        <f t="shared" si="69"/>
        <v>3630.923881834869</v>
      </c>
      <c r="AJ21" s="1">
        <f t="shared" ref="AJ21" si="70">AJ3-AJ22-AJ23</f>
        <v>2182.3637313122035</v>
      </c>
      <c r="AK21" s="1">
        <f t="shared" si="69"/>
        <v>5298.3901269473508</v>
      </c>
      <c r="AL21" s="1">
        <f t="shared" si="69"/>
        <v>2232.9978988713565</v>
      </c>
      <c r="AM21" s="1">
        <f t="shared" si="69"/>
        <v>1503.3002282950065</v>
      </c>
      <c r="AN21" s="1">
        <f t="shared" si="69"/>
        <v>5031.850162910242</v>
      </c>
      <c r="AO21" s="1">
        <f t="shared" ref="AO21" si="71">AO3-AO22-AO23</f>
        <v>5644.5628491298503</v>
      </c>
      <c r="AP21" s="1">
        <f t="shared" ref="AP21:BC21" si="72">AP3-AP22-AP23</f>
        <v>5259.1948325321364</v>
      </c>
      <c r="AQ21" s="1">
        <f t="shared" si="72"/>
        <v>3779.2064263122738</v>
      </c>
      <c r="AR21" s="1">
        <f t="shared" ref="AR21" si="73">AR3-AR22-AR23</f>
        <v>1578.0983580808147</v>
      </c>
      <c r="AS21" s="1">
        <f t="shared" si="72"/>
        <v>3262.4214331582448</v>
      </c>
      <c r="AT21" s="1">
        <f t="shared" si="72"/>
        <v>7823.8020642164474</v>
      </c>
      <c r="AU21" s="1">
        <f t="shared" si="72"/>
        <v>4161.9198441134877</v>
      </c>
      <c r="AV21" s="1">
        <f t="shared" si="72"/>
        <v>4324.1450601039587</v>
      </c>
      <c r="AW21" s="1">
        <f t="shared" si="72"/>
        <v>1912.6383504507085</v>
      </c>
      <c r="AX21" s="1">
        <f t="shared" si="72"/>
        <v>4847.4903128015376</v>
      </c>
      <c r="AY21" s="1">
        <f t="shared" si="72"/>
        <v>1759.0559865321404</v>
      </c>
      <c r="AZ21" s="1">
        <f t="shared" si="72"/>
        <v>3914.7894891736996</v>
      </c>
      <c r="BA21" s="1">
        <f t="shared" si="72"/>
        <v>3375.5432195233552</v>
      </c>
      <c r="BB21" s="1">
        <f t="shared" si="72"/>
        <v>2140.6305391538203</v>
      </c>
      <c r="BC21" s="1">
        <f t="shared" si="72"/>
        <v>3563.3583148587359</v>
      </c>
      <c r="BD21" s="1">
        <f t="shared" ref="BD21:CA21" si="74">BD3-BD22-BD23</f>
        <v>2148.3850670096308</v>
      </c>
      <c r="BE21" s="1">
        <f t="shared" si="74"/>
        <v>2410.8804249394821</v>
      </c>
      <c r="BF21" s="1">
        <f t="shared" si="74"/>
        <v>1283.4433754751676</v>
      </c>
      <c r="BG21" s="1">
        <f t="shared" si="74"/>
        <v>3019.6317419574202</v>
      </c>
      <c r="BH21" s="1">
        <f t="shared" si="74"/>
        <v>3444.8050581946391</v>
      </c>
      <c r="BI21" s="1">
        <f t="shared" si="74"/>
        <v>3629.4846164796568</v>
      </c>
      <c r="BJ21" s="1">
        <f t="shared" si="74"/>
        <v>2070.7242027272091</v>
      </c>
      <c r="BK21" s="1">
        <f t="shared" si="74"/>
        <v>977.45075576444117</v>
      </c>
      <c r="BL21" s="1">
        <f t="shared" si="74"/>
        <v>2279.8072881530629</v>
      </c>
      <c r="BM21" s="1">
        <f t="shared" si="74"/>
        <v>2944.5417774796911</v>
      </c>
      <c r="BN21" s="1">
        <f t="shared" ref="BN21" si="75">BN3-BN22-BN23</f>
        <v>4051.247148646778</v>
      </c>
      <c r="BO21" s="1">
        <f t="shared" si="74"/>
        <v>2520.0577977208973</v>
      </c>
      <c r="BP21" s="1">
        <f t="shared" si="74"/>
        <v>3742.5170405714925</v>
      </c>
      <c r="BQ21" s="1">
        <f t="shared" si="74"/>
        <v>1507.7579089109336</v>
      </c>
      <c r="BR21" s="1">
        <f t="shared" si="74"/>
        <v>1298.0062268521763</v>
      </c>
      <c r="BS21" s="1">
        <f t="shared" si="74"/>
        <v>3418.3067976795664</v>
      </c>
      <c r="BT21" s="1">
        <f t="shared" si="74"/>
        <v>3008.7924763891856</v>
      </c>
      <c r="BU21" s="1">
        <f t="shared" si="74"/>
        <v>7274.1019192409822</v>
      </c>
      <c r="BV21" s="1">
        <f t="shared" si="74"/>
        <v>4322.3890924511679</v>
      </c>
      <c r="BW21" s="1">
        <f t="shared" si="74"/>
        <v>1090.2328131416634</v>
      </c>
      <c r="BX21" s="1">
        <f t="shared" si="74"/>
        <v>5091.4692227880169</v>
      </c>
      <c r="BY21" s="1">
        <f t="shared" si="74"/>
        <v>4612.4168545119028</v>
      </c>
      <c r="BZ21" s="1">
        <f t="shared" si="74"/>
        <v>9197.1740274594831</v>
      </c>
      <c r="CA21" s="1">
        <f t="shared" si="74"/>
        <v>6032.0576162023854</v>
      </c>
    </row>
    <row r="22" spans="1:79" x14ac:dyDescent="0.2">
      <c r="A22" s="5" t="s">
        <v>39</v>
      </c>
      <c r="B22" s="5" t="s">
        <v>40</v>
      </c>
      <c r="C22" s="1">
        <f>((1-C6)*C8 + C9*C10)*C23/(C5+C6*C7+C6*C11*C4*C23)</f>
        <v>4117.3943637375241</v>
      </c>
      <c r="D22" s="1">
        <f t="shared" ref="D22:T22" si="76">((1-D6)*D8 + D9*D10)*D23/(D5+D6*D7+D6*D11*D4*D23)</f>
        <v>6356.2600147590147</v>
      </c>
      <c r="E22" s="1">
        <f t="shared" si="76"/>
        <v>4205.6377633280927</v>
      </c>
      <c r="F22" s="1">
        <f t="shared" si="76"/>
        <v>4286.2759259313698</v>
      </c>
      <c r="G22" s="1">
        <f t="shared" si="76"/>
        <v>3115.2783783694849</v>
      </c>
      <c r="H22" s="1">
        <f t="shared" si="76"/>
        <v>5559.8333689849778</v>
      </c>
      <c r="I22" s="1">
        <f t="shared" si="76"/>
        <v>1902.5800529060589</v>
      </c>
      <c r="J22" s="1">
        <f t="shared" si="76"/>
        <v>4366.5750504150283</v>
      </c>
      <c r="K22" s="1">
        <f t="shared" si="76"/>
        <v>12768.601341561811</v>
      </c>
      <c r="L22" s="1">
        <f t="shared" si="76"/>
        <v>3964.1003506535071</v>
      </c>
      <c r="M22" s="1">
        <f t="shared" si="76"/>
        <v>7538.5812813904731</v>
      </c>
      <c r="N22" s="1">
        <f t="shared" si="76"/>
        <v>8419.3369173113733</v>
      </c>
      <c r="O22" s="1">
        <f t="shared" si="76"/>
        <v>7623.1992799327454</v>
      </c>
      <c r="P22" s="1">
        <f t="shared" si="76"/>
        <v>4020.4683180501934</v>
      </c>
      <c r="Q22" s="1">
        <f t="shared" si="76"/>
        <v>5625.3649815842882</v>
      </c>
      <c r="R22" s="1">
        <f t="shared" ref="R22" si="77">((1-R6)*R8 + R9*R10)*R23/(R5+R6*R7+R6*R11*R4*R23)</f>
        <v>3694.9982095185715</v>
      </c>
      <c r="S22" s="1">
        <f t="shared" si="76"/>
        <v>7401.3740254414697</v>
      </c>
      <c r="T22" s="1">
        <f t="shared" si="76"/>
        <v>10763.073193659577</v>
      </c>
      <c r="U22" s="1">
        <f t="shared" ref="U22:AN22" si="78">((1-U6)*U8 + U9*U10)*U23/(U5+U6*U7+U6*U11*U4*U23)</f>
        <v>3804.285893547386</v>
      </c>
      <c r="V22" s="1">
        <f t="shared" si="78"/>
        <v>6360.4679041732588</v>
      </c>
      <c r="W22" s="1">
        <f t="shared" si="78"/>
        <v>6547.067665354014</v>
      </c>
      <c r="X22" s="1">
        <f t="shared" si="78"/>
        <v>5324.2677154906942</v>
      </c>
      <c r="Y22" t="s">
        <v>49</v>
      </c>
      <c r="Z22" s="1">
        <f t="shared" si="78"/>
        <v>2295.6292391501829</v>
      </c>
      <c r="AA22" s="1">
        <f t="shared" si="78"/>
        <v>3603.5141669880982</v>
      </c>
      <c r="AB22" s="1">
        <f t="shared" si="78"/>
        <v>2809.4100882076018</v>
      </c>
      <c r="AC22" s="1">
        <f t="shared" si="78"/>
        <v>416.46338052173149</v>
      </c>
      <c r="AD22" s="1">
        <f t="shared" si="78"/>
        <v>13480.49056252172</v>
      </c>
      <c r="AE22" s="1">
        <f t="shared" si="78"/>
        <v>5870.4046383072482</v>
      </c>
      <c r="AF22" s="1">
        <f t="shared" si="78"/>
        <v>4521.508741179754</v>
      </c>
      <c r="AG22" s="1">
        <f t="shared" si="78"/>
        <v>5307.8670751399914</v>
      </c>
      <c r="AH22" s="1">
        <f t="shared" si="78"/>
        <v>5318.7617056649524</v>
      </c>
      <c r="AI22" s="1">
        <f t="shared" si="78"/>
        <v>3790.8754514984644</v>
      </c>
      <c r="AJ22" s="1">
        <f t="shared" ref="AJ22" si="79">((1-AJ6)*AJ8 + AJ9*AJ10)*AJ23/(AJ5+AJ6*AJ7+AJ6*AJ11*AJ4*AJ23)</f>
        <v>26761.772935354464</v>
      </c>
      <c r="AK22" s="1">
        <f t="shared" si="78"/>
        <v>4653.3825397193159</v>
      </c>
      <c r="AL22" s="1">
        <f t="shared" si="78"/>
        <v>7578.36276779531</v>
      </c>
      <c r="AM22" s="1">
        <f t="shared" si="78"/>
        <v>6360.4791050383274</v>
      </c>
      <c r="AN22" s="1">
        <f t="shared" si="78"/>
        <v>6067.6438370897567</v>
      </c>
      <c r="AO22" s="1">
        <f t="shared" ref="AO22" si="80">((1-AO6)*AO8 + AO9*AO10)*AO23/(AO5+AO6*AO7+AO6*AO11*AO4*AO23)</f>
        <v>3388.2711508701495</v>
      </c>
      <c r="AP22" s="1">
        <f t="shared" ref="AP22" si="81">((1-AP6)*AP8 + AP9*AP10)*AP23/(AP5+AP6*AP7+AP6*AP11*AP4*AP23)</f>
        <v>5841.5845008011966</v>
      </c>
      <c r="AQ22" s="1">
        <f t="shared" ref="AQ22:BC22" si="82">((1-AQ6)*AQ8 + AQ9*AQ10)*AQ23/(AQ5+AQ6*AQ7+AQ6*AQ11*AQ4*AQ23)</f>
        <v>8352.8549070210593</v>
      </c>
      <c r="AR22" s="1">
        <f t="shared" ref="AR22" si="83">((1-AR6)*AR8 + AR9*AR10)*AR23/(AR5+AR6*AR7+AR6*AR11*AR4*AR23)</f>
        <v>7308.9869752525192</v>
      </c>
      <c r="AS22" s="1">
        <f t="shared" si="82"/>
        <v>2851.1519001750876</v>
      </c>
      <c r="AT22" s="1">
        <f t="shared" si="82"/>
        <v>3842.2826024502201</v>
      </c>
      <c r="AU22" s="1">
        <f t="shared" si="82"/>
        <v>7124.2794892198453</v>
      </c>
      <c r="AV22" s="1">
        <f t="shared" si="82"/>
        <v>2960.104273229374</v>
      </c>
      <c r="AW22" s="1">
        <f t="shared" si="82"/>
        <v>5674.4163162159584</v>
      </c>
      <c r="AX22" s="1">
        <f t="shared" si="82"/>
        <v>5742.3490205317958</v>
      </c>
      <c r="AY22" s="1">
        <f t="shared" si="82"/>
        <v>5001.2626801345268</v>
      </c>
      <c r="AZ22" s="1">
        <f t="shared" si="82"/>
        <v>5284.6571774929671</v>
      </c>
      <c r="BA22" s="1">
        <f t="shared" si="82"/>
        <v>5130.669447143312</v>
      </c>
      <c r="BB22" s="1">
        <f t="shared" si="82"/>
        <v>5272.2501275128461</v>
      </c>
      <c r="BC22" s="1">
        <f t="shared" si="82"/>
        <v>8834.5450184745969</v>
      </c>
      <c r="BD22" s="1">
        <f t="shared" ref="BD22:CA22" si="84">((1-BD6)*BD8 + BD9*BD10)*BD23/(BD5+BD6*BD7+BD6*BD11*BD4*BD23)</f>
        <v>1809.962266323703</v>
      </c>
      <c r="BE22" s="1">
        <f t="shared" si="84"/>
        <v>3016.173575060518</v>
      </c>
      <c r="BF22" s="1">
        <f t="shared" si="84"/>
        <v>2645.1146245248324</v>
      </c>
      <c r="BG22" s="1">
        <f t="shared" si="84"/>
        <v>7465.0382580425803</v>
      </c>
      <c r="BH22" s="1">
        <f t="shared" si="84"/>
        <v>2233.6949418053605</v>
      </c>
      <c r="BI22" s="1">
        <f t="shared" si="84"/>
        <v>3217.679383520343</v>
      </c>
      <c r="BJ22" s="1">
        <f t="shared" si="84"/>
        <v>10812.374463939457</v>
      </c>
      <c r="BK22" s="1">
        <f t="shared" si="84"/>
        <v>7009.6779109022254</v>
      </c>
      <c r="BL22" s="1">
        <f t="shared" si="84"/>
        <v>4223.7800451802705</v>
      </c>
      <c r="BM22" s="1">
        <f t="shared" si="84"/>
        <v>4742.4962225203089</v>
      </c>
      <c r="BN22" s="1">
        <f t="shared" ref="BN22" si="85">((1-BN6)*BN8 + BN9*BN10)*BN23/(BN5+BN6*BN7+BN6*BN11*BN4*BN23)</f>
        <v>2277.7308513532225</v>
      </c>
      <c r="BO22" s="1">
        <f t="shared" si="84"/>
        <v>2467.8508689457694</v>
      </c>
      <c r="BP22" s="1">
        <f t="shared" si="84"/>
        <v>6967.4462927618406</v>
      </c>
      <c r="BQ22" s="1">
        <f t="shared" si="84"/>
        <v>7479.2627577557332</v>
      </c>
      <c r="BR22" s="1">
        <f t="shared" si="84"/>
        <v>4217.0551064811571</v>
      </c>
      <c r="BS22" s="1">
        <f t="shared" si="84"/>
        <v>5633.9892023204329</v>
      </c>
      <c r="BT22" s="1">
        <f t="shared" si="84"/>
        <v>5234.5568569441475</v>
      </c>
      <c r="BU22" s="1">
        <f t="shared" si="84"/>
        <v>2398.9580807590182</v>
      </c>
      <c r="BV22" s="1">
        <f t="shared" si="84"/>
        <v>5632.1942408821651</v>
      </c>
      <c r="BW22" s="1">
        <f t="shared" si="84"/>
        <v>3485.2385201916704</v>
      </c>
      <c r="BX22" s="1">
        <f t="shared" si="84"/>
        <v>7439.672110545318</v>
      </c>
      <c r="BY22" s="1">
        <f t="shared" si="84"/>
        <v>2993.4724788214307</v>
      </c>
      <c r="BZ22" s="1">
        <f t="shared" si="84"/>
        <v>6300.3953058738471</v>
      </c>
      <c r="CA22" s="1">
        <f t="shared" si="84"/>
        <v>8215.8190504642826</v>
      </c>
    </row>
    <row r="23" spans="1:79" x14ac:dyDescent="0.2">
      <c r="A23" s="5" t="s">
        <v>41</v>
      </c>
      <c r="B23" s="5" t="s">
        <v>42</v>
      </c>
      <c r="C23" s="1">
        <f>IF(C13&gt;1, IF(C18&gt;0,C18,C19),0)</f>
        <v>18.834666666666248</v>
      </c>
      <c r="D23" s="1">
        <f t="shared" ref="D23:T23" si="86">IF(D13&gt;1, IF(D18&gt;0,D18,D19),0)</f>
        <v>29.621333333333116</v>
      </c>
      <c r="E23" s="1">
        <f t="shared" si="86"/>
        <v>17.501333333333676</v>
      </c>
      <c r="F23" s="1">
        <f t="shared" si="86"/>
        <v>17.477333333333188</v>
      </c>
      <c r="G23" s="1">
        <f t="shared" si="86"/>
        <v>18.810666666666869</v>
      </c>
      <c r="H23" s="1">
        <f t="shared" si="86"/>
        <v>24.288000000000164</v>
      </c>
      <c r="I23" s="1">
        <f t="shared" si="86"/>
        <v>6.7866666666664957</v>
      </c>
      <c r="J23" s="1">
        <f t="shared" si="86"/>
        <v>18.83466666666655</v>
      </c>
      <c r="K23" s="1">
        <f t="shared" si="86"/>
        <v>122.29333333333335</v>
      </c>
      <c r="L23" s="1">
        <f t="shared" si="86"/>
        <v>16.167999999999715</v>
      </c>
      <c r="M23" s="1">
        <f t="shared" si="86"/>
        <v>36.287999999999784</v>
      </c>
      <c r="N23" s="1">
        <f t="shared" si="86"/>
        <v>48.50400000000019</v>
      </c>
      <c r="O23" s="1">
        <f t="shared" si="86"/>
        <v>34.954666666667471</v>
      </c>
      <c r="P23" s="1">
        <f t="shared" si="86"/>
        <v>24.311999999999884</v>
      </c>
      <c r="Q23" s="1">
        <f t="shared" si="86"/>
        <v>24.216000000000889</v>
      </c>
      <c r="R23" s="1">
        <f t="shared" ref="R23" si="87">IF(R13&gt;1, IF(R18&gt;0,R18,R19),0)</f>
        <v>13.429333333334236</v>
      </c>
      <c r="S23" s="1">
        <f t="shared" si="86"/>
        <v>35.026666666666529</v>
      </c>
      <c r="T23" s="1">
        <f t="shared" si="86"/>
        <v>51.074666666666992</v>
      </c>
      <c r="U23" s="1">
        <f t="shared" ref="U23:AN23" si="88">IF(U13&gt;1, IF(U18&gt;0,U18,U19),0)</f>
        <v>16.119999999999951</v>
      </c>
      <c r="V23" s="1">
        <f t="shared" si="88"/>
        <v>27.002666666667306</v>
      </c>
      <c r="W23" s="1">
        <f t="shared" si="88"/>
        <v>26.906666666667128</v>
      </c>
      <c r="X23" s="1">
        <f t="shared" si="88"/>
        <v>20.264000000000582</v>
      </c>
      <c r="Y23" t="s">
        <v>49</v>
      </c>
      <c r="Z23" s="1">
        <f t="shared" si="88"/>
        <v>8.0960000000003429</v>
      </c>
      <c r="AA23" s="1">
        <f t="shared" si="88"/>
        <v>13.50133333333314</v>
      </c>
      <c r="AB23" s="1">
        <f t="shared" si="88"/>
        <v>10.762666666666592</v>
      </c>
      <c r="AC23" s="1">
        <f t="shared" si="88"/>
        <v>1.3333333333332082</v>
      </c>
      <c r="AD23" s="1">
        <f t="shared" si="88"/>
        <v>65.837333333333532</v>
      </c>
      <c r="AE23" s="1">
        <f t="shared" si="88"/>
        <v>31.002666666666624</v>
      </c>
      <c r="AF23" s="1">
        <f t="shared" si="88"/>
        <v>21.501333333333235</v>
      </c>
      <c r="AG23" s="1">
        <f t="shared" si="88"/>
        <v>26.906666666666496</v>
      </c>
      <c r="AH23" s="1">
        <f t="shared" si="88"/>
        <v>49.717333333333286</v>
      </c>
      <c r="AI23" s="1">
        <f t="shared" si="88"/>
        <v>14.690666666666457</v>
      </c>
      <c r="AJ23" s="1">
        <f t="shared" ref="AJ23" si="89">IF(AJ13&gt;1, IF(AJ18&gt;0,AJ18,AJ19),0)</f>
        <v>328.45333333333309</v>
      </c>
      <c r="AK23" s="1">
        <f t="shared" si="88"/>
        <v>17.50133333333298</v>
      </c>
      <c r="AL23" s="1">
        <f t="shared" si="88"/>
        <v>41.861333333333391</v>
      </c>
      <c r="AM23" s="1">
        <f t="shared" si="88"/>
        <v>38.954666666666498</v>
      </c>
      <c r="AN23" s="1">
        <f t="shared" si="88"/>
        <v>24.192000000000689</v>
      </c>
      <c r="AO23" s="1">
        <f t="shared" ref="AO23" si="90">IF(AO13&gt;1, IF(AO18&gt;0,AO18,AO19),0)</f>
        <v>12.096000000000293</v>
      </c>
      <c r="AP23" s="1">
        <f t="shared" ref="AP23:BC23" si="91">IF(AP13&gt;1, IF(AP18&gt;0,AP18,AP19),0)</f>
        <v>22.906666666666709</v>
      </c>
      <c r="AQ23" s="1">
        <f t="shared" si="91"/>
        <v>39.146666666667336</v>
      </c>
      <c r="AR23" s="1">
        <f t="shared" ref="AR23" si="92">IF(AR13&gt;1, IF(AR18&gt;0,AR18,AR19),0)</f>
        <v>46.882666666666807</v>
      </c>
      <c r="AS23" s="1">
        <f t="shared" si="91"/>
        <v>10.714666666667407</v>
      </c>
      <c r="AT23" s="1">
        <f t="shared" si="91"/>
        <v>13.429333333331925</v>
      </c>
      <c r="AU23" s="1">
        <f t="shared" si="91"/>
        <v>30.906666666666794</v>
      </c>
      <c r="AV23" s="1">
        <f t="shared" si="91"/>
        <v>10.738666666667163</v>
      </c>
      <c r="AW23" s="1">
        <f t="shared" si="91"/>
        <v>29.621333333333546</v>
      </c>
      <c r="AX23" s="1">
        <f t="shared" si="91"/>
        <v>22.810666666666354</v>
      </c>
      <c r="AY23" s="1">
        <f t="shared" si="91"/>
        <v>25.66933333333299</v>
      </c>
      <c r="AZ23" s="1">
        <f t="shared" si="91"/>
        <v>21.597333333333381</v>
      </c>
      <c r="BA23" s="1">
        <f t="shared" si="91"/>
        <v>21.573333333332855</v>
      </c>
      <c r="BB23" s="1">
        <f t="shared" si="91"/>
        <v>25.645333333333319</v>
      </c>
      <c r="BC23" s="1">
        <f t="shared" si="91"/>
        <v>43.074666666666211</v>
      </c>
      <c r="BD23" s="1">
        <f t="shared" ref="BD23:CA23" si="93">IF(BD13&gt;1, IF(BD18&gt;0,BD18,BD19),0)</f>
        <v>6.7626666666666333</v>
      </c>
      <c r="BE23" s="1">
        <f t="shared" si="93"/>
        <v>12.119999999999944</v>
      </c>
      <c r="BF23" s="1">
        <f t="shared" si="93"/>
        <v>12.119999999999949</v>
      </c>
      <c r="BG23" s="1">
        <f t="shared" si="93"/>
        <v>36.360000000000042</v>
      </c>
      <c r="BH23" s="1">
        <f t="shared" si="93"/>
        <v>8.0480000000000516</v>
      </c>
      <c r="BI23" s="1">
        <f t="shared" si="93"/>
        <v>12.119999999999923</v>
      </c>
      <c r="BJ23" s="1">
        <f t="shared" si="93"/>
        <v>74.005333333332928</v>
      </c>
      <c r="BK23" s="1">
        <f t="shared" si="93"/>
        <v>58.125333333333288</v>
      </c>
      <c r="BL23" s="1">
        <f t="shared" si="93"/>
        <v>18.738666666666717</v>
      </c>
      <c r="BM23" s="1">
        <f t="shared" si="93"/>
        <v>20.240000000000286</v>
      </c>
      <c r="BN23" s="1">
        <f t="shared" ref="BN23" si="94">IF(BN13&gt;1, IF(BN18&gt;0,BN18,BN19),0)</f>
        <v>8.0719999999994538</v>
      </c>
      <c r="BO23" s="1">
        <f t="shared" si="93"/>
        <v>9.4533333333333083</v>
      </c>
      <c r="BP23" s="1">
        <f t="shared" si="93"/>
        <v>30.954666666666487</v>
      </c>
      <c r="BQ23" s="1">
        <f t="shared" si="93"/>
        <v>49.765333333333295</v>
      </c>
      <c r="BR23" s="1">
        <f t="shared" si="93"/>
        <v>22.858666666666725</v>
      </c>
      <c r="BS23" s="1">
        <f t="shared" si="93"/>
        <v>24.192000000000142</v>
      </c>
      <c r="BT23" s="1">
        <f t="shared" si="93"/>
        <v>22.810666666666542</v>
      </c>
      <c r="BU23" s="1">
        <f t="shared" si="93"/>
        <v>8.1200000000002195</v>
      </c>
      <c r="BV23" s="1">
        <f t="shared" si="93"/>
        <v>22.83466666666666</v>
      </c>
      <c r="BW23" s="1">
        <f t="shared" si="93"/>
        <v>18.762666666666519</v>
      </c>
      <c r="BX23" s="1">
        <f t="shared" si="93"/>
        <v>30.978666666666186</v>
      </c>
      <c r="BY23" s="1">
        <f t="shared" si="93"/>
        <v>10.786666666666862</v>
      </c>
      <c r="BZ23" s="1">
        <f t="shared" si="93"/>
        <v>22.858666666669407</v>
      </c>
      <c r="CA23" s="1">
        <f t="shared" si="93"/>
        <v>33.645333333332822</v>
      </c>
    </row>
    <row r="24" spans="1:79" x14ac:dyDescent="0.2">
      <c r="A24" s="6"/>
      <c r="B24" s="6"/>
      <c r="C24" s="2">
        <f>params_low!B13</f>
        <v>18.834666666666589</v>
      </c>
      <c r="D24" s="2">
        <f>params_low!C13</f>
        <v>29.621333333333425</v>
      </c>
      <c r="E24" s="2">
        <f>params_low!D13</f>
        <v>17.501333333333339</v>
      </c>
      <c r="F24" s="2">
        <f>params_low!E13</f>
        <v>17.477333333333341</v>
      </c>
      <c r="G24" s="2">
        <f>params_low!F13</f>
        <v>18.810666666666688</v>
      </c>
      <c r="H24" s="2">
        <f>params_low!G13</f>
        <v>24.28800000000011</v>
      </c>
      <c r="I24" s="2">
        <f>params_low!H13</f>
        <v>6.7866666666666662</v>
      </c>
      <c r="J24" s="2">
        <f>params_low!I13</f>
        <v>18.834666666666688</v>
      </c>
      <c r="K24" s="2">
        <f>params_low!J13</f>
        <v>122.29333333333345</v>
      </c>
      <c r="L24" s="2">
        <f>params_low!K13</f>
        <v>16.16800000000001</v>
      </c>
      <c r="M24" s="2">
        <f>params_low!L13</f>
        <v>36.287999999999904</v>
      </c>
      <c r="N24" s="2">
        <f>params_low!M13</f>
        <v>48.504000000000012</v>
      </c>
      <c r="O24" s="2">
        <f>params_low!N13</f>
        <v>34.954666666666647</v>
      </c>
      <c r="P24" s="2">
        <f>params_low!O13</f>
        <v>24.311999999999983</v>
      </c>
      <c r="Q24" s="2">
        <f>params_low!P13</f>
        <v>24.215999999999934</v>
      </c>
      <c r="R24" s="2">
        <f>params_low!Q13</f>
        <v>13.429333333333338</v>
      </c>
      <c r="S24" s="2">
        <f>params_low!R13</f>
        <v>35.02666666666655</v>
      </c>
      <c r="T24" s="2">
        <f>params_low!S13</f>
        <v>51.074666666666865</v>
      </c>
      <c r="U24" s="2">
        <f>params_low!T13</f>
        <v>16.119999999999994</v>
      </c>
      <c r="V24" s="2">
        <f>params_low!U13</f>
        <v>27.002666666666659</v>
      </c>
      <c r="W24" s="2">
        <f>params_low!V13</f>
        <v>26.906666666666677</v>
      </c>
      <c r="X24" s="2">
        <f>params_low!W13</f>
        <v>20.263999999999992</v>
      </c>
      <c r="Y24" t="s">
        <v>49</v>
      </c>
      <c r="Z24" s="2">
        <f>params_low!Y13</f>
        <v>8.0959999999999948</v>
      </c>
      <c r="AA24" s="2">
        <f>params_low!Z13</f>
        <v>13.501333333333344</v>
      </c>
      <c r="AB24" s="2">
        <f>params_low!AA13</f>
        <v>10.762666666666661</v>
      </c>
      <c r="AC24" s="2">
        <f>params_low!AB13</f>
        <v>1.3333333333333337</v>
      </c>
      <c r="AD24" s="2">
        <f>params_low!AC13</f>
        <v>65.837333333333419</v>
      </c>
      <c r="AE24" s="2">
        <f>params_low!AD13</f>
        <v>31.002666666666684</v>
      </c>
      <c r="AF24" s="2">
        <f>params_low!AE13</f>
        <v>21.501333333333321</v>
      </c>
      <c r="AG24" s="2">
        <f>params_low!AF13</f>
        <v>26.906666666666606</v>
      </c>
      <c r="AH24" s="2">
        <f>params_low!AG13</f>
        <v>49.717333333333251</v>
      </c>
      <c r="AI24" s="2">
        <f>params_low!AH13</f>
        <v>14.690666666666663</v>
      </c>
      <c r="AJ24" s="2">
        <f>params_low!AI13</f>
        <v>328.45333333333332</v>
      </c>
      <c r="AK24" s="2">
        <f>params_low!AJ13</f>
        <v>17.501333333333321</v>
      </c>
      <c r="AL24" s="2">
        <f>params_low!AK13</f>
        <v>41.861333333333413</v>
      </c>
      <c r="AM24" s="2">
        <f>params_low!AL13</f>
        <v>38.954666666666697</v>
      </c>
      <c r="AN24" s="2">
        <f>params_low!AM13</f>
        <v>24.192000000000007</v>
      </c>
      <c r="AO24" s="2">
        <f>params_low!AN13</f>
        <v>12.095999999999991</v>
      </c>
      <c r="AP24" s="2">
        <f>params_low!AO13</f>
        <v>22.906666666666656</v>
      </c>
      <c r="AQ24" s="2">
        <f>params_low!AP13</f>
        <v>39.146666666666682</v>
      </c>
      <c r="AR24" s="2">
        <f>params_low!AQ13</f>
        <v>46.882666666666758</v>
      </c>
      <c r="AS24" s="2">
        <f>params_low!AR13</f>
        <v>10.714666666666673</v>
      </c>
      <c r="AT24" s="2">
        <f>params_low!AS13</f>
        <v>13.429333333333334</v>
      </c>
      <c r="AU24" s="2">
        <f>params_low!AT13</f>
        <v>30.906666666666553</v>
      </c>
      <c r="AV24" s="2">
        <f>params_low!AU13</f>
        <v>10.738666666666674</v>
      </c>
      <c r="AW24" s="2">
        <f>params_low!AV13</f>
        <v>29.621333333333286</v>
      </c>
      <c r="AX24" s="2">
        <f>params_low!AW13</f>
        <v>22.810666666666652</v>
      </c>
      <c r="AY24" s="2">
        <f>params_low!AX13</f>
        <v>25.669333333333331</v>
      </c>
      <c r="AZ24" s="2">
        <f>params_low!AY13</f>
        <v>21.597333333333342</v>
      </c>
      <c r="BA24" s="2">
        <f>params_low!AZ13</f>
        <v>21.573333333333327</v>
      </c>
      <c r="BB24" s="2">
        <f>params_low!BA13</f>
        <v>25.645333333333401</v>
      </c>
      <c r="BC24" s="2">
        <f>params_low!BB13</f>
        <v>43.07466666666668</v>
      </c>
      <c r="BD24" s="2">
        <f>params_low!BC13</f>
        <v>6.7626666666666688</v>
      </c>
      <c r="BE24" s="2">
        <f>params_low!BD13</f>
        <v>12.120000000000006</v>
      </c>
      <c r="BF24" s="2">
        <f>params_low!BE13</f>
        <v>12.120000000000045</v>
      </c>
      <c r="BG24" s="2">
        <f>params_low!BF13</f>
        <v>36.359999999999943</v>
      </c>
      <c r="BH24" s="2">
        <f>params_low!BG13</f>
        <v>8.0480000000000036</v>
      </c>
      <c r="BI24" s="2">
        <f>params_low!BH13</f>
        <v>12.120000000000006</v>
      </c>
      <c r="BJ24" s="2">
        <f>params_low!BI13</f>
        <v>74.005333333333184</v>
      </c>
      <c r="BK24" s="2">
        <f>params_low!BJ13</f>
        <v>58.125333333333288</v>
      </c>
      <c r="BL24" s="2">
        <f>params_low!BK13</f>
        <v>18.738666666666706</v>
      </c>
      <c r="BM24" s="2">
        <f>params_low!BL13</f>
        <v>20.239999999999991</v>
      </c>
      <c r="BN24" s="2">
        <f>params_low!BM13</f>
        <v>8.0720000000000027</v>
      </c>
      <c r="BO24" s="2">
        <f>params_low!BN13</f>
        <v>9.4533333333333314</v>
      </c>
      <c r="BP24" s="2">
        <f>params_low!BO13</f>
        <v>30.954666666666768</v>
      </c>
      <c r="BQ24" s="2">
        <f>params_low!BP13</f>
        <v>49.765333333333338</v>
      </c>
      <c r="BR24" s="2">
        <f>params_low!BQ13</f>
        <v>22.858666666666604</v>
      </c>
      <c r="BS24" s="2">
        <f>params_low!BR13</f>
        <v>24.192000000000007</v>
      </c>
      <c r="BT24" s="2">
        <f>params_low!BS13</f>
        <v>22.810666666666737</v>
      </c>
      <c r="BU24" s="2">
        <f>params_low!BT13</f>
        <v>8.1200000000000099</v>
      </c>
      <c r="BV24" s="2">
        <f>params_low!BU13</f>
        <v>22.834666666666653</v>
      </c>
      <c r="BW24" s="2">
        <f>params_low!BV13</f>
        <v>18.762666666666647</v>
      </c>
      <c r="BX24" s="2">
        <f>params_low!BW13</f>
        <v>30.978666666666669</v>
      </c>
      <c r="BY24" s="2">
        <f>params_low!BX13</f>
        <v>10.786666666666667</v>
      </c>
      <c r="BZ24" s="2">
        <f>params_low!BY13</f>
        <v>22.858666666666679</v>
      </c>
      <c r="CA24" s="2">
        <f>params_low!BZ13</f>
        <v>33.645333333333348</v>
      </c>
    </row>
    <row r="25" spans="1:79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</row>
    <row r="26" spans="1:79" x14ac:dyDescent="0.2">
      <c r="A26" s="6"/>
      <c r="B26" s="6"/>
      <c r="C26" s="2">
        <f>C6*C11*(C3/C24-1)</f>
        <v>12.19655245646331</v>
      </c>
      <c r="D26" s="2">
        <f t="shared" ref="D26:T26" si="95">D6*D11*(D3/D24-1)</f>
        <v>11.750852707508066</v>
      </c>
      <c r="E26" s="2">
        <f t="shared" si="95"/>
        <v>15.194255199603836</v>
      </c>
      <c r="F26" s="2">
        <f t="shared" si="95"/>
        <v>16.077953349099779</v>
      </c>
      <c r="G26" s="2">
        <f t="shared" si="95"/>
        <v>7.7210248617805401</v>
      </c>
      <c r="H26" s="2">
        <f t="shared" si="95"/>
        <v>13.474953680829977</v>
      </c>
      <c r="I26" s="2">
        <f t="shared" si="95"/>
        <v>28.149375000000003</v>
      </c>
      <c r="J26" s="2">
        <f t="shared" si="95"/>
        <v>13.880862859266584</v>
      </c>
      <c r="K26" s="2">
        <f t="shared" si="95"/>
        <v>4.357390631814213</v>
      </c>
      <c r="L26" s="2">
        <f t="shared" si="95"/>
        <v>16.065512122711521</v>
      </c>
      <c r="M26" s="2">
        <f t="shared" si="95"/>
        <v>11.048482969576748</v>
      </c>
      <c r="N26" s="2">
        <f t="shared" si="95"/>
        <v>8.2564169965363643</v>
      </c>
      <c r="O26" s="2">
        <f t="shared" si="95"/>
        <v>12.137552448886185</v>
      </c>
      <c r="P26" s="2">
        <f t="shared" si="95"/>
        <v>7.7052165597235973</v>
      </c>
      <c r="Q26" s="2">
        <f t="shared" si="95"/>
        <v>13.947073216055538</v>
      </c>
      <c r="R26" s="2">
        <f t="shared" ref="R26" si="96">R6*R11*(R3/R24-1)</f>
        <v>25.179717906076242</v>
      </c>
      <c r="S26" s="2">
        <f t="shared" si="95"/>
        <v>11.406280928816178</v>
      </c>
      <c r="T26" s="2">
        <f t="shared" si="95"/>
        <v>11.347431864459832</v>
      </c>
      <c r="U26" s="2">
        <f t="shared" ref="U26:AN26" si="97">U6*U11*(U3/U24-1)</f>
        <v>14.498365384615392</v>
      </c>
      <c r="V26" s="2">
        <f t="shared" si="97"/>
        <v>14.42939617074857</v>
      </c>
      <c r="W26" s="2">
        <f t="shared" si="97"/>
        <v>15.722456640237851</v>
      </c>
      <c r="X26" s="2">
        <f t="shared" si="97"/>
        <v>20.295246496249511</v>
      </c>
      <c r="Y26" t="s">
        <v>49</v>
      </c>
      <c r="Z26" s="2">
        <f t="shared" si="97"/>
        <v>30.427998394268791</v>
      </c>
      <c r="AA26" s="2">
        <f t="shared" si="97"/>
        <v>21.680516121864489</v>
      </c>
      <c r="AB26" s="2">
        <f t="shared" si="97"/>
        <v>19.77949625247771</v>
      </c>
      <c r="AC26" s="2">
        <f t="shared" si="97"/>
        <v>203.35889999999995</v>
      </c>
      <c r="AD26" s="2">
        <f t="shared" si="97"/>
        <v>10.760826557373715</v>
      </c>
      <c r="AE26" s="2">
        <f t="shared" si="97"/>
        <v>9.4266229786684956</v>
      </c>
      <c r="AF26" s="2">
        <f t="shared" si="97"/>
        <v>11.302435120302624</v>
      </c>
      <c r="AG26" s="2">
        <f t="shared" si="97"/>
        <v>10.084171828543134</v>
      </c>
      <c r="AH26" s="2">
        <f t="shared" si="97"/>
        <v>4.4804756221840885</v>
      </c>
      <c r="AI26" s="2">
        <f t="shared" si="97"/>
        <v>18.945190256852428</v>
      </c>
      <c r="AJ26" s="2">
        <f t="shared" ref="AJ26" si="98">AJ6*AJ11*(AJ3/AJ24-1)</f>
        <v>3.3045946405374687</v>
      </c>
      <c r="AK26" s="2">
        <f t="shared" si="97"/>
        <v>21.323602487429543</v>
      </c>
      <c r="AL26" s="2">
        <f t="shared" si="97"/>
        <v>8.7891616368327004</v>
      </c>
      <c r="AM26" s="2">
        <f t="shared" si="97"/>
        <v>7.5701257444550869</v>
      </c>
      <c r="AN26" s="2">
        <f t="shared" si="97"/>
        <v>17.205316840277771</v>
      </c>
      <c r="AO26" s="2">
        <f t="shared" ref="AO26" si="99">AO6*AO11*(AO3/AO24-1)</f>
        <v>28.003577628968277</v>
      </c>
      <c r="AP26" s="2">
        <f t="shared" ref="AP26:BC26" si="100">AP6*AP11*(AP3/AP24-1)</f>
        <v>18.172841603608855</v>
      </c>
      <c r="AQ26" s="2">
        <f t="shared" si="100"/>
        <v>11.621737908719341</v>
      </c>
      <c r="AR26" s="2">
        <f t="shared" ref="AR26" si="101">AR6*AR11*(AR3/AR24-1)</f>
        <v>7.1085056310789918</v>
      </c>
      <c r="AS26" s="2">
        <f t="shared" si="100"/>
        <v>21.396745893479327</v>
      </c>
      <c r="AT26" s="2">
        <f t="shared" si="100"/>
        <v>32.57631366660047</v>
      </c>
      <c r="AU26" s="2">
        <f t="shared" si="100"/>
        <v>13.693889398188144</v>
      </c>
      <c r="AV26" s="2">
        <f t="shared" si="100"/>
        <v>25.436989384156924</v>
      </c>
      <c r="AW26" s="2">
        <f t="shared" si="100"/>
        <v>9.6050554780338651</v>
      </c>
      <c r="AX26" s="2">
        <f t="shared" si="100"/>
        <v>17.409354176408709</v>
      </c>
      <c r="AY26" s="2">
        <f t="shared" si="100"/>
        <v>9.8760628765842533</v>
      </c>
      <c r="AZ26" s="2">
        <f t="shared" si="100"/>
        <v>15.973233578219526</v>
      </c>
      <c r="BA26" s="2">
        <f t="shared" si="100"/>
        <v>14.785984626081586</v>
      </c>
      <c r="BB26" s="2">
        <f t="shared" si="100"/>
        <v>10.839516936154697</v>
      </c>
      <c r="BC26" s="2">
        <f t="shared" si="100"/>
        <v>10.793383001609604</v>
      </c>
      <c r="BD26" s="2">
        <f t="shared" ref="BD26:CA26" si="102">BD6*BD11*(BD3/BD24-1)</f>
        <v>21.949629091088322</v>
      </c>
      <c r="BE26" s="2">
        <f t="shared" si="102"/>
        <v>16.791627475247516</v>
      </c>
      <c r="BF26" s="2">
        <f t="shared" si="102"/>
        <v>12.155191831683123</v>
      </c>
      <c r="BG26" s="2">
        <f t="shared" si="102"/>
        <v>10.813397277227741</v>
      </c>
      <c r="BH26" s="2">
        <f t="shared" si="102"/>
        <v>26.459213469184878</v>
      </c>
      <c r="BI26" s="2">
        <f t="shared" si="102"/>
        <v>21.185532178217809</v>
      </c>
      <c r="BJ26" s="2">
        <f t="shared" si="102"/>
        <v>6.5281268016719647</v>
      </c>
      <c r="BK26" s="2">
        <f t="shared" si="102"/>
        <v>5.152956685553062</v>
      </c>
      <c r="BL26" s="2">
        <f t="shared" si="102"/>
        <v>13.015041536217419</v>
      </c>
      <c r="BM26" s="2">
        <f t="shared" si="102"/>
        <v>14.242288784584986</v>
      </c>
      <c r="BN26" s="2">
        <f t="shared" ref="BN26" si="103">BN6*BN11*(BN3/BN24-1)</f>
        <v>29.402462215064411</v>
      </c>
      <c r="BO26" s="2">
        <f t="shared" si="102"/>
        <v>19.786309062059242</v>
      </c>
      <c r="BP26" s="2">
        <f t="shared" si="102"/>
        <v>12.974574377584382</v>
      </c>
      <c r="BQ26" s="2">
        <f t="shared" si="102"/>
        <v>6.7720489832279496</v>
      </c>
      <c r="BR26" s="2">
        <f t="shared" si="102"/>
        <v>9.047544330377999</v>
      </c>
      <c r="BS26" s="2">
        <f t="shared" si="102"/>
        <v>14.03195684523809</v>
      </c>
      <c r="BT26" s="2">
        <f t="shared" si="102"/>
        <v>13.551800327332201</v>
      </c>
      <c r="BU26" s="2">
        <f t="shared" si="102"/>
        <v>44.672383004926054</v>
      </c>
      <c r="BV26" s="2">
        <f t="shared" si="102"/>
        <v>16.347813631320808</v>
      </c>
      <c r="BW26" s="2">
        <f t="shared" si="102"/>
        <v>9.1447648699545301</v>
      </c>
      <c r="BX26" s="2">
        <f t="shared" si="102"/>
        <v>15.16907764483085</v>
      </c>
      <c r="BY26" s="2">
        <f t="shared" si="102"/>
        <v>26.441982385661309</v>
      </c>
      <c r="BZ26" s="2">
        <f t="shared" si="102"/>
        <v>25.424004753849729</v>
      </c>
      <c r="CA26" s="2">
        <f t="shared" si="102"/>
        <v>15.880222368629621</v>
      </c>
    </row>
    <row r="27" spans="1:79" x14ac:dyDescent="0.2">
      <c r="A27" s="6"/>
      <c r="B27" s="6"/>
      <c r="C27" s="2">
        <f>C3*(C5+C7*C6)/(C24*C24)-(C6*C11*C8+(1-C6)*C8+C9*C10+C5+C7*C6)/C24</f>
        <v>9.0046858201484059E-4</v>
      </c>
      <c r="D27" s="2">
        <f t="shared" ref="D27:T27" si="104">D3*(D5+D7*D6)/(D24*D24)-(D6*D11*D8+(1-D6)*D8+D9*D10+D5+D7*D6)/D24</f>
        <v>-4.5920427553562682E-4</v>
      </c>
      <c r="E27" s="2">
        <f t="shared" si="104"/>
        <v>1.2714276156998987E-2</v>
      </c>
      <c r="F27" s="2">
        <f t="shared" si="104"/>
        <v>1.6198880244081254E-2</v>
      </c>
      <c r="G27" s="2">
        <f t="shared" si="104"/>
        <v>-1.541323868685451E-2</v>
      </c>
      <c r="H27" s="2">
        <f t="shared" si="104"/>
        <v>4.3075520350930735E-3</v>
      </c>
      <c r="I27" s="2">
        <f t="shared" si="104"/>
        <v>0.16368386893067641</v>
      </c>
      <c r="J27" s="2">
        <f t="shared" si="104"/>
        <v>7.0325426198496049E-3</v>
      </c>
      <c r="K27" s="2">
        <f t="shared" si="104"/>
        <v>-4.256834656013459E-3</v>
      </c>
      <c r="L27" s="2">
        <f t="shared" si="104"/>
        <v>1.7457948848709319E-2</v>
      </c>
      <c r="M27" s="2">
        <f t="shared" si="104"/>
        <v>-1.7020706357204381E-3</v>
      </c>
      <c r="N27" s="2">
        <f t="shared" si="104"/>
        <v>-5.2206146228368343E-3</v>
      </c>
      <c r="O27" s="2">
        <f t="shared" si="104"/>
        <v>3.6945884519282851E-4</v>
      </c>
      <c r="P27" s="2">
        <f t="shared" si="104"/>
        <v>-1.1970109125021593E-2</v>
      </c>
      <c r="Q27" s="2">
        <f t="shared" si="104"/>
        <v>5.6572404532225506E-3</v>
      </c>
      <c r="R27" s="2">
        <f t="shared" ref="R27" si="105">R3*(R5+R7*R6)/(R24*R24)-(R6*R11*R8+(1-R6)*R8+R9*R10+R5+R7*R6)/R24</f>
        <v>6.7556162716830875E-2</v>
      </c>
      <c r="S27" s="2">
        <f t="shared" si="104"/>
        <v>-1.0629050825285632E-3</v>
      </c>
      <c r="T27" s="2">
        <f t="shared" si="104"/>
        <v>-8.0794235440349166E-4</v>
      </c>
      <c r="U27" s="2">
        <f t="shared" ref="U27:AN27" si="106">U3*(U5+U7*U6)/(U24*U24)-(U6*U11*U8+(1-U6)*U8+U9*U10+U5+U7*U6)/U24</f>
        <v>1.0843587244021513E-2</v>
      </c>
      <c r="V27" s="2">
        <f t="shared" si="106"/>
        <v>6.2982412422722643E-3</v>
      </c>
      <c r="W27" s="2">
        <f t="shared" si="106"/>
        <v>9.6160671137308883E-3</v>
      </c>
      <c r="X27" s="2">
        <f t="shared" si="106"/>
        <v>2.8242155816083171E-2</v>
      </c>
      <c r="Y27" t="s">
        <v>49</v>
      </c>
      <c r="Z27" s="2">
        <f t="shared" si="106"/>
        <v>0.15651140297235011</v>
      </c>
      <c r="AA27" s="2">
        <f t="shared" si="106"/>
        <v>4.94239306716968E-2</v>
      </c>
      <c r="AB27" s="2">
        <f t="shared" si="106"/>
        <v>4.9888501714780834E-2</v>
      </c>
      <c r="AC27" s="2">
        <f t="shared" si="106"/>
        <v>9.8439264642857083</v>
      </c>
      <c r="AD27" s="2">
        <f t="shared" si="106"/>
        <v>-1.2377437879954132E-3</v>
      </c>
      <c r="AE27" s="2">
        <f t="shared" si="106"/>
        <v>-5.579455393571929E-3</v>
      </c>
      <c r="AF27" s="2">
        <f t="shared" si="106"/>
        <v>-2.062703590395773E-3</v>
      </c>
      <c r="AG27" s="2">
        <f t="shared" si="106"/>
        <v>-4.7530574240724419E-3</v>
      </c>
      <c r="AH27" s="2">
        <f t="shared" si="106"/>
        <v>-1.0301083175030396E-2</v>
      </c>
      <c r="AI27" s="2">
        <f t="shared" si="106"/>
        <v>3.2655002754802195E-2</v>
      </c>
      <c r="AJ27" s="2">
        <f t="shared" ref="AJ27" si="107">AJ3*(AJ5+AJ7*AJ6)/(AJ24*AJ24)-(AJ6*AJ11*AJ8+(1-AJ6)*AJ8+AJ9*AJ10+AJ5+AJ7*AJ6)/AJ24</f>
        <v>-1.8047441279802085E-3</v>
      </c>
      <c r="AK27" s="2">
        <f t="shared" si="106"/>
        <v>3.6729480697793235E-2</v>
      </c>
      <c r="AL27" s="2">
        <f t="shared" si="106"/>
        <v>-5.1763671474993455E-3</v>
      </c>
      <c r="AM27" s="2">
        <f t="shared" si="106"/>
        <v>-7.7084644519449606E-3</v>
      </c>
      <c r="AN27" s="2">
        <f t="shared" si="106"/>
        <v>1.4898237217340612E-2</v>
      </c>
      <c r="AO27" s="2">
        <f t="shared" ref="AO27" si="108">AO3*(AO5+AO7*AO6)/(AO24*AO24)-(AO6*AO11*AO8+(1-AO6)*AO8+AO9*AO10+AO5+AO7*AO6)/AO24</f>
        <v>9.1011104756056047E-2</v>
      </c>
      <c r="AP27" s="2">
        <f t="shared" ref="AP27:BC27" si="109">AP3*(AP5+AP7*AP6)/(AP24*AP24)-(AP6*AP11*AP8+(1-AP6)*AP8+AP9*AP10+AP5+AP7*AP6)/AP24</f>
        <v>1.8630502472136941E-2</v>
      </c>
      <c r="AQ27" s="2">
        <f t="shared" si="109"/>
        <v>-5.7363323696495508E-4</v>
      </c>
      <c r="AR27" s="2">
        <f t="shared" ref="AR27" si="110">AR3*(AR5+AR7*AR6)/(AR24*AR24)-(AR6*AR11*AR8+(1-AR6)*AR8+AR9*AR10+AR5+AR7*AR6)/AR24</f>
        <v>-7.0801137705947155E-3</v>
      </c>
      <c r="AS27" s="2">
        <f t="shared" si="109"/>
        <v>6.0462023957415817E-2</v>
      </c>
      <c r="AT27" s="2">
        <f t="shared" si="109"/>
        <v>0.10532387056019757</v>
      </c>
      <c r="AU27" s="2">
        <f t="shared" si="109"/>
        <v>3.8708334361378834E-3</v>
      </c>
      <c r="AV27" s="2">
        <f t="shared" si="109"/>
        <v>8.6125748133961635E-2</v>
      </c>
      <c r="AW27" s="2">
        <f t="shared" si="109"/>
        <v>-5.4265830155088395E-3</v>
      </c>
      <c r="AX27" s="2">
        <f t="shared" si="109"/>
        <v>1.6413780967192759E-2</v>
      </c>
      <c r="AY27" s="2">
        <f t="shared" si="109"/>
        <v>-5.5380970765907013E-3</v>
      </c>
      <c r="AZ27" s="2">
        <f t="shared" si="109"/>
        <v>1.2776227560360433E-2</v>
      </c>
      <c r="BA27" s="2">
        <f t="shared" si="109"/>
        <v>9.0167377307908414E-3</v>
      </c>
      <c r="BB27" s="2">
        <f t="shared" si="109"/>
        <v>-2.9671612247976729E-3</v>
      </c>
      <c r="BC27" s="2">
        <f t="shared" si="109"/>
        <v>-1.839998184417501E-3</v>
      </c>
      <c r="BD27" s="2">
        <f t="shared" ref="BD27:CA27" si="111">BD3*(BD5+BD7*BD6)/(BD24*BD24)-(BD6*BD11*BD8+(1-BD6)*BD8+BD9*BD10+BD5+BD7*BD6)/BD24</f>
        <v>0.10140118642383376</v>
      </c>
      <c r="BE27" s="2">
        <f t="shared" si="111"/>
        <v>2.7396937625162709E-2</v>
      </c>
      <c r="BF27" s="2">
        <f t="shared" si="111"/>
        <v>1.1653356813755011E-3</v>
      </c>
      <c r="BG27" s="2">
        <f t="shared" si="111"/>
        <v>-2.1420489821259055E-3</v>
      </c>
      <c r="BH27" s="2">
        <f t="shared" si="111"/>
        <v>0.12362960567325933</v>
      </c>
      <c r="BI27" s="2">
        <f t="shared" si="111"/>
        <v>5.2256370173792366E-2</v>
      </c>
      <c r="BJ27" s="2">
        <f t="shared" si="111"/>
        <v>-5.0230436452407476E-3</v>
      </c>
      <c r="BK27" s="2">
        <f t="shared" si="111"/>
        <v>-8.0176641058104341E-3</v>
      </c>
      <c r="BL27" s="2">
        <f t="shared" si="111"/>
        <v>3.9002236581173605E-3</v>
      </c>
      <c r="BM27" s="2">
        <f t="shared" si="111"/>
        <v>7.7687296485092691E-3</v>
      </c>
      <c r="BN27" s="2">
        <f t="shared" ref="BN27" si="112">BN3*(BN5+BN7*BN6)/(BN24*BN24)-(BN6*BN11*BN8+(1-BN6)*BN8+BN9*BN10+BN5+BN7*BN6)/BN24</f>
        <v>0.14826484608578</v>
      </c>
      <c r="BO27" s="2">
        <f t="shared" si="111"/>
        <v>5.6847723399986436E-2</v>
      </c>
      <c r="BP27" s="2">
        <f t="shared" si="111"/>
        <v>2.2713893492811339E-3</v>
      </c>
      <c r="BQ27" s="2">
        <f t="shared" si="111"/>
        <v>-7.1335988947668228E-3</v>
      </c>
      <c r="BR27" s="2">
        <f t="shared" si="111"/>
        <v>-8.7044429626685141E-3</v>
      </c>
      <c r="BS27" s="2">
        <f t="shared" si="111"/>
        <v>5.9034526509016069E-3</v>
      </c>
      <c r="BT27" s="2">
        <f t="shared" si="111"/>
        <v>4.8175403974714467E-3</v>
      </c>
      <c r="BU27" s="2">
        <f t="shared" si="111"/>
        <v>0.27633917738150038</v>
      </c>
      <c r="BV27" s="2">
        <f t="shared" si="111"/>
        <v>1.3208773271012254E-2</v>
      </c>
      <c r="BW27" s="2">
        <f t="shared" si="111"/>
        <v>-1.0249364460492676E-2</v>
      </c>
      <c r="BX27" s="2">
        <f t="shared" si="111"/>
        <v>7.1271732445007049E-3</v>
      </c>
      <c r="BY27" s="2">
        <f t="shared" si="111"/>
        <v>9.2131289225464791E-2</v>
      </c>
      <c r="BZ27" s="2">
        <f t="shared" si="111"/>
        <v>4.0421663234000246E-2</v>
      </c>
      <c r="CA27" s="2">
        <f t="shared" si="111"/>
        <v>8.0116469995508525E-3</v>
      </c>
    </row>
    <row r="28" spans="1:79" x14ac:dyDescent="0.2">
      <c r="A28" s="6"/>
      <c r="B28" s="6"/>
      <c r="C28" s="2">
        <f>-(C8*C5 + C7*(C8+C9*C10))/(C24*C24)</f>
        <v>-3.3857349677392962E-5</v>
      </c>
      <c r="D28" s="2">
        <f t="shared" ref="D28:T28" si="113">-(D8*D5 + D7*(D8+D9*D10))/(D24*D24)</f>
        <v>-1.36886187944085E-5</v>
      </c>
      <c r="E28" s="2">
        <f t="shared" si="113"/>
        <v>-3.9212683398457409E-5</v>
      </c>
      <c r="F28" s="2">
        <f t="shared" si="113"/>
        <v>-3.9320451620218974E-5</v>
      </c>
      <c r="G28" s="2">
        <f t="shared" si="113"/>
        <v>-3.3943800070495257E-5</v>
      </c>
      <c r="H28" s="2">
        <f t="shared" si="113"/>
        <v>-2.0360354133607514E-5</v>
      </c>
      <c r="I28" s="2">
        <f t="shared" si="113"/>
        <v>-2.6076890183820067E-4</v>
      </c>
      <c r="J28" s="2">
        <f t="shared" si="113"/>
        <v>-3.3857349677392603E-5</v>
      </c>
      <c r="K28" s="2">
        <f t="shared" si="113"/>
        <v>-8.0308824788833239E-7</v>
      </c>
      <c r="L28" s="2">
        <f t="shared" si="113"/>
        <v>-4.5946902088752286E-5</v>
      </c>
      <c r="M28" s="2">
        <f t="shared" si="113"/>
        <v>-9.121006604924989E-6</v>
      </c>
      <c r="N28" s="2">
        <f t="shared" si="113"/>
        <v>-5.1052113431947024E-6</v>
      </c>
      <c r="O28" s="2">
        <f t="shared" si="113"/>
        <v>-9.8301129050547639E-6</v>
      </c>
      <c r="P28" s="2">
        <f t="shared" si="113"/>
        <v>-2.0320175842195146E-5</v>
      </c>
      <c r="Q28" s="2">
        <f t="shared" si="113"/>
        <v>-2.0481606594966059E-5</v>
      </c>
      <c r="R28" s="2">
        <f t="shared" ref="R28" si="114">-(R8*R5 + R7*(R8+R9*R10))/(R24*R24)</f>
        <v>-6.6597807005942065E-5</v>
      </c>
      <c r="S28" s="2">
        <f t="shared" si="113"/>
        <v>-9.7897413390103708E-6</v>
      </c>
      <c r="T28" s="2">
        <f t="shared" si="113"/>
        <v>-4.6042378857510641E-6</v>
      </c>
      <c r="U28" s="2">
        <f t="shared" ref="U28:AN28" si="115">-(U8*U5 + U7*(U8+U9*U10))/(U24*U24)</f>
        <v>-4.6220938670710571E-5</v>
      </c>
      <c r="V28" s="2">
        <f t="shared" si="115"/>
        <v>-1.6472348628772356E-5</v>
      </c>
      <c r="W28" s="2">
        <f t="shared" si="115"/>
        <v>-1.6590101341922401E-5</v>
      </c>
      <c r="X28" s="2">
        <f t="shared" si="115"/>
        <v>-2.9249502417171249E-5</v>
      </c>
      <c r="Y28" t="s">
        <v>49</v>
      </c>
      <c r="Z28" s="2">
        <f t="shared" si="115"/>
        <v>-1.8324318720246954E-4</v>
      </c>
      <c r="AA28" s="2">
        <f t="shared" si="115"/>
        <v>-6.588939451508929E-5</v>
      </c>
      <c r="AB28" s="2">
        <f t="shared" si="115"/>
        <v>-1.0368813338701521E-4</v>
      </c>
      <c r="AC28" s="2">
        <f t="shared" si="115"/>
        <v>-6.7560267857142819E-3</v>
      </c>
      <c r="AD28" s="2">
        <f t="shared" si="115"/>
        <v>-2.7709224547343059E-6</v>
      </c>
      <c r="AE28" s="2">
        <f t="shared" si="115"/>
        <v>-1.2495991876028841E-5</v>
      </c>
      <c r="AF28" s="2">
        <f t="shared" si="115"/>
        <v>-2.5979934501423476E-5</v>
      </c>
      <c r="AG28" s="2">
        <f t="shared" si="115"/>
        <v>-1.6590101341922489E-5</v>
      </c>
      <c r="AH28" s="2">
        <f t="shared" si="115"/>
        <v>-4.8590703057924154E-6</v>
      </c>
      <c r="AI28" s="2">
        <f t="shared" si="115"/>
        <v>-5.5652647156880048E-5</v>
      </c>
      <c r="AJ28" s="2">
        <f t="shared" ref="AJ28" si="116">-(AJ8*AJ5 + AJ7*(AJ8+AJ9*AJ10))/(AJ24*AJ24)</f>
        <v>-1.1133237879843175E-7</v>
      </c>
      <c r="AK28" s="2">
        <f t="shared" si="115"/>
        <v>-3.921268339845749E-5</v>
      </c>
      <c r="AL28" s="2">
        <f t="shared" si="115"/>
        <v>-6.8539782500172545E-6</v>
      </c>
      <c r="AM28" s="2">
        <f t="shared" si="115"/>
        <v>-7.9149805330141794E-6</v>
      </c>
      <c r="AN28" s="2">
        <f t="shared" si="115"/>
        <v>-2.0522264861081104E-5</v>
      </c>
      <c r="AO28" s="2">
        <f t="shared" ref="AO28" si="117">-(AO8*AO5 + AO7*(AO8+AO9*AO10))/(AO24*AO24)</f>
        <v>-8.2089059444324591E-5</v>
      </c>
      <c r="AP28" s="2">
        <f t="shared" ref="AP28:BC28" si="118">-(AP8*AP5 + AP7*(AP8+AP9*AP10))/(AP24*AP24)</f>
        <v>-2.2889960527897767E-5</v>
      </c>
      <c r="AQ28" s="2">
        <f t="shared" si="118"/>
        <v>-7.8375307951492429E-6</v>
      </c>
      <c r="AR28" s="2">
        <f t="shared" ref="AR28" si="119">-(AR8*AR5 + AR7*(AR8+AR9*AR10))/(AR24*AR24)</f>
        <v>-5.4644219045131575E-6</v>
      </c>
      <c r="AS28" s="2">
        <f t="shared" si="118"/>
        <v>-1.0461922694493552E-4</v>
      </c>
      <c r="AT28" s="2">
        <f t="shared" si="118"/>
        <v>-6.6597807005942106E-5</v>
      </c>
      <c r="AU28" s="2">
        <f t="shared" si="118"/>
        <v>-1.2573740687381002E-5</v>
      </c>
      <c r="AV28" s="2">
        <f t="shared" si="118"/>
        <v>-1.0415211948282351E-4</v>
      </c>
      <c r="AW28" s="2">
        <f t="shared" si="118"/>
        <v>-1.3688618794408627E-5</v>
      </c>
      <c r="AX28" s="2">
        <f t="shared" si="118"/>
        <v>-2.3083033379390434E-5</v>
      </c>
      <c r="AY28" s="2">
        <f t="shared" si="118"/>
        <v>-1.82280267289433E-5</v>
      </c>
      <c r="AZ28" s="2">
        <f t="shared" si="118"/>
        <v>-2.5749486547190182E-5</v>
      </c>
      <c r="BA28" s="2">
        <f t="shared" si="118"/>
        <v>-2.5806810227165836E-5</v>
      </c>
      <c r="BB28" s="2">
        <f t="shared" si="118"/>
        <v>-1.8262159827438115E-5</v>
      </c>
      <c r="BC28" s="2">
        <f t="shared" si="118"/>
        <v>-6.473288832371111E-6</v>
      </c>
      <c r="BD28" s="2">
        <f t="shared" ref="BD28:CA28" si="120">-(BD8*BD5 + BD7*(BD8+BD9*BD10))/(BD24*BD24)</f>
        <v>-2.6262306950707454E-4</v>
      </c>
      <c r="BE28" s="2">
        <f t="shared" si="120"/>
        <v>-8.1764276144728949E-5</v>
      </c>
      <c r="BF28" s="2">
        <f t="shared" si="120"/>
        <v>-8.1764276144728434E-5</v>
      </c>
      <c r="BG28" s="2">
        <f t="shared" si="120"/>
        <v>-9.0849195716365901E-6</v>
      </c>
      <c r="BH28" s="2">
        <f t="shared" si="120"/>
        <v>-1.8543550892881832E-4</v>
      </c>
      <c r="BI28" s="2">
        <f t="shared" si="120"/>
        <v>-8.1764276144728949E-5</v>
      </c>
      <c r="BJ28" s="2">
        <f t="shared" si="120"/>
        <v>-2.193021037021521E-6</v>
      </c>
      <c r="BK28" s="2">
        <f t="shared" si="120"/>
        <v>-3.5549862314467874E-6</v>
      </c>
      <c r="BL28" s="2">
        <f t="shared" si="120"/>
        <v>-3.4205147249305755E-5</v>
      </c>
      <c r="BM28" s="2">
        <f t="shared" si="120"/>
        <v>-2.9318909952395111E-5</v>
      </c>
      <c r="BN28" s="2">
        <f t="shared" ref="BN28" si="121">-(BN8*BN5 + BN7*(BN8+BN9*BN10))/(BN24*BN24)</f>
        <v>-1.8433445935469339E-4</v>
      </c>
      <c r="BO28" s="2">
        <f t="shared" si="120"/>
        <v>-1.3439988353875098E-4</v>
      </c>
      <c r="BP28" s="2">
        <f t="shared" si="120"/>
        <v>-1.2534775860606249E-5</v>
      </c>
      <c r="BQ28" s="2">
        <f t="shared" si="120"/>
        <v>-4.8497014187309422E-6</v>
      </c>
      <c r="BR28" s="2">
        <f t="shared" si="120"/>
        <v>-2.2986192884621324E-5</v>
      </c>
      <c r="BS28" s="2">
        <f t="shared" si="120"/>
        <v>-2.0522264861081104E-5</v>
      </c>
      <c r="BT28" s="2">
        <f t="shared" si="120"/>
        <v>-2.3083033379390264E-5</v>
      </c>
      <c r="BU28" s="2">
        <f t="shared" si="120"/>
        <v>-1.8216157704800917E-4</v>
      </c>
      <c r="BV28" s="2">
        <f t="shared" si="120"/>
        <v>-2.3034536795079632E-5</v>
      </c>
      <c r="BW28" s="2">
        <f t="shared" si="120"/>
        <v>-3.411769715362524E-5</v>
      </c>
      <c r="BX28" s="2">
        <f t="shared" si="120"/>
        <v>-1.2515361333080996E-5</v>
      </c>
      <c r="BY28" s="2">
        <f t="shared" si="120"/>
        <v>-1.0322724090866329E-4</v>
      </c>
      <c r="BZ28" s="2">
        <f t="shared" si="120"/>
        <v>-2.2986192884621171E-5</v>
      </c>
      <c r="CA28" s="2">
        <f t="shared" si="120"/>
        <v>-1.061009238180591E-5</v>
      </c>
    </row>
    <row r="29" spans="1:79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</row>
    <row r="30" spans="1:79" x14ac:dyDescent="0.2">
      <c r="A30" s="6"/>
      <c r="B30" s="6" t="s">
        <v>43</v>
      </c>
      <c r="C30" s="2">
        <f>(-C27+(C27^2-4*C26*C28)^(1/2))/(2*C26)</f>
        <v>1.6296203732462512E-3</v>
      </c>
      <c r="D30" s="2">
        <f t="shared" ref="D30:T30" si="122">(-D27+(D27^2-4*D26*D28)^(1/2))/(2*D26)</f>
        <v>1.0990233604737244E-3</v>
      </c>
      <c r="E30" s="2">
        <f t="shared" si="122"/>
        <v>1.2416717924840324E-3</v>
      </c>
      <c r="F30" s="2">
        <f t="shared" si="122"/>
        <v>1.1392207258253879E-3</v>
      </c>
      <c r="G30" s="2">
        <f t="shared" si="122"/>
        <v>3.3203215027190636E-3</v>
      </c>
      <c r="H30" s="2">
        <f t="shared" si="122"/>
        <v>1.0797309762292625E-3</v>
      </c>
      <c r="I30" s="2">
        <f t="shared" si="122"/>
        <v>1.3017196832567609E-3</v>
      </c>
      <c r="J30" s="2">
        <f t="shared" si="122"/>
        <v>1.3288668542985104E-3</v>
      </c>
      <c r="K30" s="2">
        <f t="shared" si="122"/>
        <v>1.1387686339156392E-3</v>
      </c>
      <c r="L30" s="2">
        <f t="shared" si="122"/>
        <v>1.232947959375746E-3</v>
      </c>
      <c r="M30" s="2">
        <f t="shared" si="122"/>
        <v>9.8888095851558367E-4</v>
      </c>
      <c r="N30" s="2">
        <f t="shared" si="122"/>
        <v>1.163672830251491E-3</v>
      </c>
      <c r="O30" s="2">
        <f t="shared" si="122"/>
        <v>8.848493123885657E-4</v>
      </c>
      <c r="P30" s="2">
        <f t="shared" si="122"/>
        <v>2.5769045108308374E-3</v>
      </c>
      <c r="Q30" s="2">
        <f t="shared" si="122"/>
        <v>1.0258695440136753E-3</v>
      </c>
      <c r="R30" s="2">
        <f t="shared" ref="R30" si="123">(-R27+(R27^2-4*R26*R28)^(1/2))/(2*R26)</f>
        <v>7.667106570176614E-4</v>
      </c>
      <c r="S30" s="2">
        <f t="shared" si="122"/>
        <v>9.7419594352210373E-4</v>
      </c>
      <c r="T30" s="2">
        <f t="shared" si="122"/>
        <v>6.7358056630855854E-4</v>
      </c>
      <c r="U30" s="2">
        <f t="shared" ref="U30:AN30" si="124">(-U27+(U27^2-4*U26*U28)^(1/2))/(2*U26)</f>
        <v>1.4502821538450031E-3</v>
      </c>
      <c r="V30" s="2">
        <f t="shared" si="124"/>
        <v>8.7226695580271238E-4</v>
      </c>
      <c r="W30" s="2">
        <f t="shared" si="124"/>
        <v>7.6596879046539204E-4</v>
      </c>
      <c r="X30" s="2">
        <f t="shared" si="124"/>
        <v>6.9177395371680303E-4</v>
      </c>
      <c r="Y30" t="s">
        <v>49</v>
      </c>
      <c r="Z30" s="2">
        <f t="shared" si="124"/>
        <v>9.8295487452872013E-4</v>
      </c>
      <c r="AA30" s="2">
        <f t="shared" si="124"/>
        <v>9.4303599225933844E-4</v>
      </c>
      <c r="AB30" s="2">
        <f t="shared" si="124"/>
        <v>1.3528111048198893E-3</v>
      </c>
      <c r="AC30" s="2">
        <f t="shared" si="124"/>
        <v>6.7685011608623817E-4</v>
      </c>
      <c r="AD30" s="2">
        <f t="shared" si="124"/>
        <v>5.6820566627702803E-4</v>
      </c>
      <c r="AE30" s="2">
        <f t="shared" si="124"/>
        <v>1.4847170851043944E-3</v>
      </c>
      <c r="AF30" s="2">
        <f t="shared" si="124"/>
        <v>1.610111999343118E-3</v>
      </c>
      <c r="AG30" s="2">
        <f t="shared" si="124"/>
        <v>1.539779039628171E-3</v>
      </c>
      <c r="AH30" s="2">
        <f t="shared" si="124"/>
        <v>2.7006712192021226E-3</v>
      </c>
      <c r="AI30" s="2">
        <f t="shared" si="124"/>
        <v>1.0565847763628464E-3</v>
      </c>
      <c r="AJ30" s="2">
        <f t="shared" ref="AJ30" si="125">(-AJ27+(AJ27^2-4*AJ26*AJ28)^(1/2))/(2*AJ26)</f>
        <v>6.0208739813975268E-4</v>
      </c>
      <c r="AK30" s="2">
        <f t="shared" si="124"/>
        <v>7.4520564331788505E-4</v>
      </c>
      <c r="AL30" s="2">
        <f t="shared" si="124"/>
        <v>1.2253540499344137E-3</v>
      </c>
      <c r="AM30" s="2">
        <f t="shared" si="124"/>
        <v>1.6514047745124049E-3</v>
      </c>
      <c r="AN30" s="2">
        <f t="shared" si="124"/>
        <v>7.4187990720254364E-4</v>
      </c>
      <c r="AO30" s="2">
        <f t="shared" ref="AO30" si="126">(-AO27+(AO27^2-4*AO26*AO28)^(1/2))/(2*AO26)</f>
        <v>7.3551187205284985E-4</v>
      </c>
      <c r="AP30" s="2">
        <f t="shared" ref="AP30:BC30" si="127">(-AP27+(AP27^2-4*AP26*AP28)^(1/2))/(2*AP26)</f>
        <v>7.2123149209879142E-4</v>
      </c>
      <c r="AQ30" s="2">
        <f t="shared" si="127"/>
        <v>8.4625981507581601E-4</v>
      </c>
      <c r="AR30" s="2">
        <f t="shared" ref="AR30" si="128">(-AR27+(AR27^2-4*AR26*AR28)^(1/2))/(2*AR26)</f>
        <v>1.5063297669202645E-3</v>
      </c>
      <c r="AS30" s="2">
        <f t="shared" si="127"/>
        <v>1.2111864720556601E-3</v>
      </c>
      <c r="AT30" s="2">
        <f t="shared" si="127"/>
        <v>5.4159125511808498E-4</v>
      </c>
      <c r="AU30" s="2">
        <f t="shared" si="127"/>
        <v>8.2726064426666066E-4</v>
      </c>
      <c r="AV30" s="2">
        <f t="shared" si="127"/>
        <v>9.4535332555944443E-4</v>
      </c>
      <c r="AW30" s="2">
        <f t="shared" si="127"/>
        <v>1.5092479743459199E-3</v>
      </c>
      <c r="AX30" s="2">
        <f t="shared" si="127"/>
        <v>7.7282889356338261E-4</v>
      </c>
      <c r="AY30" s="2">
        <f t="shared" si="127"/>
        <v>1.6675677116295255E-3</v>
      </c>
      <c r="AZ30" s="2">
        <f t="shared" si="127"/>
        <v>9.3123147451024384E-4</v>
      </c>
      <c r="BA30" s="2">
        <f t="shared" si="127"/>
        <v>1.0509402800233355E-3</v>
      </c>
      <c r="BB30" s="2">
        <f t="shared" si="127"/>
        <v>1.4420531910722752E-3</v>
      </c>
      <c r="BC30" s="2">
        <f t="shared" si="127"/>
        <v>8.6434672180238804E-4</v>
      </c>
      <c r="BD30" s="2">
        <f t="shared" ref="BD30:CA30" si="129">(-BD27+(BD27^2-4*BD26*BD28)^(1/2))/(2*BD26)</f>
        <v>1.8494976503913936E-3</v>
      </c>
      <c r="BE30" s="2">
        <f t="shared" si="129"/>
        <v>1.536837527901343E-3</v>
      </c>
      <c r="BF30" s="2">
        <f t="shared" si="129"/>
        <v>2.5460946396497547E-3</v>
      </c>
      <c r="BG30" s="2">
        <f t="shared" si="129"/>
        <v>1.0209810876028783E-3</v>
      </c>
      <c r="BH30" s="2">
        <f t="shared" si="129"/>
        <v>1.1945382076588131E-3</v>
      </c>
      <c r="BI30" s="2">
        <f t="shared" si="129"/>
        <v>1.08628212232781E-3</v>
      </c>
      <c r="BJ30" s="2">
        <f t="shared" si="129"/>
        <v>1.0803855710099087E-3</v>
      </c>
      <c r="BK30" s="2">
        <f t="shared" si="129"/>
        <v>1.9160032484969306E-3</v>
      </c>
      <c r="BL30" s="2">
        <f t="shared" si="129"/>
        <v>1.4782233995211357E-3</v>
      </c>
      <c r="BM30" s="2">
        <f t="shared" si="129"/>
        <v>1.1877329696433506E-3</v>
      </c>
      <c r="BN30" s="2">
        <f t="shared" ref="BN30" si="130">(-BN27+(BN27^2-4*BN26*BN28)^(1/2))/(2*BN26)</f>
        <v>1.0320517354308572E-3</v>
      </c>
      <c r="BO30" s="2">
        <f t="shared" si="129"/>
        <v>1.5393986884247293E-3</v>
      </c>
      <c r="BP30" s="2">
        <f t="shared" si="129"/>
        <v>8.9926297021627175E-4</v>
      </c>
      <c r="BQ30" s="2">
        <f t="shared" si="129"/>
        <v>1.5234599872458883E-3</v>
      </c>
      <c r="BR30" s="2">
        <f t="shared" si="129"/>
        <v>2.1459710169416178E-3</v>
      </c>
      <c r="BS30" s="2">
        <f t="shared" si="129"/>
        <v>1.0171554550025628E-3</v>
      </c>
      <c r="BT30" s="2">
        <f t="shared" si="129"/>
        <v>1.1394151858698822E-3</v>
      </c>
      <c r="BU30" s="2">
        <f t="shared" si="129"/>
        <v>6.0083644430256142E-4</v>
      </c>
      <c r="BV30" s="2">
        <f t="shared" si="129"/>
        <v>8.4989717070815883E-4</v>
      </c>
      <c r="BW30" s="2">
        <f t="shared" si="129"/>
        <v>2.5715857370535319E-3</v>
      </c>
      <c r="BX30" s="2">
        <f t="shared" si="129"/>
        <v>7.0329037425715887E-4</v>
      </c>
      <c r="BY30" s="2">
        <f t="shared" si="129"/>
        <v>8.9205166676567169E-4</v>
      </c>
      <c r="BZ30" s="2">
        <f t="shared" si="129"/>
        <v>4.4442831624100292E-4</v>
      </c>
      <c r="CA30" s="2">
        <f t="shared" si="129"/>
        <v>6.0317954271954272E-4</v>
      </c>
    </row>
    <row r="31" spans="1:79" x14ac:dyDescent="0.2">
      <c r="A31" s="6"/>
      <c r="B31" s="6"/>
    </row>
    <row r="32" spans="1:79" x14ac:dyDescent="0.2">
      <c r="A32" s="6"/>
      <c r="B32" s="6" t="s">
        <v>44</v>
      </c>
      <c r="C32">
        <f>C6*C4*C23*(C21+C11*C22)+C5*C22</f>
        <v>15.53859999999975</v>
      </c>
      <c r="D32">
        <f t="shared" ref="D32:T32" si="131">D6*D4*D23*(D21+D11*D22)+D5*D22</f>
        <v>24.437599999999911</v>
      </c>
      <c r="E32">
        <f t="shared" si="131"/>
        <v>14.438600000000205</v>
      </c>
      <c r="F32">
        <f t="shared" si="131"/>
        <v>14.418799999999916</v>
      </c>
      <c r="G32">
        <f t="shared" si="131"/>
        <v>15.518800000000113</v>
      </c>
      <c r="H32">
        <f t="shared" si="131"/>
        <v>20.037600000000126</v>
      </c>
      <c r="I32">
        <f t="shared" si="131"/>
        <v>5.5989999999998812</v>
      </c>
      <c r="J32">
        <f t="shared" si="131"/>
        <v>15.538599999999938</v>
      </c>
      <c r="K32">
        <f t="shared" si="131"/>
        <v>100.89200000000005</v>
      </c>
      <c r="L32">
        <f t="shared" si="131"/>
        <v>13.338599999999833</v>
      </c>
      <c r="M32">
        <f t="shared" si="131"/>
        <v>29.937599999999865</v>
      </c>
      <c r="N32">
        <f t="shared" si="131"/>
        <v>40.015800000000105</v>
      </c>
      <c r="O32">
        <f t="shared" si="131"/>
        <v>28.837600000000435</v>
      </c>
      <c r="P32">
        <f t="shared" si="131"/>
        <v>20.057399999999941</v>
      </c>
      <c r="Q32">
        <f t="shared" si="131"/>
        <v>19.978200000000491</v>
      </c>
      <c r="R32">
        <f t="shared" ref="R32" si="132">R6*R4*R23*(R21+R11*R22)+R5*R22</f>
        <v>11.079200000000615</v>
      </c>
      <c r="S32">
        <f t="shared" si="131"/>
        <v>28.896999999999895</v>
      </c>
      <c r="T32">
        <f t="shared" si="131"/>
        <v>42.136600000000243</v>
      </c>
      <c r="U32">
        <f t="shared" ref="U32:AN32" si="133">U6*U4*U23*(U21+U11*U22)+U5*U22</f>
        <v>13.298999999999971</v>
      </c>
      <c r="V32">
        <f t="shared" si="133"/>
        <v>22.27720000000037</v>
      </c>
      <c r="W32">
        <f t="shared" si="133"/>
        <v>22.198000000000285</v>
      </c>
      <c r="X32">
        <f t="shared" si="133"/>
        <v>16.717800000000373</v>
      </c>
      <c r="Y32" t="s">
        <v>49</v>
      </c>
      <c r="Z32">
        <f t="shared" si="133"/>
        <v>6.6792000000002414</v>
      </c>
      <c r="AA32">
        <f t="shared" si="133"/>
        <v>11.138599999999876</v>
      </c>
      <c r="AB32">
        <f t="shared" si="133"/>
        <v>8.8791999999999529</v>
      </c>
      <c r="AC32">
        <f t="shared" si="133"/>
        <v>1.0999999999998993</v>
      </c>
      <c r="AD32">
        <f t="shared" si="133"/>
        <v>54.315800000000138</v>
      </c>
      <c r="AE32">
        <f t="shared" si="133"/>
        <v>25.577199999999984</v>
      </c>
      <c r="AF32">
        <f t="shared" si="133"/>
        <v>17.738599999999945</v>
      </c>
      <c r="AG32">
        <f t="shared" si="133"/>
        <v>22.197999999999894</v>
      </c>
      <c r="AH32">
        <f t="shared" si="133"/>
        <v>41.016799999999954</v>
      </c>
      <c r="AI32">
        <f t="shared" si="133"/>
        <v>12.119799999999866</v>
      </c>
      <c r="AJ32">
        <f t="shared" ref="AJ32" si="134">AJ6*AJ4*AJ23*(AJ21+AJ11*AJ22)+AJ5*AJ22</f>
        <v>270.97399999999976</v>
      </c>
      <c r="AK32">
        <f t="shared" si="133"/>
        <v>14.43859999999977</v>
      </c>
      <c r="AL32">
        <f t="shared" si="133"/>
        <v>34.535600000000059</v>
      </c>
      <c r="AM32">
        <f t="shared" si="133"/>
        <v>32.137599999999921</v>
      </c>
      <c r="AN32">
        <f t="shared" si="133"/>
        <v>19.958400000000424</v>
      </c>
      <c r="AO32">
        <f t="shared" ref="AO32" si="135">AO6*AO4*AO23*(AO21+AO11*AO22)+AO5*AO22</f>
        <v>9.9792000000002048</v>
      </c>
      <c r="AP32">
        <f t="shared" ref="AP32:BC32" si="136">AP6*AP4*AP23*(AP21+AP11*AP22)+AP5*AP22</f>
        <v>18.898000000000025</v>
      </c>
      <c r="AQ32">
        <f t="shared" si="136"/>
        <v>32.296000000000369</v>
      </c>
      <c r="AR32">
        <f t="shared" ref="AR32" si="137">AR6*AR4*AR23*(AR21+AR11*AR22)+AR5*AR22</f>
        <v>38.678200000000103</v>
      </c>
      <c r="AS32">
        <f t="shared" si="136"/>
        <v>8.839600000000484</v>
      </c>
      <c r="AT32">
        <f t="shared" si="136"/>
        <v>11.079199999998998</v>
      </c>
      <c r="AU32">
        <f t="shared" si="136"/>
        <v>25.498000000000047</v>
      </c>
      <c r="AV32">
        <f t="shared" si="136"/>
        <v>8.8594000000003383</v>
      </c>
      <c r="AW32">
        <f t="shared" si="136"/>
        <v>24.437600000000096</v>
      </c>
      <c r="AX32">
        <f t="shared" si="136"/>
        <v>18.818799999999804</v>
      </c>
      <c r="AY32">
        <f t="shared" si="136"/>
        <v>21.177199999999822</v>
      </c>
      <c r="AZ32">
        <f t="shared" si="136"/>
        <v>17.817800000000034</v>
      </c>
      <c r="BA32">
        <f t="shared" si="136"/>
        <v>17.797999999999721</v>
      </c>
      <c r="BB32">
        <f t="shared" si="136"/>
        <v>21.157400000000013</v>
      </c>
      <c r="BC32">
        <f t="shared" si="136"/>
        <v>35.536599999999765</v>
      </c>
      <c r="BD32">
        <f t="shared" ref="BD32:CA32" si="138">BD6*BD4*BD23*(BD21+BD11*BD22)+BD5*BD22</f>
        <v>5.5791999999999797</v>
      </c>
      <c r="BE32">
        <f t="shared" si="138"/>
        <v>9.9989999999999704</v>
      </c>
      <c r="BF32">
        <f t="shared" si="138"/>
        <v>9.9989999999999863</v>
      </c>
      <c r="BG32">
        <f t="shared" si="138"/>
        <v>29.997000000000003</v>
      </c>
      <c r="BH32">
        <f t="shared" si="138"/>
        <v>6.639600000000037</v>
      </c>
      <c r="BI32">
        <f t="shared" si="138"/>
        <v>9.9989999999999526</v>
      </c>
      <c r="BJ32">
        <f t="shared" si="138"/>
        <v>61.054399999999745</v>
      </c>
      <c r="BK32">
        <f t="shared" si="138"/>
        <v>47.953399999999966</v>
      </c>
      <c r="BL32">
        <f t="shared" si="138"/>
        <v>15.459400000000041</v>
      </c>
      <c r="BM32">
        <f t="shared" si="138"/>
        <v>16.698000000000164</v>
      </c>
      <c r="BN32">
        <f t="shared" ref="BN32" si="139">BN6*BN4*BN23*(BN21+BN11*BN22)+BN5*BN22</f>
        <v>6.6593999999996196</v>
      </c>
      <c r="BO32">
        <f t="shared" si="138"/>
        <v>7.7989999999999844</v>
      </c>
      <c r="BP32">
        <f t="shared" si="138"/>
        <v>25.537599999999927</v>
      </c>
      <c r="BQ32">
        <f t="shared" si="138"/>
        <v>41.056399999999989</v>
      </c>
      <c r="BR32">
        <f t="shared" si="138"/>
        <v>18.85840000000001</v>
      </c>
      <c r="BS32">
        <f t="shared" si="138"/>
        <v>19.958400000000086</v>
      </c>
      <c r="BT32">
        <f t="shared" si="138"/>
        <v>18.818799999999946</v>
      </c>
      <c r="BU32">
        <f t="shared" si="138"/>
        <v>6.6990000000001624</v>
      </c>
      <c r="BV32">
        <f t="shared" si="138"/>
        <v>18.838599999999996</v>
      </c>
      <c r="BW32">
        <f t="shared" si="138"/>
        <v>15.479199999999921</v>
      </c>
      <c r="BX32">
        <f t="shared" si="138"/>
        <v>25.557399999999721</v>
      </c>
      <c r="BY32">
        <f t="shared" si="138"/>
        <v>8.8990000000001341</v>
      </c>
      <c r="BZ32">
        <f t="shared" si="138"/>
        <v>18.858400000001865</v>
      </c>
      <c r="CA32">
        <f t="shared" si="138"/>
        <v>27.757399999999699</v>
      </c>
    </row>
    <row r="33" spans="1:83" x14ac:dyDescent="0.2">
      <c r="A33" s="6"/>
      <c r="B33" s="6" t="s">
        <v>45</v>
      </c>
      <c r="C33">
        <f>1-C5*C22/C32</f>
        <v>0.60253230370777389</v>
      </c>
      <c r="D33">
        <f t="shared" ref="D33:T33" si="140">1-D5*D22/D32</f>
        <v>0.60984752912976081</v>
      </c>
      <c r="E33">
        <f t="shared" si="140"/>
        <v>0.56308391083678133</v>
      </c>
      <c r="F33">
        <f t="shared" si="140"/>
        <v>0.55409507803027358</v>
      </c>
      <c r="G33">
        <f t="shared" si="140"/>
        <v>0.69888666858557402</v>
      </c>
      <c r="H33">
        <f t="shared" si="140"/>
        <v>0.58379496279607268</v>
      </c>
      <c r="I33">
        <f t="shared" si="140"/>
        <v>0.49028932320786767</v>
      </c>
      <c r="J33">
        <f t="shared" si="140"/>
        <v>0.57847794681486309</v>
      </c>
      <c r="K33">
        <f t="shared" si="140"/>
        <v>0.81016431419396273</v>
      </c>
      <c r="L33">
        <f t="shared" si="140"/>
        <v>0.55421479570717058</v>
      </c>
      <c r="M33">
        <f t="shared" si="140"/>
        <v>0.62228528933228577</v>
      </c>
      <c r="N33">
        <f t="shared" si="140"/>
        <v>0.68439952778734836</v>
      </c>
      <c r="O33">
        <f t="shared" si="140"/>
        <v>0.60347605487630918</v>
      </c>
      <c r="P33">
        <f t="shared" si="140"/>
        <v>0.6993278053448948</v>
      </c>
      <c r="Q33">
        <f t="shared" si="140"/>
        <v>0.57763725098476215</v>
      </c>
      <c r="R33">
        <f t="shared" ref="R33" si="141">1-R5*R22/R32</f>
        <v>0.4997384906601966</v>
      </c>
      <c r="S33">
        <f t="shared" si="140"/>
        <v>0.61580575706259322</v>
      </c>
      <c r="T33">
        <f t="shared" si="140"/>
        <v>0.6168506763599988</v>
      </c>
      <c r="U33">
        <f t="shared" ref="U33:AN33" si="142">1-U5*U22/U32</f>
        <v>0.57091293779072927</v>
      </c>
      <c r="V33">
        <f t="shared" si="142"/>
        <v>0.571727961491582</v>
      </c>
      <c r="W33">
        <f t="shared" si="142"/>
        <v>0.55759070645864961</v>
      </c>
      <c r="X33">
        <f t="shared" si="142"/>
        <v>0.52228154582326236</v>
      </c>
      <c r="Y33" t="s">
        <v>49</v>
      </c>
      <c r="Z33">
        <f t="shared" si="142"/>
        <v>0.48445265020883488</v>
      </c>
      <c r="AA33">
        <f t="shared" si="142"/>
        <v>0.51472615494925689</v>
      </c>
      <c r="AB33">
        <f t="shared" si="142"/>
        <v>0.52539472786834107</v>
      </c>
      <c r="AC33">
        <f t="shared" si="142"/>
        <v>0.43209539019758691</v>
      </c>
      <c r="AD33">
        <f t="shared" si="142"/>
        <v>0.62771908277549948</v>
      </c>
      <c r="AE33">
        <f t="shared" si="142"/>
        <v>0.65572435773028803</v>
      </c>
      <c r="AF33">
        <f t="shared" si="142"/>
        <v>0.61765510740590279</v>
      </c>
      <c r="AG33">
        <f t="shared" si="142"/>
        <v>0.64132801996981592</v>
      </c>
      <c r="AH33">
        <f t="shared" si="142"/>
        <v>0.80549085841661372</v>
      </c>
      <c r="AI33">
        <f t="shared" si="142"/>
        <v>0.53082450393176783</v>
      </c>
      <c r="AJ33">
        <f t="shared" ref="AJ33" si="143">1-AJ5*AJ22/AJ32</f>
        <v>0.85185789262795786</v>
      </c>
      <c r="AK33">
        <f t="shared" si="142"/>
        <v>0.51656851705988915</v>
      </c>
      <c r="AL33">
        <f t="shared" si="142"/>
        <v>0.67084561577928437</v>
      </c>
      <c r="AM33">
        <f t="shared" si="142"/>
        <v>0.70312908687775333</v>
      </c>
      <c r="AN33">
        <f t="shared" si="142"/>
        <v>0.54397818684691956</v>
      </c>
      <c r="AO33">
        <f t="shared" ref="AO33" si="144">1-AO5*AO22/AO32</f>
        <v>0.49069998333482445</v>
      </c>
      <c r="AP33">
        <f t="shared" ref="AP33:BC33" si="145">1-AP5*AP22/AP32</f>
        <v>0.53633311719749266</v>
      </c>
      <c r="AQ33">
        <f t="shared" si="145"/>
        <v>0.61204847781361638</v>
      </c>
      <c r="AR33">
        <f t="shared" ref="AR33" si="146">1-AR5*AR22/AR32</f>
        <v>0.71654625957571061</v>
      </c>
      <c r="AS33">
        <f t="shared" si="145"/>
        <v>0.51618536469270138</v>
      </c>
      <c r="AT33">
        <f t="shared" si="145"/>
        <v>0.47979782803127924</v>
      </c>
      <c r="AU33">
        <f t="shared" si="145"/>
        <v>0.5808918647019472</v>
      </c>
      <c r="AV33">
        <f t="shared" si="145"/>
        <v>0.49881973837462001</v>
      </c>
      <c r="AW33">
        <f t="shared" si="145"/>
        <v>0.65169965649966022</v>
      </c>
      <c r="AX33">
        <f t="shared" si="145"/>
        <v>0.54229156318161709</v>
      </c>
      <c r="AY33">
        <f t="shared" si="145"/>
        <v>0.6457560952249658</v>
      </c>
      <c r="AZ33">
        <f t="shared" si="145"/>
        <v>0.5551086123853991</v>
      </c>
      <c r="BA33">
        <f t="shared" si="145"/>
        <v>0.5675916299182443</v>
      </c>
      <c r="BB33">
        <f t="shared" si="145"/>
        <v>0.62621233274082522</v>
      </c>
      <c r="BC33">
        <f t="shared" si="145"/>
        <v>0.62709382642931555</v>
      </c>
      <c r="BD33">
        <f t="shared" ref="BD33:CA33" si="147">1-BD5*BD22/BD32</f>
        <v>0.51338123754560427</v>
      </c>
      <c r="BE33">
        <f t="shared" si="147"/>
        <v>0.54752871661258218</v>
      </c>
      <c r="BF33">
        <f t="shared" si="147"/>
        <v>0.60319312563383798</v>
      </c>
      <c r="BG33">
        <f t="shared" si="147"/>
        <v>0.62671075817368838</v>
      </c>
      <c r="BH33">
        <f t="shared" si="147"/>
        <v>0.49536983964274617</v>
      </c>
      <c r="BI33">
        <f t="shared" si="147"/>
        <v>0.5172998224541917</v>
      </c>
      <c r="BJ33">
        <f t="shared" si="147"/>
        <v>0.73435883906959609</v>
      </c>
      <c r="BK33">
        <f t="shared" si="147"/>
        <v>0.7807346952175791</v>
      </c>
      <c r="BL33">
        <f t="shared" si="147"/>
        <v>0.5901736116686036</v>
      </c>
      <c r="BM33">
        <f t="shared" si="147"/>
        <v>0.57397626459573647</v>
      </c>
      <c r="BN33">
        <f t="shared" ref="BN33" si="148">1-BN5*BN22/BN32</f>
        <v>0.48695133540108282</v>
      </c>
      <c r="BO33">
        <f t="shared" si="147"/>
        <v>0.52535244218250265</v>
      </c>
      <c r="BP33">
        <f t="shared" si="147"/>
        <v>0.59075365581954487</v>
      </c>
      <c r="BQ33">
        <f t="shared" si="147"/>
        <v>0.72674432885899387</v>
      </c>
      <c r="BR33">
        <f t="shared" si="147"/>
        <v>0.66457479639196682</v>
      </c>
      <c r="BS33">
        <f t="shared" si="147"/>
        <v>0.57657007558318241</v>
      </c>
      <c r="BT33">
        <f t="shared" si="147"/>
        <v>0.58276642052541905</v>
      </c>
      <c r="BU33">
        <f t="shared" si="147"/>
        <v>0.46283965948075234</v>
      </c>
      <c r="BV33">
        <f t="shared" si="147"/>
        <v>0.55154356686148387</v>
      </c>
      <c r="BW33">
        <f t="shared" si="147"/>
        <v>0.66226563515636894</v>
      </c>
      <c r="BX33">
        <f t="shared" si="147"/>
        <v>0.56335510788194032</v>
      </c>
      <c r="BY33">
        <f t="shared" si="147"/>
        <v>0.49542547272366799</v>
      </c>
      <c r="BZ33">
        <f t="shared" si="147"/>
        <v>0.49886560053823037</v>
      </c>
      <c r="CA33">
        <f t="shared" si="147"/>
        <v>0.55602006759651268</v>
      </c>
      <c r="CC33">
        <f>MEDIAN(C33:CA33)</f>
        <v>0.57710366328397233</v>
      </c>
      <c r="CD33">
        <f>QUARTILE(C33:CA33,1)</f>
        <v>0.52538415644688152</v>
      </c>
      <c r="CE33">
        <f>QUARTILE(C33:CA33,3)</f>
        <v>0.62725014051586148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Z13"/>
  <sheetViews>
    <sheetView workbookViewId="0">
      <selection activeCell="D18" sqref="D18"/>
    </sheetView>
  </sheetViews>
  <sheetFormatPr baseColWidth="10" defaultRowHeight="16" x14ac:dyDescent="0.2"/>
  <cols>
    <col min="1" max="1" width="27" bestFit="1" customWidth="1"/>
  </cols>
  <sheetData>
    <row r="1" spans="1:78" x14ac:dyDescent="0.2">
      <c r="A1" t="s">
        <v>48</v>
      </c>
      <c r="B1" t="s">
        <v>55</v>
      </c>
      <c r="C1" t="s">
        <v>51</v>
      </c>
      <c r="D1" t="s">
        <v>56</v>
      </c>
      <c r="E1" t="s">
        <v>57</v>
      </c>
      <c r="F1" t="s">
        <v>58</v>
      </c>
      <c r="G1" t="s">
        <v>59</v>
      </c>
      <c r="H1" t="s">
        <v>60</v>
      </c>
      <c r="I1" t="s">
        <v>61</v>
      </c>
      <c r="J1" t="s">
        <v>62</v>
      </c>
      <c r="K1" t="s">
        <v>63</v>
      </c>
      <c r="L1" t="s">
        <v>64</v>
      </c>
      <c r="M1" t="s">
        <v>65</v>
      </c>
      <c r="N1" t="s">
        <v>52</v>
      </c>
      <c r="O1" t="s">
        <v>66</v>
      </c>
      <c r="P1" t="s">
        <v>67</v>
      </c>
      <c r="Q1" t="s">
        <v>68</v>
      </c>
      <c r="R1" t="s">
        <v>69</v>
      </c>
      <c r="S1" t="s">
        <v>70</v>
      </c>
      <c r="T1" t="s">
        <v>71</v>
      </c>
      <c r="U1" t="s">
        <v>72</v>
      </c>
      <c r="V1" t="s">
        <v>73</v>
      </c>
      <c r="W1" t="s">
        <v>74</v>
      </c>
      <c r="X1" t="s">
        <v>75</v>
      </c>
      <c r="Y1" t="s">
        <v>76</v>
      </c>
      <c r="Z1" t="s">
        <v>77</v>
      </c>
      <c r="AA1" t="s">
        <v>78</v>
      </c>
      <c r="AB1" t="s">
        <v>79</v>
      </c>
      <c r="AC1" t="s">
        <v>80</v>
      </c>
      <c r="AD1" t="s">
        <v>81</v>
      </c>
      <c r="AE1" t="s">
        <v>82</v>
      </c>
      <c r="AF1" t="s">
        <v>83</v>
      </c>
      <c r="AG1" t="s">
        <v>84</v>
      </c>
      <c r="AH1" t="s">
        <v>85</v>
      </c>
      <c r="AI1" t="s">
        <v>86</v>
      </c>
      <c r="AJ1" t="s">
        <v>87</v>
      </c>
      <c r="AK1" t="s">
        <v>88</v>
      </c>
      <c r="AL1" t="s">
        <v>89</v>
      </c>
      <c r="AM1" t="s">
        <v>90</v>
      </c>
      <c r="AN1" t="s">
        <v>91</v>
      </c>
      <c r="AO1" t="s">
        <v>92</v>
      </c>
      <c r="AP1" t="s">
        <v>93</v>
      </c>
      <c r="AQ1" t="s">
        <v>94</v>
      </c>
      <c r="AR1" t="s">
        <v>95</v>
      </c>
      <c r="AS1" t="s">
        <v>96</v>
      </c>
      <c r="AT1" t="s">
        <v>97</v>
      </c>
      <c r="AU1" t="s">
        <v>98</v>
      </c>
      <c r="AV1" t="s">
        <v>99</v>
      </c>
      <c r="AW1" t="s">
        <v>100</v>
      </c>
      <c r="AX1" t="s">
        <v>101</v>
      </c>
      <c r="AY1" t="s">
        <v>102</v>
      </c>
      <c r="AZ1" t="s">
        <v>103</v>
      </c>
      <c r="BA1" t="s">
        <v>104</v>
      </c>
      <c r="BB1" t="s">
        <v>105</v>
      </c>
      <c r="BC1" t="s">
        <v>106</v>
      </c>
      <c r="BD1" t="s">
        <v>107</v>
      </c>
      <c r="BE1" t="s">
        <v>108</v>
      </c>
      <c r="BF1" t="s">
        <v>109</v>
      </c>
      <c r="BG1" t="s">
        <v>110</v>
      </c>
      <c r="BH1" t="s">
        <v>53</v>
      </c>
      <c r="BI1" t="s">
        <v>111</v>
      </c>
      <c r="BJ1" t="s">
        <v>112</v>
      </c>
      <c r="BK1" t="s">
        <v>113</v>
      </c>
      <c r="BL1" t="s">
        <v>114</v>
      </c>
      <c r="BM1" t="s">
        <v>115</v>
      </c>
      <c r="BN1" t="s">
        <v>116</v>
      </c>
      <c r="BO1" t="s">
        <v>117</v>
      </c>
      <c r="BP1" t="s">
        <v>118</v>
      </c>
      <c r="BQ1" t="s">
        <v>119</v>
      </c>
      <c r="BR1" t="s">
        <v>120</v>
      </c>
      <c r="BS1" t="s">
        <v>121</v>
      </c>
      <c r="BT1" t="s">
        <v>122</v>
      </c>
      <c r="BU1" t="s">
        <v>123</v>
      </c>
      <c r="BV1" t="s">
        <v>124</v>
      </c>
      <c r="BW1" t="s">
        <v>125</v>
      </c>
      <c r="BX1" t="s">
        <v>126</v>
      </c>
      <c r="BY1" t="s">
        <v>127</v>
      </c>
      <c r="BZ1" t="s">
        <v>128</v>
      </c>
    </row>
    <row r="2" spans="1:78" x14ac:dyDescent="0.2">
      <c r="A2" t="s">
        <v>50</v>
      </c>
      <c r="B2">
        <v>114.945559127227</v>
      </c>
      <c r="C2">
        <v>119.29147650157699</v>
      </c>
      <c r="D2">
        <v>92.323568858077195</v>
      </c>
      <c r="E2">
        <v>87.260964338837795</v>
      </c>
      <c r="F2">
        <v>181.25223867327699</v>
      </c>
      <c r="G2">
        <v>104.070662014186</v>
      </c>
      <c r="H2">
        <v>49.8902414687687</v>
      </c>
      <c r="I2">
        <v>101.03558976146</v>
      </c>
      <c r="J2">
        <v>319.97383275485498</v>
      </c>
      <c r="K2">
        <v>87.328382372428294</v>
      </c>
      <c r="L2">
        <v>126.849374012135</v>
      </c>
      <c r="M2">
        <v>169.55197412600899</v>
      </c>
      <c r="N2">
        <v>115.502582506628</v>
      </c>
      <c r="O2">
        <v>181.62230131412699</v>
      </c>
      <c r="P2">
        <v>100.557233908683</v>
      </c>
      <c r="Q2">
        <v>55.765469657981399</v>
      </c>
      <c r="R2">
        <v>122.883338011039</v>
      </c>
      <c r="S2">
        <v>123.518525779664</v>
      </c>
      <c r="T2">
        <v>96.743466095136</v>
      </c>
      <c r="U2">
        <v>97.204679110324705</v>
      </c>
      <c r="V2">
        <v>89.229306406186694</v>
      </c>
      <c r="W2">
        <v>69.161832134158104</v>
      </c>
      <c r="X2" t="s">
        <v>54</v>
      </c>
      <c r="Y2">
        <v>46.158772188822802</v>
      </c>
      <c r="Z2">
        <v>64.750389359194997</v>
      </c>
      <c r="AA2">
        <v>70.961813893676094</v>
      </c>
      <c r="AB2">
        <v>6.9138391829943897</v>
      </c>
      <c r="AC2">
        <v>130.228512031777</v>
      </c>
      <c r="AD2">
        <v>148.58746057818499</v>
      </c>
      <c r="AE2">
        <v>124.00864600030199</v>
      </c>
      <c r="AF2">
        <v>138.93455783009799</v>
      </c>
      <c r="AG2">
        <v>311.25665953022298</v>
      </c>
      <c r="AH2">
        <v>74.080648262822905</v>
      </c>
      <c r="AI2">
        <v>420.76905391699199</v>
      </c>
      <c r="AJ2">
        <v>65.832276252011894</v>
      </c>
      <c r="AK2">
        <v>159.31844426117701</v>
      </c>
      <c r="AL2">
        <v>184.847421158298</v>
      </c>
      <c r="AM2">
        <v>81.555700151910102</v>
      </c>
      <c r="AN2">
        <v>50.149641843552097</v>
      </c>
      <c r="AO2">
        <v>77.222604090047099</v>
      </c>
      <c r="AP2">
        <v>120.61251438641099</v>
      </c>
      <c r="AQ2">
        <v>196.78825802823599</v>
      </c>
      <c r="AR2">
        <v>65.607626551853897</v>
      </c>
      <c r="AS2">
        <v>43.1182324880984</v>
      </c>
      <c r="AT2">
        <v>102.41134084986</v>
      </c>
      <c r="AU2">
        <v>55.202284088747</v>
      </c>
      <c r="AV2">
        <v>145.83789569098099</v>
      </c>
      <c r="AW2">
        <v>80.601923176586396</v>
      </c>
      <c r="AX2">
        <v>141.85112027902201</v>
      </c>
      <c r="AY2">
        <v>87.831703221457403</v>
      </c>
      <c r="AZ2">
        <v>94.866358044162894</v>
      </c>
      <c r="BA2">
        <v>129.28636668071101</v>
      </c>
      <c r="BB2">
        <v>129.83705943375199</v>
      </c>
      <c r="BC2">
        <v>63.957872543258603</v>
      </c>
      <c r="BD2">
        <v>83.560481793742994</v>
      </c>
      <c r="BE2">
        <v>115.33548287883499</v>
      </c>
      <c r="BF2">
        <v>129.597577423503</v>
      </c>
      <c r="BG2">
        <v>53.0726198037896</v>
      </c>
      <c r="BH2">
        <v>66.260560140096302</v>
      </c>
      <c r="BI2">
        <v>214.18366326302501</v>
      </c>
      <c r="BJ2">
        <v>270.92991719092998</v>
      </c>
      <c r="BK2">
        <v>107.73763838238099</v>
      </c>
      <c r="BL2">
        <v>98.478347349090001</v>
      </c>
      <c r="BM2">
        <v>47.766705328188998</v>
      </c>
      <c r="BN2">
        <v>70.937426586266895</v>
      </c>
      <c r="BO2">
        <v>108.07269918642</v>
      </c>
      <c r="BP2">
        <v>206.51147432284</v>
      </c>
      <c r="BQ2">
        <v>154.78735698601599</v>
      </c>
      <c r="BR2">
        <v>99.9505535621267</v>
      </c>
      <c r="BS2">
        <v>103.482148905901</v>
      </c>
      <c r="BT2">
        <v>31.452777450682699</v>
      </c>
      <c r="BU2">
        <v>85.823807321693806</v>
      </c>
      <c r="BV2">
        <v>153.14849004208301</v>
      </c>
      <c r="BW2">
        <v>92.476429137756995</v>
      </c>
      <c r="BX2">
        <v>53.107155929962097</v>
      </c>
      <c r="BY2">
        <v>55.230435655511599</v>
      </c>
      <c r="BZ2">
        <v>88.3449257018965</v>
      </c>
    </row>
    <row r="3" spans="1:78" x14ac:dyDescent="0.2">
      <c r="A3" t="s">
        <v>0</v>
      </c>
      <c r="B3">
        <v>0.5</v>
      </c>
      <c r="C3">
        <f>$B$3</f>
        <v>0.5</v>
      </c>
      <c r="D3">
        <f t="shared" ref="D3:BO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  <c r="AO3">
        <f t="shared" si="0"/>
        <v>0.5</v>
      </c>
      <c r="AP3">
        <f t="shared" si="0"/>
        <v>0.5</v>
      </c>
      <c r="AQ3">
        <f t="shared" si="0"/>
        <v>0.5</v>
      </c>
      <c r="AR3">
        <f t="shared" si="0"/>
        <v>0.5</v>
      </c>
      <c r="AS3">
        <f t="shared" si="0"/>
        <v>0.5</v>
      </c>
      <c r="AT3">
        <f t="shared" si="0"/>
        <v>0.5</v>
      </c>
      <c r="AU3">
        <f t="shared" si="0"/>
        <v>0.5</v>
      </c>
      <c r="AV3">
        <f t="shared" si="0"/>
        <v>0.5</v>
      </c>
      <c r="AW3">
        <f t="shared" si="0"/>
        <v>0.5</v>
      </c>
      <c r="AX3">
        <f t="shared" si="0"/>
        <v>0.5</v>
      </c>
      <c r="AY3">
        <f t="shared" si="0"/>
        <v>0.5</v>
      </c>
      <c r="AZ3">
        <f t="shared" si="0"/>
        <v>0.5</v>
      </c>
      <c r="BA3">
        <f t="shared" si="0"/>
        <v>0.5</v>
      </c>
      <c r="BB3">
        <f t="shared" si="0"/>
        <v>0.5</v>
      </c>
      <c r="BC3">
        <f t="shared" si="0"/>
        <v>0.5</v>
      </c>
      <c r="BD3">
        <f t="shared" si="0"/>
        <v>0.5</v>
      </c>
      <c r="BE3">
        <f t="shared" si="0"/>
        <v>0.5</v>
      </c>
      <c r="BF3">
        <f t="shared" si="0"/>
        <v>0.5</v>
      </c>
      <c r="BG3">
        <f t="shared" si="0"/>
        <v>0.5</v>
      </c>
      <c r="BH3">
        <f t="shared" si="0"/>
        <v>0.5</v>
      </c>
      <c r="BI3">
        <f t="shared" si="0"/>
        <v>0.5</v>
      </c>
      <c r="BJ3">
        <f t="shared" si="0"/>
        <v>0.5</v>
      </c>
      <c r="BK3">
        <f t="shared" si="0"/>
        <v>0.5</v>
      </c>
      <c r="BL3">
        <f t="shared" si="0"/>
        <v>0.5</v>
      </c>
      <c r="BM3">
        <f t="shared" si="0"/>
        <v>0.5</v>
      </c>
      <c r="BN3">
        <f t="shared" si="0"/>
        <v>0.5</v>
      </c>
      <c r="BO3">
        <f t="shared" si="0"/>
        <v>0.5</v>
      </c>
      <c r="BP3">
        <f t="shared" ref="BP3:BZ3" si="1">$B$3</f>
        <v>0.5</v>
      </c>
      <c r="BQ3">
        <f t="shared" si="1"/>
        <v>0.5</v>
      </c>
      <c r="BR3">
        <f t="shared" si="1"/>
        <v>0.5</v>
      </c>
      <c r="BS3">
        <f t="shared" si="1"/>
        <v>0.5</v>
      </c>
      <c r="BT3">
        <f t="shared" si="1"/>
        <v>0.5</v>
      </c>
      <c r="BU3">
        <f t="shared" si="1"/>
        <v>0.5</v>
      </c>
      <c r="BV3">
        <f t="shared" si="1"/>
        <v>0.5</v>
      </c>
      <c r="BW3">
        <f t="shared" si="1"/>
        <v>0.5</v>
      </c>
      <c r="BX3">
        <f t="shared" si="1"/>
        <v>0.5</v>
      </c>
      <c r="BY3">
        <f t="shared" si="1"/>
        <v>0.5</v>
      </c>
      <c r="BZ3">
        <f t="shared" si="1"/>
        <v>0.5</v>
      </c>
    </row>
    <row r="4" spans="1:78" x14ac:dyDescent="0.2">
      <c r="A4" t="s">
        <v>1</v>
      </c>
      <c r="B4">
        <v>0.9</v>
      </c>
      <c r="C4">
        <f>$B$4</f>
        <v>0.9</v>
      </c>
      <c r="D4">
        <f t="shared" ref="D4:BO4" si="2">$B$4</f>
        <v>0.9</v>
      </c>
      <c r="E4">
        <f t="shared" si="2"/>
        <v>0.9</v>
      </c>
      <c r="F4">
        <f t="shared" si="2"/>
        <v>0.9</v>
      </c>
      <c r="G4">
        <f t="shared" si="2"/>
        <v>0.9</v>
      </c>
      <c r="H4">
        <f t="shared" si="2"/>
        <v>0.9</v>
      </c>
      <c r="I4">
        <f t="shared" si="2"/>
        <v>0.9</v>
      </c>
      <c r="J4">
        <f t="shared" si="2"/>
        <v>0.9</v>
      </c>
      <c r="K4">
        <f t="shared" si="2"/>
        <v>0.9</v>
      </c>
      <c r="L4">
        <f t="shared" si="2"/>
        <v>0.9</v>
      </c>
      <c r="M4">
        <f t="shared" si="2"/>
        <v>0.9</v>
      </c>
      <c r="N4">
        <f t="shared" si="2"/>
        <v>0.9</v>
      </c>
      <c r="O4">
        <f t="shared" si="2"/>
        <v>0.9</v>
      </c>
      <c r="P4">
        <f t="shared" si="2"/>
        <v>0.9</v>
      </c>
      <c r="Q4">
        <f t="shared" si="2"/>
        <v>0.9</v>
      </c>
      <c r="R4">
        <f t="shared" si="2"/>
        <v>0.9</v>
      </c>
      <c r="S4">
        <f t="shared" si="2"/>
        <v>0.9</v>
      </c>
      <c r="T4">
        <f t="shared" si="2"/>
        <v>0.9</v>
      </c>
      <c r="U4">
        <f t="shared" si="2"/>
        <v>0.9</v>
      </c>
      <c r="V4">
        <f t="shared" si="2"/>
        <v>0.9</v>
      </c>
      <c r="W4">
        <f t="shared" si="2"/>
        <v>0.9</v>
      </c>
      <c r="X4">
        <f t="shared" si="2"/>
        <v>0.9</v>
      </c>
      <c r="Y4">
        <f t="shared" si="2"/>
        <v>0.9</v>
      </c>
      <c r="Z4">
        <f t="shared" si="2"/>
        <v>0.9</v>
      </c>
      <c r="AA4">
        <f t="shared" si="2"/>
        <v>0.9</v>
      </c>
      <c r="AB4">
        <f t="shared" si="2"/>
        <v>0.9</v>
      </c>
      <c r="AC4">
        <f t="shared" si="2"/>
        <v>0.9</v>
      </c>
      <c r="AD4">
        <f t="shared" si="2"/>
        <v>0.9</v>
      </c>
      <c r="AE4">
        <f t="shared" si="2"/>
        <v>0.9</v>
      </c>
      <c r="AF4">
        <f t="shared" si="2"/>
        <v>0.9</v>
      </c>
      <c r="AG4">
        <f t="shared" si="2"/>
        <v>0.9</v>
      </c>
      <c r="AH4">
        <f t="shared" si="2"/>
        <v>0.9</v>
      </c>
      <c r="AI4">
        <f t="shared" si="2"/>
        <v>0.9</v>
      </c>
      <c r="AJ4">
        <f t="shared" si="2"/>
        <v>0.9</v>
      </c>
      <c r="AK4">
        <f t="shared" si="2"/>
        <v>0.9</v>
      </c>
      <c r="AL4">
        <f t="shared" si="2"/>
        <v>0.9</v>
      </c>
      <c r="AM4">
        <f t="shared" si="2"/>
        <v>0.9</v>
      </c>
      <c r="AN4">
        <f t="shared" si="2"/>
        <v>0.9</v>
      </c>
      <c r="AO4">
        <f t="shared" si="2"/>
        <v>0.9</v>
      </c>
      <c r="AP4">
        <f t="shared" si="2"/>
        <v>0.9</v>
      </c>
      <c r="AQ4">
        <f t="shared" si="2"/>
        <v>0.9</v>
      </c>
      <c r="AR4">
        <f t="shared" si="2"/>
        <v>0.9</v>
      </c>
      <c r="AS4">
        <f t="shared" si="2"/>
        <v>0.9</v>
      </c>
      <c r="AT4">
        <f t="shared" si="2"/>
        <v>0.9</v>
      </c>
      <c r="AU4">
        <f t="shared" si="2"/>
        <v>0.9</v>
      </c>
      <c r="AV4">
        <f t="shared" si="2"/>
        <v>0.9</v>
      </c>
      <c r="AW4">
        <f t="shared" si="2"/>
        <v>0.9</v>
      </c>
      <c r="AX4">
        <f t="shared" si="2"/>
        <v>0.9</v>
      </c>
      <c r="AY4">
        <f t="shared" si="2"/>
        <v>0.9</v>
      </c>
      <c r="AZ4">
        <f t="shared" si="2"/>
        <v>0.9</v>
      </c>
      <c r="BA4">
        <f t="shared" si="2"/>
        <v>0.9</v>
      </c>
      <c r="BB4">
        <f t="shared" si="2"/>
        <v>0.9</v>
      </c>
      <c r="BC4">
        <f t="shared" si="2"/>
        <v>0.9</v>
      </c>
      <c r="BD4">
        <f t="shared" si="2"/>
        <v>0.9</v>
      </c>
      <c r="BE4">
        <f t="shared" si="2"/>
        <v>0.9</v>
      </c>
      <c r="BF4">
        <f t="shared" si="2"/>
        <v>0.9</v>
      </c>
      <c r="BG4">
        <f t="shared" si="2"/>
        <v>0.9</v>
      </c>
      <c r="BH4">
        <f t="shared" si="2"/>
        <v>0.9</v>
      </c>
      <c r="BI4">
        <f t="shared" si="2"/>
        <v>0.9</v>
      </c>
      <c r="BJ4">
        <f t="shared" si="2"/>
        <v>0.9</v>
      </c>
      <c r="BK4">
        <f t="shared" si="2"/>
        <v>0.9</v>
      </c>
      <c r="BL4">
        <f t="shared" si="2"/>
        <v>0.9</v>
      </c>
      <c r="BM4">
        <f t="shared" si="2"/>
        <v>0.9</v>
      </c>
      <c r="BN4">
        <f t="shared" si="2"/>
        <v>0.9</v>
      </c>
      <c r="BO4">
        <f t="shared" si="2"/>
        <v>0.9</v>
      </c>
      <c r="BP4">
        <f t="shared" ref="BP4:BZ4" si="3">$B$4</f>
        <v>0.9</v>
      </c>
      <c r="BQ4">
        <f t="shared" si="3"/>
        <v>0.9</v>
      </c>
      <c r="BR4">
        <f t="shared" si="3"/>
        <v>0.9</v>
      </c>
      <c r="BS4">
        <f t="shared" si="3"/>
        <v>0.9</v>
      </c>
      <c r="BT4">
        <f t="shared" si="3"/>
        <v>0.9</v>
      </c>
      <c r="BU4">
        <f t="shared" si="3"/>
        <v>0.9</v>
      </c>
      <c r="BV4">
        <f t="shared" si="3"/>
        <v>0.9</v>
      </c>
      <c r="BW4">
        <f t="shared" si="3"/>
        <v>0.9</v>
      </c>
      <c r="BX4">
        <f t="shared" si="3"/>
        <v>0.9</v>
      </c>
      <c r="BY4">
        <f t="shared" si="3"/>
        <v>0.9</v>
      </c>
      <c r="BZ4">
        <f t="shared" si="3"/>
        <v>0.9</v>
      </c>
    </row>
    <row r="5" spans="1:78" x14ac:dyDescent="0.2">
      <c r="A5" t="s">
        <v>2</v>
      </c>
      <c r="B5">
        <v>0.1</v>
      </c>
      <c r="C5">
        <f>$B$5</f>
        <v>0.1</v>
      </c>
      <c r="D5">
        <f t="shared" ref="D5:BO5" si="4">$B$5</f>
        <v>0.1</v>
      </c>
      <c r="E5">
        <f t="shared" si="4"/>
        <v>0.1</v>
      </c>
      <c r="F5">
        <f t="shared" si="4"/>
        <v>0.1</v>
      </c>
      <c r="G5">
        <f t="shared" si="4"/>
        <v>0.1</v>
      </c>
      <c r="H5">
        <f t="shared" si="4"/>
        <v>0.1</v>
      </c>
      <c r="I5">
        <f t="shared" si="4"/>
        <v>0.1</v>
      </c>
      <c r="J5">
        <f t="shared" si="4"/>
        <v>0.1</v>
      </c>
      <c r="K5">
        <f t="shared" si="4"/>
        <v>0.1</v>
      </c>
      <c r="L5">
        <f t="shared" si="4"/>
        <v>0.1</v>
      </c>
      <c r="M5">
        <f t="shared" si="4"/>
        <v>0.1</v>
      </c>
      <c r="N5">
        <f t="shared" si="4"/>
        <v>0.1</v>
      </c>
      <c r="O5">
        <f t="shared" si="4"/>
        <v>0.1</v>
      </c>
      <c r="P5">
        <f t="shared" si="4"/>
        <v>0.1</v>
      </c>
      <c r="Q5">
        <f t="shared" si="4"/>
        <v>0.1</v>
      </c>
      <c r="R5">
        <f t="shared" si="4"/>
        <v>0.1</v>
      </c>
      <c r="S5">
        <f t="shared" si="4"/>
        <v>0.1</v>
      </c>
      <c r="T5">
        <f t="shared" si="4"/>
        <v>0.1</v>
      </c>
      <c r="U5">
        <f t="shared" si="4"/>
        <v>0.1</v>
      </c>
      <c r="V5">
        <f t="shared" si="4"/>
        <v>0.1</v>
      </c>
      <c r="W5">
        <f t="shared" si="4"/>
        <v>0.1</v>
      </c>
      <c r="X5">
        <f t="shared" si="4"/>
        <v>0.1</v>
      </c>
      <c r="Y5">
        <f t="shared" si="4"/>
        <v>0.1</v>
      </c>
      <c r="Z5">
        <f t="shared" si="4"/>
        <v>0.1</v>
      </c>
      <c r="AA5">
        <f t="shared" si="4"/>
        <v>0.1</v>
      </c>
      <c r="AB5">
        <f t="shared" si="4"/>
        <v>0.1</v>
      </c>
      <c r="AC5">
        <f t="shared" si="4"/>
        <v>0.1</v>
      </c>
      <c r="AD5">
        <f t="shared" si="4"/>
        <v>0.1</v>
      </c>
      <c r="AE5">
        <f t="shared" si="4"/>
        <v>0.1</v>
      </c>
      <c r="AF5">
        <f t="shared" si="4"/>
        <v>0.1</v>
      </c>
      <c r="AG5">
        <f t="shared" si="4"/>
        <v>0.1</v>
      </c>
      <c r="AH5">
        <f t="shared" si="4"/>
        <v>0.1</v>
      </c>
      <c r="AI5">
        <f t="shared" si="4"/>
        <v>0.1</v>
      </c>
      <c r="AJ5">
        <f t="shared" si="4"/>
        <v>0.1</v>
      </c>
      <c r="AK5">
        <f t="shared" si="4"/>
        <v>0.1</v>
      </c>
      <c r="AL5">
        <f t="shared" si="4"/>
        <v>0.1</v>
      </c>
      <c r="AM5">
        <f t="shared" si="4"/>
        <v>0.1</v>
      </c>
      <c r="AN5">
        <f t="shared" si="4"/>
        <v>0.1</v>
      </c>
      <c r="AO5">
        <f t="shared" si="4"/>
        <v>0.1</v>
      </c>
      <c r="AP5">
        <f t="shared" si="4"/>
        <v>0.1</v>
      </c>
      <c r="AQ5">
        <f t="shared" si="4"/>
        <v>0.1</v>
      </c>
      <c r="AR5">
        <f t="shared" si="4"/>
        <v>0.1</v>
      </c>
      <c r="AS5">
        <f t="shared" si="4"/>
        <v>0.1</v>
      </c>
      <c r="AT5">
        <f t="shared" si="4"/>
        <v>0.1</v>
      </c>
      <c r="AU5">
        <f t="shared" si="4"/>
        <v>0.1</v>
      </c>
      <c r="AV5">
        <f t="shared" si="4"/>
        <v>0.1</v>
      </c>
      <c r="AW5">
        <f t="shared" si="4"/>
        <v>0.1</v>
      </c>
      <c r="AX5">
        <f t="shared" si="4"/>
        <v>0.1</v>
      </c>
      <c r="AY5">
        <f t="shared" si="4"/>
        <v>0.1</v>
      </c>
      <c r="AZ5">
        <f t="shared" si="4"/>
        <v>0.1</v>
      </c>
      <c r="BA5">
        <f t="shared" si="4"/>
        <v>0.1</v>
      </c>
      <c r="BB5">
        <f t="shared" si="4"/>
        <v>0.1</v>
      </c>
      <c r="BC5">
        <f t="shared" si="4"/>
        <v>0.1</v>
      </c>
      <c r="BD5">
        <f t="shared" si="4"/>
        <v>0.1</v>
      </c>
      <c r="BE5">
        <f t="shared" si="4"/>
        <v>0.1</v>
      </c>
      <c r="BF5">
        <f t="shared" si="4"/>
        <v>0.1</v>
      </c>
      <c r="BG5">
        <f t="shared" si="4"/>
        <v>0.1</v>
      </c>
      <c r="BH5">
        <f t="shared" si="4"/>
        <v>0.1</v>
      </c>
      <c r="BI5">
        <f t="shared" si="4"/>
        <v>0.1</v>
      </c>
      <c r="BJ5">
        <f t="shared" si="4"/>
        <v>0.1</v>
      </c>
      <c r="BK5">
        <f t="shared" si="4"/>
        <v>0.1</v>
      </c>
      <c r="BL5">
        <f t="shared" si="4"/>
        <v>0.1</v>
      </c>
      <c r="BM5">
        <f t="shared" si="4"/>
        <v>0.1</v>
      </c>
      <c r="BN5">
        <f t="shared" si="4"/>
        <v>0.1</v>
      </c>
      <c r="BO5">
        <f t="shared" si="4"/>
        <v>0.1</v>
      </c>
      <c r="BP5">
        <f t="shared" ref="BP5:BZ5" si="5">$B$5</f>
        <v>0.1</v>
      </c>
      <c r="BQ5">
        <f t="shared" si="5"/>
        <v>0.1</v>
      </c>
      <c r="BR5">
        <f t="shared" si="5"/>
        <v>0.1</v>
      </c>
      <c r="BS5">
        <f t="shared" si="5"/>
        <v>0.1</v>
      </c>
      <c r="BT5">
        <f t="shared" si="5"/>
        <v>0.1</v>
      </c>
      <c r="BU5">
        <f t="shared" si="5"/>
        <v>0.1</v>
      </c>
      <c r="BV5">
        <f t="shared" si="5"/>
        <v>0.1</v>
      </c>
      <c r="BW5">
        <f t="shared" si="5"/>
        <v>0.1</v>
      </c>
      <c r="BX5">
        <f t="shared" si="5"/>
        <v>0.1</v>
      </c>
      <c r="BY5">
        <f t="shared" si="5"/>
        <v>0.1</v>
      </c>
      <c r="BZ5">
        <f t="shared" si="5"/>
        <v>0.1</v>
      </c>
    </row>
    <row r="6" spans="1:78" x14ac:dyDescent="0.2">
      <c r="A6" t="s">
        <v>3</v>
      </c>
      <c r="B6">
        <v>1.25E-3</v>
      </c>
      <c r="C6">
        <f>$B$6</f>
        <v>1.25E-3</v>
      </c>
      <c r="D6">
        <f t="shared" ref="D6:BO6" si="6">$B$6</f>
        <v>1.25E-3</v>
      </c>
      <c r="E6">
        <f t="shared" si="6"/>
        <v>1.25E-3</v>
      </c>
      <c r="F6">
        <f t="shared" si="6"/>
        <v>1.25E-3</v>
      </c>
      <c r="G6">
        <f t="shared" si="6"/>
        <v>1.25E-3</v>
      </c>
      <c r="H6">
        <f t="shared" si="6"/>
        <v>1.25E-3</v>
      </c>
      <c r="I6">
        <f t="shared" si="6"/>
        <v>1.25E-3</v>
      </c>
      <c r="J6">
        <f t="shared" si="6"/>
        <v>1.25E-3</v>
      </c>
      <c r="K6">
        <f t="shared" si="6"/>
        <v>1.25E-3</v>
      </c>
      <c r="L6">
        <f t="shared" si="6"/>
        <v>1.25E-3</v>
      </c>
      <c r="M6">
        <f t="shared" si="6"/>
        <v>1.25E-3</v>
      </c>
      <c r="N6">
        <f t="shared" si="6"/>
        <v>1.25E-3</v>
      </c>
      <c r="O6">
        <f t="shared" si="6"/>
        <v>1.25E-3</v>
      </c>
      <c r="P6">
        <f t="shared" si="6"/>
        <v>1.25E-3</v>
      </c>
      <c r="Q6">
        <f t="shared" si="6"/>
        <v>1.25E-3</v>
      </c>
      <c r="R6">
        <f t="shared" si="6"/>
        <v>1.25E-3</v>
      </c>
      <c r="S6">
        <f t="shared" si="6"/>
        <v>1.25E-3</v>
      </c>
      <c r="T6">
        <f t="shared" si="6"/>
        <v>1.25E-3</v>
      </c>
      <c r="U6">
        <f t="shared" si="6"/>
        <v>1.25E-3</v>
      </c>
      <c r="V6">
        <f t="shared" si="6"/>
        <v>1.25E-3</v>
      </c>
      <c r="W6">
        <f t="shared" si="6"/>
        <v>1.25E-3</v>
      </c>
      <c r="X6">
        <f t="shared" si="6"/>
        <v>1.25E-3</v>
      </c>
      <c r="Y6">
        <f t="shared" si="6"/>
        <v>1.25E-3</v>
      </c>
      <c r="Z6">
        <f t="shared" si="6"/>
        <v>1.25E-3</v>
      </c>
      <c r="AA6">
        <f t="shared" si="6"/>
        <v>1.25E-3</v>
      </c>
      <c r="AB6">
        <f t="shared" si="6"/>
        <v>1.25E-3</v>
      </c>
      <c r="AC6">
        <f t="shared" si="6"/>
        <v>1.25E-3</v>
      </c>
      <c r="AD6">
        <f t="shared" si="6"/>
        <v>1.25E-3</v>
      </c>
      <c r="AE6">
        <f t="shared" si="6"/>
        <v>1.25E-3</v>
      </c>
      <c r="AF6">
        <f t="shared" si="6"/>
        <v>1.25E-3</v>
      </c>
      <c r="AG6">
        <f t="shared" si="6"/>
        <v>1.25E-3</v>
      </c>
      <c r="AH6">
        <f t="shared" si="6"/>
        <v>1.25E-3</v>
      </c>
      <c r="AI6">
        <f t="shared" si="6"/>
        <v>1.25E-3</v>
      </c>
      <c r="AJ6">
        <f t="shared" si="6"/>
        <v>1.25E-3</v>
      </c>
      <c r="AK6">
        <f t="shared" si="6"/>
        <v>1.25E-3</v>
      </c>
      <c r="AL6">
        <f t="shared" si="6"/>
        <v>1.25E-3</v>
      </c>
      <c r="AM6">
        <f t="shared" si="6"/>
        <v>1.25E-3</v>
      </c>
      <c r="AN6">
        <f t="shared" si="6"/>
        <v>1.25E-3</v>
      </c>
      <c r="AO6">
        <f t="shared" si="6"/>
        <v>1.25E-3</v>
      </c>
      <c r="AP6">
        <f t="shared" si="6"/>
        <v>1.25E-3</v>
      </c>
      <c r="AQ6">
        <f t="shared" si="6"/>
        <v>1.25E-3</v>
      </c>
      <c r="AR6">
        <f t="shared" si="6"/>
        <v>1.25E-3</v>
      </c>
      <c r="AS6">
        <f t="shared" si="6"/>
        <v>1.25E-3</v>
      </c>
      <c r="AT6">
        <f t="shared" si="6"/>
        <v>1.25E-3</v>
      </c>
      <c r="AU6">
        <f t="shared" si="6"/>
        <v>1.25E-3</v>
      </c>
      <c r="AV6">
        <f t="shared" si="6"/>
        <v>1.25E-3</v>
      </c>
      <c r="AW6">
        <f t="shared" si="6"/>
        <v>1.25E-3</v>
      </c>
      <c r="AX6">
        <f t="shared" si="6"/>
        <v>1.25E-3</v>
      </c>
      <c r="AY6">
        <f t="shared" si="6"/>
        <v>1.25E-3</v>
      </c>
      <c r="AZ6">
        <f t="shared" si="6"/>
        <v>1.25E-3</v>
      </c>
      <c r="BA6">
        <f t="shared" si="6"/>
        <v>1.25E-3</v>
      </c>
      <c r="BB6">
        <f t="shared" si="6"/>
        <v>1.25E-3</v>
      </c>
      <c r="BC6">
        <f t="shared" si="6"/>
        <v>1.25E-3</v>
      </c>
      <c r="BD6">
        <f t="shared" si="6"/>
        <v>1.25E-3</v>
      </c>
      <c r="BE6">
        <f t="shared" si="6"/>
        <v>1.25E-3</v>
      </c>
      <c r="BF6">
        <f t="shared" si="6"/>
        <v>1.25E-3</v>
      </c>
      <c r="BG6">
        <f t="shared" si="6"/>
        <v>1.25E-3</v>
      </c>
      <c r="BH6">
        <f t="shared" si="6"/>
        <v>1.25E-3</v>
      </c>
      <c r="BI6">
        <f t="shared" si="6"/>
        <v>1.25E-3</v>
      </c>
      <c r="BJ6">
        <f t="shared" si="6"/>
        <v>1.25E-3</v>
      </c>
      <c r="BK6">
        <f t="shared" si="6"/>
        <v>1.25E-3</v>
      </c>
      <c r="BL6">
        <f t="shared" si="6"/>
        <v>1.25E-3</v>
      </c>
      <c r="BM6">
        <f t="shared" si="6"/>
        <v>1.25E-3</v>
      </c>
      <c r="BN6">
        <f t="shared" si="6"/>
        <v>1.25E-3</v>
      </c>
      <c r="BO6">
        <f t="shared" si="6"/>
        <v>1.25E-3</v>
      </c>
      <c r="BP6">
        <f t="shared" ref="BP6:BZ6" si="7">$B$6</f>
        <v>1.25E-3</v>
      </c>
      <c r="BQ6">
        <f t="shared" si="7"/>
        <v>1.25E-3</v>
      </c>
      <c r="BR6">
        <f t="shared" si="7"/>
        <v>1.25E-3</v>
      </c>
      <c r="BS6">
        <f t="shared" si="7"/>
        <v>1.25E-3</v>
      </c>
      <c r="BT6">
        <f t="shared" si="7"/>
        <v>1.25E-3</v>
      </c>
      <c r="BU6">
        <f t="shared" si="7"/>
        <v>1.25E-3</v>
      </c>
      <c r="BV6">
        <f t="shared" si="7"/>
        <v>1.25E-3</v>
      </c>
      <c r="BW6">
        <f t="shared" si="7"/>
        <v>1.25E-3</v>
      </c>
      <c r="BX6">
        <f t="shared" si="7"/>
        <v>1.25E-3</v>
      </c>
      <c r="BY6">
        <f t="shared" si="7"/>
        <v>1.25E-3</v>
      </c>
      <c r="BZ6">
        <f t="shared" si="7"/>
        <v>1.25E-3</v>
      </c>
    </row>
    <row r="7" spans="1:78" x14ac:dyDescent="0.2">
      <c r="A7" t="s">
        <v>4</v>
      </c>
      <c r="B7">
        <v>0.15</v>
      </c>
      <c r="C7">
        <f>$B$7</f>
        <v>0.15</v>
      </c>
      <c r="D7">
        <f t="shared" ref="D7:BO7" si="8">$B$7</f>
        <v>0.15</v>
      </c>
      <c r="E7">
        <f t="shared" si="8"/>
        <v>0.15</v>
      </c>
      <c r="F7">
        <f t="shared" si="8"/>
        <v>0.15</v>
      </c>
      <c r="G7">
        <f t="shared" si="8"/>
        <v>0.15</v>
      </c>
      <c r="H7">
        <f t="shared" si="8"/>
        <v>0.15</v>
      </c>
      <c r="I7">
        <f t="shared" si="8"/>
        <v>0.15</v>
      </c>
      <c r="J7">
        <f t="shared" si="8"/>
        <v>0.15</v>
      </c>
      <c r="K7">
        <f t="shared" si="8"/>
        <v>0.15</v>
      </c>
      <c r="L7">
        <f t="shared" si="8"/>
        <v>0.15</v>
      </c>
      <c r="M7">
        <f t="shared" si="8"/>
        <v>0.15</v>
      </c>
      <c r="N7">
        <f t="shared" si="8"/>
        <v>0.15</v>
      </c>
      <c r="O7">
        <f t="shared" si="8"/>
        <v>0.15</v>
      </c>
      <c r="P7">
        <f t="shared" si="8"/>
        <v>0.15</v>
      </c>
      <c r="Q7">
        <f t="shared" si="8"/>
        <v>0.15</v>
      </c>
      <c r="R7">
        <f t="shared" si="8"/>
        <v>0.15</v>
      </c>
      <c r="S7">
        <f t="shared" si="8"/>
        <v>0.15</v>
      </c>
      <c r="T7">
        <f t="shared" si="8"/>
        <v>0.15</v>
      </c>
      <c r="U7">
        <f t="shared" si="8"/>
        <v>0.15</v>
      </c>
      <c r="V7">
        <f t="shared" si="8"/>
        <v>0.15</v>
      </c>
      <c r="W7">
        <f t="shared" si="8"/>
        <v>0.15</v>
      </c>
      <c r="X7">
        <f t="shared" si="8"/>
        <v>0.15</v>
      </c>
      <c r="Y7">
        <f t="shared" si="8"/>
        <v>0.15</v>
      </c>
      <c r="Z7">
        <f t="shared" si="8"/>
        <v>0.15</v>
      </c>
      <c r="AA7">
        <f t="shared" si="8"/>
        <v>0.15</v>
      </c>
      <c r="AB7">
        <f t="shared" si="8"/>
        <v>0.15</v>
      </c>
      <c r="AC7">
        <f t="shared" si="8"/>
        <v>0.15</v>
      </c>
      <c r="AD7">
        <f t="shared" si="8"/>
        <v>0.15</v>
      </c>
      <c r="AE7">
        <f t="shared" si="8"/>
        <v>0.15</v>
      </c>
      <c r="AF7">
        <f t="shared" si="8"/>
        <v>0.15</v>
      </c>
      <c r="AG7">
        <f t="shared" si="8"/>
        <v>0.15</v>
      </c>
      <c r="AH7">
        <f t="shared" si="8"/>
        <v>0.15</v>
      </c>
      <c r="AI7">
        <f t="shared" si="8"/>
        <v>0.15</v>
      </c>
      <c r="AJ7">
        <f t="shared" si="8"/>
        <v>0.15</v>
      </c>
      <c r="AK7">
        <f t="shared" si="8"/>
        <v>0.15</v>
      </c>
      <c r="AL7">
        <f t="shared" si="8"/>
        <v>0.15</v>
      </c>
      <c r="AM7">
        <f t="shared" si="8"/>
        <v>0.15</v>
      </c>
      <c r="AN7">
        <f t="shared" si="8"/>
        <v>0.15</v>
      </c>
      <c r="AO7">
        <f t="shared" si="8"/>
        <v>0.15</v>
      </c>
      <c r="AP7">
        <f t="shared" si="8"/>
        <v>0.15</v>
      </c>
      <c r="AQ7">
        <f t="shared" si="8"/>
        <v>0.15</v>
      </c>
      <c r="AR7">
        <f t="shared" si="8"/>
        <v>0.15</v>
      </c>
      <c r="AS7">
        <f t="shared" si="8"/>
        <v>0.15</v>
      </c>
      <c r="AT7">
        <f t="shared" si="8"/>
        <v>0.15</v>
      </c>
      <c r="AU7">
        <f t="shared" si="8"/>
        <v>0.15</v>
      </c>
      <c r="AV7">
        <f t="shared" si="8"/>
        <v>0.15</v>
      </c>
      <c r="AW7">
        <f t="shared" si="8"/>
        <v>0.15</v>
      </c>
      <c r="AX7">
        <f t="shared" si="8"/>
        <v>0.15</v>
      </c>
      <c r="AY7">
        <f t="shared" si="8"/>
        <v>0.15</v>
      </c>
      <c r="AZ7">
        <f t="shared" si="8"/>
        <v>0.15</v>
      </c>
      <c r="BA7">
        <f t="shared" si="8"/>
        <v>0.15</v>
      </c>
      <c r="BB7">
        <f t="shared" si="8"/>
        <v>0.15</v>
      </c>
      <c r="BC7">
        <f t="shared" si="8"/>
        <v>0.15</v>
      </c>
      <c r="BD7">
        <f t="shared" si="8"/>
        <v>0.15</v>
      </c>
      <c r="BE7">
        <f t="shared" si="8"/>
        <v>0.15</v>
      </c>
      <c r="BF7">
        <f t="shared" si="8"/>
        <v>0.15</v>
      </c>
      <c r="BG7">
        <f t="shared" si="8"/>
        <v>0.15</v>
      </c>
      <c r="BH7">
        <f t="shared" si="8"/>
        <v>0.15</v>
      </c>
      <c r="BI7">
        <f t="shared" si="8"/>
        <v>0.15</v>
      </c>
      <c r="BJ7">
        <f t="shared" si="8"/>
        <v>0.15</v>
      </c>
      <c r="BK7">
        <f t="shared" si="8"/>
        <v>0.15</v>
      </c>
      <c r="BL7">
        <f t="shared" si="8"/>
        <v>0.15</v>
      </c>
      <c r="BM7">
        <f t="shared" si="8"/>
        <v>0.15</v>
      </c>
      <c r="BN7">
        <f t="shared" si="8"/>
        <v>0.15</v>
      </c>
      <c r="BO7">
        <f t="shared" si="8"/>
        <v>0.15</v>
      </c>
      <c r="BP7">
        <f t="shared" ref="BP7:BZ7" si="9">$B$7</f>
        <v>0.15</v>
      </c>
      <c r="BQ7">
        <f t="shared" si="9"/>
        <v>0.15</v>
      </c>
      <c r="BR7">
        <f t="shared" si="9"/>
        <v>0.15</v>
      </c>
      <c r="BS7">
        <f t="shared" si="9"/>
        <v>0.15</v>
      </c>
      <c r="BT7">
        <f t="shared" si="9"/>
        <v>0.15</v>
      </c>
      <c r="BU7">
        <f t="shared" si="9"/>
        <v>0.15</v>
      </c>
      <c r="BV7">
        <f t="shared" si="9"/>
        <v>0.15</v>
      </c>
      <c r="BW7">
        <f t="shared" si="9"/>
        <v>0.15</v>
      </c>
      <c r="BX7">
        <f t="shared" si="9"/>
        <v>0.15</v>
      </c>
      <c r="BY7">
        <f t="shared" si="9"/>
        <v>0.15</v>
      </c>
      <c r="BZ7">
        <f t="shared" si="9"/>
        <v>0.15</v>
      </c>
    </row>
    <row r="8" spans="1:78" x14ac:dyDescent="0.2">
      <c r="A8" t="s">
        <v>5</v>
      </c>
      <c r="B8">
        <f>3/4</f>
        <v>0.75</v>
      </c>
      <c r="C8">
        <f>$B$8</f>
        <v>0.75</v>
      </c>
      <c r="D8">
        <f t="shared" ref="D8:BO8" si="10">$B$8</f>
        <v>0.75</v>
      </c>
      <c r="E8">
        <f t="shared" si="10"/>
        <v>0.75</v>
      </c>
      <c r="F8">
        <f t="shared" si="10"/>
        <v>0.75</v>
      </c>
      <c r="G8">
        <f t="shared" si="10"/>
        <v>0.75</v>
      </c>
      <c r="H8">
        <f t="shared" si="10"/>
        <v>0.75</v>
      </c>
      <c r="I8">
        <f t="shared" si="10"/>
        <v>0.75</v>
      </c>
      <c r="J8">
        <f t="shared" si="10"/>
        <v>0.75</v>
      </c>
      <c r="K8">
        <f t="shared" si="10"/>
        <v>0.75</v>
      </c>
      <c r="L8">
        <f t="shared" si="10"/>
        <v>0.75</v>
      </c>
      <c r="M8">
        <f t="shared" si="10"/>
        <v>0.75</v>
      </c>
      <c r="N8">
        <f t="shared" si="10"/>
        <v>0.75</v>
      </c>
      <c r="O8">
        <f t="shared" si="10"/>
        <v>0.75</v>
      </c>
      <c r="P8">
        <f t="shared" si="10"/>
        <v>0.75</v>
      </c>
      <c r="Q8">
        <f t="shared" si="10"/>
        <v>0.75</v>
      </c>
      <c r="R8">
        <f t="shared" si="10"/>
        <v>0.75</v>
      </c>
      <c r="S8">
        <f t="shared" si="10"/>
        <v>0.75</v>
      </c>
      <c r="T8">
        <f t="shared" si="10"/>
        <v>0.75</v>
      </c>
      <c r="U8">
        <f t="shared" si="10"/>
        <v>0.75</v>
      </c>
      <c r="V8">
        <f t="shared" si="10"/>
        <v>0.75</v>
      </c>
      <c r="W8">
        <f t="shared" si="10"/>
        <v>0.75</v>
      </c>
      <c r="X8">
        <f t="shared" si="10"/>
        <v>0.75</v>
      </c>
      <c r="Y8">
        <f t="shared" si="10"/>
        <v>0.75</v>
      </c>
      <c r="Z8">
        <f t="shared" si="10"/>
        <v>0.75</v>
      </c>
      <c r="AA8">
        <f t="shared" si="10"/>
        <v>0.75</v>
      </c>
      <c r="AB8">
        <f t="shared" si="10"/>
        <v>0.75</v>
      </c>
      <c r="AC8">
        <f t="shared" si="10"/>
        <v>0.75</v>
      </c>
      <c r="AD8">
        <f t="shared" si="10"/>
        <v>0.75</v>
      </c>
      <c r="AE8">
        <f t="shared" si="10"/>
        <v>0.75</v>
      </c>
      <c r="AF8">
        <f t="shared" si="10"/>
        <v>0.75</v>
      </c>
      <c r="AG8">
        <f t="shared" si="10"/>
        <v>0.75</v>
      </c>
      <c r="AH8">
        <f t="shared" si="10"/>
        <v>0.75</v>
      </c>
      <c r="AI8">
        <f t="shared" si="10"/>
        <v>0.75</v>
      </c>
      <c r="AJ8">
        <f t="shared" si="10"/>
        <v>0.75</v>
      </c>
      <c r="AK8">
        <f t="shared" si="10"/>
        <v>0.75</v>
      </c>
      <c r="AL8">
        <f t="shared" si="10"/>
        <v>0.75</v>
      </c>
      <c r="AM8">
        <f t="shared" si="10"/>
        <v>0.75</v>
      </c>
      <c r="AN8">
        <f t="shared" si="10"/>
        <v>0.75</v>
      </c>
      <c r="AO8">
        <f t="shared" si="10"/>
        <v>0.75</v>
      </c>
      <c r="AP8">
        <f t="shared" si="10"/>
        <v>0.75</v>
      </c>
      <c r="AQ8">
        <f t="shared" si="10"/>
        <v>0.75</v>
      </c>
      <c r="AR8">
        <f t="shared" si="10"/>
        <v>0.75</v>
      </c>
      <c r="AS8">
        <f t="shared" si="10"/>
        <v>0.75</v>
      </c>
      <c r="AT8">
        <f t="shared" si="10"/>
        <v>0.75</v>
      </c>
      <c r="AU8">
        <f t="shared" si="10"/>
        <v>0.75</v>
      </c>
      <c r="AV8">
        <f t="shared" si="10"/>
        <v>0.75</v>
      </c>
      <c r="AW8">
        <f t="shared" si="10"/>
        <v>0.75</v>
      </c>
      <c r="AX8">
        <f t="shared" si="10"/>
        <v>0.75</v>
      </c>
      <c r="AY8">
        <f t="shared" si="10"/>
        <v>0.75</v>
      </c>
      <c r="AZ8">
        <f t="shared" si="10"/>
        <v>0.75</v>
      </c>
      <c r="BA8">
        <f t="shared" si="10"/>
        <v>0.75</v>
      </c>
      <c r="BB8">
        <f t="shared" si="10"/>
        <v>0.75</v>
      </c>
      <c r="BC8">
        <f t="shared" si="10"/>
        <v>0.75</v>
      </c>
      <c r="BD8">
        <f t="shared" si="10"/>
        <v>0.75</v>
      </c>
      <c r="BE8">
        <f t="shared" si="10"/>
        <v>0.75</v>
      </c>
      <c r="BF8">
        <f t="shared" si="10"/>
        <v>0.75</v>
      </c>
      <c r="BG8">
        <f t="shared" si="10"/>
        <v>0.75</v>
      </c>
      <c r="BH8">
        <f t="shared" si="10"/>
        <v>0.75</v>
      </c>
      <c r="BI8">
        <f t="shared" si="10"/>
        <v>0.75</v>
      </c>
      <c r="BJ8">
        <f t="shared" si="10"/>
        <v>0.75</v>
      </c>
      <c r="BK8">
        <f t="shared" si="10"/>
        <v>0.75</v>
      </c>
      <c r="BL8">
        <f t="shared" si="10"/>
        <v>0.75</v>
      </c>
      <c r="BM8">
        <f t="shared" si="10"/>
        <v>0.75</v>
      </c>
      <c r="BN8">
        <f t="shared" si="10"/>
        <v>0.75</v>
      </c>
      <c r="BO8">
        <f t="shared" si="10"/>
        <v>0.75</v>
      </c>
      <c r="BP8">
        <f t="shared" ref="BP8:BZ8" si="11">$B$8</f>
        <v>0.75</v>
      </c>
      <c r="BQ8">
        <f t="shared" si="11"/>
        <v>0.75</v>
      </c>
      <c r="BR8">
        <f t="shared" si="11"/>
        <v>0.75</v>
      </c>
      <c r="BS8">
        <f t="shared" si="11"/>
        <v>0.75</v>
      </c>
      <c r="BT8">
        <f t="shared" si="11"/>
        <v>0.75</v>
      </c>
      <c r="BU8">
        <f t="shared" si="11"/>
        <v>0.75</v>
      </c>
      <c r="BV8">
        <f t="shared" si="11"/>
        <v>0.75</v>
      </c>
      <c r="BW8">
        <f t="shared" si="11"/>
        <v>0.75</v>
      </c>
      <c r="BX8">
        <f t="shared" si="11"/>
        <v>0.75</v>
      </c>
      <c r="BY8">
        <f t="shared" si="11"/>
        <v>0.75</v>
      </c>
      <c r="BZ8">
        <f t="shared" si="11"/>
        <v>0.75</v>
      </c>
    </row>
    <row r="9" spans="1:78" x14ac:dyDescent="0.2">
      <c r="A9" t="s">
        <v>6</v>
      </c>
      <c r="B9">
        <v>0.5</v>
      </c>
      <c r="C9">
        <f>$B$9</f>
        <v>0.5</v>
      </c>
      <c r="D9">
        <f t="shared" ref="D9:BO9" si="12">$B$9</f>
        <v>0.5</v>
      </c>
      <c r="E9">
        <f t="shared" si="12"/>
        <v>0.5</v>
      </c>
      <c r="F9">
        <f t="shared" si="12"/>
        <v>0.5</v>
      </c>
      <c r="G9">
        <f t="shared" si="12"/>
        <v>0.5</v>
      </c>
      <c r="H9">
        <f t="shared" si="12"/>
        <v>0.5</v>
      </c>
      <c r="I9">
        <f t="shared" si="12"/>
        <v>0.5</v>
      </c>
      <c r="J9">
        <f t="shared" si="12"/>
        <v>0.5</v>
      </c>
      <c r="K9">
        <f t="shared" si="12"/>
        <v>0.5</v>
      </c>
      <c r="L9">
        <f t="shared" si="12"/>
        <v>0.5</v>
      </c>
      <c r="M9">
        <f t="shared" si="12"/>
        <v>0.5</v>
      </c>
      <c r="N9">
        <f t="shared" si="12"/>
        <v>0.5</v>
      </c>
      <c r="O9">
        <f t="shared" si="12"/>
        <v>0.5</v>
      </c>
      <c r="P9">
        <f t="shared" si="12"/>
        <v>0.5</v>
      </c>
      <c r="Q9">
        <f t="shared" si="12"/>
        <v>0.5</v>
      </c>
      <c r="R9">
        <f t="shared" si="12"/>
        <v>0.5</v>
      </c>
      <c r="S9">
        <f t="shared" si="12"/>
        <v>0.5</v>
      </c>
      <c r="T9">
        <f t="shared" si="12"/>
        <v>0.5</v>
      </c>
      <c r="U9">
        <f t="shared" si="12"/>
        <v>0.5</v>
      </c>
      <c r="V9">
        <f t="shared" si="12"/>
        <v>0.5</v>
      </c>
      <c r="W9">
        <f t="shared" si="12"/>
        <v>0.5</v>
      </c>
      <c r="X9">
        <f t="shared" si="12"/>
        <v>0.5</v>
      </c>
      <c r="Y9">
        <f t="shared" si="12"/>
        <v>0.5</v>
      </c>
      <c r="Z9">
        <f t="shared" si="12"/>
        <v>0.5</v>
      </c>
      <c r="AA9">
        <f t="shared" si="12"/>
        <v>0.5</v>
      </c>
      <c r="AB9">
        <f t="shared" si="12"/>
        <v>0.5</v>
      </c>
      <c r="AC9">
        <f t="shared" si="12"/>
        <v>0.5</v>
      </c>
      <c r="AD9">
        <f t="shared" si="12"/>
        <v>0.5</v>
      </c>
      <c r="AE9">
        <f t="shared" si="12"/>
        <v>0.5</v>
      </c>
      <c r="AF9">
        <f t="shared" si="12"/>
        <v>0.5</v>
      </c>
      <c r="AG9">
        <f t="shared" si="12"/>
        <v>0.5</v>
      </c>
      <c r="AH9">
        <f t="shared" si="12"/>
        <v>0.5</v>
      </c>
      <c r="AI9">
        <f t="shared" si="12"/>
        <v>0.5</v>
      </c>
      <c r="AJ9">
        <f t="shared" si="12"/>
        <v>0.5</v>
      </c>
      <c r="AK9">
        <f t="shared" si="12"/>
        <v>0.5</v>
      </c>
      <c r="AL9">
        <f t="shared" si="12"/>
        <v>0.5</v>
      </c>
      <c r="AM9">
        <f t="shared" si="12"/>
        <v>0.5</v>
      </c>
      <c r="AN9">
        <f t="shared" si="12"/>
        <v>0.5</v>
      </c>
      <c r="AO9">
        <f t="shared" si="12"/>
        <v>0.5</v>
      </c>
      <c r="AP9">
        <f t="shared" si="12"/>
        <v>0.5</v>
      </c>
      <c r="AQ9">
        <f t="shared" si="12"/>
        <v>0.5</v>
      </c>
      <c r="AR9">
        <f t="shared" si="12"/>
        <v>0.5</v>
      </c>
      <c r="AS9">
        <f t="shared" si="12"/>
        <v>0.5</v>
      </c>
      <c r="AT9">
        <f t="shared" si="12"/>
        <v>0.5</v>
      </c>
      <c r="AU9">
        <f t="shared" si="12"/>
        <v>0.5</v>
      </c>
      <c r="AV9">
        <f t="shared" si="12"/>
        <v>0.5</v>
      </c>
      <c r="AW9">
        <f t="shared" si="12"/>
        <v>0.5</v>
      </c>
      <c r="AX9">
        <f t="shared" si="12"/>
        <v>0.5</v>
      </c>
      <c r="AY9">
        <f t="shared" si="12"/>
        <v>0.5</v>
      </c>
      <c r="AZ9">
        <f t="shared" si="12"/>
        <v>0.5</v>
      </c>
      <c r="BA9">
        <f t="shared" si="12"/>
        <v>0.5</v>
      </c>
      <c r="BB9">
        <f t="shared" si="12"/>
        <v>0.5</v>
      </c>
      <c r="BC9">
        <f t="shared" si="12"/>
        <v>0.5</v>
      </c>
      <c r="BD9">
        <f t="shared" si="12"/>
        <v>0.5</v>
      </c>
      <c r="BE9">
        <f t="shared" si="12"/>
        <v>0.5</v>
      </c>
      <c r="BF9">
        <f t="shared" si="12"/>
        <v>0.5</v>
      </c>
      <c r="BG9">
        <f t="shared" si="12"/>
        <v>0.5</v>
      </c>
      <c r="BH9">
        <f t="shared" si="12"/>
        <v>0.5</v>
      </c>
      <c r="BI9">
        <f t="shared" si="12"/>
        <v>0.5</v>
      </c>
      <c r="BJ9">
        <f t="shared" si="12"/>
        <v>0.5</v>
      </c>
      <c r="BK9">
        <f t="shared" si="12"/>
        <v>0.5</v>
      </c>
      <c r="BL9">
        <f t="shared" si="12"/>
        <v>0.5</v>
      </c>
      <c r="BM9">
        <f t="shared" si="12"/>
        <v>0.5</v>
      </c>
      <c r="BN9">
        <f t="shared" si="12"/>
        <v>0.5</v>
      </c>
      <c r="BO9">
        <f t="shared" si="12"/>
        <v>0.5</v>
      </c>
      <c r="BP9">
        <f t="shared" ref="BP9:BZ9" si="13">$B$9</f>
        <v>0.5</v>
      </c>
      <c r="BQ9">
        <f t="shared" si="13"/>
        <v>0.5</v>
      </c>
      <c r="BR9">
        <f t="shared" si="13"/>
        <v>0.5</v>
      </c>
      <c r="BS9">
        <f t="shared" si="13"/>
        <v>0.5</v>
      </c>
      <c r="BT9">
        <f t="shared" si="13"/>
        <v>0.5</v>
      </c>
      <c r="BU9">
        <f t="shared" si="13"/>
        <v>0.5</v>
      </c>
      <c r="BV9">
        <f t="shared" si="13"/>
        <v>0.5</v>
      </c>
      <c r="BW9">
        <f t="shared" si="13"/>
        <v>0.5</v>
      </c>
      <c r="BX9">
        <f t="shared" si="13"/>
        <v>0.5</v>
      </c>
      <c r="BY9">
        <f t="shared" si="13"/>
        <v>0.5</v>
      </c>
      <c r="BZ9">
        <f t="shared" si="13"/>
        <v>0.5</v>
      </c>
    </row>
    <row r="10" spans="1:78" x14ac:dyDescent="0.2">
      <c r="A10" t="s">
        <v>7</v>
      </c>
      <c r="B10">
        <v>6144.6480000000001</v>
      </c>
      <c r="C10">
        <v>9311.6460000000006</v>
      </c>
      <c r="D10">
        <v>7108.6940000000004</v>
      </c>
      <c r="E10">
        <v>7510.8040000000001</v>
      </c>
      <c r="F10">
        <v>3891.8139999999999</v>
      </c>
      <c r="G10">
        <v>8751.7459999999992</v>
      </c>
      <c r="H10">
        <v>5101.1980000000003</v>
      </c>
      <c r="I10">
        <v>6990.6059999999998</v>
      </c>
      <c r="J10">
        <v>14332.422</v>
      </c>
      <c r="K10">
        <v>6942.76</v>
      </c>
      <c r="L10">
        <v>10727.683999999999</v>
      </c>
      <c r="M10">
        <v>10727.683999999999</v>
      </c>
      <c r="N10">
        <v>11348.664000000001</v>
      </c>
      <c r="O10">
        <v>5019.7579999999998</v>
      </c>
      <c r="P10">
        <v>9030.6779999999999</v>
      </c>
      <c r="Q10">
        <v>9030.6779999999999</v>
      </c>
      <c r="R10">
        <v>10689</v>
      </c>
      <c r="S10">
        <v>15506.175999999999</v>
      </c>
      <c r="T10">
        <v>6248.4840000000004</v>
      </c>
      <c r="U10">
        <v>10417.194</v>
      </c>
      <c r="V10">
        <v>11307.944</v>
      </c>
      <c r="W10">
        <v>10987.273999999999</v>
      </c>
      <c r="X10">
        <v>0</v>
      </c>
      <c r="Y10">
        <v>6577.2979999999998</v>
      </c>
      <c r="Z10">
        <v>7819.2579999999998</v>
      </c>
      <c r="AA10">
        <v>5687.5659999999998</v>
      </c>
      <c r="AB10">
        <v>7231.8720000000003</v>
      </c>
      <c r="AC10">
        <v>18958.214</v>
      </c>
      <c r="AD10">
        <v>7824.348</v>
      </c>
      <c r="AE10">
        <v>6501.9660000000003</v>
      </c>
      <c r="AF10">
        <v>7262.4120000000003</v>
      </c>
      <c r="AG10">
        <v>5989.9120000000003</v>
      </c>
      <c r="AH10">
        <v>7436.49</v>
      </c>
      <c r="AI10">
        <v>29272.59</v>
      </c>
      <c r="AJ10">
        <v>9969.2739999999994</v>
      </c>
      <c r="AK10">
        <v>9853.2219999999998</v>
      </c>
      <c r="AL10">
        <v>7902.7340000000004</v>
      </c>
      <c r="AM10">
        <v>11123.686</v>
      </c>
      <c r="AN10">
        <v>9044.93</v>
      </c>
      <c r="AO10">
        <v>11123.686</v>
      </c>
      <c r="AP10">
        <v>12171.208000000001</v>
      </c>
      <c r="AQ10">
        <v>8933.9680000000008</v>
      </c>
      <c r="AR10">
        <v>6124.2879999999996</v>
      </c>
      <c r="AS10">
        <v>11679.513999999999</v>
      </c>
      <c r="AT10">
        <v>11317.106</v>
      </c>
      <c r="AU10">
        <v>7294.9880000000003</v>
      </c>
      <c r="AV10">
        <v>7616.6760000000004</v>
      </c>
      <c r="AW10">
        <v>10612.65</v>
      </c>
      <c r="AX10">
        <v>6785.9880000000003</v>
      </c>
      <c r="AY10">
        <v>9221.0439999999999</v>
      </c>
      <c r="AZ10">
        <v>8527.7860000000001</v>
      </c>
      <c r="BA10">
        <v>7438.5259999999998</v>
      </c>
      <c r="BB10">
        <v>12440.977999999999</v>
      </c>
      <c r="BC10">
        <v>3965.11</v>
      </c>
      <c r="BD10">
        <v>5439.174</v>
      </c>
      <c r="BE10">
        <v>3940.6779999999999</v>
      </c>
      <c r="BF10">
        <v>10521.03</v>
      </c>
      <c r="BG10">
        <v>5686.5479999999998</v>
      </c>
      <c r="BH10">
        <v>6859.2839999999997</v>
      </c>
      <c r="BI10">
        <v>12957.103999999999</v>
      </c>
      <c r="BJ10">
        <v>8045.2539999999999</v>
      </c>
      <c r="BK10">
        <v>6522.326</v>
      </c>
      <c r="BL10">
        <v>7707.2780000000002</v>
      </c>
      <c r="BM10">
        <v>6337.05</v>
      </c>
      <c r="BN10">
        <v>4997.3620000000001</v>
      </c>
      <c r="BO10">
        <v>10740.918</v>
      </c>
      <c r="BP10">
        <v>9036.7860000000001</v>
      </c>
      <c r="BQ10">
        <v>5537.92</v>
      </c>
      <c r="BR10">
        <v>9076.4879999999994</v>
      </c>
      <c r="BS10">
        <v>8266.16</v>
      </c>
      <c r="BT10">
        <v>9681.18</v>
      </c>
      <c r="BU10">
        <v>9977.4179999999997</v>
      </c>
      <c r="BV10">
        <v>4594.2340000000004</v>
      </c>
      <c r="BW10">
        <v>12562.12</v>
      </c>
      <c r="BX10">
        <v>7616.6760000000004</v>
      </c>
      <c r="BY10">
        <v>15520.428</v>
      </c>
      <c r="BZ10">
        <v>14281.522000000001</v>
      </c>
    </row>
    <row r="11" spans="1:78" x14ac:dyDescent="0.2">
      <c r="A11" t="s">
        <v>8</v>
      </c>
      <c r="B11">
        <f>B2/B3</f>
        <v>229.891118254454</v>
      </c>
      <c r="C11">
        <f t="shared" ref="C11:BN11" si="14">C2/C3</f>
        <v>238.58295300315399</v>
      </c>
      <c r="D11">
        <f t="shared" si="14"/>
        <v>184.64713771615439</v>
      </c>
      <c r="E11">
        <f t="shared" si="14"/>
        <v>174.52192867767559</v>
      </c>
      <c r="F11">
        <f t="shared" si="14"/>
        <v>362.50447734655398</v>
      </c>
      <c r="G11">
        <f t="shared" si="14"/>
        <v>208.141324028372</v>
      </c>
      <c r="H11">
        <f t="shared" si="14"/>
        <v>99.7804829375374</v>
      </c>
      <c r="I11">
        <f t="shared" si="14"/>
        <v>202.07117952292</v>
      </c>
      <c r="J11">
        <f t="shared" si="14"/>
        <v>639.94766550970996</v>
      </c>
      <c r="K11">
        <f t="shared" si="14"/>
        <v>174.65676474485659</v>
      </c>
      <c r="L11">
        <f t="shared" si="14"/>
        <v>253.69874802427</v>
      </c>
      <c r="M11">
        <f t="shared" si="14"/>
        <v>339.10394825201797</v>
      </c>
      <c r="N11">
        <f t="shared" si="14"/>
        <v>231.005165013256</v>
      </c>
      <c r="O11">
        <f t="shared" si="14"/>
        <v>363.24460262825397</v>
      </c>
      <c r="P11">
        <f t="shared" si="14"/>
        <v>201.11446781736601</v>
      </c>
      <c r="Q11">
        <f t="shared" ref="Q11" si="15">Q2/Q3</f>
        <v>111.5309393159628</v>
      </c>
      <c r="R11">
        <f t="shared" si="14"/>
        <v>245.766676022078</v>
      </c>
      <c r="S11">
        <f t="shared" si="14"/>
        <v>247.03705155932801</v>
      </c>
      <c r="T11">
        <f t="shared" si="14"/>
        <v>193.486932190272</v>
      </c>
      <c r="U11">
        <f t="shared" si="14"/>
        <v>194.40935822064941</v>
      </c>
      <c r="V11">
        <f t="shared" si="14"/>
        <v>178.45861281237339</v>
      </c>
      <c r="W11">
        <f t="shared" si="14"/>
        <v>138.32366426831621</v>
      </c>
      <c r="X11" t="e">
        <f t="shared" ref="X11" si="16">X2/X3</f>
        <v>#VALUE!</v>
      </c>
      <c r="Y11">
        <f t="shared" si="14"/>
        <v>92.317544377645604</v>
      </c>
      <c r="Z11">
        <f t="shared" si="14"/>
        <v>129.50077871838999</v>
      </c>
      <c r="AA11">
        <f t="shared" si="14"/>
        <v>141.92362778735219</v>
      </c>
      <c r="AB11">
        <f t="shared" si="14"/>
        <v>13.827678365988779</v>
      </c>
      <c r="AC11">
        <f t="shared" si="14"/>
        <v>260.457024063554</v>
      </c>
      <c r="AD11">
        <f t="shared" si="14"/>
        <v>297.17492115636998</v>
      </c>
      <c r="AE11">
        <f t="shared" si="14"/>
        <v>248.01729200060399</v>
      </c>
      <c r="AF11">
        <f t="shared" si="14"/>
        <v>277.86911566019597</v>
      </c>
      <c r="AG11">
        <f t="shared" si="14"/>
        <v>622.51331906044595</v>
      </c>
      <c r="AH11">
        <f t="shared" si="14"/>
        <v>148.16129652564581</v>
      </c>
      <c r="AI11">
        <f t="shared" ref="AI11" si="17">AI2/AI3</f>
        <v>841.53810783398399</v>
      </c>
      <c r="AJ11">
        <f t="shared" si="14"/>
        <v>131.66455250402379</v>
      </c>
      <c r="AK11">
        <f t="shared" si="14"/>
        <v>318.63688852235401</v>
      </c>
      <c r="AL11">
        <f t="shared" si="14"/>
        <v>369.69484231659601</v>
      </c>
      <c r="AM11">
        <f t="shared" si="14"/>
        <v>163.1114003038202</v>
      </c>
      <c r="AN11">
        <f t="shared" ref="AN11" si="18">AN2/AN3</f>
        <v>100.29928368710419</v>
      </c>
      <c r="AO11">
        <f t="shared" si="14"/>
        <v>154.4452081800942</v>
      </c>
      <c r="AP11">
        <f t="shared" si="14"/>
        <v>241.22502877282199</v>
      </c>
      <c r="AQ11">
        <f t="shared" ref="AQ11" si="19">AQ2/AQ3</f>
        <v>393.57651605647197</v>
      </c>
      <c r="AR11">
        <f t="shared" si="14"/>
        <v>131.21525310370779</v>
      </c>
      <c r="AS11">
        <f t="shared" si="14"/>
        <v>86.2364649761968</v>
      </c>
      <c r="AT11">
        <f t="shared" si="14"/>
        <v>204.82268169971999</v>
      </c>
      <c r="AU11">
        <f t="shared" si="14"/>
        <v>110.404568177494</v>
      </c>
      <c r="AV11">
        <f t="shared" si="14"/>
        <v>291.67579138196197</v>
      </c>
      <c r="AW11">
        <f t="shared" si="14"/>
        <v>161.20384635317279</v>
      </c>
      <c r="AX11">
        <f t="shared" si="14"/>
        <v>283.70224055804402</v>
      </c>
      <c r="AY11">
        <f t="shared" si="14"/>
        <v>175.66340644291481</v>
      </c>
      <c r="AZ11">
        <f t="shared" si="14"/>
        <v>189.73271608832579</v>
      </c>
      <c r="BA11">
        <f t="shared" si="14"/>
        <v>258.57273336142202</v>
      </c>
      <c r="BB11">
        <f t="shared" si="14"/>
        <v>259.67411886750398</v>
      </c>
      <c r="BC11">
        <f t="shared" si="14"/>
        <v>127.91574508651721</v>
      </c>
      <c r="BD11">
        <f t="shared" si="14"/>
        <v>167.12096358748599</v>
      </c>
      <c r="BE11">
        <f t="shared" si="14"/>
        <v>230.67096575766999</v>
      </c>
      <c r="BF11">
        <f t="shared" si="14"/>
        <v>259.19515484700599</v>
      </c>
      <c r="BG11">
        <f t="shared" si="14"/>
        <v>106.1452396075792</v>
      </c>
      <c r="BH11">
        <f t="shared" si="14"/>
        <v>132.5211202801926</v>
      </c>
      <c r="BI11">
        <f t="shared" si="14"/>
        <v>428.36732652605002</v>
      </c>
      <c r="BJ11">
        <f t="shared" si="14"/>
        <v>541.85983438185997</v>
      </c>
      <c r="BK11">
        <f t="shared" si="14"/>
        <v>215.47527676476199</v>
      </c>
      <c r="BL11">
        <f t="shared" si="14"/>
        <v>196.95669469818</v>
      </c>
      <c r="BM11">
        <f t="shared" ref="BM11" si="20">BM2/BM3</f>
        <v>95.533410656377995</v>
      </c>
      <c r="BN11">
        <f t="shared" si="14"/>
        <v>141.87485317253379</v>
      </c>
      <c r="BO11">
        <f t="shared" ref="BO11:BZ11" si="21">BO2/BO3</f>
        <v>216.14539837283999</v>
      </c>
      <c r="BP11">
        <f t="shared" si="21"/>
        <v>413.02294864568</v>
      </c>
      <c r="BQ11">
        <f t="shared" si="21"/>
        <v>309.57471397203199</v>
      </c>
      <c r="BR11">
        <f t="shared" si="21"/>
        <v>199.9011071242534</v>
      </c>
      <c r="BS11">
        <f t="shared" si="21"/>
        <v>206.964297811802</v>
      </c>
      <c r="BT11">
        <f t="shared" si="21"/>
        <v>62.905554901365399</v>
      </c>
      <c r="BU11">
        <f t="shared" si="21"/>
        <v>171.64761464338761</v>
      </c>
      <c r="BV11">
        <f t="shared" si="21"/>
        <v>306.29698008416602</v>
      </c>
      <c r="BW11">
        <f t="shared" si="21"/>
        <v>184.95285827551399</v>
      </c>
      <c r="BX11">
        <f t="shared" si="21"/>
        <v>106.21431185992419</v>
      </c>
      <c r="BY11">
        <f t="shared" si="21"/>
        <v>110.4608713110232</v>
      </c>
      <c r="BZ11">
        <f t="shared" si="21"/>
        <v>176.689851403793</v>
      </c>
    </row>
    <row r="12" spans="1:78" x14ac:dyDescent="0.2">
      <c r="A12" t="s">
        <v>9</v>
      </c>
      <c r="B12">
        <f>B11/100000*B10</f>
        <v>14.125999999999943</v>
      </c>
      <c r="C12">
        <f t="shared" ref="C12:BN12" si="22">C11/100000*C10</f>
        <v>22.216000000000069</v>
      </c>
      <c r="D12">
        <f t="shared" si="22"/>
        <v>13.126000000000005</v>
      </c>
      <c r="E12">
        <f t="shared" si="22"/>
        <v>13.108000000000006</v>
      </c>
      <c r="F12">
        <f t="shared" si="22"/>
        <v>14.108000000000017</v>
      </c>
      <c r="G12">
        <f t="shared" si="22"/>
        <v>18.216000000000083</v>
      </c>
      <c r="H12">
        <f t="shared" si="22"/>
        <v>5.09</v>
      </c>
      <c r="I12">
        <f t="shared" si="22"/>
        <v>14.126000000000015</v>
      </c>
      <c r="J12">
        <f t="shared" si="22"/>
        <v>91.720000000000084</v>
      </c>
      <c r="K12">
        <f t="shared" si="22"/>
        <v>12.126000000000007</v>
      </c>
      <c r="L12">
        <f t="shared" si="22"/>
        <v>27.215999999999926</v>
      </c>
      <c r="M12">
        <f t="shared" si="22"/>
        <v>36.378000000000007</v>
      </c>
      <c r="N12">
        <f t="shared" si="22"/>
        <v>26.215999999999983</v>
      </c>
      <c r="O12">
        <f t="shared" si="22"/>
        <v>18.233999999999988</v>
      </c>
      <c r="P12">
        <f t="shared" si="22"/>
        <v>18.161999999999949</v>
      </c>
      <c r="Q12">
        <f t="shared" ref="Q12" si="23">Q11/100000*Q10</f>
        <v>10.072000000000003</v>
      </c>
      <c r="R12">
        <f t="shared" si="22"/>
        <v>26.269999999999914</v>
      </c>
      <c r="S12">
        <f t="shared" si="22"/>
        <v>38.306000000000147</v>
      </c>
      <c r="T12">
        <f t="shared" si="22"/>
        <v>12.089999999999996</v>
      </c>
      <c r="U12">
        <f t="shared" si="22"/>
        <v>20.251999999999995</v>
      </c>
      <c r="V12">
        <f t="shared" si="22"/>
        <v>20.180000000000007</v>
      </c>
      <c r="W12">
        <f t="shared" si="22"/>
        <v>15.197999999999995</v>
      </c>
      <c r="X12" t="e">
        <f t="shared" ref="X12" si="24">X11/100000*X10</f>
        <v>#VALUE!</v>
      </c>
      <c r="Y12">
        <f t="shared" si="22"/>
        <v>6.0719999999999965</v>
      </c>
      <c r="Z12">
        <f t="shared" si="22"/>
        <v>10.126000000000008</v>
      </c>
      <c r="AA12">
        <f t="shared" si="22"/>
        <v>8.0719999999999956</v>
      </c>
      <c r="AB12">
        <f t="shared" si="22"/>
        <v>1.0000000000000002</v>
      </c>
      <c r="AC12">
        <f t="shared" si="22"/>
        <v>49.378000000000064</v>
      </c>
      <c r="AD12">
        <f t="shared" si="22"/>
        <v>23.252000000000013</v>
      </c>
      <c r="AE12">
        <f t="shared" si="22"/>
        <v>16.125999999999991</v>
      </c>
      <c r="AF12">
        <f t="shared" si="22"/>
        <v>20.179999999999954</v>
      </c>
      <c r="AG12">
        <f t="shared" si="22"/>
        <v>37.28799999999994</v>
      </c>
      <c r="AH12">
        <f t="shared" si="22"/>
        <v>11.017999999999997</v>
      </c>
      <c r="AI12">
        <f t="shared" ref="AI12" si="25">AI11/100000*AI10</f>
        <v>246.34</v>
      </c>
      <c r="AJ12">
        <f t="shared" si="22"/>
        <v>13.125999999999991</v>
      </c>
      <c r="AK12">
        <f t="shared" si="22"/>
        <v>31.396000000000058</v>
      </c>
      <c r="AL12">
        <f t="shared" si="22"/>
        <v>29.216000000000022</v>
      </c>
      <c r="AM12">
        <f t="shared" si="22"/>
        <v>18.144000000000005</v>
      </c>
      <c r="AN12">
        <f t="shared" ref="AN12" si="26">AN11/100000*AN10</f>
        <v>9.0719999999999938</v>
      </c>
      <c r="AO12">
        <f t="shared" si="22"/>
        <v>17.179999999999993</v>
      </c>
      <c r="AP12">
        <f t="shared" si="22"/>
        <v>29.360000000000014</v>
      </c>
      <c r="AQ12">
        <f t="shared" ref="AQ12" si="27">AQ11/100000*AQ10</f>
        <v>35.16200000000007</v>
      </c>
      <c r="AR12">
        <f t="shared" si="22"/>
        <v>8.0360000000000049</v>
      </c>
      <c r="AS12">
        <f t="shared" si="22"/>
        <v>10.072000000000001</v>
      </c>
      <c r="AT12">
        <f t="shared" si="22"/>
        <v>23.179999999999914</v>
      </c>
      <c r="AU12">
        <f t="shared" si="22"/>
        <v>8.0540000000000056</v>
      </c>
      <c r="AV12">
        <f t="shared" si="22"/>
        <v>22.215999999999966</v>
      </c>
      <c r="AW12">
        <f t="shared" si="22"/>
        <v>17.10799999999999</v>
      </c>
      <c r="AX12">
        <f t="shared" si="22"/>
        <v>19.251999999999999</v>
      </c>
      <c r="AY12">
        <f t="shared" si="22"/>
        <v>16.198000000000008</v>
      </c>
      <c r="AZ12">
        <f t="shared" si="22"/>
        <v>16.179999999999996</v>
      </c>
      <c r="BA12">
        <f t="shared" si="22"/>
        <v>19.234000000000052</v>
      </c>
      <c r="BB12">
        <f t="shared" si="22"/>
        <v>32.306000000000012</v>
      </c>
      <c r="BC12">
        <f t="shared" si="22"/>
        <v>5.0720000000000018</v>
      </c>
      <c r="BD12">
        <f t="shared" si="22"/>
        <v>9.0900000000000052</v>
      </c>
      <c r="BE12">
        <f t="shared" si="22"/>
        <v>9.0900000000000336</v>
      </c>
      <c r="BF12">
        <f t="shared" si="22"/>
        <v>27.269999999999957</v>
      </c>
      <c r="BG12">
        <f t="shared" si="22"/>
        <v>6.0360000000000023</v>
      </c>
      <c r="BH12">
        <f t="shared" si="22"/>
        <v>9.0900000000000052</v>
      </c>
      <c r="BI12">
        <f t="shared" si="22"/>
        <v>55.503999999999884</v>
      </c>
      <c r="BJ12">
        <f t="shared" si="22"/>
        <v>43.593999999999966</v>
      </c>
      <c r="BK12">
        <f t="shared" si="22"/>
        <v>14.054000000000029</v>
      </c>
      <c r="BL12">
        <f t="shared" si="22"/>
        <v>15.179999999999994</v>
      </c>
      <c r="BM12">
        <f t="shared" ref="BM12" si="28">BM11/100000*BM10</f>
        <v>6.054000000000002</v>
      </c>
      <c r="BN12">
        <f t="shared" si="22"/>
        <v>7.0899999999999981</v>
      </c>
      <c r="BO12">
        <f t="shared" ref="BO12:BZ12" si="29">BO11/100000*BO10</f>
        <v>23.216000000000076</v>
      </c>
      <c r="BP12">
        <f t="shared" si="29"/>
        <v>37.324000000000005</v>
      </c>
      <c r="BQ12">
        <f t="shared" si="29"/>
        <v>17.143999999999952</v>
      </c>
      <c r="BR12">
        <f t="shared" si="29"/>
        <v>18.144000000000005</v>
      </c>
      <c r="BS12">
        <f t="shared" si="29"/>
        <v>17.108000000000054</v>
      </c>
      <c r="BT12">
        <f t="shared" si="29"/>
        <v>6.090000000000007</v>
      </c>
      <c r="BU12">
        <f t="shared" si="29"/>
        <v>17.125999999999991</v>
      </c>
      <c r="BV12">
        <f t="shared" si="29"/>
        <v>14.071999999999985</v>
      </c>
      <c r="BW12">
        <f t="shared" si="29"/>
        <v>23.234000000000002</v>
      </c>
      <c r="BX12">
        <f t="shared" si="29"/>
        <v>8.09</v>
      </c>
      <c r="BY12">
        <f t="shared" si="29"/>
        <v>17.144000000000009</v>
      </c>
      <c r="BZ12">
        <f t="shared" si="29"/>
        <v>25.234000000000009</v>
      </c>
    </row>
    <row r="13" spans="1:78" x14ac:dyDescent="0.2">
      <c r="A13" t="s">
        <v>47</v>
      </c>
      <c r="B13">
        <f>B12/B8</f>
        <v>18.834666666666589</v>
      </c>
      <c r="C13">
        <f t="shared" ref="C13:BN13" si="30">C12/C8</f>
        <v>29.621333333333425</v>
      </c>
      <c r="D13">
        <f t="shared" si="30"/>
        <v>17.501333333333339</v>
      </c>
      <c r="E13">
        <f t="shared" si="30"/>
        <v>17.477333333333341</v>
      </c>
      <c r="F13">
        <f t="shared" si="30"/>
        <v>18.810666666666688</v>
      </c>
      <c r="G13">
        <f t="shared" si="30"/>
        <v>24.28800000000011</v>
      </c>
      <c r="H13">
        <f t="shared" si="30"/>
        <v>6.7866666666666662</v>
      </c>
      <c r="I13">
        <f t="shared" si="30"/>
        <v>18.834666666666688</v>
      </c>
      <c r="J13">
        <f t="shared" si="30"/>
        <v>122.29333333333345</v>
      </c>
      <c r="K13">
        <f t="shared" si="30"/>
        <v>16.16800000000001</v>
      </c>
      <c r="L13">
        <f t="shared" si="30"/>
        <v>36.287999999999904</v>
      </c>
      <c r="M13">
        <f t="shared" si="30"/>
        <v>48.504000000000012</v>
      </c>
      <c r="N13">
        <f t="shared" si="30"/>
        <v>34.954666666666647</v>
      </c>
      <c r="O13">
        <f t="shared" si="30"/>
        <v>24.311999999999983</v>
      </c>
      <c r="P13">
        <f t="shared" si="30"/>
        <v>24.215999999999934</v>
      </c>
      <c r="Q13">
        <f t="shared" si="30"/>
        <v>13.429333333333338</v>
      </c>
      <c r="R13">
        <f t="shared" si="30"/>
        <v>35.02666666666655</v>
      </c>
      <c r="S13">
        <f t="shared" si="30"/>
        <v>51.074666666666865</v>
      </c>
      <c r="T13">
        <f t="shared" si="30"/>
        <v>16.119999999999994</v>
      </c>
      <c r="U13">
        <f t="shared" si="30"/>
        <v>27.002666666666659</v>
      </c>
      <c r="V13">
        <f t="shared" si="30"/>
        <v>26.906666666666677</v>
      </c>
      <c r="W13">
        <f t="shared" si="30"/>
        <v>20.263999999999992</v>
      </c>
      <c r="X13" t="e">
        <f t="shared" si="30"/>
        <v>#VALUE!</v>
      </c>
      <c r="Y13">
        <f t="shared" si="30"/>
        <v>8.0959999999999948</v>
      </c>
      <c r="Z13">
        <f t="shared" si="30"/>
        <v>13.501333333333344</v>
      </c>
      <c r="AA13">
        <f t="shared" si="30"/>
        <v>10.762666666666661</v>
      </c>
      <c r="AB13">
        <f t="shared" si="30"/>
        <v>1.3333333333333337</v>
      </c>
      <c r="AC13">
        <f t="shared" si="30"/>
        <v>65.837333333333419</v>
      </c>
      <c r="AD13">
        <f t="shared" si="30"/>
        <v>31.002666666666684</v>
      </c>
      <c r="AE13">
        <f t="shared" si="30"/>
        <v>21.501333333333321</v>
      </c>
      <c r="AF13">
        <f t="shared" si="30"/>
        <v>26.906666666666606</v>
      </c>
      <c r="AG13">
        <f t="shared" si="30"/>
        <v>49.717333333333251</v>
      </c>
      <c r="AH13">
        <f t="shared" si="30"/>
        <v>14.690666666666663</v>
      </c>
      <c r="AI13">
        <f t="shared" si="30"/>
        <v>328.45333333333332</v>
      </c>
      <c r="AJ13">
        <f t="shared" si="30"/>
        <v>17.501333333333321</v>
      </c>
      <c r="AK13">
        <f t="shared" si="30"/>
        <v>41.861333333333413</v>
      </c>
      <c r="AL13">
        <f t="shared" si="30"/>
        <v>38.954666666666697</v>
      </c>
      <c r="AM13">
        <f t="shared" si="30"/>
        <v>24.192000000000007</v>
      </c>
      <c r="AN13">
        <f t="shared" si="30"/>
        <v>12.095999999999991</v>
      </c>
      <c r="AO13">
        <f t="shared" si="30"/>
        <v>22.906666666666656</v>
      </c>
      <c r="AP13">
        <f t="shared" si="30"/>
        <v>39.146666666666682</v>
      </c>
      <c r="AQ13">
        <f t="shared" si="30"/>
        <v>46.882666666666758</v>
      </c>
      <c r="AR13">
        <f t="shared" si="30"/>
        <v>10.714666666666673</v>
      </c>
      <c r="AS13">
        <f t="shared" si="30"/>
        <v>13.429333333333334</v>
      </c>
      <c r="AT13">
        <f t="shared" si="30"/>
        <v>30.906666666666553</v>
      </c>
      <c r="AU13">
        <f t="shared" si="30"/>
        <v>10.738666666666674</v>
      </c>
      <c r="AV13">
        <f t="shared" si="30"/>
        <v>29.621333333333286</v>
      </c>
      <c r="AW13">
        <f t="shared" si="30"/>
        <v>22.810666666666652</v>
      </c>
      <c r="AX13">
        <f t="shared" si="30"/>
        <v>25.669333333333331</v>
      </c>
      <c r="AY13">
        <f t="shared" si="30"/>
        <v>21.597333333333342</v>
      </c>
      <c r="AZ13">
        <f t="shared" si="30"/>
        <v>21.573333333333327</v>
      </c>
      <c r="BA13">
        <f t="shared" si="30"/>
        <v>25.645333333333401</v>
      </c>
      <c r="BB13">
        <f t="shared" si="30"/>
        <v>43.07466666666668</v>
      </c>
      <c r="BC13">
        <f t="shared" si="30"/>
        <v>6.7626666666666688</v>
      </c>
      <c r="BD13">
        <f t="shared" si="30"/>
        <v>12.120000000000006</v>
      </c>
      <c r="BE13">
        <f t="shared" si="30"/>
        <v>12.120000000000045</v>
      </c>
      <c r="BF13">
        <f t="shared" si="30"/>
        <v>36.359999999999943</v>
      </c>
      <c r="BG13">
        <f t="shared" si="30"/>
        <v>8.0480000000000036</v>
      </c>
      <c r="BH13">
        <f t="shared" si="30"/>
        <v>12.120000000000006</v>
      </c>
      <c r="BI13">
        <f t="shared" si="30"/>
        <v>74.005333333333184</v>
      </c>
      <c r="BJ13">
        <f t="shared" si="30"/>
        <v>58.125333333333288</v>
      </c>
      <c r="BK13">
        <f t="shared" si="30"/>
        <v>18.738666666666706</v>
      </c>
      <c r="BL13">
        <f t="shared" si="30"/>
        <v>20.239999999999991</v>
      </c>
      <c r="BM13">
        <f t="shared" si="30"/>
        <v>8.0720000000000027</v>
      </c>
      <c r="BN13">
        <f t="shared" si="30"/>
        <v>9.4533333333333314</v>
      </c>
      <c r="BO13">
        <f t="shared" ref="BO13:BZ13" si="31">BO12/BO8</f>
        <v>30.954666666666768</v>
      </c>
      <c r="BP13">
        <f t="shared" si="31"/>
        <v>49.765333333333338</v>
      </c>
      <c r="BQ13">
        <f t="shared" si="31"/>
        <v>22.858666666666604</v>
      </c>
      <c r="BR13">
        <f t="shared" si="31"/>
        <v>24.192000000000007</v>
      </c>
      <c r="BS13">
        <f t="shared" si="31"/>
        <v>22.810666666666737</v>
      </c>
      <c r="BT13">
        <f t="shared" si="31"/>
        <v>8.1200000000000099</v>
      </c>
      <c r="BU13">
        <f t="shared" si="31"/>
        <v>22.834666666666653</v>
      </c>
      <c r="BV13">
        <f t="shared" si="31"/>
        <v>18.762666666666647</v>
      </c>
      <c r="BW13">
        <f t="shared" si="31"/>
        <v>30.978666666666669</v>
      </c>
      <c r="BX13">
        <f t="shared" si="31"/>
        <v>10.786666666666667</v>
      </c>
      <c r="BY13">
        <f t="shared" si="31"/>
        <v>22.858666666666679</v>
      </c>
      <c r="BZ13">
        <f t="shared" si="31"/>
        <v>33.645333333333348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E33"/>
  <sheetViews>
    <sheetView tabSelected="1" topLeftCell="BY18" workbookViewId="0">
      <selection activeCell="CJ27" sqref="CJ27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79" ht="18" x14ac:dyDescent="0.2">
      <c r="A1" s="7" t="s">
        <v>46</v>
      </c>
      <c r="B1" s="7"/>
      <c r="C1" s="3"/>
    </row>
    <row r="2" spans="1:79" x14ac:dyDescent="0.2">
      <c r="A2" s="4" t="s">
        <v>10</v>
      </c>
      <c r="B2" s="4" t="s">
        <v>11</v>
      </c>
      <c r="C2" t="str">
        <f>params_medium!B1</f>
        <v>Anakar</v>
      </c>
      <c r="D2" t="str">
        <f>params_medium!C1</f>
        <v>Aurahi</v>
      </c>
      <c r="E2" t="str">
        <f>params_medium!D1</f>
        <v>Bagada</v>
      </c>
      <c r="F2" t="str">
        <f>params_medium!E1</f>
        <v>BairgiyaBanchauri</v>
      </c>
      <c r="G2" t="str">
        <f>params_medium!F1</f>
        <v>BairgiyaLaxminiya</v>
      </c>
      <c r="H2" t="str">
        <f>params_medium!G1</f>
        <v>Balawa</v>
      </c>
      <c r="I2" t="str">
        <f>params_medium!H1</f>
        <v>BanauliDonauli</v>
      </c>
      <c r="J2" t="str">
        <f>params_medium!I1</f>
        <v>Banouta</v>
      </c>
      <c r="K2" t="str">
        <f>params_medium!J1</f>
        <v>Bardibas</v>
      </c>
      <c r="L2" t="str">
        <f>params_medium!K1</f>
        <v>Basabitti</v>
      </c>
      <c r="M2" t="str">
        <f>params_medium!L1</f>
        <v>Bathanaha</v>
      </c>
      <c r="N2" t="str">
        <f>params_medium!M1</f>
        <v>Belgachhi</v>
      </c>
      <c r="O2" t="str">
        <f>params_medium!N1</f>
        <v>Bharatpur</v>
      </c>
      <c r="P2" t="str">
        <f>params_medium!O1</f>
        <v>Bhatauliya</v>
      </c>
      <c r="Q2" t="str">
        <f>params_medium!P1</f>
        <v>Bijayalpura</v>
      </c>
      <c r="R2" t="str">
        <f>params_medium!Q1</f>
        <v>Bramarpura</v>
      </c>
      <c r="S2" t="str">
        <f>params_medium!R1</f>
        <v>Damhimarayee</v>
      </c>
      <c r="T2" t="str">
        <f>params_medium!S1</f>
        <v>Dhamaura</v>
      </c>
      <c r="U2" t="str">
        <f>params_medium!T1</f>
        <v>Dharmapur</v>
      </c>
      <c r="V2" t="str">
        <f>params_medium!U1</f>
        <v>Dhirapur</v>
      </c>
      <c r="W2" t="str">
        <f>params_medium!V1</f>
        <v>Ekadarabela</v>
      </c>
      <c r="X2" t="str">
        <f>params_medium!W1</f>
        <v>Ekarahiya</v>
      </c>
      <c r="Y2" t="str">
        <f>params_medium!X1</f>
        <v>Etaharwakatti</v>
      </c>
      <c r="Z2" t="str">
        <f>params_medium!Y1</f>
        <v>FulahattaParikauli</v>
      </c>
      <c r="AA2" t="str">
        <f>params_medium!Z1</f>
        <v>Fulakaha</v>
      </c>
      <c r="AB2" t="str">
        <f>params_medium!AA1</f>
        <v>GaidahaBhelpur</v>
      </c>
      <c r="AC2" t="str">
        <f>params_medium!AB1</f>
        <v>Gauribas</v>
      </c>
      <c r="AD2" t="str">
        <f>params_medium!AC1</f>
        <v>Gaushala</v>
      </c>
      <c r="AE2" t="str">
        <f>params_medium!AD1</f>
        <v>Gonarpura</v>
      </c>
      <c r="AF2" t="str">
        <f>params_medium!AE1</f>
        <v>Halkhori</v>
      </c>
      <c r="AG2" t="str">
        <f>params_medium!AF1</f>
        <v>HariharpurHarinamar</v>
      </c>
      <c r="AH2" t="str">
        <f>params_medium!AG1</f>
        <v>Hathilet</v>
      </c>
      <c r="AI2" t="str">
        <f>params_medium!AH1</f>
        <v>Hatisarwa</v>
      </c>
      <c r="AJ2" t="str">
        <f>params_medium!AI1</f>
        <v>JaleshworN.P.</v>
      </c>
      <c r="AK2" t="str">
        <f>params_medium!AJ1</f>
        <v>Khairbanni</v>
      </c>
      <c r="AL2" t="str">
        <f>params_medium!AK1</f>
        <v>KhayarMara</v>
      </c>
      <c r="AM2" t="str">
        <f>params_medium!AL1</f>
        <v>Khopi</v>
      </c>
      <c r="AN2" t="str">
        <f>params_medium!AM1</f>
        <v>Khuttapiparadhi</v>
      </c>
      <c r="AO2" t="str">
        <f>params_medium!AN1</f>
        <v>KisanNagar</v>
      </c>
      <c r="AP2" t="str">
        <f>params_medium!AO1</f>
        <v>KolhuwaBagaicha</v>
      </c>
      <c r="AQ2" t="str">
        <f>params_medium!AP1</f>
        <v>Laximiniya</v>
      </c>
      <c r="AR2" t="str">
        <f>params_medium!AQ1</f>
        <v>Loharpatti</v>
      </c>
      <c r="AS2" t="str">
        <f>params_medium!AR1</f>
        <v>Mahadaiyatapanpur</v>
      </c>
      <c r="AT2" t="str">
        <f>params_medium!AS1</f>
        <v>Mahottari</v>
      </c>
      <c r="AU2" t="str">
        <f>params_medium!AT1</f>
        <v>Maisthan</v>
      </c>
      <c r="AV2" t="str">
        <f>params_medium!AU1</f>
        <v>MajhoraBishnupur</v>
      </c>
      <c r="AW2" t="str">
        <f>params_medium!AV1</f>
        <v>Manara</v>
      </c>
      <c r="AX2" t="str">
        <f>params_medium!AW1</f>
        <v>Matihani</v>
      </c>
      <c r="AY2" t="str">
        <f>params_medium!AX1</f>
        <v>MeghanathGorahanna</v>
      </c>
      <c r="AZ2" t="str">
        <f>params_medium!AY1</f>
        <v>Nainhi</v>
      </c>
      <c r="BA2" t="str">
        <f>params_medium!AZ1</f>
        <v>Nigaul</v>
      </c>
      <c r="BB2" t="str">
        <f>params_medium!BA1</f>
        <v>Paraul</v>
      </c>
      <c r="BC2" t="str">
        <f>params_medium!BB1</f>
        <v>ParsaDewadh</v>
      </c>
      <c r="BD2" t="str">
        <f>params_medium!BC1</f>
        <v>ParsaPateli</v>
      </c>
      <c r="BE2" t="str">
        <f>params_medium!BD1</f>
        <v>Pasupatinagar</v>
      </c>
      <c r="BF2" t="str">
        <f>params_medium!BE1</f>
        <v>Pigouna</v>
      </c>
      <c r="BG2" t="str">
        <f>params_medium!BF1</f>
        <v>Pipra</v>
      </c>
      <c r="BH2" t="str">
        <f>params_medium!BG1</f>
        <v>PokharibhindaSamgra</v>
      </c>
      <c r="BI2" t="str">
        <f>params_medium!BH1</f>
        <v>Raghunathpur</v>
      </c>
      <c r="BJ2" t="str">
        <f>params_medium!BI1</f>
        <v>Ramgopalpur</v>
      </c>
      <c r="BK2" t="str">
        <f>params_medium!BJ1</f>
        <v>Ramnagar</v>
      </c>
      <c r="BL2" t="str">
        <f>params_medium!BK1</f>
        <v>Ratauli</v>
      </c>
      <c r="BM2" t="str">
        <f>params_medium!BL1</f>
        <v>Sahasaula</v>
      </c>
      <c r="BN2" t="str">
        <f>params_medium!BM1</f>
        <v>Sahorawa</v>
      </c>
      <c r="BO2" t="str">
        <f>params_medium!BN1</f>
        <v>Sandha</v>
      </c>
      <c r="BP2" t="str">
        <f>params_medium!BO1</f>
        <v>Sarpallo</v>
      </c>
      <c r="BQ2" t="str">
        <f>params_medium!BP1</f>
        <v>Shamsi</v>
      </c>
      <c r="BR2" t="str">
        <f>params_medium!BQ1</f>
        <v>Simardahi</v>
      </c>
      <c r="BS2" t="str">
        <f>params_medium!BR1</f>
        <v>Singyahi</v>
      </c>
      <c r="BT2" t="str">
        <f>params_medium!BS1</f>
        <v>Sisawakataiya</v>
      </c>
      <c r="BU2" t="str">
        <f>params_medium!BT1</f>
        <v>Sonamai</v>
      </c>
      <c r="BV2" t="str">
        <f>params_medium!BU1</f>
        <v>Sonama</v>
      </c>
      <c r="BW2" t="str">
        <f>params_medium!BV1</f>
        <v>Sonaul</v>
      </c>
      <c r="BX2" t="str">
        <f>params_medium!BW1</f>
        <v>Sreepur</v>
      </c>
      <c r="BY2" t="str">
        <f>params_medium!BX1</f>
        <v>SugaVawani</v>
      </c>
      <c r="BZ2" t="str">
        <f>params_medium!BY1</f>
        <v>Sundarpur</v>
      </c>
      <c r="CA2" t="str">
        <f>params_medium!BZ1</f>
        <v>Vagaha</v>
      </c>
    </row>
    <row r="3" spans="1:79" x14ac:dyDescent="0.2">
      <c r="A3" s="5" t="s">
        <v>12</v>
      </c>
      <c r="B3" s="5" t="s">
        <v>13</v>
      </c>
      <c r="C3" s="3">
        <f>params_medium!B10</f>
        <v>6144.6480000000001</v>
      </c>
      <c r="D3" s="3">
        <f>params_medium!C10</f>
        <v>9311.6460000000006</v>
      </c>
      <c r="E3" s="3">
        <f>params_medium!D10</f>
        <v>7108.6940000000004</v>
      </c>
      <c r="F3" s="3">
        <f>params_medium!E10</f>
        <v>7510.8040000000001</v>
      </c>
      <c r="G3" s="3">
        <f>params_medium!F10</f>
        <v>3891.8139999999999</v>
      </c>
      <c r="H3" s="3">
        <f>params_medium!G10</f>
        <v>8751.7459999999992</v>
      </c>
      <c r="I3" s="3">
        <f>params_medium!H10</f>
        <v>5101.1980000000003</v>
      </c>
      <c r="J3" s="3">
        <f>params_medium!I10</f>
        <v>6990.6059999999998</v>
      </c>
      <c r="K3" s="3">
        <f>params_medium!J10</f>
        <v>14332.422</v>
      </c>
      <c r="L3" s="3">
        <f>params_medium!K10</f>
        <v>6942.76</v>
      </c>
      <c r="M3" s="3">
        <f>params_medium!L10</f>
        <v>10727.683999999999</v>
      </c>
      <c r="N3" s="3">
        <f>params_medium!M10</f>
        <v>10727.683999999999</v>
      </c>
      <c r="O3" s="3">
        <f>params_medium!N10</f>
        <v>11348.664000000001</v>
      </c>
      <c r="P3" s="3">
        <f>params_medium!O10</f>
        <v>5019.7579999999998</v>
      </c>
      <c r="Q3" s="3">
        <f>params_medium!P10</f>
        <v>9030.6779999999999</v>
      </c>
      <c r="R3" s="3">
        <f>params_medium!Q10</f>
        <v>9030.6779999999999</v>
      </c>
      <c r="S3" s="3">
        <f>params_medium!R10</f>
        <v>10689</v>
      </c>
      <c r="T3" s="3">
        <f>params_medium!S10</f>
        <v>15506.175999999999</v>
      </c>
      <c r="U3" s="3">
        <f>params_medium!T10</f>
        <v>6248.4840000000004</v>
      </c>
      <c r="V3" s="3">
        <f>params_medium!U10</f>
        <v>10417.194</v>
      </c>
      <c r="W3" s="3">
        <f>params_medium!V10</f>
        <v>11307.944</v>
      </c>
      <c r="X3" s="3">
        <f>params_medium!W10</f>
        <v>10987.273999999999</v>
      </c>
      <c r="Y3" s="3">
        <f>params_medium!X10</f>
        <v>0</v>
      </c>
      <c r="Z3" s="3">
        <f>params_medium!Y10</f>
        <v>6577.2979999999998</v>
      </c>
      <c r="AA3" s="3">
        <f>params_medium!Z10</f>
        <v>7819.2579999999998</v>
      </c>
      <c r="AB3" s="3">
        <f>params_medium!AA10</f>
        <v>5687.5659999999998</v>
      </c>
      <c r="AC3" s="3">
        <f>params_medium!AB10</f>
        <v>7231.8720000000003</v>
      </c>
      <c r="AD3" s="3">
        <f>params_medium!AC10</f>
        <v>18958.214</v>
      </c>
      <c r="AE3" s="3">
        <f>params_medium!AD10</f>
        <v>7824.348</v>
      </c>
      <c r="AF3" s="3">
        <f>params_medium!AE10</f>
        <v>6501.9660000000003</v>
      </c>
      <c r="AG3" s="3">
        <f>params_medium!AF10</f>
        <v>7262.4120000000003</v>
      </c>
      <c r="AH3" s="3">
        <f>params_medium!AG10</f>
        <v>5989.9120000000003</v>
      </c>
      <c r="AI3" s="3">
        <f>params_medium!AH10</f>
        <v>7436.49</v>
      </c>
      <c r="AJ3" s="3">
        <f>params_medium!AI10</f>
        <v>29272.59</v>
      </c>
      <c r="AK3" s="3">
        <f>params_medium!AJ10</f>
        <v>9969.2739999999994</v>
      </c>
      <c r="AL3" s="3">
        <f>params_medium!AK10</f>
        <v>9853.2219999999998</v>
      </c>
      <c r="AM3" s="3">
        <f>params_medium!AL10</f>
        <v>7902.7340000000004</v>
      </c>
      <c r="AN3" s="3">
        <f>params_medium!AM10</f>
        <v>11123.686</v>
      </c>
      <c r="AO3" s="3">
        <f>params_medium!AN10</f>
        <v>9044.93</v>
      </c>
      <c r="AP3" s="3">
        <f>params_medium!AO10</f>
        <v>11123.686</v>
      </c>
      <c r="AQ3" s="3">
        <f>params_medium!AP10</f>
        <v>12171.208000000001</v>
      </c>
      <c r="AR3" s="3">
        <f>params_medium!AQ10</f>
        <v>8933.9680000000008</v>
      </c>
      <c r="AS3" s="3">
        <f>params_medium!AR10</f>
        <v>6124.2879999999996</v>
      </c>
      <c r="AT3" s="3">
        <f>params_medium!AS10</f>
        <v>11679.513999999999</v>
      </c>
      <c r="AU3" s="3">
        <f>params_medium!AT10</f>
        <v>11317.106</v>
      </c>
      <c r="AV3" s="3">
        <f>params_medium!AU10</f>
        <v>7294.9880000000003</v>
      </c>
      <c r="AW3" s="3">
        <f>params_medium!AV10</f>
        <v>7616.6760000000004</v>
      </c>
      <c r="AX3" s="3">
        <f>params_medium!AW10</f>
        <v>10612.65</v>
      </c>
      <c r="AY3" s="3">
        <f>params_medium!AX10</f>
        <v>6785.9880000000003</v>
      </c>
      <c r="AZ3" s="3">
        <f>params_medium!AY10</f>
        <v>9221.0439999999999</v>
      </c>
      <c r="BA3" s="3">
        <f>params_medium!AZ10</f>
        <v>8527.7860000000001</v>
      </c>
      <c r="BB3" s="3">
        <f>params_medium!BA10</f>
        <v>7438.5259999999998</v>
      </c>
      <c r="BC3" s="3">
        <f>params_medium!BB10</f>
        <v>12440.977999999999</v>
      </c>
      <c r="BD3" s="3">
        <f>params_medium!BC10</f>
        <v>3965.11</v>
      </c>
      <c r="BE3" s="3">
        <f>params_medium!BD10</f>
        <v>5439.174</v>
      </c>
      <c r="BF3" s="3">
        <f>params_medium!BE10</f>
        <v>3940.6779999999999</v>
      </c>
      <c r="BG3" s="3">
        <f>params_medium!BF10</f>
        <v>10521.03</v>
      </c>
      <c r="BH3" s="3">
        <f>params_medium!BG10</f>
        <v>5686.5479999999998</v>
      </c>
      <c r="BI3" s="3">
        <f>params_medium!BH10</f>
        <v>6859.2839999999997</v>
      </c>
      <c r="BJ3" s="3">
        <f>params_medium!BI10</f>
        <v>12957.103999999999</v>
      </c>
      <c r="BK3" s="3">
        <f>params_medium!BJ10</f>
        <v>8045.2539999999999</v>
      </c>
      <c r="BL3" s="3">
        <f>params_medium!BK10</f>
        <v>6522.326</v>
      </c>
      <c r="BM3" s="3">
        <f>params_medium!BL10</f>
        <v>7707.2780000000002</v>
      </c>
      <c r="BN3" s="3">
        <f>params_medium!BM10</f>
        <v>6337.05</v>
      </c>
      <c r="BO3" s="3">
        <f>params_medium!BN10</f>
        <v>4997.3620000000001</v>
      </c>
      <c r="BP3" s="3">
        <f>params_medium!BO10</f>
        <v>10740.918</v>
      </c>
      <c r="BQ3" s="3">
        <f>params_medium!BP10</f>
        <v>9036.7860000000001</v>
      </c>
      <c r="BR3" s="3">
        <f>params_medium!BQ10</f>
        <v>5537.92</v>
      </c>
      <c r="BS3" s="3">
        <f>params_medium!BR10</f>
        <v>9076.4879999999994</v>
      </c>
      <c r="BT3" s="3">
        <f>params_medium!BS10</f>
        <v>8266.16</v>
      </c>
      <c r="BU3" s="3">
        <f>params_medium!BT10</f>
        <v>9681.18</v>
      </c>
      <c r="BV3" s="3">
        <f>params_medium!BU10</f>
        <v>9977.4179999999997</v>
      </c>
      <c r="BW3" s="3">
        <f>params_medium!BV10</f>
        <v>4594.2340000000004</v>
      </c>
      <c r="BX3" s="3">
        <f>params_medium!BW10</f>
        <v>12562.12</v>
      </c>
      <c r="BY3" s="3">
        <f>params_medium!BX10</f>
        <v>7616.6760000000004</v>
      </c>
      <c r="BZ3" s="3">
        <f>params_medium!BY10</f>
        <v>15520.428</v>
      </c>
      <c r="CA3" s="3">
        <f>params_medium!BZ10</f>
        <v>14281.522000000001</v>
      </c>
    </row>
    <row r="4" spans="1:79" x14ac:dyDescent="0.2">
      <c r="A4" s="5" t="s">
        <v>14</v>
      </c>
      <c r="B4" s="5" t="s">
        <v>15</v>
      </c>
      <c r="C4" s="3">
        <f>C30</f>
        <v>1.3556833311971514E-3</v>
      </c>
      <c r="D4" s="3">
        <f t="shared" ref="D4:AO4" si="0">D30</f>
        <v>9.1000750523808163E-4</v>
      </c>
      <c r="E4" s="3">
        <f t="shared" si="0"/>
        <v>1.06183915738457E-3</v>
      </c>
      <c r="F4" s="3">
        <f t="shared" si="0"/>
        <v>9.8087717966078994E-4</v>
      </c>
      <c r="G4" s="3">
        <f t="shared" si="0"/>
        <v>2.6255149648167744E-3</v>
      </c>
      <c r="H4" s="3">
        <f t="shared" si="0"/>
        <v>9.0963890816819445E-4</v>
      </c>
      <c r="I4" s="3">
        <f t="shared" si="0"/>
        <v>1.1808988257256971E-3</v>
      </c>
      <c r="J4" s="3">
        <f t="shared" si="0"/>
        <v>1.1237258206809322E-3</v>
      </c>
      <c r="K4" s="3">
        <f t="shared" si="0"/>
        <v>8.7077702593565444E-4</v>
      </c>
      <c r="L4" s="3">
        <f t="shared" si="0"/>
        <v>1.0614795743610452E-3</v>
      </c>
      <c r="M4" s="3">
        <f t="shared" si="0"/>
        <v>8.1257406388902617E-4</v>
      </c>
      <c r="N4" s="3">
        <f t="shared" si="0"/>
        <v>9.2586203692331668E-4</v>
      </c>
      <c r="O4" s="3">
        <f t="shared" si="0"/>
        <v>7.3565698744290598E-4</v>
      </c>
      <c r="P4" s="3">
        <f t="shared" si="0"/>
        <v>2.0372967529920026E-3</v>
      </c>
      <c r="Q4" s="3">
        <f t="shared" si="0"/>
        <v>8.680221258647459E-4</v>
      </c>
      <c r="R4" s="3">
        <f t="shared" ref="R4" si="1">R30</f>
        <v>6.8999424151319853E-4</v>
      </c>
      <c r="S4" s="3">
        <f t="shared" si="0"/>
        <v>8.036603146234332E-4</v>
      </c>
      <c r="T4" s="3">
        <f t="shared" si="0"/>
        <v>5.5531220551984276E-4</v>
      </c>
      <c r="U4" s="3">
        <f t="shared" si="0"/>
        <v>1.2330924972145034E-3</v>
      </c>
      <c r="V4" s="3">
        <f t="shared" si="0"/>
        <v>7.411992795578466E-4</v>
      </c>
      <c r="W4" s="3">
        <f t="shared" si="0"/>
        <v>6.57748020706656E-4</v>
      </c>
      <c r="X4" s="3">
        <f t="shared" si="0"/>
        <v>6.109236248145486E-4</v>
      </c>
      <c r="Y4" s="3" t="str">
        <f t="shared" ref="Y4" si="2">Y30</f>
        <v>NA</v>
      </c>
      <c r="Z4" s="3">
        <f t="shared" si="0"/>
        <v>8.9615427793015093E-4</v>
      </c>
      <c r="AA4" s="3">
        <f t="shared" si="0"/>
        <v>8.3805135176369101E-4</v>
      </c>
      <c r="AB4" s="3">
        <f t="shared" si="0"/>
        <v>1.1916504842363598E-3</v>
      </c>
      <c r="AC4" s="3">
        <f t="shared" si="0"/>
        <v>6.441363837318098E-4</v>
      </c>
      <c r="AD4" s="3">
        <f t="shared" si="0"/>
        <v>4.6540323112803243E-4</v>
      </c>
      <c r="AE4" s="3">
        <f t="shared" si="0"/>
        <v>1.1975728944044045E-3</v>
      </c>
      <c r="AF4" s="3">
        <f t="shared" si="0"/>
        <v>1.3267532754573626E-3</v>
      </c>
      <c r="AG4" s="3">
        <f t="shared" si="0"/>
        <v>1.2515094183034679E-3</v>
      </c>
      <c r="AH4" s="3">
        <f t="shared" si="0"/>
        <v>2.0671604737266089E-3</v>
      </c>
      <c r="AI4" s="3">
        <f t="shared" si="0"/>
        <v>9.2660259018508885E-4</v>
      </c>
      <c r="AJ4" s="3">
        <f t="shared" ref="AJ4" si="3">AJ30</f>
        <v>4.5690785849249475E-4</v>
      </c>
      <c r="AK4" s="3">
        <f t="shared" si="0"/>
        <v>6.6122989084341558E-4</v>
      </c>
      <c r="AL4" s="3">
        <f t="shared" si="0"/>
        <v>9.8102031370405187E-4</v>
      </c>
      <c r="AM4" s="3">
        <f t="shared" si="0"/>
        <v>1.3035922780048625E-3</v>
      </c>
      <c r="AN4" s="3">
        <f t="shared" si="0"/>
        <v>6.438063940926921E-4</v>
      </c>
      <c r="AO4" s="3">
        <f t="shared" si="0"/>
        <v>6.6701159046595501E-4</v>
      </c>
      <c r="AP4" s="3">
        <f t="shared" ref="AP4:CA4" si="4">AP30</f>
        <v>6.2970144340378882E-4</v>
      </c>
      <c r="AQ4" s="3">
        <f t="shared" si="4"/>
        <v>6.9974802760108075E-4</v>
      </c>
      <c r="AR4" s="3">
        <f t="shared" si="4"/>
        <v>1.1829348233535889E-3</v>
      </c>
      <c r="AS4" s="3">
        <f t="shared" si="4"/>
        <v>1.0750427189168436E-3</v>
      </c>
      <c r="AT4" s="3">
        <f t="shared" si="4"/>
        <v>4.9572092160934424E-4</v>
      </c>
      <c r="AU4" s="3">
        <f t="shared" si="4"/>
        <v>6.9836032397093501E-4</v>
      </c>
      <c r="AV4" s="3">
        <f t="shared" si="4"/>
        <v>8.514240509258081E-4</v>
      </c>
      <c r="AW4" s="3">
        <f t="shared" si="4"/>
        <v>1.2198974699712732E-3</v>
      </c>
      <c r="AX4" s="3">
        <f t="shared" si="4"/>
        <v>6.7155716898752301E-4</v>
      </c>
      <c r="AY4" s="3">
        <f t="shared" si="4"/>
        <v>1.3521174980710253E-3</v>
      </c>
      <c r="AZ4" s="3">
        <f t="shared" si="4"/>
        <v>8.0117499022639045E-4</v>
      </c>
      <c r="BA4" s="3">
        <f t="shared" si="4"/>
        <v>8.9573164834180383E-4</v>
      </c>
      <c r="BB4" s="3">
        <f t="shared" si="4"/>
        <v>1.1821936525371489E-3</v>
      </c>
      <c r="BC4" s="3">
        <f t="shared" si="4"/>
        <v>7.0822402763768178E-4</v>
      </c>
      <c r="BD4" s="3">
        <f t="shared" si="4"/>
        <v>1.6454451217287032E-3</v>
      </c>
      <c r="BE4" s="3">
        <f t="shared" si="4"/>
        <v>1.3299669892169385E-3</v>
      </c>
      <c r="BF4" s="3">
        <f t="shared" si="4"/>
        <v>2.1171915800946126E-3</v>
      </c>
      <c r="BG4" s="3">
        <f t="shared" si="4"/>
        <v>8.3675418639778446E-4</v>
      </c>
      <c r="BH4" s="3">
        <f t="shared" si="4"/>
        <v>1.0790008463582269E-3</v>
      </c>
      <c r="BI4" s="3">
        <f t="shared" si="4"/>
        <v>9.6328565034958455E-4</v>
      </c>
      <c r="BJ4" s="3">
        <f t="shared" si="4"/>
        <v>8.4311767468224236E-4</v>
      </c>
      <c r="BK4" s="3">
        <f t="shared" si="4"/>
        <v>1.4750706303284125E-3</v>
      </c>
      <c r="BL4" s="3">
        <f t="shared" si="4"/>
        <v>1.2398922514921568E-3</v>
      </c>
      <c r="BM4" s="3">
        <f t="shared" si="4"/>
        <v>1.0076214003323792E-3</v>
      </c>
      <c r="BN4" s="3">
        <f t="shared" si="4"/>
        <v>9.3891996675335757E-4</v>
      </c>
      <c r="BO4" s="3">
        <f t="shared" si="4"/>
        <v>1.3560568467100012E-3</v>
      </c>
      <c r="BP4" s="3">
        <f t="shared" si="4"/>
        <v>7.5397881489483681E-4</v>
      </c>
      <c r="BQ4" s="3">
        <f t="shared" si="4"/>
        <v>1.1919934441906024E-3</v>
      </c>
      <c r="BR4" s="3">
        <f t="shared" si="4"/>
        <v>1.7232764482822259E-3</v>
      </c>
      <c r="BS4" s="3">
        <f t="shared" si="4"/>
        <v>8.6130470092493714E-4</v>
      </c>
      <c r="BT4" s="3">
        <f t="shared" si="4"/>
        <v>9.6061094093868589E-4</v>
      </c>
      <c r="BU4" s="3">
        <f t="shared" si="4"/>
        <v>5.5786031769096617E-4</v>
      </c>
      <c r="BV4" s="3">
        <f t="shared" si="4"/>
        <v>7.3320556947662884E-4</v>
      </c>
      <c r="BW4" s="3">
        <f t="shared" si="4"/>
        <v>2.067410815029572E-3</v>
      </c>
      <c r="BX4" s="3">
        <f t="shared" si="4"/>
        <v>6.0131032824137047E-4</v>
      </c>
      <c r="BY4" s="3">
        <f t="shared" si="4"/>
        <v>8.0573318708707813E-4</v>
      </c>
      <c r="BZ4" s="3">
        <f t="shared" si="4"/>
        <v>4.0025485901995918E-4</v>
      </c>
      <c r="CA4" s="3">
        <f t="shared" si="4"/>
        <v>5.1857800020122739E-4</v>
      </c>
    </row>
    <row r="5" spans="1:79" x14ac:dyDescent="0.2">
      <c r="A5" s="5" t="s">
        <v>16</v>
      </c>
      <c r="B5" s="5" t="s">
        <v>17</v>
      </c>
      <c r="C5" s="3">
        <f>params_medium!B6</f>
        <v>1.25E-3</v>
      </c>
      <c r="D5" s="3">
        <f>$C5</f>
        <v>1.25E-3</v>
      </c>
      <c r="E5" s="3">
        <f t="shared" ref="E5:AP10" si="5">$C5</f>
        <v>1.25E-3</v>
      </c>
      <c r="F5" s="3">
        <f t="shared" si="5"/>
        <v>1.25E-3</v>
      </c>
      <c r="G5" s="3">
        <f t="shared" si="5"/>
        <v>1.25E-3</v>
      </c>
      <c r="H5" s="3">
        <f t="shared" si="5"/>
        <v>1.25E-3</v>
      </c>
      <c r="I5" s="3">
        <f t="shared" si="5"/>
        <v>1.25E-3</v>
      </c>
      <c r="J5" s="3">
        <f t="shared" si="5"/>
        <v>1.25E-3</v>
      </c>
      <c r="K5" s="3">
        <f t="shared" si="5"/>
        <v>1.25E-3</v>
      </c>
      <c r="L5" s="3">
        <f t="shared" si="5"/>
        <v>1.25E-3</v>
      </c>
      <c r="M5" s="3">
        <f t="shared" si="5"/>
        <v>1.25E-3</v>
      </c>
      <c r="N5" s="3">
        <f t="shared" si="5"/>
        <v>1.25E-3</v>
      </c>
      <c r="O5" s="3">
        <f t="shared" si="5"/>
        <v>1.25E-3</v>
      </c>
      <c r="P5" s="3">
        <f t="shared" si="5"/>
        <v>1.25E-3</v>
      </c>
      <c r="Q5" s="3">
        <f t="shared" si="5"/>
        <v>1.25E-3</v>
      </c>
      <c r="R5" s="3">
        <f t="shared" si="5"/>
        <v>1.25E-3</v>
      </c>
      <c r="S5" s="3">
        <f t="shared" si="5"/>
        <v>1.25E-3</v>
      </c>
      <c r="T5" s="3">
        <f t="shared" si="5"/>
        <v>1.25E-3</v>
      </c>
      <c r="U5" s="3">
        <f t="shared" si="5"/>
        <v>1.25E-3</v>
      </c>
      <c r="V5" s="3">
        <f t="shared" si="5"/>
        <v>1.25E-3</v>
      </c>
      <c r="W5" s="3">
        <f t="shared" si="5"/>
        <v>1.25E-3</v>
      </c>
      <c r="X5" s="3">
        <f t="shared" si="5"/>
        <v>1.25E-3</v>
      </c>
      <c r="Y5" s="3">
        <f t="shared" si="5"/>
        <v>1.25E-3</v>
      </c>
      <c r="Z5" s="3">
        <f t="shared" si="5"/>
        <v>1.25E-3</v>
      </c>
      <c r="AA5" s="3">
        <f t="shared" si="5"/>
        <v>1.25E-3</v>
      </c>
      <c r="AB5" s="3">
        <f t="shared" si="5"/>
        <v>1.25E-3</v>
      </c>
      <c r="AC5" s="3">
        <f t="shared" si="5"/>
        <v>1.25E-3</v>
      </c>
      <c r="AD5" s="3">
        <f t="shared" si="5"/>
        <v>1.25E-3</v>
      </c>
      <c r="AE5" s="3">
        <f t="shared" si="5"/>
        <v>1.25E-3</v>
      </c>
      <c r="AF5" s="3">
        <f t="shared" si="5"/>
        <v>1.25E-3</v>
      </c>
      <c r="AG5" s="3">
        <f t="shared" si="5"/>
        <v>1.25E-3</v>
      </c>
      <c r="AH5" s="3">
        <f t="shared" si="5"/>
        <v>1.25E-3</v>
      </c>
      <c r="AI5" s="3">
        <f t="shared" si="5"/>
        <v>1.25E-3</v>
      </c>
      <c r="AJ5" s="3">
        <f t="shared" si="5"/>
        <v>1.25E-3</v>
      </c>
      <c r="AK5" s="3">
        <f t="shared" si="5"/>
        <v>1.25E-3</v>
      </c>
      <c r="AL5" s="3">
        <f t="shared" si="5"/>
        <v>1.25E-3</v>
      </c>
      <c r="AM5" s="3">
        <f t="shared" si="5"/>
        <v>1.25E-3</v>
      </c>
      <c r="AN5" s="3">
        <f t="shared" si="5"/>
        <v>1.25E-3</v>
      </c>
      <c r="AO5" s="3">
        <f t="shared" si="5"/>
        <v>1.25E-3</v>
      </c>
      <c r="AP5" s="3">
        <f t="shared" si="5"/>
        <v>1.25E-3</v>
      </c>
      <c r="AQ5" s="3">
        <f t="shared" ref="AP5:CA9" si="6">$C5</f>
        <v>1.25E-3</v>
      </c>
      <c r="AR5" s="3">
        <f t="shared" si="6"/>
        <v>1.25E-3</v>
      </c>
      <c r="AS5" s="3">
        <f t="shared" si="6"/>
        <v>1.25E-3</v>
      </c>
      <c r="AT5" s="3">
        <f t="shared" si="6"/>
        <v>1.25E-3</v>
      </c>
      <c r="AU5" s="3">
        <f t="shared" si="6"/>
        <v>1.25E-3</v>
      </c>
      <c r="AV5" s="3">
        <f t="shared" si="6"/>
        <v>1.25E-3</v>
      </c>
      <c r="AW5" s="3">
        <f t="shared" si="6"/>
        <v>1.25E-3</v>
      </c>
      <c r="AX5" s="3">
        <f t="shared" si="6"/>
        <v>1.25E-3</v>
      </c>
      <c r="AY5" s="3">
        <f t="shared" si="6"/>
        <v>1.25E-3</v>
      </c>
      <c r="AZ5" s="3">
        <f t="shared" si="6"/>
        <v>1.25E-3</v>
      </c>
      <c r="BA5" s="3">
        <f t="shared" si="6"/>
        <v>1.25E-3</v>
      </c>
      <c r="BB5" s="3">
        <f t="shared" si="6"/>
        <v>1.25E-3</v>
      </c>
      <c r="BC5" s="3">
        <f t="shared" si="6"/>
        <v>1.25E-3</v>
      </c>
      <c r="BD5" s="3">
        <f t="shared" si="6"/>
        <v>1.25E-3</v>
      </c>
      <c r="BE5" s="3">
        <f t="shared" si="6"/>
        <v>1.25E-3</v>
      </c>
      <c r="BF5" s="3">
        <f t="shared" si="6"/>
        <v>1.25E-3</v>
      </c>
      <c r="BG5" s="3">
        <f t="shared" si="6"/>
        <v>1.25E-3</v>
      </c>
      <c r="BH5" s="3">
        <f t="shared" si="6"/>
        <v>1.25E-3</v>
      </c>
      <c r="BI5" s="3">
        <f t="shared" si="6"/>
        <v>1.25E-3</v>
      </c>
      <c r="BJ5" s="3">
        <f t="shared" si="6"/>
        <v>1.25E-3</v>
      </c>
      <c r="BK5" s="3">
        <f t="shared" si="6"/>
        <v>1.25E-3</v>
      </c>
      <c r="BL5" s="3">
        <f t="shared" si="6"/>
        <v>1.25E-3</v>
      </c>
      <c r="BM5" s="3">
        <f t="shared" si="6"/>
        <v>1.25E-3</v>
      </c>
      <c r="BN5" s="3">
        <f t="shared" si="6"/>
        <v>1.25E-3</v>
      </c>
      <c r="BO5" s="3">
        <f t="shared" si="6"/>
        <v>1.25E-3</v>
      </c>
      <c r="BP5" s="3">
        <f t="shared" si="6"/>
        <v>1.25E-3</v>
      </c>
      <c r="BQ5" s="3">
        <f t="shared" si="6"/>
        <v>1.25E-3</v>
      </c>
      <c r="BR5" s="3">
        <f t="shared" si="6"/>
        <v>1.25E-3</v>
      </c>
      <c r="BS5" s="3">
        <f t="shared" si="6"/>
        <v>1.25E-3</v>
      </c>
      <c r="BT5" s="3">
        <f t="shared" si="6"/>
        <v>1.25E-3</v>
      </c>
      <c r="BU5" s="3">
        <f t="shared" si="6"/>
        <v>1.25E-3</v>
      </c>
      <c r="BV5" s="3">
        <f t="shared" si="6"/>
        <v>1.25E-3</v>
      </c>
      <c r="BW5" s="3">
        <f t="shared" si="6"/>
        <v>1.25E-3</v>
      </c>
      <c r="BX5" s="3">
        <f t="shared" si="6"/>
        <v>1.25E-3</v>
      </c>
      <c r="BY5" s="3">
        <f t="shared" si="6"/>
        <v>1.25E-3</v>
      </c>
      <c r="BZ5" s="3">
        <f t="shared" si="6"/>
        <v>1.25E-3</v>
      </c>
      <c r="CA5" s="3">
        <f t="shared" si="6"/>
        <v>1.25E-3</v>
      </c>
    </row>
    <row r="6" spans="1:79" x14ac:dyDescent="0.2">
      <c r="A6" s="5" t="s">
        <v>18</v>
      </c>
      <c r="B6" s="5" t="s">
        <v>19</v>
      </c>
      <c r="C6" s="3">
        <f>params_medium!B5</f>
        <v>0.1</v>
      </c>
      <c r="D6" s="3">
        <f t="shared" ref="D6:S11" si="7">$C6</f>
        <v>0.1</v>
      </c>
      <c r="E6" s="3">
        <f t="shared" si="7"/>
        <v>0.1</v>
      </c>
      <c r="F6" s="3">
        <f t="shared" si="7"/>
        <v>0.1</v>
      </c>
      <c r="G6" s="3">
        <f t="shared" si="7"/>
        <v>0.1</v>
      </c>
      <c r="H6" s="3">
        <f t="shared" si="7"/>
        <v>0.1</v>
      </c>
      <c r="I6" s="3">
        <f t="shared" si="7"/>
        <v>0.1</v>
      </c>
      <c r="J6" s="3">
        <f t="shared" si="7"/>
        <v>0.1</v>
      </c>
      <c r="K6" s="3">
        <f t="shared" si="7"/>
        <v>0.1</v>
      </c>
      <c r="L6" s="3">
        <f t="shared" si="7"/>
        <v>0.1</v>
      </c>
      <c r="M6" s="3">
        <f t="shared" si="7"/>
        <v>0.1</v>
      </c>
      <c r="N6" s="3">
        <f t="shared" si="7"/>
        <v>0.1</v>
      </c>
      <c r="O6" s="3">
        <f t="shared" si="7"/>
        <v>0.1</v>
      </c>
      <c r="P6" s="3">
        <f t="shared" si="7"/>
        <v>0.1</v>
      </c>
      <c r="Q6" s="3">
        <f t="shared" si="7"/>
        <v>0.1</v>
      </c>
      <c r="R6" s="3">
        <f t="shared" si="7"/>
        <v>0.1</v>
      </c>
      <c r="S6" s="3">
        <f t="shared" si="7"/>
        <v>0.1</v>
      </c>
      <c r="T6" s="3">
        <f t="shared" si="5"/>
        <v>0.1</v>
      </c>
      <c r="U6" s="3">
        <f t="shared" si="5"/>
        <v>0.1</v>
      </c>
      <c r="V6" s="3">
        <f t="shared" si="5"/>
        <v>0.1</v>
      </c>
      <c r="W6" s="3">
        <f t="shared" si="5"/>
        <v>0.1</v>
      </c>
      <c r="X6" s="3">
        <f t="shared" si="5"/>
        <v>0.1</v>
      </c>
      <c r="Y6" s="3">
        <f t="shared" si="5"/>
        <v>0.1</v>
      </c>
      <c r="Z6" s="3">
        <f t="shared" si="5"/>
        <v>0.1</v>
      </c>
      <c r="AA6" s="3">
        <f t="shared" si="5"/>
        <v>0.1</v>
      </c>
      <c r="AB6" s="3">
        <f t="shared" si="5"/>
        <v>0.1</v>
      </c>
      <c r="AC6" s="3">
        <f t="shared" si="5"/>
        <v>0.1</v>
      </c>
      <c r="AD6" s="3">
        <f t="shared" si="5"/>
        <v>0.1</v>
      </c>
      <c r="AE6" s="3">
        <f t="shared" si="5"/>
        <v>0.1</v>
      </c>
      <c r="AF6" s="3">
        <f t="shared" si="5"/>
        <v>0.1</v>
      </c>
      <c r="AG6" s="3">
        <f t="shared" si="5"/>
        <v>0.1</v>
      </c>
      <c r="AH6" s="3">
        <f t="shared" si="5"/>
        <v>0.1</v>
      </c>
      <c r="AI6" s="3">
        <f t="shared" si="5"/>
        <v>0.1</v>
      </c>
      <c r="AJ6" s="3">
        <f t="shared" si="5"/>
        <v>0.1</v>
      </c>
      <c r="AK6" s="3">
        <f t="shared" si="5"/>
        <v>0.1</v>
      </c>
      <c r="AL6" s="3">
        <f t="shared" si="5"/>
        <v>0.1</v>
      </c>
      <c r="AM6" s="3">
        <f t="shared" si="5"/>
        <v>0.1</v>
      </c>
      <c r="AN6" s="3">
        <f t="shared" si="5"/>
        <v>0.1</v>
      </c>
      <c r="AO6" s="3">
        <f t="shared" si="5"/>
        <v>0.1</v>
      </c>
      <c r="AP6" s="3">
        <f t="shared" si="6"/>
        <v>0.1</v>
      </c>
      <c r="AQ6" s="3">
        <f t="shared" si="6"/>
        <v>0.1</v>
      </c>
      <c r="AR6" s="3">
        <f t="shared" si="6"/>
        <v>0.1</v>
      </c>
      <c r="AS6" s="3">
        <f t="shared" si="6"/>
        <v>0.1</v>
      </c>
      <c r="AT6" s="3">
        <f t="shared" si="6"/>
        <v>0.1</v>
      </c>
      <c r="AU6" s="3">
        <f t="shared" si="6"/>
        <v>0.1</v>
      </c>
      <c r="AV6" s="3">
        <f t="shared" si="6"/>
        <v>0.1</v>
      </c>
      <c r="AW6" s="3">
        <f t="shared" si="6"/>
        <v>0.1</v>
      </c>
      <c r="AX6" s="3">
        <f t="shared" si="6"/>
        <v>0.1</v>
      </c>
      <c r="AY6" s="3">
        <f t="shared" si="6"/>
        <v>0.1</v>
      </c>
      <c r="AZ6" s="3">
        <f t="shared" si="6"/>
        <v>0.1</v>
      </c>
      <c r="BA6" s="3">
        <f t="shared" si="6"/>
        <v>0.1</v>
      </c>
      <c r="BB6" s="3">
        <f t="shared" si="6"/>
        <v>0.1</v>
      </c>
      <c r="BC6" s="3">
        <f t="shared" si="6"/>
        <v>0.1</v>
      </c>
      <c r="BD6" s="3">
        <f t="shared" si="6"/>
        <v>0.1</v>
      </c>
      <c r="BE6" s="3">
        <f t="shared" si="6"/>
        <v>0.1</v>
      </c>
      <c r="BF6" s="3">
        <f t="shared" si="6"/>
        <v>0.1</v>
      </c>
      <c r="BG6" s="3">
        <f t="shared" si="6"/>
        <v>0.1</v>
      </c>
      <c r="BH6" s="3">
        <f t="shared" si="6"/>
        <v>0.1</v>
      </c>
      <c r="BI6" s="3">
        <f t="shared" si="6"/>
        <v>0.1</v>
      </c>
      <c r="BJ6" s="3">
        <f t="shared" si="6"/>
        <v>0.1</v>
      </c>
      <c r="BK6" s="3">
        <f t="shared" si="6"/>
        <v>0.1</v>
      </c>
      <c r="BL6" s="3">
        <f t="shared" si="6"/>
        <v>0.1</v>
      </c>
      <c r="BM6" s="3">
        <f t="shared" si="6"/>
        <v>0.1</v>
      </c>
      <c r="BN6" s="3">
        <f t="shared" si="6"/>
        <v>0.1</v>
      </c>
      <c r="BO6" s="3">
        <f t="shared" si="6"/>
        <v>0.1</v>
      </c>
      <c r="BP6" s="3">
        <f t="shared" si="6"/>
        <v>0.1</v>
      </c>
      <c r="BQ6" s="3">
        <f t="shared" si="6"/>
        <v>0.1</v>
      </c>
      <c r="BR6" s="3">
        <f t="shared" si="6"/>
        <v>0.1</v>
      </c>
      <c r="BS6" s="3">
        <f t="shared" si="6"/>
        <v>0.1</v>
      </c>
      <c r="BT6" s="3">
        <f t="shared" si="6"/>
        <v>0.1</v>
      </c>
      <c r="BU6" s="3">
        <f t="shared" si="6"/>
        <v>0.1</v>
      </c>
      <c r="BV6" s="3">
        <f t="shared" si="6"/>
        <v>0.1</v>
      </c>
      <c r="BW6" s="3">
        <f t="shared" si="6"/>
        <v>0.1</v>
      </c>
      <c r="BX6" s="3">
        <f t="shared" si="6"/>
        <v>0.1</v>
      </c>
      <c r="BY6" s="3">
        <f t="shared" si="6"/>
        <v>0.1</v>
      </c>
      <c r="BZ6" s="3">
        <f t="shared" si="6"/>
        <v>0.1</v>
      </c>
      <c r="CA6" s="3">
        <f t="shared" si="6"/>
        <v>0.1</v>
      </c>
    </row>
    <row r="7" spans="1:79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7"/>
        <v>1.4285714285714285E-2</v>
      </c>
      <c r="E7" s="3">
        <f t="shared" si="5"/>
        <v>1.4285714285714285E-2</v>
      </c>
      <c r="F7" s="3">
        <f t="shared" si="5"/>
        <v>1.4285714285714285E-2</v>
      </c>
      <c r="G7" s="3">
        <f t="shared" si="5"/>
        <v>1.4285714285714285E-2</v>
      </c>
      <c r="H7" s="3">
        <f t="shared" si="5"/>
        <v>1.4285714285714285E-2</v>
      </c>
      <c r="I7" s="3">
        <f t="shared" si="5"/>
        <v>1.4285714285714285E-2</v>
      </c>
      <c r="J7" s="3">
        <f t="shared" si="5"/>
        <v>1.4285714285714285E-2</v>
      </c>
      <c r="K7" s="3">
        <f t="shared" si="5"/>
        <v>1.4285714285714285E-2</v>
      </c>
      <c r="L7" s="3">
        <f t="shared" si="5"/>
        <v>1.4285714285714285E-2</v>
      </c>
      <c r="M7" s="3">
        <f t="shared" si="5"/>
        <v>1.4285714285714285E-2</v>
      </c>
      <c r="N7" s="3">
        <f t="shared" si="5"/>
        <v>1.4285714285714285E-2</v>
      </c>
      <c r="O7" s="3">
        <f t="shared" si="5"/>
        <v>1.4285714285714285E-2</v>
      </c>
      <c r="P7" s="3">
        <f t="shared" si="5"/>
        <v>1.4285714285714285E-2</v>
      </c>
      <c r="Q7" s="3">
        <f t="shared" si="5"/>
        <v>1.4285714285714285E-2</v>
      </c>
      <c r="R7" s="3">
        <f t="shared" si="5"/>
        <v>1.4285714285714285E-2</v>
      </c>
      <c r="S7" s="3">
        <f t="shared" si="5"/>
        <v>1.4285714285714285E-2</v>
      </c>
      <c r="T7" s="3">
        <f t="shared" si="5"/>
        <v>1.4285714285714285E-2</v>
      </c>
      <c r="U7" s="3">
        <f t="shared" si="5"/>
        <v>1.4285714285714285E-2</v>
      </c>
      <c r="V7" s="3">
        <f t="shared" si="5"/>
        <v>1.4285714285714285E-2</v>
      </c>
      <c r="W7" s="3">
        <f t="shared" si="5"/>
        <v>1.4285714285714285E-2</v>
      </c>
      <c r="X7" s="3">
        <f t="shared" si="5"/>
        <v>1.4285714285714285E-2</v>
      </c>
      <c r="Y7" s="3">
        <f t="shared" si="5"/>
        <v>1.4285714285714285E-2</v>
      </c>
      <c r="Z7" s="3">
        <f t="shared" si="5"/>
        <v>1.4285714285714285E-2</v>
      </c>
      <c r="AA7" s="3">
        <f t="shared" si="5"/>
        <v>1.4285714285714285E-2</v>
      </c>
      <c r="AB7" s="3">
        <f t="shared" si="5"/>
        <v>1.4285714285714285E-2</v>
      </c>
      <c r="AC7" s="3">
        <f t="shared" si="5"/>
        <v>1.4285714285714285E-2</v>
      </c>
      <c r="AD7" s="3">
        <f t="shared" si="5"/>
        <v>1.4285714285714285E-2</v>
      </c>
      <c r="AE7" s="3">
        <f t="shared" si="5"/>
        <v>1.4285714285714285E-2</v>
      </c>
      <c r="AF7" s="3">
        <f t="shared" si="5"/>
        <v>1.4285714285714285E-2</v>
      </c>
      <c r="AG7" s="3">
        <f t="shared" si="5"/>
        <v>1.4285714285714285E-2</v>
      </c>
      <c r="AH7" s="3">
        <f t="shared" si="5"/>
        <v>1.4285714285714285E-2</v>
      </c>
      <c r="AI7" s="3">
        <f t="shared" si="5"/>
        <v>1.4285714285714285E-2</v>
      </c>
      <c r="AJ7" s="3">
        <f t="shared" si="5"/>
        <v>1.4285714285714285E-2</v>
      </c>
      <c r="AK7" s="3">
        <f t="shared" si="5"/>
        <v>1.4285714285714285E-2</v>
      </c>
      <c r="AL7" s="3">
        <f t="shared" si="5"/>
        <v>1.4285714285714285E-2</v>
      </c>
      <c r="AM7" s="3">
        <f t="shared" si="5"/>
        <v>1.4285714285714285E-2</v>
      </c>
      <c r="AN7" s="3">
        <f t="shared" si="5"/>
        <v>1.4285714285714285E-2</v>
      </c>
      <c r="AO7" s="3">
        <f t="shared" si="5"/>
        <v>1.4285714285714285E-2</v>
      </c>
      <c r="AP7" s="3">
        <f t="shared" si="6"/>
        <v>1.4285714285714285E-2</v>
      </c>
      <c r="AQ7" s="3">
        <f t="shared" si="6"/>
        <v>1.4285714285714285E-2</v>
      </c>
      <c r="AR7" s="3">
        <f t="shared" si="6"/>
        <v>1.4285714285714285E-2</v>
      </c>
      <c r="AS7" s="3">
        <f t="shared" si="6"/>
        <v>1.4285714285714285E-2</v>
      </c>
      <c r="AT7" s="3">
        <f t="shared" si="6"/>
        <v>1.4285714285714285E-2</v>
      </c>
      <c r="AU7" s="3">
        <f t="shared" si="6"/>
        <v>1.4285714285714285E-2</v>
      </c>
      <c r="AV7" s="3">
        <f t="shared" si="6"/>
        <v>1.4285714285714285E-2</v>
      </c>
      <c r="AW7" s="3">
        <f t="shared" si="6"/>
        <v>1.4285714285714285E-2</v>
      </c>
      <c r="AX7" s="3">
        <f t="shared" si="6"/>
        <v>1.4285714285714285E-2</v>
      </c>
      <c r="AY7" s="3">
        <f t="shared" si="6"/>
        <v>1.4285714285714285E-2</v>
      </c>
      <c r="AZ7" s="3">
        <f t="shared" si="6"/>
        <v>1.4285714285714285E-2</v>
      </c>
      <c r="BA7" s="3">
        <f t="shared" si="6"/>
        <v>1.4285714285714285E-2</v>
      </c>
      <c r="BB7" s="3">
        <f t="shared" si="6"/>
        <v>1.4285714285714285E-2</v>
      </c>
      <c r="BC7" s="3">
        <f t="shared" si="6"/>
        <v>1.4285714285714285E-2</v>
      </c>
      <c r="BD7" s="3">
        <f t="shared" si="6"/>
        <v>1.4285714285714285E-2</v>
      </c>
      <c r="BE7" s="3">
        <f t="shared" si="6"/>
        <v>1.4285714285714285E-2</v>
      </c>
      <c r="BF7" s="3">
        <f t="shared" si="6"/>
        <v>1.4285714285714285E-2</v>
      </c>
      <c r="BG7" s="3">
        <f t="shared" si="6"/>
        <v>1.4285714285714285E-2</v>
      </c>
      <c r="BH7" s="3">
        <f t="shared" si="6"/>
        <v>1.4285714285714285E-2</v>
      </c>
      <c r="BI7" s="3">
        <f t="shared" si="6"/>
        <v>1.4285714285714285E-2</v>
      </c>
      <c r="BJ7" s="3">
        <f t="shared" si="6"/>
        <v>1.4285714285714285E-2</v>
      </c>
      <c r="BK7" s="3">
        <f t="shared" si="6"/>
        <v>1.4285714285714285E-2</v>
      </c>
      <c r="BL7" s="3">
        <f t="shared" si="6"/>
        <v>1.4285714285714285E-2</v>
      </c>
      <c r="BM7" s="3">
        <f t="shared" si="6"/>
        <v>1.4285714285714285E-2</v>
      </c>
      <c r="BN7" s="3">
        <f t="shared" si="6"/>
        <v>1.4285714285714285E-2</v>
      </c>
      <c r="BO7" s="3">
        <f t="shared" si="6"/>
        <v>1.4285714285714285E-2</v>
      </c>
      <c r="BP7" s="3">
        <f t="shared" si="6"/>
        <v>1.4285714285714285E-2</v>
      </c>
      <c r="BQ7" s="3">
        <f t="shared" si="6"/>
        <v>1.4285714285714285E-2</v>
      </c>
      <c r="BR7" s="3">
        <f t="shared" si="6"/>
        <v>1.4285714285714285E-2</v>
      </c>
      <c r="BS7" s="3">
        <f t="shared" si="6"/>
        <v>1.4285714285714285E-2</v>
      </c>
      <c r="BT7" s="3">
        <f t="shared" si="6"/>
        <v>1.4285714285714285E-2</v>
      </c>
      <c r="BU7" s="3">
        <f t="shared" si="6"/>
        <v>1.4285714285714285E-2</v>
      </c>
      <c r="BV7" s="3">
        <f t="shared" si="6"/>
        <v>1.4285714285714285E-2</v>
      </c>
      <c r="BW7" s="3">
        <f t="shared" si="6"/>
        <v>1.4285714285714285E-2</v>
      </c>
      <c r="BX7" s="3">
        <f t="shared" si="6"/>
        <v>1.4285714285714285E-2</v>
      </c>
      <c r="BY7" s="3">
        <f t="shared" si="6"/>
        <v>1.4285714285714285E-2</v>
      </c>
      <c r="BZ7" s="3">
        <f t="shared" si="6"/>
        <v>1.4285714285714285E-2</v>
      </c>
      <c r="CA7" s="3">
        <f t="shared" si="6"/>
        <v>1.4285714285714285E-2</v>
      </c>
    </row>
    <row r="8" spans="1:79" x14ac:dyDescent="0.2">
      <c r="A8" s="5" t="s">
        <v>22</v>
      </c>
      <c r="B8" s="5" t="s">
        <v>23</v>
      </c>
      <c r="C8" s="3">
        <f>params_medium!B7</f>
        <v>0.15</v>
      </c>
      <c r="D8" s="3">
        <f t="shared" si="7"/>
        <v>0.15</v>
      </c>
      <c r="E8" s="3">
        <f t="shared" si="5"/>
        <v>0.15</v>
      </c>
      <c r="F8" s="3">
        <f t="shared" si="5"/>
        <v>0.15</v>
      </c>
      <c r="G8" s="3">
        <f t="shared" si="5"/>
        <v>0.15</v>
      </c>
      <c r="H8" s="3">
        <f t="shared" si="5"/>
        <v>0.15</v>
      </c>
      <c r="I8" s="3">
        <f t="shared" si="5"/>
        <v>0.15</v>
      </c>
      <c r="J8" s="3">
        <f t="shared" si="5"/>
        <v>0.15</v>
      </c>
      <c r="K8" s="3">
        <f t="shared" si="5"/>
        <v>0.15</v>
      </c>
      <c r="L8" s="3">
        <f t="shared" si="5"/>
        <v>0.15</v>
      </c>
      <c r="M8" s="3">
        <f t="shared" si="5"/>
        <v>0.15</v>
      </c>
      <c r="N8" s="3">
        <f t="shared" si="5"/>
        <v>0.15</v>
      </c>
      <c r="O8" s="3">
        <f t="shared" si="5"/>
        <v>0.15</v>
      </c>
      <c r="P8" s="3">
        <f t="shared" si="5"/>
        <v>0.15</v>
      </c>
      <c r="Q8" s="3">
        <f t="shared" si="5"/>
        <v>0.15</v>
      </c>
      <c r="R8" s="3">
        <f t="shared" si="5"/>
        <v>0.15</v>
      </c>
      <c r="S8" s="3">
        <f t="shared" si="5"/>
        <v>0.15</v>
      </c>
      <c r="T8" s="3">
        <f t="shared" si="5"/>
        <v>0.15</v>
      </c>
      <c r="U8" s="3">
        <f t="shared" si="5"/>
        <v>0.15</v>
      </c>
      <c r="V8" s="3">
        <f t="shared" si="5"/>
        <v>0.15</v>
      </c>
      <c r="W8" s="3">
        <f t="shared" si="5"/>
        <v>0.15</v>
      </c>
      <c r="X8" s="3">
        <f t="shared" si="5"/>
        <v>0.15</v>
      </c>
      <c r="Y8" s="3">
        <f t="shared" si="5"/>
        <v>0.15</v>
      </c>
      <c r="Z8" s="3">
        <f t="shared" si="5"/>
        <v>0.15</v>
      </c>
      <c r="AA8" s="3">
        <f t="shared" si="5"/>
        <v>0.15</v>
      </c>
      <c r="AB8" s="3">
        <f t="shared" si="5"/>
        <v>0.15</v>
      </c>
      <c r="AC8" s="3">
        <f t="shared" si="5"/>
        <v>0.15</v>
      </c>
      <c r="AD8" s="3">
        <f t="shared" si="5"/>
        <v>0.15</v>
      </c>
      <c r="AE8" s="3">
        <f t="shared" si="5"/>
        <v>0.15</v>
      </c>
      <c r="AF8" s="3">
        <f t="shared" si="5"/>
        <v>0.15</v>
      </c>
      <c r="AG8" s="3">
        <f t="shared" si="5"/>
        <v>0.15</v>
      </c>
      <c r="AH8" s="3">
        <f t="shared" si="5"/>
        <v>0.15</v>
      </c>
      <c r="AI8" s="3">
        <f t="shared" si="5"/>
        <v>0.15</v>
      </c>
      <c r="AJ8" s="3">
        <f t="shared" si="5"/>
        <v>0.15</v>
      </c>
      <c r="AK8" s="3">
        <f t="shared" si="5"/>
        <v>0.15</v>
      </c>
      <c r="AL8" s="3">
        <f t="shared" si="5"/>
        <v>0.15</v>
      </c>
      <c r="AM8" s="3">
        <f t="shared" si="5"/>
        <v>0.15</v>
      </c>
      <c r="AN8" s="3">
        <f t="shared" si="5"/>
        <v>0.15</v>
      </c>
      <c r="AO8" s="3">
        <f t="shared" si="5"/>
        <v>0.15</v>
      </c>
      <c r="AP8" s="3">
        <f t="shared" si="6"/>
        <v>0.15</v>
      </c>
      <c r="AQ8" s="3">
        <f t="shared" si="6"/>
        <v>0.15</v>
      </c>
      <c r="AR8" s="3">
        <f t="shared" si="6"/>
        <v>0.15</v>
      </c>
      <c r="AS8" s="3">
        <f t="shared" si="6"/>
        <v>0.15</v>
      </c>
      <c r="AT8" s="3">
        <f t="shared" si="6"/>
        <v>0.15</v>
      </c>
      <c r="AU8" s="3">
        <f t="shared" si="6"/>
        <v>0.15</v>
      </c>
      <c r="AV8" s="3">
        <f t="shared" si="6"/>
        <v>0.15</v>
      </c>
      <c r="AW8" s="3">
        <f t="shared" si="6"/>
        <v>0.15</v>
      </c>
      <c r="AX8" s="3">
        <f t="shared" si="6"/>
        <v>0.15</v>
      </c>
      <c r="AY8" s="3">
        <f t="shared" si="6"/>
        <v>0.15</v>
      </c>
      <c r="AZ8" s="3">
        <f t="shared" si="6"/>
        <v>0.15</v>
      </c>
      <c r="BA8" s="3">
        <f t="shared" si="6"/>
        <v>0.15</v>
      </c>
      <c r="BB8" s="3">
        <f t="shared" si="6"/>
        <v>0.15</v>
      </c>
      <c r="BC8" s="3">
        <f t="shared" si="6"/>
        <v>0.15</v>
      </c>
      <c r="BD8" s="3">
        <f t="shared" si="6"/>
        <v>0.15</v>
      </c>
      <c r="BE8" s="3">
        <f t="shared" si="6"/>
        <v>0.15</v>
      </c>
      <c r="BF8" s="3">
        <f t="shared" si="6"/>
        <v>0.15</v>
      </c>
      <c r="BG8" s="3">
        <f t="shared" si="6"/>
        <v>0.15</v>
      </c>
      <c r="BH8" s="3">
        <f t="shared" si="6"/>
        <v>0.15</v>
      </c>
      <c r="BI8" s="3">
        <f t="shared" si="6"/>
        <v>0.15</v>
      </c>
      <c r="BJ8" s="3">
        <f t="shared" si="6"/>
        <v>0.15</v>
      </c>
      <c r="BK8" s="3">
        <f t="shared" si="6"/>
        <v>0.15</v>
      </c>
      <c r="BL8" s="3">
        <f t="shared" si="6"/>
        <v>0.15</v>
      </c>
      <c r="BM8" s="3">
        <f t="shared" si="6"/>
        <v>0.15</v>
      </c>
      <c r="BN8" s="3">
        <f t="shared" si="6"/>
        <v>0.15</v>
      </c>
      <c r="BO8" s="3">
        <f t="shared" si="6"/>
        <v>0.15</v>
      </c>
      <c r="BP8" s="3">
        <f t="shared" si="6"/>
        <v>0.15</v>
      </c>
      <c r="BQ8" s="3">
        <f t="shared" si="6"/>
        <v>0.15</v>
      </c>
      <c r="BR8" s="3">
        <f t="shared" si="6"/>
        <v>0.15</v>
      </c>
      <c r="BS8" s="3">
        <f t="shared" si="6"/>
        <v>0.15</v>
      </c>
      <c r="BT8" s="3">
        <f t="shared" si="6"/>
        <v>0.15</v>
      </c>
      <c r="BU8" s="3">
        <f t="shared" si="6"/>
        <v>0.15</v>
      </c>
      <c r="BV8" s="3">
        <f t="shared" si="6"/>
        <v>0.15</v>
      </c>
      <c r="BW8" s="3">
        <f t="shared" si="6"/>
        <v>0.15</v>
      </c>
      <c r="BX8" s="3">
        <f t="shared" si="6"/>
        <v>0.15</v>
      </c>
      <c r="BY8" s="3">
        <f t="shared" si="6"/>
        <v>0.15</v>
      </c>
      <c r="BZ8" s="3">
        <f t="shared" si="6"/>
        <v>0.15</v>
      </c>
      <c r="CA8" s="3">
        <f t="shared" si="6"/>
        <v>0.15</v>
      </c>
    </row>
    <row r="9" spans="1:79" x14ac:dyDescent="0.2">
      <c r="A9" s="5" t="s">
        <v>24</v>
      </c>
      <c r="B9" s="5" t="s">
        <v>25</v>
      </c>
      <c r="C9" s="3">
        <f>params_medium!B8</f>
        <v>0.75</v>
      </c>
      <c r="D9" s="3">
        <f t="shared" si="7"/>
        <v>0.75</v>
      </c>
      <c r="E9" s="3">
        <f t="shared" si="5"/>
        <v>0.75</v>
      </c>
      <c r="F9" s="3">
        <f t="shared" si="5"/>
        <v>0.75</v>
      </c>
      <c r="G9" s="3">
        <f t="shared" si="5"/>
        <v>0.75</v>
      </c>
      <c r="H9" s="3">
        <f t="shared" si="5"/>
        <v>0.75</v>
      </c>
      <c r="I9" s="3">
        <f t="shared" si="5"/>
        <v>0.75</v>
      </c>
      <c r="J9" s="3">
        <f t="shared" si="5"/>
        <v>0.75</v>
      </c>
      <c r="K9" s="3">
        <f t="shared" si="5"/>
        <v>0.75</v>
      </c>
      <c r="L9" s="3">
        <f t="shared" si="5"/>
        <v>0.75</v>
      </c>
      <c r="M9" s="3">
        <f t="shared" si="5"/>
        <v>0.75</v>
      </c>
      <c r="N9" s="3">
        <f t="shared" si="5"/>
        <v>0.75</v>
      </c>
      <c r="O9" s="3">
        <f t="shared" si="5"/>
        <v>0.75</v>
      </c>
      <c r="P9" s="3">
        <f t="shared" si="5"/>
        <v>0.75</v>
      </c>
      <c r="Q9" s="3">
        <f t="shared" si="5"/>
        <v>0.75</v>
      </c>
      <c r="R9" s="3">
        <f t="shared" si="5"/>
        <v>0.75</v>
      </c>
      <c r="S9" s="3">
        <f t="shared" si="5"/>
        <v>0.75</v>
      </c>
      <c r="T9" s="3">
        <f t="shared" si="5"/>
        <v>0.75</v>
      </c>
      <c r="U9" s="3">
        <f t="shared" si="5"/>
        <v>0.75</v>
      </c>
      <c r="V9" s="3">
        <f t="shared" si="5"/>
        <v>0.75</v>
      </c>
      <c r="W9" s="3">
        <f t="shared" si="5"/>
        <v>0.75</v>
      </c>
      <c r="X9" s="3">
        <f t="shared" si="5"/>
        <v>0.75</v>
      </c>
      <c r="Y9" s="3">
        <f t="shared" si="5"/>
        <v>0.75</v>
      </c>
      <c r="Z9" s="3">
        <f t="shared" si="5"/>
        <v>0.75</v>
      </c>
      <c r="AA9" s="3">
        <f t="shared" si="5"/>
        <v>0.75</v>
      </c>
      <c r="AB9" s="3">
        <f t="shared" si="5"/>
        <v>0.75</v>
      </c>
      <c r="AC9" s="3">
        <f t="shared" si="5"/>
        <v>0.75</v>
      </c>
      <c r="AD9" s="3">
        <f t="shared" si="5"/>
        <v>0.75</v>
      </c>
      <c r="AE9" s="3">
        <f t="shared" si="5"/>
        <v>0.75</v>
      </c>
      <c r="AF9" s="3">
        <f t="shared" si="5"/>
        <v>0.75</v>
      </c>
      <c r="AG9" s="3">
        <f t="shared" si="5"/>
        <v>0.75</v>
      </c>
      <c r="AH9" s="3">
        <f t="shared" si="5"/>
        <v>0.75</v>
      </c>
      <c r="AI9" s="3">
        <f t="shared" si="5"/>
        <v>0.75</v>
      </c>
      <c r="AJ9" s="3">
        <f t="shared" si="5"/>
        <v>0.75</v>
      </c>
      <c r="AK9" s="3">
        <f t="shared" si="5"/>
        <v>0.75</v>
      </c>
      <c r="AL9" s="3">
        <f t="shared" si="5"/>
        <v>0.75</v>
      </c>
      <c r="AM9" s="3">
        <f t="shared" si="5"/>
        <v>0.75</v>
      </c>
      <c r="AN9" s="3">
        <f t="shared" si="5"/>
        <v>0.75</v>
      </c>
      <c r="AO9" s="3">
        <f t="shared" si="5"/>
        <v>0.75</v>
      </c>
      <c r="AP9" s="3">
        <f t="shared" si="6"/>
        <v>0.75</v>
      </c>
      <c r="AQ9" s="3">
        <f t="shared" si="6"/>
        <v>0.75</v>
      </c>
      <c r="AR9" s="3">
        <f t="shared" si="6"/>
        <v>0.75</v>
      </c>
      <c r="AS9" s="3">
        <f t="shared" si="6"/>
        <v>0.75</v>
      </c>
      <c r="AT9" s="3">
        <f t="shared" si="6"/>
        <v>0.75</v>
      </c>
      <c r="AU9" s="3">
        <f t="shared" si="6"/>
        <v>0.75</v>
      </c>
      <c r="AV9" s="3">
        <f t="shared" si="6"/>
        <v>0.75</v>
      </c>
      <c r="AW9" s="3">
        <f t="shared" si="6"/>
        <v>0.75</v>
      </c>
      <c r="AX9" s="3">
        <f t="shared" ref="AX9:CA9" si="8">$C9</f>
        <v>0.75</v>
      </c>
      <c r="AY9" s="3">
        <f t="shared" si="8"/>
        <v>0.75</v>
      </c>
      <c r="AZ9" s="3">
        <f t="shared" si="8"/>
        <v>0.75</v>
      </c>
      <c r="BA9" s="3">
        <f t="shared" si="8"/>
        <v>0.75</v>
      </c>
      <c r="BB9" s="3">
        <f t="shared" si="8"/>
        <v>0.75</v>
      </c>
      <c r="BC9" s="3">
        <f t="shared" si="8"/>
        <v>0.75</v>
      </c>
      <c r="BD9" s="3">
        <f t="shared" si="8"/>
        <v>0.75</v>
      </c>
      <c r="BE9" s="3">
        <f t="shared" si="8"/>
        <v>0.75</v>
      </c>
      <c r="BF9" s="3">
        <f t="shared" si="8"/>
        <v>0.75</v>
      </c>
      <c r="BG9" s="3">
        <f t="shared" si="8"/>
        <v>0.75</v>
      </c>
      <c r="BH9" s="3">
        <f t="shared" si="8"/>
        <v>0.75</v>
      </c>
      <c r="BI9" s="3">
        <f t="shared" si="8"/>
        <v>0.75</v>
      </c>
      <c r="BJ9" s="3">
        <f t="shared" si="8"/>
        <v>0.75</v>
      </c>
      <c r="BK9" s="3">
        <f t="shared" si="8"/>
        <v>0.75</v>
      </c>
      <c r="BL9" s="3">
        <f t="shared" si="8"/>
        <v>0.75</v>
      </c>
      <c r="BM9" s="3">
        <f t="shared" si="8"/>
        <v>0.75</v>
      </c>
      <c r="BN9" s="3">
        <f t="shared" si="8"/>
        <v>0.75</v>
      </c>
      <c r="BO9" s="3">
        <f t="shared" si="8"/>
        <v>0.75</v>
      </c>
      <c r="BP9" s="3">
        <f t="shared" si="8"/>
        <v>0.75</v>
      </c>
      <c r="BQ9" s="3">
        <f t="shared" si="8"/>
        <v>0.75</v>
      </c>
      <c r="BR9" s="3">
        <f t="shared" si="8"/>
        <v>0.75</v>
      </c>
      <c r="BS9" s="3">
        <f t="shared" si="8"/>
        <v>0.75</v>
      </c>
      <c r="BT9" s="3">
        <f t="shared" si="8"/>
        <v>0.75</v>
      </c>
      <c r="BU9" s="3">
        <f t="shared" si="8"/>
        <v>0.75</v>
      </c>
      <c r="BV9" s="3">
        <f t="shared" si="8"/>
        <v>0.75</v>
      </c>
      <c r="BW9" s="3">
        <f t="shared" si="8"/>
        <v>0.75</v>
      </c>
      <c r="BX9" s="3">
        <f t="shared" si="8"/>
        <v>0.75</v>
      </c>
      <c r="BY9" s="3">
        <f t="shared" si="8"/>
        <v>0.75</v>
      </c>
      <c r="BZ9" s="3">
        <f t="shared" si="8"/>
        <v>0.75</v>
      </c>
      <c r="CA9" s="3">
        <f t="shared" si="8"/>
        <v>0.75</v>
      </c>
    </row>
    <row r="10" spans="1:79" x14ac:dyDescent="0.2">
      <c r="A10" s="5" t="s">
        <v>26</v>
      </c>
      <c r="B10" s="5" t="s">
        <v>27</v>
      </c>
      <c r="C10" s="3">
        <f>params_medium!B4</f>
        <v>0.9</v>
      </c>
      <c r="D10" s="3">
        <f t="shared" si="7"/>
        <v>0.9</v>
      </c>
      <c r="E10" s="3">
        <f t="shared" si="5"/>
        <v>0.9</v>
      </c>
      <c r="F10" s="3">
        <f t="shared" si="5"/>
        <v>0.9</v>
      </c>
      <c r="G10" s="3">
        <f t="shared" si="5"/>
        <v>0.9</v>
      </c>
      <c r="H10" s="3">
        <f t="shared" si="5"/>
        <v>0.9</v>
      </c>
      <c r="I10" s="3">
        <f t="shared" si="5"/>
        <v>0.9</v>
      </c>
      <c r="J10" s="3">
        <f t="shared" si="5"/>
        <v>0.9</v>
      </c>
      <c r="K10" s="3">
        <f t="shared" si="5"/>
        <v>0.9</v>
      </c>
      <c r="L10" s="3">
        <f t="shared" si="5"/>
        <v>0.9</v>
      </c>
      <c r="M10" s="3">
        <f t="shared" si="5"/>
        <v>0.9</v>
      </c>
      <c r="N10" s="3">
        <f t="shared" si="5"/>
        <v>0.9</v>
      </c>
      <c r="O10" s="3">
        <f t="shared" ref="E10:AP11" si="9">$C10</f>
        <v>0.9</v>
      </c>
      <c r="P10" s="3">
        <f t="shared" si="9"/>
        <v>0.9</v>
      </c>
      <c r="Q10" s="3">
        <f t="shared" si="9"/>
        <v>0.9</v>
      </c>
      <c r="R10" s="3">
        <f t="shared" si="9"/>
        <v>0.9</v>
      </c>
      <c r="S10" s="3">
        <f t="shared" si="9"/>
        <v>0.9</v>
      </c>
      <c r="T10" s="3">
        <f t="shared" si="9"/>
        <v>0.9</v>
      </c>
      <c r="U10" s="3">
        <f t="shared" si="9"/>
        <v>0.9</v>
      </c>
      <c r="V10" s="3">
        <f t="shared" si="9"/>
        <v>0.9</v>
      </c>
      <c r="W10" s="3">
        <f t="shared" si="9"/>
        <v>0.9</v>
      </c>
      <c r="X10" s="3">
        <f t="shared" si="9"/>
        <v>0.9</v>
      </c>
      <c r="Y10" s="3">
        <f t="shared" si="9"/>
        <v>0.9</v>
      </c>
      <c r="Z10" s="3">
        <f t="shared" si="9"/>
        <v>0.9</v>
      </c>
      <c r="AA10" s="3">
        <f t="shared" si="9"/>
        <v>0.9</v>
      </c>
      <c r="AB10" s="3">
        <f t="shared" si="9"/>
        <v>0.9</v>
      </c>
      <c r="AC10" s="3">
        <f t="shared" si="9"/>
        <v>0.9</v>
      </c>
      <c r="AD10" s="3">
        <f t="shared" si="9"/>
        <v>0.9</v>
      </c>
      <c r="AE10" s="3">
        <f t="shared" si="9"/>
        <v>0.9</v>
      </c>
      <c r="AF10" s="3">
        <f t="shared" si="9"/>
        <v>0.9</v>
      </c>
      <c r="AG10" s="3">
        <f t="shared" si="9"/>
        <v>0.9</v>
      </c>
      <c r="AH10" s="3">
        <f t="shared" si="9"/>
        <v>0.9</v>
      </c>
      <c r="AI10" s="3">
        <f t="shared" si="9"/>
        <v>0.9</v>
      </c>
      <c r="AJ10" s="3">
        <f t="shared" si="9"/>
        <v>0.9</v>
      </c>
      <c r="AK10" s="3">
        <f t="shared" si="9"/>
        <v>0.9</v>
      </c>
      <c r="AL10" s="3">
        <f t="shared" si="9"/>
        <v>0.9</v>
      </c>
      <c r="AM10" s="3">
        <f t="shared" si="9"/>
        <v>0.9</v>
      </c>
      <c r="AN10" s="3">
        <f t="shared" si="9"/>
        <v>0.9</v>
      </c>
      <c r="AO10" s="3">
        <f t="shared" si="9"/>
        <v>0.9</v>
      </c>
      <c r="AP10" s="3">
        <f t="shared" si="9"/>
        <v>0.9</v>
      </c>
      <c r="AQ10" s="3">
        <f t="shared" ref="AP10:CA11" si="10">$C10</f>
        <v>0.9</v>
      </c>
      <c r="AR10" s="3">
        <f t="shared" si="10"/>
        <v>0.9</v>
      </c>
      <c r="AS10" s="3">
        <f t="shared" si="10"/>
        <v>0.9</v>
      </c>
      <c r="AT10" s="3">
        <f t="shared" si="10"/>
        <v>0.9</v>
      </c>
      <c r="AU10" s="3">
        <f t="shared" si="10"/>
        <v>0.9</v>
      </c>
      <c r="AV10" s="3">
        <f t="shared" si="10"/>
        <v>0.9</v>
      </c>
      <c r="AW10" s="3">
        <f t="shared" si="10"/>
        <v>0.9</v>
      </c>
      <c r="AX10" s="3">
        <f t="shared" si="10"/>
        <v>0.9</v>
      </c>
      <c r="AY10" s="3">
        <f t="shared" si="10"/>
        <v>0.9</v>
      </c>
      <c r="AZ10" s="3">
        <f t="shared" si="10"/>
        <v>0.9</v>
      </c>
      <c r="BA10" s="3">
        <f t="shared" si="10"/>
        <v>0.9</v>
      </c>
      <c r="BB10" s="3">
        <f t="shared" si="10"/>
        <v>0.9</v>
      </c>
      <c r="BC10" s="3">
        <f t="shared" si="10"/>
        <v>0.9</v>
      </c>
      <c r="BD10" s="3">
        <f t="shared" si="10"/>
        <v>0.9</v>
      </c>
      <c r="BE10" s="3">
        <f t="shared" si="10"/>
        <v>0.9</v>
      </c>
      <c r="BF10" s="3">
        <f t="shared" si="10"/>
        <v>0.9</v>
      </c>
      <c r="BG10" s="3">
        <f t="shared" si="10"/>
        <v>0.9</v>
      </c>
      <c r="BH10" s="3">
        <f t="shared" si="10"/>
        <v>0.9</v>
      </c>
      <c r="BI10" s="3">
        <f t="shared" si="10"/>
        <v>0.9</v>
      </c>
      <c r="BJ10" s="3">
        <f t="shared" si="10"/>
        <v>0.9</v>
      </c>
      <c r="BK10" s="3">
        <f t="shared" si="10"/>
        <v>0.9</v>
      </c>
      <c r="BL10" s="3">
        <f t="shared" si="10"/>
        <v>0.9</v>
      </c>
      <c r="BM10" s="3">
        <f t="shared" si="10"/>
        <v>0.9</v>
      </c>
      <c r="BN10" s="3">
        <f t="shared" si="10"/>
        <v>0.9</v>
      </c>
      <c r="BO10" s="3">
        <f t="shared" si="10"/>
        <v>0.9</v>
      </c>
      <c r="BP10" s="3">
        <f t="shared" si="10"/>
        <v>0.9</v>
      </c>
      <c r="BQ10" s="3">
        <f t="shared" si="10"/>
        <v>0.9</v>
      </c>
      <c r="BR10" s="3">
        <f t="shared" si="10"/>
        <v>0.9</v>
      </c>
      <c r="BS10" s="3">
        <f t="shared" si="10"/>
        <v>0.9</v>
      </c>
      <c r="BT10" s="3">
        <f t="shared" si="10"/>
        <v>0.9</v>
      </c>
      <c r="BU10" s="3">
        <f t="shared" si="10"/>
        <v>0.9</v>
      </c>
      <c r="BV10" s="3">
        <f t="shared" si="10"/>
        <v>0.9</v>
      </c>
      <c r="BW10" s="3">
        <f t="shared" si="10"/>
        <v>0.9</v>
      </c>
      <c r="BX10" s="3">
        <f t="shared" si="10"/>
        <v>0.9</v>
      </c>
      <c r="BY10" s="3">
        <f t="shared" si="10"/>
        <v>0.9</v>
      </c>
      <c r="BZ10" s="3">
        <f t="shared" si="10"/>
        <v>0.9</v>
      </c>
      <c r="CA10" s="3">
        <f t="shared" si="10"/>
        <v>0.9</v>
      </c>
    </row>
    <row r="11" spans="1:79" x14ac:dyDescent="0.2">
      <c r="A11" s="5" t="s">
        <v>28</v>
      </c>
      <c r="B11" s="5" t="s">
        <v>29</v>
      </c>
      <c r="C11" s="3">
        <f>params_medium!B9</f>
        <v>0.5</v>
      </c>
      <c r="D11" s="3">
        <f t="shared" si="7"/>
        <v>0.5</v>
      </c>
      <c r="E11" s="3">
        <f t="shared" si="9"/>
        <v>0.5</v>
      </c>
      <c r="F11" s="3">
        <f t="shared" si="9"/>
        <v>0.5</v>
      </c>
      <c r="G11" s="3">
        <f t="shared" si="9"/>
        <v>0.5</v>
      </c>
      <c r="H11" s="3">
        <f t="shared" si="9"/>
        <v>0.5</v>
      </c>
      <c r="I11" s="3">
        <f t="shared" si="9"/>
        <v>0.5</v>
      </c>
      <c r="J11" s="3">
        <f t="shared" si="9"/>
        <v>0.5</v>
      </c>
      <c r="K11" s="3">
        <f t="shared" si="9"/>
        <v>0.5</v>
      </c>
      <c r="L11" s="3">
        <f t="shared" si="9"/>
        <v>0.5</v>
      </c>
      <c r="M11" s="3">
        <f t="shared" si="9"/>
        <v>0.5</v>
      </c>
      <c r="N11" s="3">
        <f t="shared" si="9"/>
        <v>0.5</v>
      </c>
      <c r="O11" s="3">
        <f t="shared" si="9"/>
        <v>0.5</v>
      </c>
      <c r="P11" s="3">
        <f t="shared" si="9"/>
        <v>0.5</v>
      </c>
      <c r="Q11" s="3">
        <f t="shared" si="9"/>
        <v>0.5</v>
      </c>
      <c r="R11" s="3">
        <f t="shared" si="9"/>
        <v>0.5</v>
      </c>
      <c r="S11" s="3">
        <f t="shared" si="9"/>
        <v>0.5</v>
      </c>
      <c r="T11" s="3">
        <f t="shared" si="9"/>
        <v>0.5</v>
      </c>
      <c r="U11" s="3">
        <f t="shared" si="9"/>
        <v>0.5</v>
      </c>
      <c r="V11" s="3">
        <f t="shared" si="9"/>
        <v>0.5</v>
      </c>
      <c r="W11" s="3">
        <f t="shared" si="9"/>
        <v>0.5</v>
      </c>
      <c r="X11" s="3">
        <f t="shared" si="9"/>
        <v>0.5</v>
      </c>
      <c r="Y11" s="3">
        <f t="shared" si="9"/>
        <v>0.5</v>
      </c>
      <c r="Z11" s="3">
        <f t="shared" si="9"/>
        <v>0.5</v>
      </c>
      <c r="AA11" s="3">
        <f t="shared" si="9"/>
        <v>0.5</v>
      </c>
      <c r="AB11" s="3">
        <f t="shared" si="9"/>
        <v>0.5</v>
      </c>
      <c r="AC11" s="3">
        <f t="shared" si="9"/>
        <v>0.5</v>
      </c>
      <c r="AD11" s="3">
        <f t="shared" si="9"/>
        <v>0.5</v>
      </c>
      <c r="AE11" s="3">
        <f t="shared" si="9"/>
        <v>0.5</v>
      </c>
      <c r="AF11" s="3">
        <f t="shared" si="9"/>
        <v>0.5</v>
      </c>
      <c r="AG11" s="3">
        <f t="shared" si="9"/>
        <v>0.5</v>
      </c>
      <c r="AH11" s="3">
        <f t="shared" si="9"/>
        <v>0.5</v>
      </c>
      <c r="AI11" s="3">
        <f t="shared" si="9"/>
        <v>0.5</v>
      </c>
      <c r="AJ11" s="3">
        <f t="shared" si="9"/>
        <v>0.5</v>
      </c>
      <c r="AK11" s="3">
        <f t="shared" si="9"/>
        <v>0.5</v>
      </c>
      <c r="AL11" s="3">
        <f t="shared" si="9"/>
        <v>0.5</v>
      </c>
      <c r="AM11" s="3">
        <f t="shared" si="9"/>
        <v>0.5</v>
      </c>
      <c r="AN11" s="3">
        <f t="shared" si="9"/>
        <v>0.5</v>
      </c>
      <c r="AO11" s="3">
        <f t="shared" si="9"/>
        <v>0.5</v>
      </c>
      <c r="AP11" s="3">
        <f t="shared" si="10"/>
        <v>0.5</v>
      </c>
      <c r="AQ11" s="3">
        <f t="shared" si="10"/>
        <v>0.5</v>
      </c>
      <c r="AR11" s="3">
        <f t="shared" si="10"/>
        <v>0.5</v>
      </c>
      <c r="AS11" s="3">
        <f t="shared" si="10"/>
        <v>0.5</v>
      </c>
      <c r="AT11" s="3">
        <f t="shared" si="10"/>
        <v>0.5</v>
      </c>
      <c r="AU11" s="3">
        <f t="shared" si="10"/>
        <v>0.5</v>
      </c>
      <c r="AV11" s="3">
        <f t="shared" si="10"/>
        <v>0.5</v>
      </c>
      <c r="AW11" s="3">
        <f t="shared" si="10"/>
        <v>0.5</v>
      </c>
      <c r="AX11" s="3">
        <f t="shared" si="10"/>
        <v>0.5</v>
      </c>
      <c r="AY11" s="3">
        <f t="shared" si="10"/>
        <v>0.5</v>
      </c>
      <c r="AZ11" s="3">
        <f t="shared" si="10"/>
        <v>0.5</v>
      </c>
      <c r="BA11" s="3">
        <f t="shared" si="10"/>
        <v>0.5</v>
      </c>
      <c r="BB11" s="3">
        <f t="shared" si="10"/>
        <v>0.5</v>
      </c>
      <c r="BC11" s="3">
        <f t="shared" si="10"/>
        <v>0.5</v>
      </c>
      <c r="BD11" s="3">
        <f t="shared" si="10"/>
        <v>0.5</v>
      </c>
      <c r="BE11" s="3">
        <f t="shared" si="10"/>
        <v>0.5</v>
      </c>
      <c r="BF11" s="3">
        <f t="shared" si="10"/>
        <v>0.5</v>
      </c>
      <c r="BG11" s="3">
        <f t="shared" si="10"/>
        <v>0.5</v>
      </c>
      <c r="BH11" s="3">
        <f t="shared" si="10"/>
        <v>0.5</v>
      </c>
      <c r="BI11" s="3">
        <f t="shared" si="10"/>
        <v>0.5</v>
      </c>
      <c r="BJ11" s="3">
        <f t="shared" si="10"/>
        <v>0.5</v>
      </c>
      <c r="BK11" s="3">
        <f t="shared" si="10"/>
        <v>0.5</v>
      </c>
      <c r="BL11" s="3">
        <f t="shared" si="10"/>
        <v>0.5</v>
      </c>
      <c r="BM11" s="3">
        <f t="shared" si="10"/>
        <v>0.5</v>
      </c>
      <c r="BN11" s="3">
        <f t="shared" si="10"/>
        <v>0.5</v>
      </c>
      <c r="BO11" s="3">
        <f t="shared" si="10"/>
        <v>0.5</v>
      </c>
      <c r="BP11" s="3">
        <f t="shared" si="10"/>
        <v>0.5</v>
      </c>
      <c r="BQ11" s="3">
        <f t="shared" si="10"/>
        <v>0.5</v>
      </c>
      <c r="BR11" s="3">
        <f t="shared" si="10"/>
        <v>0.5</v>
      </c>
      <c r="BS11" s="3">
        <f t="shared" si="10"/>
        <v>0.5</v>
      </c>
      <c r="BT11" s="3">
        <f t="shared" si="10"/>
        <v>0.5</v>
      </c>
      <c r="BU11" s="3">
        <f t="shared" si="10"/>
        <v>0.5</v>
      </c>
      <c r="BV11" s="3">
        <f t="shared" si="10"/>
        <v>0.5</v>
      </c>
      <c r="BW11" s="3">
        <f t="shared" si="10"/>
        <v>0.5</v>
      </c>
      <c r="BX11" s="3">
        <f t="shared" si="10"/>
        <v>0.5</v>
      </c>
      <c r="BY11" s="3">
        <f t="shared" si="10"/>
        <v>0.5</v>
      </c>
      <c r="BZ11" s="3">
        <f t="shared" si="10"/>
        <v>0.5</v>
      </c>
      <c r="CA11" s="3">
        <f t="shared" si="10"/>
        <v>0.5</v>
      </c>
    </row>
    <row r="12" spans="1:79" x14ac:dyDescent="0.2">
      <c r="A12" s="5"/>
      <c r="B12" s="5"/>
      <c r="C12" s="3"/>
    </row>
    <row r="13" spans="1:79" x14ac:dyDescent="0.2">
      <c r="A13" s="5" t="s">
        <v>30</v>
      </c>
      <c r="B13" s="5" t="s">
        <v>31</v>
      </c>
      <c r="C13" s="5">
        <f>C3*C4*(C5+C6*C7)/(C8*(C7+C5) +C7*C9*C10)</f>
        <v>1.8635787180478556</v>
      </c>
      <c r="D13" s="5">
        <f t="shared" ref="D13:AN13" si="11">D3*D4*(D5+D6*D7)/(D8*(D7+D5) +D7*D9*D10)</f>
        <v>1.8956751109888503</v>
      </c>
      <c r="E13" s="5">
        <f t="shared" si="11"/>
        <v>1.6886554020279079</v>
      </c>
      <c r="F13" s="5">
        <f t="shared" si="11"/>
        <v>1.6481378623053644</v>
      </c>
      <c r="G13" s="5">
        <f t="shared" si="11"/>
        <v>2.2859095967077021</v>
      </c>
      <c r="H13" s="5">
        <f t="shared" si="11"/>
        <v>1.7809683838938171</v>
      </c>
      <c r="I13" s="5">
        <f t="shared" si="11"/>
        <v>1.3476507221463701</v>
      </c>
      <c r="J13" s="5">
        <f t="shared" si="11"/>
        <v>1.7573880233572814</v>
      </c>
      <c r="K13" s="5">
        <f t="shared" si="11"/>
        <v>2.7920232222851773</v>
      </c>
      <c r="L13" s="5">
        <f t="shared" si="11"/>
        <v>1.6486796263290582</v>
      </c>
      <c r="M13" s="5">
        <f t="shared" si="11"/>
        <v>1.9501203096190789</v>
      </c>
      <c r="N13" s="5">
        <f t="shared" si="11"/>
        <v>2.2220034361766605</v>
      </c>
      <c r="O13" s="5">
        <f t="shared" si="11"/>
        <v>1.8677234831637046</v>
      </c>
      <c r="P13" s="5">
        <f t="shared" si="11"/>
        <v>2.2878605535135637</v>
      </c>
      <c r="Q13" s="5">
        <f t="shared" si="11"/>
        <v>1.7536528670156581</v>
      </c>
      <c r="R13" s="5">
        <f t="shared" ref="R13" si="12">R3*R4*(R5+R6*R7)/(R8*(R7+R5) +R7*R9*R10)</f>
        <v>1.3939856413780602</v>
      </c>
      <c r="S13" s="5">
        <f t="shared" si="11"/>
        <v>1.9217729536934849</v>
      </c>
      <c r="T13" s="5">
        <f t="shared" si="11"/>
        <v>1.9263464862950452</v>
      </c>
      <c r="U13" s="5">
        <f t="shared" si="11"/>
        <v>1.723704415965295</v>
      </c>
      <c r="V13" s="5">
        <f t="shared" si="11"/>
        <v>1.7273415408980586</v>
      </c>
      <c r="W13" s="5">
        <f t="shared" si="11"/>
        <v>1.6639323902151466</v>
      </c>
      <c r="X13" s="5">
        <f t="shared" si="11"/>
        <v>1.5016521832014864</v>
      </c>
      <c r="Y13" t="s">
        <v>49</v>
      </c>
      <c r="Z13" s="5">
        <f t="shared" si="11"/>
        <v>1.3186294720182159</v>
      </c>
      <c r="AA13" s="5">
        <f t="shared" si="11"/>
        <v>1.4659820440020255</v>
      </c>
      <c r="AB13" s="5">
        <f t="shared" si="11"/>
        <v>1.5162395476568804</v>
      </c>
      <c r="AC13" s="5">
        <f t="shared" si="11"/>
        <v>1.042127936843698</v>
      </c>
      <c r="AD13" s="5">
        <f t="shared" si="11"/>
        <v>1.9738733897129082</v>
      </c>
      <c r="AE13" s="5">
        <f t="shared" si="11"/>
        <v>2.0962476691694212</v>
      </c>
      <c r="AF13" s="5">
        <f t="shared" si="11"/>
        <v>1.9298668204502027</v>
      </c>
      <c r="AG13" s="5">
        <f t="shared" si="11"/>
        <v>2.0333281918568513</v>
      </c>
      <c r="AH13" s="5">
        <f t="shared" si="11"/>
        <v>2.7700468294185008</v>
      </c>
      <c r="AI13" s="5">
        <f t="shared" si="11"/>
        <v>1.5415371131734923</v>
      </c>
      <c r="AJ13" s="5">
        <f t="shared" ref="AJ13" si="13">AJ3*AJ4*(AJ5+AJ6*AJ7)/(AJ8*(AJ7+AJ5) +AJ7*AJ9*AJ10)</f>
        <v>2.992142373474008</v>
      </c>
      <c r="AK13" s="5">
        <f t="shared" si="11"/>
        <v>1.4747163218810069</v>
      </c>
      <c r="AL13" s="5">
        <f t="shared" si="11"/>
        <v>2.1624632969654729</v>
      </c>
      <c r="AM13" s="5">
        <f t="shared" si="11"/>
        <v>2.3046852388202415</v>
      </c>
      <c r="AN13" s="5">
        <f t="shared" si="11"/>
        <v>1.6021253182727877</v>
      </c>
      <c r="AO13" s="5">
        <f t="shared" ref="AO13" si="14">AO3*AO4*(AO5+AO6*AO7)/(AO8*(AO7+AO5) +AO7*AO9*AO10)</f>
        <v>1.3496807930544141</v>
      </c>
      <c r="AP13" s="5">
        <f t="shared" ref="AP13:CA13" si="15">AP3*AP4*(AP5+AP6*AP7)/(AP8*(AP7+AP5) +AP7*AP9*AP10)</f>
        <v>1.5670248613356861</v>
      </c>
      <c r="AQ13" s="5">
        <f t="shared" si="15"/>
        <v>1.9053196401616321</v>
      </c>
      <c r="AR13" s="5">
        <f t="shared" ref="AR13" si="16">AR3*AR4*(AR5+AR6*AR7)/(AR8*(AR7+AR5) +AR7*AR9*AR10)</f>
        <v>2.3642733462923076</v>
      </c>
      <c r="AS13" s="5">
        <f t="shared" si="15"/>
        <v>1.4729018395860844</v>
      </c>
      <c r="AT13" s="5">
        <f t="shared" si="15"/>
        <v>1.2952526720423352</v>
      </c>
      <c r="AU13" s="5">
        <f t="shared" si="15"/>
        <v>1.7681024189202263</v>
      </c>
      <c r="AV13" s="5">
        <f t="shared" si="15"/>
        <v>1.3895141464016016</v>
      </c>
      <c r="AW13" s="5">
        <f t="shared" si="15"/>
        <v>2.0786496156579237</v>
      </c>
      <c r="AX13" s="5">
        <f t="shared" si="15"/>
        <v>1.5944074249341018</v>
      </c>
      <c r="AY13" s="5">
        <f t="shared" si="15"/>
        <v>2.0526740752796422</v>
      </c>
      <c r="AZ13" s="5">
        <f t="shared" si="15"/>
        <v>1.6527225585183702</v>
      </c>
      <c r="BA13" s="5">
        <f t="shared" si="15"/>
        <v>1.7088608077150238</v>
      </c>
      <c r="BB13" s="5">
        <f t="shared" si="15"/>
        <v>1.9672881927142165</v>
      </c>
      <c r="BC13" s="5">
        <f t="shared" si="15"/>
        <v>1.9711408382353</v>
      </c>
      <c r="BD13" s="5">
        <f t="shared" si="15"/>
        <v>1.4595908068495969</v>
      </c>
      <c r="BE13" s="5">
        <f t="shared" si="15"/>
        <v>1.618327039956835</v>
      </c>
      <c r="BF13" s="5">
        <f t="shared" si="15"/>
        <v>1.8664810473073998</v>
      </c>
      <c r="BG13" s="5">
        <f t="shared" si="15"/>
        <v>1.9694666437844925</v>
      </c>
      <c r="BH13" s="5">
        <f t="shared" si="15"/>
        <v>1.3726599787151412</v>
      </c>
      <c r="BI13" s="5">
        <f t="shared" si="15"/>
        <v>1.4781766999714763</v>
      </c>
      <c r="BJ13" s="5">
        <f t="shared" si="15"/>
        <v>2.4439291711624116</v>
      </c>
      <c r="BK13" s="5">
        <f t="shared" si="15"/>
        <v>2.6548809594926577</v>
      </c>
      <c r="BL13" s="5">
        <f t="shared" si="15"/>
        <v>1.8091681138939224</v>
      </c>
      <c r="BM13" s="5">
        <f t="shared" si="15"/>
        <v>1.7373642619934986</v>
      </c>
      <c r="BN13" s="5">
        <f t="shared" ref="BN13" si="17">BN3*BN4*(BN5+BN6*BN7)/(BN8*(BN7+BN5) +BN7*BN9*BN10)</f>
        <v>1.3310923434707751</v>
      </c>
      <c r="BO13" s="5">
        <f t="shared" si="15"/>
        <v>1.5160418245164171</v>
      </c>
      <c r="BP13" s="5">
        <f t="shared" si="15"/>
        <v>1.811728103920049</v>
      </c>
      <c r="BQ13" s="5">
        <f t="shared" si="15"/>
        <v>2.4097963464325316</v>
      </c>
      <c r="BR13" s="5">
        <f t="shared" si="15"/>
        <v>2.1349814560338038</v>
      </c>
      <c r="BS13" s="5">
        <f t="shared" si="15"/>
        <v>1.7489086761272439</v>
      </c>
      <c r="BT13" s="5">
        <f t="shared" si="15"/>
        <v>1.7764124688030711</v>
      </c>
      <c r="BU13" s="5">
        <f t="shared" si="15"/>
        <v>1.2082206153072546</v>
      </c>
      <c r="BV13" s="5">
        <f t="shared" si="15"/>
        <v>1.6365768336904623</v>
      </c>
      <c r="BW13" s="5">
        <f t="shared" si="15"/>
        <v>2.1248700354309999</v>
      </c>
      <c r="BX13" s="5">
        <f t="shared" si="15"/>
        <v>1.6898730426414954</v>
      </c>
      <c r="BY13" s="5">
        <f t="shared" si="15"/>
        <v>1.3729325790804605</v>
      </c>
      <c r="BZ13" s="5">
        <f t="shared" si="15"/>
        <v>1.3897375214920418</v>
      </c>
      <c r="CA13" s="5">
        <f t="shared" si="15"/>
        <v>1.6568418609820657</v>
      </c>
    </row>
    <row r="14" spans="1:79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</row>
    <row r="15" spans="1:79" x14ac:dyDescent="0.2">
      <c r="A15" s="5" t="s">
        <v>32</v>
      </c>
      <c r="B15" s="5"/>
      <c r="C15" s="1">
        <f>C6*C11*C4*C4</f>
        <v>9.1893864724290262E-8</v>
      </c>
      <c r="D15" s="1">
        <f t="shared" ref="D15:AN15" si="18">D6*D11*D4*D4</f>
        <v>4.140568297948186E-8</v>
      </c>
      <c r="E15" s="1">
        <f t="shared" si="18"/>
        <v>5.6375119807758678E-8</v>
      </c>
      <c r="F15" s="1">
        <f t="shared" si="18"/>
        <v>4.8106002078965283E-8</v>
      </c>
      <c r="G15" s="1">
        <f t="shared" si="18"/>
        <v>3.4466644152384147E-7</v>
      </c>
      <c r="H15" s="1">
        <f t="shared" si="18"/>
        <v>4.1372147162671247E-8</v>
      </c>
      <c r="I15" s="1">
        <f t="shared" si="18"/>
        <v>6.9726101830016526E-8</v>
      </c>
      <c r="J15" s="1">
        <f t="shared" si="18"/>
        <v>6.3137986003251728E-8</v>
      </c>
      <c r="K15" s="1">
        <f t="shared" si="18"/>
        <v>3.7912631444867171E-8</v>
      </c>
      <c r="L15" s="1">
        <f t="shared" si="18"/>
        <v>5.6336944339285293E-8</v>
      </c>
      <c r="M15" s="1">
        <f t="shared" si="18"/>
        <v>3.3013830465256357E-8</v>
      </c>
      <c r="N15" s="1">
        <f t="shared" si="18"/>
        <v>4.2861025570789656E-8</v>
      </c>
      <c r="O15" s="1">
        <f t="shared" si="18"/>
        <v>2.70595601586786E-8</v>
      </c>
      <c r="P15" s="1">
        <f t="shared" si="18"/>
        <v>2.0752890298758787E-7</v>
      </c>
      <c r="Q15" s="1">
        <f t="shared" si="18"/>
        <v>3.7673120549537646E-8</v>
      </c>
      <c r="R15" s="1">
        <f t="shared" ref="R15" si="19">R6*R11*R4*R4</f>
        <v>2.3804602666068708E-8</v>
      </c>
      <c r="S15" s="1">
        <f t="shared" si="18"/>
        <v>3.2293495065031781E-8</v>
      </c>
      <c r="T15" s="1">
        <f t="shared" si="18"/>
        <v>1.5418582279965604E-8</v>
      </c>
      <c r="U15" s="1">
        <f t="shared" si="18"/>
        <v>7.6025855334335007E-8</v>
      </c>
      <c r="V15" s="1">
        <f t="shared" si="18"/>
        <v>2.7468818600853546E-8</v>
      </c>
      <c r="W15" s="1">
        <f t="shared" si="18"/>
        <v>2.1631622937176179E-8</v>
      </c>
      <c r="X15" s="1">
        <f t="shared" si="18"/>
        <v>1.8661383767827367E-8</v>
      </c>
      <c r="Y15" t="s">
        <v>49</v>
      </c>
      <c r="Z15" s="1">
        <f t="shared" si="18"/>
        <v>4.0154624492625512E-8</v>
      </c>
      <c r="AA15" s="1">
        <f t="shared" si="18"/>
        <v>3.5116503409647493E-8</v>
      </c>
      <c r="AB15" s="1">
        <f t="shared" si="18"/>
        <v>7.1001543829037546E-8</v>
      </c>
      <c r="AC15" s="1">
        <f t="shared" si="18"/>
        <v>2.0745584042354667E-8</v>
      </c>
      <c r="AD15" s="1">
        <f t="shared" si="18"/>
        <v>1.083000837722064E-8</v>
      </c>
      <c r="AE15" s="1">
        <f t="shared" si="18"/>
        <v>7.1709041870607158E-8</v>
      </c>
      <c r="AF15" s="1">
        <f t="shared" si="18"/>
        <v>8.8013712696842012E-8</v>
      </c>
      <c r="AG15" s="1">
        <f t="shared" si="18"/>
        <v>7.8313791205114235E-8</v>
      </c>
      <c r="AH15" s="1">
        <f t="shared" si="18"/>
        <v>2.1365762120688091E-7</v>
      </c>
      <c r="AI15" s="1">
        <f t="shared" si="18"/>
        <v>4.2929618006885788E-8</v>
      </c>
      <c r="AJ15" s="1">
        <f t="shared" ref="AJ15" si="20">AJ6*AJ11*AJ4*AJ4</f>
        <v>1.043823955760988E-8</v>
      </c>
      <c r="AK15" s="1">
        <f t="shared" si="18"/>
        <v>2.1861248427239765E-8</v>
      </c>
      <c r="AL15" s="1">
        <f t="shared" si="18"/>
        <v>4.8120042794999816E-8</v>
      </c>
      <c r="AM15" s="1">
        <f t="shared" si="18"/>
        <v>8.4967641363695346E-8</v>
      </c>
      <c r="AN15" s="1">
        <f t="shared" si="18"/>
        <v>2.0724333653731741E-8</v>
      </c>
      <c r="AO15" s="1">
        <f t="shared" ref="AO15" si="21">AO6*AO11*AO4*AO4</f>
        <v>2.2245223090796142E-8</v>
      </c>
      <c r="AP15" s="1">
        <f t="shared" ref="AP15:CA15" si="22">AP6*AP11*AP4*AP4</f>
        <v>1.9826195391240754E-8</v>
      </c>
      <c r="AQ15" s="1">
        <f t="shared" si="22"/>
        <v>2.4482365106580145E-8</v>
      </c>
      <c r="AR15" s="1">
        <f t="shared" ref="AR15" si="23">AR6*AR11*AR4*AR4</f>
        <v>6.9966739815129332E-8</v>
      </c>
      <c r="AS15" s="1">
        <f t="shared" si="22"/>
        <v>5.7785842374805986E-8</v>
      </c>
      <c r="AT15" s="1">
        <f t="shared" si="22"/>
        <v>1.2286961606060882E-8</v>
      </c>
      <c r="AU15" s="1">
        <f t="shared" si="22"/>
        <v>2.4385357104839466E-8</v>
      </c>
      <c r="AV15" s="1">
        <f t="shared" si="22"/>
        <v>3.6246145724745652E-8</v>
      </c>
      <c r="AW15" s="1">
        <f t="shared" si="22"/>
        <v>7.4407491862115673E-8</v>
      </c>
      <c r="AX15" s="1">
        <f t="shared" si="22"/>
        <v>2.2549451560926827E-8</v>
      </c>
      <c r="AY15" s="1">
        <f t="shared" si="22"/>
        <v>9.1411086429492468E-8</v>
      </c>
      <c r="AZ15" s="1">
        <f t="shared" si="22"/>
        <v>3.2094068248212845E-8</v>
      </c>
      <c r="BA15" s="1">
        <f t="shared" si="22"/>
        <v>4.0116759292056253E-8</v>
      </c>
      <c r="BB15" s="1">
        <f t="shared" si="22"/>
        <v>6.9879091604956251E-8</v>
      </c>
      <c r="BC15" s="1">
        <f t="shared" si="22"/>
        <v>2.5079063666166994E-8</v>
      </c>
      <c r="BD15" s="1">
        <f t="shared" si="22"/>
        <v>1.3537448243103935E-7</v>
      </c>
      <c r="BE15" s="1">
        <f t="shared" si="22"/>
        <v>8.8440609620338411E-8</v>
      </c>
      <c r="BF15" s="1">
        <f t="shared" si="22"/>
        <v>2.2412500934117615E-7</v>
      </c>
      <c r="BG15" s="1">
        <f t="shared" si="22"/>
        <v>3.5007878422710918E-8</v>
      </c>
      <c r="BH15" s="1">
        <f t="shared" si="22"/>
        <v>5.8212141322088494E-8</v>
      </c>
      <c r="BI15" s="1">
        <f t="shared" si="22"/>
        <v>4.6395962208471102E-8</v>
      </c>
      <c r="BJ15" s="1">
        <f t="shared" si="22"/>
        <v>3.5542370668079576E-8</v>
      </c>
      <c r="BK15" s="1">
        <f t="shared" si="22"/>
        <v>1.0879166822287303E-7</v>
      </c>
      <c r="BL15" s="1">
        <f t="shared" si="22"/>
        <v>7.686663976551448E-8</v>
      </c>
      <c r="BM15" s="1">
        <f t="shared" si="22"/>
        <v>5.0765044320389245E-8</v>
      </c>
      <c r="BN15" s="1">
        <f t="shared" ref="BN15" si="24">BN6*BN11*BN4*BN4</f>
        <v>4.4078535198406312E-8</v>
      </c>
      <c r="BO15" s="1">
        <f t="shared" si="22"/>
        <v>9.1944508575453573E-8</v>
      </c>
      <c r="BP15" s="1">
        <f t="shared" si="22"/>
        <v>2.8424202665511132E-8</v>
      </c>
      <c r="BQ15" s="1">
        <f t="shared" si="22"/>
        <v>7.1042418549668746E-8</v>
      </c>
      <c r="BR15" s="1">
        <f t="shared" si="22"/>
        <v>1.484840858602102E-7</v>
      </c>
      <c r="BS15" s="1">
        <f t="shared" si="22"/>
        <v>3.7092289391769773E-8</v>
      </c>
      <c r="BT15" s="1">
        <f t="shared" si="22"/>
        <v>4.6138668992555372E-8</v>
      </c>
      <c r="BU15" s="1">
        <f t="shared" si="22"/>
        <v>1.5560406702713285E-8</v>
      </c>
      <c r="BV15" s="1">
        <f t="shared" si="22"/>
        <v>2.6879520355577379E-8</v>
      </c>
      <c r="BW15" s="1">
        <f t="shared" si="22"/>
        <v>2.1370937390506198E-7</v>
      </c>
      <c r="BX15" s="1">
        <f t="shared" si="22"/>
        <v>1.8078705542487235E-8</v>
      </c>
      <c r="BY15" s="1">
        <f t="shared" si="22"/>
        <v>3.2460298438675025E-8</v>
      </c>
      <c r="BZ15" s="1">
        <f t="shared" si="22"/>
        <v>8.0101976084543702E-9</v>
      </c>
      <c r="CA15" s="1">
        <f t="shared" si="22"/>
        <v>1.3446157114635211E-8</v>
      </c>
    </row>
    <row r="16" spans="1:79" x14ac:dyDescent="0.2">
      <c r="A16" s="5" t="s">
        <v>33</v>
      </c>
      <c r="B16" s="5"/>
      <c r="C16" s="1">
        <f>C4*(-C3*C6*C11*C4 +C6*C11*C8 +(1-C6)*C8 +C9*C10 +C5+C7*C6)</f>
        <v>5.4724696580042578E-4</v>
      </c>
      <c r="D16" s="1">
        <f t="shared" ref="D16:AN16" si="25">D4*(-D3*D6*D11*D4 +D6*D11*D8 +(1-D6)*D8 +D9*D10 +D5+D7*D6)</f>
        <v>3.6081359334228771E-4</v>
      </c>
      <c r="E16" s="1">
        <f t="shared" si="25"/>
        <v>4.7014424726389938E-4</v>
      </c>
      <c r="F16" s="1">
        <f t="shared" si="25"/>
        <v>4.4317969112237215E-4</v>
      </c>
      <c r="G16" s="1">
        <f t="shared" si="25"/>
        <v>8.1201343065509068E-4</v>
      </c>
      <c r="H16" s="1">
        <f t="shared" si="25"/>
        <v>3.839878167749159E-4</v>
      </c>
      <c r="I16" s="1">
        <f t="shared" si="25"/>
        <v>6.1286126068230324E-4</v>
      </c>
      <c r="J16" s="1">
        <f t="shared" si="25"/>
        <v>4.8028305450123851E-4</v>
      </c>
      <c r="K16" s="1">
        <f t="shared" si="25"/>
        <v>1.7081282416641903E-4</v>
      </c>
      <c r="L16" s="1">
        <f t="shared" si="25"/>
        <v>4.7946891721903384E-4</v>
      </c>
      <c r="M16" s="1">
        <f t="shared" si="25"/>
        <v>3.1229389403956704E-4</v>
      </c>
      <c r="N16" s="1">
        <f t="shared" si="25"/>
        <v>2.995726645443622E-4</v>
      </c>
      <c r="O16" s="1">
        <f t="shared" si="25"/>
        <v>2.9628024079373906E-4</v>
      </c>
      <c r="P16" s="1">
        <f t="shared" si="25"/>
        <v>6.2920226944187976E-4</v>
      </c>
      <c r="Q16" s="1">
        <f t="shared" si="25"/>
        <v>3.7171932622208148E-4</v>
      </c>
      <c r="R16" s="1">
        <f t="shared" ref="R16" si="26">R4*(-R3*R6*R11*R4 +R6*R11*R8 +(1-R6)*R8 +R9*R10 +R5+R7*R6)</f>
        <v>3.5094678970302789E-4</v>
      </c>
      <c r="S16" s="1">
        <f t="shared" si="25"/>
        <v>3.13959800011559E-4</v>
      </c>
      <c r="T16" s="1">
        <f t="shared" si="25"/>
        <v>2.1637192091648598E-4</v>
      </c>
      <c r="U16" s="1">
        <f t="shared" si="25"/>
        <v>5.3630970216177415E-4</v>
      </c>
      <c r="V16" s="1">
        <f t="shared" si="25"/>
        <v>3.2176775393574113E-4</v>
      </c>
      <c r="W16" s="1">
        <f t="shared" si="25"/>
        <v>2.9486165118045184E-4</v>
      </c>
      <c r="X16" s="1">
        <f t="shared" si="25"/>
        <v>2.960287291760894E-4</v>
      </c>
      <c r="Y16" t="s">
        <v>49</v>
      </c>
      <c r="Z16" s="1">
        <f t="shared" si="25"/>
        <v>4.7089760408625738E-4</v>
      </c>
      <c r="AA16" s="1">
        <f t="shared" si="25"/>
        <v>4.1276676025541392E-4</v>
      </c>
      <c r="AB16" s="1">
        <f t="shared" si="25"/>
        <v>5.7354022517359926E-4</v>
      </c>
      <c r="AC16" s="1">
        <f t="shared" si="25"/>
        <v>3.7827745065477033E-4</v>
      </c>
      <c r="AD16" s="1">
        <f t="shared" si="25"/>
        <v>1.7639614080768932E-4</v>
      </c>
      <c r="AE16" s="1">
        <f t="shared" si="25"/>
        <v>4.2114712737198267E-4</v>
      </c>
      <c r="AF16" s="1">
        <f t="shared" si="25"/>
        <v>5.1591243861416245E-4</v>
      </c>
      <c r="AG16" s="1">
        <f t="shared" si="25"/>
        <v>4.5771418982002473E-4</v>
      </c>
      <c r="AH16" s="1">
        <f t="shared" si="25"/>
        <v>4.1565037509614847E-4</v>
      </c>
      <c r="AI16" s="1">
        <f t="shared" si="25"/>
        <v>4.407339136879942E-4</v>
      </c>
      <c r="AJ16" s="1">
        <f t="shared" ref="AJ16" si="27">AJ4*(-AJ3*AJ6*AJ11*AJ4 +AJ6*AJ11*AJ8 +(1-AJ6)*AJ8 +AJ9*AJ10 +AJ5+AJ7*AJ6)</f>
        <v>6.9191727761166782E-5</v>
      </c>
      <c r="AK16" s="1">
        <f t="shared" si="25"/>
        <v>3.2438581170460057E-4</v>
      </c>
      <c r="AL16" s="1">
        <f t="shared" si="25"/>
        <v>3.3047437512756457E-4</v>
      </c>
      <c r="AM16" s="1">
        <f t="shared" si="25"/>
        <v>3.9770178399466366E-4</v>
      </c>
      <c r="AN16" s="1">
        <f t="shared" si="25"/>
        <v>2.9750522846017953E-4</v>
      </c>
      <c r="AO16" s="1">
        <f t="shared" ref="AO16" si="28">AO4*(-AO3*AO6*AO11*AO4 +AO6*AO11*AO8 +(1-AO6)*AO8 +AO9*AO10 +AO5+AO7*AO6)</f>
        <v>3.458621277040316E-4</v>
      </c>
      <c r="AP16" s="1">
        <f t="shared" ref="AP16:CA16" si="29">AP4*(-AP3*AP6*AP11*AP4 +AP6*AP11*AP8 +(1-AP6)*AP8 +AP9*AP10 +AP5+AP7*AP6)</f>
        <v>2.9592725817061968E-4</v>
      </c>
      <c r="AQ16" s="1">
        <f t="shared" si="29"/>
        <v>2.759383795936859E-4</v>
      </c>
      <c r="AR16" s="1">
        <f t="shared" ref="AR16" si="30">AR4*(-AR3*AR6*AR11*AR4 +AR6*AR11*AR8 +(1-AR6)*AR8 +AR9*AR10 +AR5+AR7*AR6)</f>
        <v>3.4513717893856468E-4</v>
      </c>
      <c r="AS16" s="1">
        <f t="shared" si="29"/>
        <v>5.2782986039998829E-4</v>
      </c>
      <c r="AT16" s="1">
        <f t="shared" si="29"/>
        <v>2.630739372173563E-4</v>
      </c>
      <c r="AU16" s="1">
        <f t="shared" si="29"/>
        <v>2.9680850165355449E-4</v>
      </c>
      <c r="AV16" s="1">
        <f t="shared" si="29"/>
        <v>4.3390456365998575E-4</v>
      </c>
      <c r="AW16" s="1">
        <f t="shared" si="29"/>
        <v>4.3379600672399567E-4</v>
      </c>
      <c r="AX16" s="1">
        <f t="shared" si="29"/>
        <v>3.114873623847323E-4</v>
      </c>
      <c r="AY16" s="1">
        <f t="shared" si="29"/>
        <v>4.8866326239396904E-4</v>
      </c>
      <c r="AZ16" s="1">
        <f t="shared" si="29"/>
        <v>3.6116574349240711E-4</v>
      </c>
      <c r="BA16" s="1">
        <f t="shared" si="29"/>
        <v>3.9255276546417301E-4</v>
      </c>
      <c r="BB16" s="1">
        <f t="shared" si="29"/>
        <v>4.4981246132999488E-4</v>
      </c>
      <c r="BC16" s="1">
        <f t="shared" si="29"/>
        <v>2.688620919078801E-4</v>
      </c>
      <c r="BD16" s="1">
        <f t="shared" si="29"/>
        <v>8.127841152714212E-4</v>
      </c>
      <c r="BE16" s="1">
        <f t="shared" si="29"/>
        <v>6.0976656087201233E-4</v>
      </c>
      <c r="BF16" s="1">
        <f t="shared" si="29"/>
        <v>8.5327067204203199E-4</v>
      </c>
      <c r="BG16" s="1">
        <f t="shared" si="29"/>
        <v>3.1796891411491729E-4</v>
      </c>
      <c r="BH16" s="1">
        <f t="shared" si="29"/>
        <v>5.5394723692547029E-4</v>
      </c>
      <c r="BI16" s="1">
        <f t="shared" si="29"/>
        <v>4.7182316734019418E-4</v>
      </c>
      <c r="BJ16" s="1">
        <f t="shared" si="29"/>
        <v>2.3098085681420402E-4</v>
      </c>
      <c r="BK16" s="1">
        <f t="shared" si="29"/>
        <v>3.3456471840225769E-4</v>
      </c>
      <c r="BL16" s="1">
        <f t="shared" si="29"/>
        <v>5.1558377247894313E-4</v>
      </c>
      <c r="BM16" s="1">
        <f t="shared" si="29"/>
        <v>4.3516917140590651E-4</v>
      </c>
      <c r="BN16" s="1">
        <f t="shared" ref="BN16" si="31">BN4*(-BN3*BN6*BN11*BN4 +BN6*BN11*BN8 +(1-BN6)*BN8 +BN9*BN10 +BN5+BN7*BN6)</f>
        <v>4.9075415553846995E-4</v>
      </c>
      <c r="BO16" s="1">
        <f t="shared" si="29"/>
        <v>6.5272877404689623E-4</v>
      </c>
      <c r="BP16" s="1">
        <f t="shared" si="29"/>
        <v>3.1309523724221816E-4</v>
      </c>
      <c r="BQ16" s="1">
        <f t="shared" si="29"/>
        <v>3.3565234685268408E-4</v>
      </c>
      <c r="BR16" s="1">
        <f t="shared" si="29"/>
        <v>5.9110142676164351E-4</v>
      </c>
      <c r="BS16" s="1">
        <f t="shared" si="29"/>
        <v>3.6975593961240236E-4</v>
      </c>
      <c r="BT16" s="1">
        <f t="shared" si="29"/>
        <v>4.0648288915824573E-4</v>
      </c>
      <c r="BU16" s="1">
        <f t="shared" si="29"/>
        <v>3.0690198025829185E-4</v>
      </c>
      <c r="BV16" s="1">
        <f t="shared" si="29"/>
        <v>3.331712863097095E-4</v>
      </c>
      <c r="BW16" s="1">
        <f t="shared" si="29"/>
        <v>7.1381517711358445E-4</v>
      </c>
      <c r="BX16" s="1">
        <f t="shared" si="29"/>
        <v>2.6607497753286286E-4</v>
      </c>
      <c r="BY16" s="1">
        <f t="shared" si="29"/>
        <v>4.136055182669761E-4</v>
      </c>
      <c r="BZ16" s="1">
        <f t="shared" si="29"/>
        <v>2.0395876323054613E-4</v>
      </c>
      <c r="CA16" s="1">
        <f t="shared" si="29"/>
        <v>2.3329497473120883E-4</v>
      </c>
    </row>
    <row r="17" spans="1:79" x14ac:dyDescent="0.2">
      <c r="A17" s="5" t="s">
        <v>34</v>
      </c>
      <c r="B17" s="5"/>
      <c r="C17" s="1">
        <f>-C3*C4*(C5+C7*C6) + C8*C5 + C7*(C8+C9*C10)</f>
        <v>-1.0339813043769413E-2</v>
      </c>
      <c r="D17" s="1">
        <f t="shared" ref="D17:AN17" si="32">-D3*D4*(D5+D7*D6) + D8*D5 + D7*(D8+D9*D10)</f>
        <v>-1.0724110034250433E-2</v>
      </c>
      <c r="E17" s="1">
        <f t="shared" si="32"/>
        <v>-8.2454186974948631E-3</v>
      </c>
      <c r="F17" s="1">
        <f t="shared" si="32"/>
        <v>-7.7602935120669094E-3</v>
      </c>
      <c r="G17" s="1">
        <f t="shared" si="32"/>
        <v>-1.5396471153437756E-2</v>
      </c>
      <c r="H17" s="1">
        <f t="shared" si="32"/>
        <v>-9.3507018107286486E-3</v>
      </c>
      <c r="I17" s="1">
        <f t="shared" si="32"/>
        <v>-4.1624965928418068E-3</v>
      </c>
      <c r="J17" s="1">
        <f t="shared" si="32"/>
        <v>-9.0683691010903077E-3</v>
      </c>
      <c r="K17" s="1">
        <f t="shared" si="32"/>
        <v>-2.1456278045396633E-2</v>
      </c>
      <c r="L17" s="1">
        <f t="shared" si="32"/>
        <v>-7.7667801688148849E-3</v>
      </c>
      <c r="M17" s="1">
        <f t="shared" si="32"/>
        <v>-1.1375994064278435E-2</v>
      </c>
      <c r="N17" s="1">
        <f t="shared" si="32"/>
        <v>-1.4631308999222338E-2</v>
      </c>
      <c r="O17" s="1">
        <f t="shared" si="32"/>
        <v>-1.0389439204665429E-2</v>
      </c>
      <c r="P17" s="1">
        <f t="shared" si="32"/>
        <v>-1.5419830377336506E-2</v>
      </c>
      <c r="Q17" s="1">
        <f t="shared" si="32"/>
        <v>-9.0236472738214075E-3</v>
      </c>
      <c r="R17" s="1">
        <f t="shared" ref="R17" si="33">-R3*R4*(R5+R7*R6) + R8*R5 + R7*(R8+R9*R10)</f>
        <v>-4.7172745097140961E-3</v>
      </c>
      <c r="S17" s="1">
        <f t="shared" si="32"/>
        <v>-1.1036585097347886E-2</v>
      </c>
      <c r="T17" s="1">
        <f t="shared" si="32"/>
        <v>-1.1091344983229069E-2</v>
      </c>
      <c r="U17" s="1">
        <f t="shared" si="32"/>
        <v>-8.665068051870185E-3</v>
      </c>
      <c r="V17" s="1">
        <f t="shared" si="32"/>
        <v>-8.7086161280740763E-3</v>
      </c>
      <c r="W17" s="1">
        <f t="shared" si="32"/>
        <v>-7.9494047792724263E-3</v>
      </c>
      <c r="X17" s="1">
        <f t="shared" si="32"/>
        <v>-6.0063890863677975E-3</v>
      </c>
      <c r="Y17" t="s">
        <v>49</v>
      </c>
      <c r="Z17" s="1">
        <f t="shared" si="32"/>
        <v>-3.815018946218102E-3</v>
      </c>
      <c r="AA17" s="1">
        <f t="shared" si="32"/>
        <v>-5.5793028661313953E-3</v>
      </c>
      <c r="AB17" s="1">
        <f t="shared" si="32"/>
        <v>-6.1810467268560414E-3</v>
      </c>
      <c r="AC17" s="1">
        <f t="shared" si="32"/>
        <v>-5.044068152446346E-4</v>
      </c>
      <c r="AD17" s="1">
        <f t="shared" si="32"/>
        <v>-1.1660394782187588E-2</v>
      </c>
      <c r="AE17" s="1">
        <f t="shared" si="32"/>
        <v>-1.3125608253180305E-2</v>
      </c>
      <c r="AF17" s="1">
        <f t="shared" si="32"/>
        <v>-1.113349469842609E-2</v>
      </c>
      <c r="AG17" s="1">
        <f t="shared" si="32"/>
        <v>-1.2372259868571765E-2</v>
      </c>
      <c r="AH17" s="1">
        <f t="shared" si="32"/>
        <v>-2.1193149984376873E-2</v>
      </c>
      <c r="AI17" s="1">
        <f t="shared" si="32"/>
        <v>-6.4839398996933331E-3</v>
      </c>
      <c r="AJ17" s="1">
        <f t="shared" ref="AJ17" si="34">-AJ3*AJ4*(AJ5+AJ7*AJ6) + AJ8*AJ5 + AJ7*(AJ8+AJ9*AJ10)</f>
        <v>-2.3852347525255758E-2</v>
      </c>
      <c r="AK17" s="1">
        <f t="shared" si="32"/>
        <v>-5.6838802468074118E-3</v>
      </c>
      <c r="AL17" s="1">
        <f t="shared" si="32"/>
        <v>-1.3918422153845528E-2</v>
      </c>
      <c r="AM17" s="1">
        <f t="shared" si="32"/>
        <v>-1.5621275939803071E-2</v>
      </c>
      <c r="AN17" s="1">
        <f t="shared" si="32"/>
        <v>-7.2093754625340029E-3</v>
      </c>
      <c r="AO17" s="1">
        <f t="shared" ref="AO17" si="35">-AO3*AO4*(AO5+AO7*AO6) + AO8*AO5 + AO7*(AO8+AO9*AO10)</f>
        <v>-4.1868030668390111E-3</v>
      </c>
      <c r="AP17" s="1">
        <f t="shared" ref="AP17:CA17" si="36">-AP3*AP4*(AP5+AP7*AP6) + AP8*AP5 + AP7*(AP8+AP9*AP10)</f>
        <v>-6.7891101700996003E-3</v>
      </c>
      <c r="AQ17" s="1">
        <f t="shared" si="36"/>
        <v>-1.0839586048720972E-2</v>
      </c>
      <c r="AR17" s="1">
        <f t="shared" ref="AR17" si="37">-AR3*AR4*(AR5+AR7*AR6) + AR8*AR5 + AR7*(AR8+AR9*AR10)</f>
        <v>-1.6334737119446295E-2</v>
      </c>
      <c r="AS17" s="1">
        <f t="shared" si="36"/>
        <v>-5.662155061472671E-3</v>
      </c>
      <c r="AT17" s="1">
        <f t="shared" si="36"/>
        <v>-3.5351235107926021E-3</v>
      </c>
      <c r="AU17" s="1">
        <f t="shared" si="36"/>
        <v>-9.1966548551073533E-3</v>
      </c>
      <c r="AV17" s="1">
        <f t="shared" si="36"/>
        <v>-4.663736342183462E-3</v>
      </c>
      <c r="AW17" s="1">
        <f t="shared" si="36"/>
        <v>-1.2914902987475675E-2</v>
      </c>
      <c r="AX17" s="1">
        <f t="shared" si="36"/>
        <v>-7.1169674717556312E-3</v>
      </c>
      <c r="AY17" s="1">
        <f t="shared" si="36"/>
        <v>-1.2603892276339288E-2</v>
      </c>
      <c r="AZ17" s="1">
        <f t="shared" si="36"/>
        <v>-7.8151870622601306E-3</v>
      </c>
      <c r="BA17" s="1">
        <f t="shared" si="36"/>
        <v>-8.4873423495164923E-3</v>
      </c>
      <c r="BB17" s="1">
        <f t="shared" si="36"/>
        <v>-1.1581548807408611E-2</v>
      </c>
      <c r="BC17" s="1">
        <f t="shared" si="36"/>
        <v>-1.1627677357799441E-2</v>
      </c>
      <c r="BD17" s="1">
        <f t="shared" si="36"/>
        <v>-5.5027792141545493E-3</v>
      </c>
      <c r="BE17" s="1">
        <f t="shared" si="36"/>
        <v>-7.4033621480546052E-3</v>
      </c>
      <c r="BF17" s="1">
        <f t="shared" si="36"/>
        <v>-1.0374563253921635E-2</v>
      </c>
      <c r="BG17" s="1">
        <f t="shared" si="36"/>
        <v>-1.160763186888397E-2</v>
      </c>
      <c r="BH17" s="1">
        <f t="shared" si="36"/>
        <v>-4.4619377808661122E-3</v>
      </c>
      <c r="BI17" s="1">
        <f t="shared" si="36"/>
        <v>-5.7253120951941943E-3</v>
      </c>
      <c r="BJ17" s="1">
        <f t="shared" si="36"/>
        <v>-1.7288473379721378E-2</v>
      </c>
      <c r="BK17" s="1">
        <f t="shared" si="36"/>
        <v>-1.9814244345354053E-2</v>
      </c>
      <c r="BL17" s="1">
        <f t="shared" si="36"/>
        <v>-9.6883432208191966E-3</v>
      </c>
      <c r="BM17" s="1">
        <f t="shared" si="36"/>
        <v>-8.8286203154757294E-3</v>
      </c>
      <c r="BN17" s="1">
        <f t="shared" ref="BN17" si="38">-BN3*BN4*(BN5+BN7*BN6) + BN8*BN5 + BN7*(BN8+BN9*BN10)</f>
        <v>-3.964239576734906E-3</v>
      </c>
      <c r="BO17" s="1">
        <f t="shared" si="36"/>
        <v>-6.1786793453260293E-3</v>
      </c>
      <c r="BP17" s="1">
        <f t="shared" si="36"/>
        <v>-9.7189945299713029E-3</v>
      </c>
      <c r="BQ17" s="1">
        <f t="shared" si="36"/>
        <v>-1.6879793755053794E-2</v>
      </c>
      <c r="BR17" s="1">
        <f t="shared" si="36"/>
        <v>-1.3589376183404741E-2</v>
      </c>
      <c r="BS17" s="1">
        <f t="shared" si="36"/>
        <v>-8.9668440597020903E-3</v>
      </c>
      <c r="BT17" s="1">
        <f t="shared" si="36"/>
        <v>-9.2961528630796288E-3</v>
      </c>
      <c r="BU17" s="1">
        <f t="shared" si="36"/>
        <v>-2.4930700457770384E-3</v>
      </c>
      <c r="BV17" s="1">
        <f t="shared" si="36"/>
        <v>-7.6218708390974107E-3</v>
      </c>
      <c r="BW17" s="1">
        <f t="shared" si="36"/>
        <v>-1.3468309977794387E-2</v>
      </c>
      <c r="BX17" s="1">
        <f t="shared" si="36"/>
        <v>-8.2599977694843337E-3</v>
      </c>
      <c r="BY17" s="1">
        <f t="shared" si="36"/>
        <v>-4.4652016834544426E-3</v>
      </c>
      <c r="BZ17" s="1">
        <f t="shared" si="36"/>
        <v>-4.6664108600073927E-3</v>
      </c>
      <c r="CA17" s="1">
        <f t="shared" si="36"/>
        <v>-7.8645083533656259E-3</v>
      </c>
    </row>
    <row r="18" spans="1:79" x14ac:dyDescent="0.2">
      <c r="A18" s="5" t="s">
        <v>35</v>
      </c>
      <c r="B18" s="5"/>
      <c r="C18" s="1">
        <f>(-C16 + (C16^2-4*C15*C17)^(0.5))/(2*C15)</f>
        <v>18.834666666666781</v>
      </c>
      <c r="D18" s="1">
        <f t="shared" ref="D18:AN18" si="39">(-D16 + (D16^2-4*D15*D17)^(0.5))/(2*D15)</f>
        <v>29.621333333333165</v>
      </c>
      <c r="E18" s="1">
        <f t="shared" si="39"/>
        <v>17.50133333333353</v>
      </c>
      <c r="F18" s="1">
        <f t="shared" si="39"/>
        <v>17.477333333333725</v>
      </c>
      <c r="G18" s="1">
        <f t="shared" si="39"/>
        <v>18.810666666666751</v>
      </c>
      <c r="H18" s="1">
        <f t="shared" si="39"/>
        <v>24.28800000000065</v>
      </c>
      <c r="I18" s="1">
        <f t="shared" si="39"/>
        <v>6.7866666666668785</v>
      </c>
      <c r="J18" s="1">
        <f t="shared" si="39"/>
        <v>18.834666666666692</v>
      </c>
      <c r="K18" s="1">
        <f t="shared" si="39"/>
        <v>122.29333333333365</v>
      </c>
      <c r="L18" s="1">
        <f t="shared" si="39"/>
        <v>16.168000000000205</v>
      </c>
      <c r="M18" s="1">
        <f t="shared" si="39"/>
        <v>36.288000000000153</v>
      </c>
      <c r="N18" s="1">
        <f t="shared" si="39"/>
        <v>48.503999999999962</v>
      </c>
      <c r="O18" s="1">
        <f t="shared" si="39"/>
        <v>34.954666666666739</v>
      </c>
      <c r="P18" s="1">
        <f t="shared" si="39"/>
        <v>24.311999999999955</v>
      </c>
      <c r="Q18" s="1">
        <f t="shared" si="39"/>
        <v>24.216000000000388</v>
      </c>
      <c r="R18" s="1">
        <f t="shared" ref="R18" si="40">(-R16 + (R16^2-4*R15*R17)^(0.5))/(2*R15)</f>
        <v>13.429333333334208</v>
      </c>
      <c r="S18" s="1">
        <f t="shared" si="39"/>
        <v>35.026666666666721</v>
      </c>
      <c r="T18" s="1">
        <f t="shared" si="39"/>
        <v>51.074666666667063</v>
      </c>
      <c r="U18" s="1">
        <f t="shared" si="39"/>
        <v>16.120000000000012</v>
      </c>
      <c r="V18" s="1">
        <f t="shared" si="39"/>
        <v>27.002666666666457</v>
      </c>
      <c r="W18" s="1">
        <f t="shared" si="39"/>
        <v>26.906666666666986</v>
      </c>
      <c r="X18" s="1">
        <f t="shared" si="39"/>
        <v>20.26400000000044</v>
      </c>
      <c r="Y18" t="s">
        <v>49</v>
      </c>
      <c r="Z18" s="1">
        <f t="shared" si="39"/>
        <v>8.0959999999999344</v>
      </c>
      <c r="AA18" s="1">
        <f t="shared" si="39"/>
        <v>13.501333333333102</v>
      </c>
      <c r="AB18" s="1">
        <f t="shared" si="39"/>
        <v>10.762666666666819</v>
      </c>
      <c r="AC18" s="1">
        <f t="shared" si="39"/>
        <v>1.3333333333339452</v>
      </c>
      <c r="AD18" s="1">
        <f t="shared" si="39"/>
        <v>65.837333333333603</v>
      </c>
      <c r="AE18" s="1">
        <f t="shared" si="39"/>
        <v>31.002666666666805</v>
      </c>
      <c r="AF18" s="1">
        <f t="shared" si="39"/>
        <v>21.501333333333637</v>
      </c>
      <c r="AG18" s="1">
        <f t="shared" si="39"/>
        <v>26.906666666666581</v>
      </c>
      <c r="AH18" s="1">
        <f t="shared" si="39"/>
        <v>49.717333333333258</v>
      </c>
      <c r="AI18" s="1">
        <f t="shared" si="39"/>
        <v>14.690666666667122</v>
      </c>
      <c r="AJ18" s="1">
        <f t="shared" ref="AJ18" si="41">(-AJ16 + (AJ16^2-4*AJ15*AJ17)^(0.5))/(2*AJ15)</f>
        <v>328.45333333333286</v>
      </c>
      <c r="AK18" s="1">
        <f t="shared" si="39"/>
        <v>17.501333333333715</v>
      </c>
      <c r="AL18" s="1">
        <f t="shared" si="39"/>
        <v>41.861333333333633</v>
      </c>
      <c r="AM18" s="1">
        <f t="shared" si="39"/>
        <v>38.954666666666853</v>
      </c>
      <c r="AN18" s="1">
        <f t="shared" si="39"/>
        <v>24.192000000000071</v>
      </c>
      <c r="AO18" s="1">
        <f t="shared" ref="AO18" si="42">(-AO16 + (AO16^2-4*AO15*AO17)^(0.5))/(2*AO15)</f>
        <v>12.096000000000336</v>
      </c>
      <c r="AP18" s="1">
        <f t="shared" ref="AP18:CA18" si="43">(-AP16 + (AP16^2-4*AP15*AP17)^(0.5))/(2*AP15)</f>
        <v>22.906666666665881</v>
      </c>
      <c r="AQ18" s="1">
        <f t="shared" si="43"/>
        <v>39.146666666666533</v>
      </c>
      <c r="AR18" s="1">
        <f t="shared" ref="AR18" si="44">(-AR16 + (AR16^2-4*AR15*AR17)^(0.5))/(2*AR15)</f>
        <v>46.882666666666658</v>
      </c>
      <c r="AS18" s="1">
        <f t="shared" si="43"/>
        <v>10.714666666666334</v>
      </c>
      <c r="AT18" s="1">
        <f t="shared" si="43"/>
        <v>13.429333333333512</v>
      </c>
      <c r="AU18" s="1">
        <f t="shared" si="43"/>
        <v>30.906666666665988</v>
      </c>
      <c r="AV18" s="1">
        <f t="shared" si="43"/>
        <v>10.738666666666663</v>
      </c>
      <c r="AW18" s="1">
        <f t="shared" si="43"/>
        <v>29.621333333333169</v>
      </c>
      <c r="AX18" s="1">
        <f t="shared" si="43"/>
        <v>22.81066666666695</v>
      </c>
      <c r="AY18" s="1">
        <f t="shared" si="43"/>
        <v>25.669333333333633</v>
      </c>
      <c r="AZ18" s="1">
        <f t="shared" si="43"/>
        <v>21.597333333333669</v>
      </c>
      <c r="BA18" s="1">
        <f t="shared" si="43"/>
        <v>21.573333333332872</v>
      </c>
      <c r="BB18" s="1">
        <f t="shared" si="43"/>
        <v>25.645333333333273</v>
      </c>
      <c r="BC18" s="1">
        <f t="shared" si="43"/>
        <v>43.074666666666651</v>
      </c>
      <c r="BD18" s="1">
        <f t="shared" si="43"/>
        <v>6.7626666666667807</v>
      </c>
      <c r="BE18" s="1">
        <f t="shared" si="43"/>
        <v>12.119999999999658</v>
      </c>
      <c r="BF18" s="1">
        <f t="shared" si="43"/>
        <v>12.120000000000145</v>
      </c>
      <c r="BG18" s="1">
        <f t="shared" si="43"/>
        <v>36.359999999999751</v>
      </c>
      <c r="BH18" s="1">
        <f t="shared" si="43"/>
        <v>8.0479999999999183</v>
      </c>
      <c r="BI18" s="1">
        <f t="shared" si="43"/>
        <v>12.119999999999907</v>
      </c>
      <c r="BJ18" s="1">
        <f t="shared" si="43"/>
        <v>74.00533333333334</v>
      </c>
      <c r="BK18" s="1">
        <f t="shared" si="43"/>
        <v>58.125333333333366</v>
      </c>
      <c r="BL18" s="1">
        <f t="shared" si="43"/>
        <v>18.738666666667267</v>
      </c>
      <c r="BM18" s="1">
        <f t="shared" si="43"/>
        <v>20.240000000000151</v>
      </c>
      <c r="BN18" s="1">
        <f t="shared" ref="BN18" si="45">(-BN16 + (BN16^2-4*BN15*BN17)^(0.5))/(2*BN15)</f>
        <v>8.0720000000008305</v>
      </c>
      <c r="BO18" s="1">
        <f t="shared" si="43"/>
        <v>9.4533333333336156</v>
      </c>
      <c r="BP18" s="1">
        <f t="shared" si="43"/>
        <v>30.954666666666601</v>
      </c>
      <c r="BQ18" s="1">
        <f t="shared" si="43"/>
        <v>49.765333333333281</v>
      </c>
      <c r="BR18" s="1">
        <f t="shared" si="43"/>
        <v>22.858666666666679</v>
      </c>
      <c r="BS18" s="1">
        <f t="shared" si="43"/>
        <v>24.192000000000416</v>
      </c>
      <c r="BT18" s="1">
        <f t="shared" si="43"/>
        <v>22.810666666666695</v>
      </c>
      <c r="BU18" s="1">
        <f t="shared" si="43"/>
        <v>8.1199999999995551</v>
      </c>
      <c r="BV18" s="1">
        <f t="shared" si="43"/>
        <v>22.834666666667104</v>
      </c>
      <c r="BW18" s="1">
        <f t="shared" si="43"/>
        <v>18.76266666666665</v>
      </c>
      <c r="BX18" s="1">
        <f t="shared" si="43"/>
        <v>30.978666666665916</v>
      </c>
      <c r="BY18" s="1">
        <f t="shared" si="43"/>
        <v>10.786666666667106</v>
      </c>
      <c r="BZ18" s="1">
        <f t="shared" si="43"/>
        <v>22.858666666667556</v>
      </c>
      <c r="CA18" s="1">
        <f t="shared" si="43"/>
        <v>33.645333333333824</v>
      </c>
    </row>
    <row r="19" spans="1:79" x14ac:dyDescent="0.2">
      <c r="A19" s="5" t="s">
        <v>36</v>
      </c>
      <c r="B19" s="5"/>
      <c r="C19" s="1">
        <f>(-C16 - (C16^2-4*C15*C17)^(0.5))/(2*C15)</f>
        <v>-5974.0414418124756</v>
      </c>
      <c r="D19" s="1">
        <f t="shared" ref="D19:AN19" si="46">(-D16 - (D16^2-4*D15*D17)^(0.5))/(2*D15)</f>
        <v>-8743.7293344278933</v>
      </c>
      <c r="E19" s="1">
        <f t="shared" si="46"/>
        <v>-8357.0711447520807</v>
      </c>
      <c r="F19" s="1">
        <f t="shared" si="46"/>
        <v>-9230.0427507400709</v>
      </c>
      <c r="G19" s="1">
        <f t="shared" si="46"/>
        <v>-2374.7505924250659</v>
      </c>
      <c r="H19" s="1">
        <f t="shared" si="46"/>
        <v>-9305.6002622114174</v>
      </c>
      <c r="I19" s="1">
        <f t="shared" si="46"/>
        <v>-8796.3395686255626</v>
      </c>
      <c r="J19" s="1">
        <f t="shared" si="46"/>
        <v>-7625.7142157942399</v>
      </c>
      <c r="K19" s="1">
        <f t="shared" si="46"/>
        <v>-4627.7264213746184</v>
      </c>
      <c r="L19" s="1">
        <f t="shared" si="46"/>
        <v>-8526.9050100065415</v>
      </c>
      <c r="M19" s="1">
        <f t="shared" si="46"/>
        <v>-9495.7748162367316</v>
      </c>
      <c r="N19" s="1">
        <f t="shared" si="46"/>
        <v>-7037.8996235271434</v>
      </c>
      <c r="O19" s="1">
        <f t="shared" si="46"/>
        <v>-10984.1437538631</v>
      </c>
      <c r="P19" s="1">
        <f t="shared" si="46"/>
        <v>-3056.1897788726219</v>
      </c>
      <c r="Q19" s="1">
        <f t="shared" si="46"/>
        <v>-9891.1800528794356</v>
      </c>
      <c r="R19" s="1">
        <f t="shared" ref="R19" si="47">(-R16 - (R16^2-4*R15*R17)^(0.5))/(2*R15)</f>
        <v>-14756.241663625684</v>
      </c>
      <c r="S19" s="1">
        <f t="shared" si="46"/>
        <v>-9757.1022543141207</v>
      </c>
      <c r="T19" s="1">
        <f t="shared" si="46"/>
        <v>-14084.266369228873</v>
      </c>
      <c r="U19" s="1">
        <f t="shared" si="46"/>
        <v>-7070.4267197767449</v>
      </c>
      <c r="V19" s="1">
        <f t="shared" si="46"/>
        <v>-11740.930324470733</v>
      </c>
      <c r="W19" s="1">
        <f t="shared" si="46"/>
        <v>-13657.952845532038</v>
      </c>
      <c r="X19" s="1">
        <f t="shared" si="46"/>
        <v>-15883.435394955686</v>
      </c>
      <c r="Y19" t="s">
        <v>49</v>
      </c>
      <c r="Z19" s="1">
        <f t="shared" si="46"/>
        <v>-11735.203650396254</v>
      </c>
      <c r="AA19" s="1">
        <f t="shared" si="46"/>
        <v>-11767.711467535226</v>
      </c>
      <c r="AB19" s="1">
        <f t="shared" si="46"/>
        <v>-8088.6183616725293</v>
      </c>
      <c r="AC19" s="1">
        <f t="shared" si="46"/>
        <v>-18235.452453936075</v>
      </c>
      <c r="AD19" s="1">
        <f t="shared" si="46"/>
        <v>-16353.557034336811</v>
      </c>
      <c r="AE19" s="1">
        <f t="shared" si="46"/>
        <v>-5904.0016133253976</v>
      </c>
      <c r="AF19" s="1">
        <f t="shared" si="46"/>
        <v>-5883.2292710149541</v>
      </c>
      <c r="AG19" s="1">
        <f t="shared" si="46"/>
        <v>-5871.5246167951491</v>
      </c>
      <c r="AH19" s="1">
        <f t="shared" si="46"/>
        <v>-1995.1212592418854</v>
      </c>
      <c r="AI19" s="1">
        <f t="shared" si="46"/>
        <v>-10281.120561693959</v>
      </c>
      <c r="AJ19" s="1">
        <f t="shared" ref="AJ19" si="48">(-AJ16 - (AJ16^2-4*AJ15*AJ17)^(0.5))/(2*AJ15)</f>
        <v>-6957.1312228653223</v>
      </c>
      <c r="AK19" s="1">
        <f t="shared" si="46"/>
        <v>-14855.895068450774</v>
      </c>
      <c r="AL19" s="1">
        <f t="shared" si="46"/>
        <v>-6909.568756941535</v>
      </c>
      <c r="AM19" s="1">
        <f t="shared" si="46"/>
        <v>-4719.5810511551053</v>
      </c>
      <c r="AN19" s="1">
        <f t="shared" si="46"/>
        <v>-14379.549978258039</v>
      </c>
      <c r="AO19" s="1">
        <f t="shared" ref="AO19" si="49">(-AO16 - (AO16^2-4*AO15*AO17)^(0.5))/(2*AO15)</f>
        <v>-15559.799266106173</v>
      </c>
      <c r="AP19" s="1">
        <f t="shared" ref="AP19:CA19" si="50">(-AP16 - (AP16^2-4*AP15*AP17)^(0.5))/(2*AP15)</f>
        <v>-14948.980597187943</v>
      </c>
      <c r="AQ19" s="1">
        <f t="shared" si="50"/>
        <v>-11310.050371943153</v>
      </c>
      <c r="AR19" s="1">
        <f t="shared" ref="AR19" si="51">(-AR16 - (AR16^2-4*AR15*AR17)^(0.5))/(2*AR15)</f>
        <v>-4979.7576276911268</v>
      </c>
      <c r="AS19" s="1">
        <f t="shared" si="50"/>
        <v>-9144.9565277858619</v>
      </c>
      <c r="AT19" s="1">
        <f t="shared" si="50"/>
        <v>-21424.250466491903</v>
      </c>
      <c r="AU19" s="1">
        <f t="shared" si="50"/>
        <v>-12202.493917880245</v>
      </c>
      <c r="AV19" s="1">
        <f t="shared" si="50"/>
        <v>-11981.792553473566</v>
      </c>
      <c r="AW19" s="1">
        <f t="shared" si="50"/>
        <v>-5859.6257571870756</v>
      </c>
      <c r="AX19" s="1">
        <f t="shared" si="50"/>
        <v>-13836.333427657913</v>
      </c>
      <c r="AY19" s="1">
        <f t="shared" si="50"/>
        <v>-5371.4461037569799</v>
      </c>
      <c r="AZ19" s="1">
        <f t="shared" si="50"/>
        <v>-11274.946104800427</v>
      </c>
      <c r="BA19" s="1">
        <f t="shared" si="50"/>
        <v>-9806.8294804295583</v>
      </c>
      <c r="BB19" s="1">
        <f t="shared" si="50"/>
        <v>-6462.6560471087178</v>
      </c>
      <c r="BC19" s="1">
        <f t="shared" si="50"/>
        <v>-10763.654010726848</v>
      </c>
      <c r="BD19" s="1">
        <f t="shared" si="50"/>
        <v>-6010.7310710183419</v>
      </c>
      <c r="BE19" s="1">
        <f t="shared" si="50"/>
        <v>-6906.7644793816316</v>
      </c>
      <c r="BF19" s="1">
        <f t="shared" si="50"/>
        <v>-3819.2394042568167</v>
      </c>
      <c r="BG19" s="1">
        <f t="shared" si="50"/>
        <v>-9119.1416034872582</v>
      </c>
      <c r="BH19" s="1">
        <f t="shared" si="50"/>
        <v>-9524.0565910682017</v>
      </c>
      <c r="BI19" s="1">
        <f t="shared" si="50"/>
        <v>-10181.60770714464</v>
      </c>
      <c r="BJ19" s="1">
        <f t="shared" si="50"/>
        <v>-6572.7518286436971</v>
      </c>
      <c r="BK19" s="1">
        <f t="shared" si="50"/>
        <v>-3133.4042022708054</v>
      </c>
      <c r="BL19" s="1">
        <f t="shared" si="50"/>
        <v>-6726.2488954441596</v>
      </c>
      <c r="BM19" s="1">
        <f t="shared" si="50"/>
        <v>-8592.460850620344</v>
      </c>
      <c r="BN19" s="1">
        <f t="shared" ref="BN19" si="52">(-BN16 - (BN16^2-4*BN15*BN17)^(0.5))/(2*BN15)</f>
        <v>-11141.703218221915</v>
      </c>
      <c r="BO19" s="1">
        <f t="shared" si="50"/>
        <v>-7108.6132957930731</v>
      </c>
      <c r="BP19" s="1">
        <f t="shared" si="50"/>
        <v>-11046.047717002826</v>
      </c>
      <c r="BQ19" s="1">
        <f t="shared" si="50"/>
        <v>-4774.4404458228573</v>
      </c>
      <c r="BR19" s="1">
        <f t="shared" si="50"/>
        <v>-4003.7662726045437</v>
      </c>
      <c r="BS19" s="1">
        <f t="shared" si="50"/>
        <v>-9992.7311674541852</v>
      </c>
      <c r="BT19" s="1">
        <f t="shared" si="50"/>
        <v>-8832.8370075616131</v>
      </c>
      <c r="BU19" s="1">
        <f t="shared" si="50"/>
        <v>-19731.382130724192</v>
      </c>
      <c r="BV19" s="1">
        <f t="shared" si="50"/>
        <v>-12417.820957431262</v>
      </c>
      <c r="BW19" s="1">
        <f t="shared" si="50"/>
        <v>-3358.8837108221228</v>
      </c>
      <c r="BX19" s="1">
        <f t="shared" si="50"/>
        <v>-14748.568756706751</v>
      </c>
      <c r="BY19" s="1">
        <f t="shared" si="50"/>
        <v>-12752.675625216205</v>
      </c>
      <c r="BZ19" s="1">
        <f t="shared" si="50"/>
        <v>-25485.247136993254</v>
      </c>
      <c r="CA19" s="1">
        <f t="shared" si="50"/>
        <v>-17383.953881883863</v>
      </c>
    </row>
    <row r="20" spans="1:79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</row>
    <row r="21" spans="1:79" x14ac:dyDescent="0.2">
      <c r="A21" s="5" t="s">
        <v>37</v>
      </c>
      <c r="B21" s="5" t="s">
        <v>38</v>
      </c>
      <c r="C21" s="1">
        <f>C3-C22-C23</f>
        <v>2268.6544937669205</v>
      </c>
      <c r="D21" s="1">
        <f t="shared" ref="D21:AN21" si="53">D3-D22-D23</f>
        <v>3322.9647574481146</v>
      </c>
      <c r="E21" s="1">
        <f t="shared" si="53"/>
        <v>3161.8532771920486</v>
      </c>
      <c r="F21" s="1">
        <f t="shared" si="53"/>
        <v>3489.4432223421181</v>
      </c>
      <c r="G21" s="1">
        <f t="shared" si="53"/>
        <v>913.25762449157628</v>
      </c>
      <c r="H21" s="1">
        <f t="shared" si="53"/>
        <v>3527.3395768017135</v>
      </c>
      <c r="I21" s="1">
        <f t="shared" si="53"/>
        <v>3309.1944741478919</v>
      </c>
      <c r="J21" s="1">
        <f t="shared" si="53"/>
        <v>2889.1358542311614</v>
      </c>
      <c r="K21" s="1">
        <f t="shared" si="53"/>
        <v>1832.698128751</v>
      </c>
      <c r="L21" s="1">
        <f t="shared" si="53"/>
        <v>3223.6526857443359</v>
      </c>
      <c r="M21" s="1">
        <f t="shared" si="53"/>
        <v>3613.6337428899092</v>
      </c>
      <c r="N21" s="1">
        <f t="shared" si="53"/>
        <v>2700.2069926983531</v>
      </c>
      <c r="O21" s="1">
        <f t="shared" si="53"/>
        <v>4171.6530290565734</v>
      </c>
      <c r="P21" s="1">
        <f t="shared" si="53"/>
        <v>1175.406769205209</v>
      </c>
      <c r="Q21" s="1">
        <f t="shared" si="53"/>
        <v>3747.1569787375047</v>
      </c>
      <c r="R21" s="1">
        <f t="shared" ref="R21" si="54">R3-R22-R23</f>
        <v>5555.0663055815921</v>
      </c>
      <c r="S21" s="1">
        <f t="shared" si="53"/>
        <v>3710.4434614431484</v>
      </c>
      <c r="T21" s="1">
        <f t="shared" si="53"/>
        <v>5356.5894256457759</v>
      </c>
      <c r="U21" s="1">
        <f t="shared" si="53"/>
        <v>2676.9115366286337</v>
      </c>
      <c r="V21" s="1">
        <f t="shared" si="53"/>
        <v>4445.5215016450993</v>
      </c>
      <c r="W21" s="1">
        <f t="shared" si="53"/>
        <v>5164.9621702989871</v>
      </c>
      <c r="X21" s="1">
        <f t="shared" si="53"/>
        <v>5989.4375655620915</v>
      </c>
      <c r="Y21" t="s">
        <v>49</v>
      </c>
      <c r="Z21" s="1">
        <f t="shared" si="53"/>
        <v>4412.990767304791</v>
      </c>
      <c r="AA21" s="1">
        <f t="shared" si="53"/>
        <v>4434.9094327634748</v>
      </c>
      <c r="AB21" s="1">
        <f t="shared" si="53"/>
        <v>3050.8440920380531</v>
      </c>
      <c r="AC21" s="1">
        <f t="shared" si="53"/>
        <v>6833.7007088689497</v>
      </c>
      <c r="AD21" s="1">
        <f t="shared" si="53"/>
        <v>6227.191876623282</v>
      </c>
      <c r="AE21" s="1">
        <f t="shared" si="53"/>
        <v>2255.8963464673602</v>
      </c>
      <c r="AF21" s="1">
        <f t="shared" si="53"/>
        <v>2237.7311943081922</v>
      </c>
      <c r="AG21" s="1">
        <f t="shared" si="53"/>
        <v>2239.3895117018446</v>
      </c>
      <c r="AH21" s="1">
        <f t="shared" si="53"/>
        <v>788.6381405895761</v>
      </c>
      <c r="AI21" s="1">
        <f t="shared" si="53"/>
        <v>3879.4473953889892</v>
      </c>
      <c r="AJ21" s="1">
        <f t="shared" ref="AJ21" si="55">AJ3-AJ22-AJ23</f>
        <v>2815.5241081898112</v>
      </c>
      <c r="AK21" s="1">
        <f t="shared" si="53"/>
        <v>5599.5326213227791</v>
      </c>
      <c r="AL21" s="1">
        <f t="shared" si="53"/>
        <v>2645.6150828497789</v>
      </c>
      <c r="AM21" s="1">
        <f t="shared" si="53"/>
        <v>1816.3342229555926</v>
      </c>
      <c r="AN21" s="1">
        <f t="shared" si="53"/>
        <v>5431.6582126915646</v>
      </c>
      <c r="AO21" s="1">
        <f t="shared" ref="AO21" si="56">AO3-AO22-AO23</f>
        <v>5853.7868038294064</v>
      </c>
      <c r="AP21" s="1">
        <f t="shared" ref="AP21:CA21" si="57">AP3-AP22-AP23</f>
        <v>5643.2649491046413</v>
      </c>
      <c r="AQ21" s="1">
        <f t="shared" si="57"/>
        <v>4299.2691316600722</v>
      </c>
      <c r="AR21" s="1">
        <f t="shared" ref="AR21" si="58">AR3-AR22-AR23</f>
        <v>1921.1562655874302</v>
      </c>
      <c r="AS21" s="1">
        <f t="shared" si="57"/>
        <v>3446.8473830266475</v>
      </c>
      <c r="AT21" s="1">
        <f t="shared" si="57"/>
        <v>8053.9287907273319</v>
      </c>
      <c r="AU21" s="1">
        <f t="shared" si="57"/>
        <v>4624.1646962034765</v>
      </c>
      <c r="AV21" s="1">
        <f t="shared" si="57"/>
        <v>4510.3109797698644</v>
      </c>
      <c r="AW21" s="1">
        <f t="shared" si="57"/>
        <v>2237.7651750971004</v>
      </c>
      <c r="AX21" s="1">
        <f t="shared" si="57"/>
        <v>5225.7474651712482</v>
      </c>
      <c r="AY21" s="1">
        <f t="shared" si="57"/>
        <v>2049.7828168543415</v>
      </c>
      <c r="AZ21" s="1">
        <f t="shared" si="57"/>
        <v>4262.8904802074376</v>
      </c>
      <c r="BA21" s="1">
        <f t="shared" si="57"/>
        <v>3711.8325150444025</v>
      </c>
      <c r="BB21" s="1">
        <f t="shared" si="57"/>
        <v>2460.4612286764427</v>
      </c>
      <c r="BC21" s="1">
        <f t="shared" si="57"/>
        <v>4098.3472386316362</v>
      </c>
      <c r="BD21" s="1">
        <f t="shared" si="57"/>
        <v>2265.04207500143</v>
      </c>
      <c r="BE21" s="1">
        <f t="shared" si="57"/>
        <v>2609.688103317576</v>
      </c>
      <c r="BF21" s="1">
        <f t="shared" si="57"/>
        <v>1450.4617875327438</v>
      </c>
      <c r="BG21" s="1">
        <f t="shared" si="57"/>
        <v>3472.0345546359304</v>
      </c>
      <c r="BH21" s="1">
        <f t="shared" si="57"/>
        <v>3584.2565849358789</v>
      </c>
      <c r="BI21" s="1">
        <f t="shared" si="57"/>
        <v>3837.8968592905121</v>
      </c>
      <c r="BJ21" s="1">
        <f t="shared" si="57"/>
        <v>2544.8973436841889</v>
      </c>
      <c r="BK21" s="1">
        <f t="shared" si="57"/>
        <v>1227.9032562878701</v>
      </c>
      <c r="BL21" s="1">
        <f t="shared" si="57"/>
        <v>2551.175481880814</v>
      </c>
      <c r="BM21" s="1">
        <f t="shared" si="57"/>
        <v>3254.0634816923989</v>
      </c>
      <c r="BN21" s="1">
        <f t="shared" ref="BN21" si="59">BN3-BN22-BN23</f>
        <v>4190.5386729784159</v>
      </c>
      <c r="BO21" s="1">
        <f t="shared" si="57"/>
        <v>2681.1995586013563</v>
      </c>
      <c r="BP21" s="1">
        <f t="shared" si="57"/>
        <v>4189.852247471691</v>
      </c>
      <c r="BQ21" s="1">
        <f t="shared" si="57"/>
        <v>1845.6569728218533</v>
      </c>
      <c r="BR21" s="1">
        <f t="shared" si="57"/>
        <v>1531.654150740799</v>
      </c>
      <c r="BS21" s="1">
        <f t="shared" si="57"/>
        <v>3785.2573665416071</v>
      </c>
      <c r="BT21" s="1">
        <f t="shared" si="57"/>
        <v>3347.812054152801</v>
      </c>
      <c r="BU21" s="1">
        <f t="shared" si="57"/>
        <v>7409.0124941555769</v>
      </c>
      <c r="BV21" s="1">
        <f t="shared" si="57"/>
        <v>4693.5833809316664</v>
      </c>
      <c r="BW21" s="1">
        <f t="shared" si="57"/>
        <v>1284.5441138288413</v>
      </c>
      <c r="BX21" s="1">
        <f t="shared" si="57"/>
        <v>5580.1743493937201</v>
      </c>
      <c r="BY21" s="1">
        <f t="shared" si="57"/>
        <v>4799.3250539319542</v>
      </c>
      <c r="BZ21" s="1">
        <f t="shared" si="57"/>
        <v>9593.453528529617</v>
      </c>
      <c r="CA21" s="1">
        <f t="shared" si="57"/>
        <v>6573.1250440093363</v>
      </c>
    </row>
    <row r="22" spans="1:79" x14ac:dyDescent="0.2">
      <c r="A22" s="5" t="s">
        <v>39</v>
      </c>
      <c r="B22" s="5" t="s">
        <v>40</v>
      </c>
      <c r="C22" s="1">
        <f>((1-C6)*C8 + C9*C10)*C23/(C5+C6*C7+C6*C11*C4*C23)</f>
        <v>3857.158839566413</v>
      </c>
      <c r="D22" s="1">
        <f t="shared" ref="D22:AN22" si="60">((1-D6)*D8 + D9*D10)*D23/(D5+D6*D7+D6*D11*D4*D23)</f>
        <v>5959.059909218553</v>
      </c>
      <c r="E22" s="1">
        <f t="shared" si="60"/>
        <v>3929.3393894746182</v>
      </c>
      <c r="F22" s="1">
        <f t="shared" si="60"/>
        <v>4003.8834443245482</v>
      </c>
      <c r="G22" s="1">
        <f t="shared" si="60"/>
        <v>2959.7457088417568</v>
      </c>
      <c r="H22" s="1">
        <f t="shared" si="60"/>
        <v>5200.1184231982852</v>
      </c>
      <c r="I22" s="1">
        <f t="shared" si="60"/>
        <v>1785.2168591854415</v>
      </c>
      <c r="J22" s="1">
        <f t="shared" si="60"/>
        <v>4082.6354791021718</v>
      </c>
      <c r="K22" s="1">
        <f t="shared" si="60"/>
        <v>12377.430537915667</v>
      </c>
      <c r="L22" s="1">
        <f t="shared" si="60"/>
        <v>3702.9393142556642</v>
      </c>
      <c r="M22" s="1">
        <f t="shared" si="60"/>
        <v>7077.7622571100901</v>
      </c>
      <c r="N22" s="1">
        <f t="shared" si="60"/>
        <v>7978.9730073016462</v>
      </c>
      <c r="O22" s="1">
        <f t="shared" si="60"/>
        <v>7142.0563042767608</v>
      </c>
      <c r="P22" s="1">
        <f t="shared" si="60"/>
        <v>3820.0392307947909</v>
      </c>
      <c r="Q22" s="1">
        <f t="shared" si="60"/>
        <v>5259.3050212624948</v>
      </c>
      <c r="R22" s="1">
        <f t="shared" ref="R22" si="61">((1-R6)*R8 + R9*R10)*R23/(R5+R6*R7+R6*R11*R4*R23)</f>
        <v>3462.1823610850738</v>
      </c>
      <c r="S22" s="1">
        <f t="shared" si="60"/>
        <v>6943.5298718901849</v>
      </c>
      <c r="T22" s="1">
        <f t="shared" si="60"/>
        <v>10098.511907687556</v>
      </c>
      <c r="U22" s="1">
        <f t="shared" si="60"/>
        <v>3555.4524633713668</v>
      </c>
      <c r="V22" s="1">
        <f t="shared" si="60"/>
        <v>5944.6698316882339</v>
      </c>
      <c r="W22" s="1">
        <f t="shared" si="60"/>
        <v>6116.0751630343457</v>
      </c>
      <c r="X22" s="1">
        <f t="shared" si="60"/>
        <v>4977.5724344379078</v>
      </c>
      <c r="Y22" t="s">
        <v>49</v>
      </c>
      <c r="Z22" s="1">
        <f t="shared" si="60"/>
        <v>2156.2112326952092</v>
      </c>
      <c r="AA22" s="1">
        <f t="shared" si="60"/>
        <v>3370.8472339031928</v>
      </c>
      <c r="AB22" s="1">
        <f t="shared" si="60"/>
        <v>2625.9592412952798</v>
      </c>
      <c r="AC22" s="1">
        <f t="shared" si="60"/>
        <v>396.8379577977168</v>
      </c>
      <c r="AD22" s="1">
        <f t="shared" si="60"/>
        <v>12665.184790043384</v>
      </c>
      <c r="AE22" s="1">
        <f t="shared" si="60"/>
        <v>5537.448986865973</v>
      </c>
      <c r="AF22" s="1">
        <f t="shared" si="60"/>
        <v>4242.7334723584745</v>
      </c>
      <c r="AG22" s="1">
        <f t="shared" si="60"/>
        <v>4996.1158216314889</v>
      </c>
      <c r="AH22" s="1">
        <f t="shared" si="60"/>
        <v>5151.5565260770909</v>
      </c>
      <c r="AI22" s="1">
        <f t="shared" si="60"/>
        <v>3542.3519379443433</v>
      </c>
      <c r="AJ22" s="1">
        <f t="shared" ref="AJ22" si="62">((1-AJ6)*AJ8 + AJ9*AJ10)*AJ23/(AJ5+AJ6*AJ7+AJ6*AJ11*AJ4*AJ23)</f>
        <v>26128.612558476856</v>
      </c>
      <c r="AK22" s="1">
        <f t="shared" si="60"/>
        <v>4352.2400453438868</v>
      </c>
      <c r="AL22" s="1">
        <f t="shared" si="60"/>
        <v>7165.7455838168871</v>
      </c>
      <c r="AM22" s="1">
        <f t="shared" si="60"/>
        <v>6047.445110377741</v>
      </c>
      <c r="AN22" s="1">
        <f t="shared" si="60"/>
        <v>5667.8357873084351</v>
      </c>
      <c r="AO22" s="1">
        <f t="shared" ref="AO22" si="63">((1-AO6)*AO8 + AO9*AO10)*AO23/(AO5+AO6*AO7+AO6*AO11*AO4*AO23)</f>
        <v>3179.0471961705939</v>
      </c>
      <c r="AP22" s="1">
        <f t="shared" ref="AP22:CA22" si="64">((1-AP6)*AP8 + AP9*AP10)*AP23/(AP5+AP6*AP7+AP6*AP11*AP4*AP23)</f>
        <v>5457.5143842286925</v>
      </c>
      <c r="AQ22" s="1">
        <f t="shared" si="64"/>
        <v>7832.7922016732618</v>
      </c>
      <c r="AR22" s="1">
        <f t="shared" ref="AR22" si="65">((1-AR6)*AR8 + AR9*AR10)*AR23/(AR5+AR6*AR7+AR6*AR11*AR4*AR23)</f>
        <v>6965.9290677459039</v>
      </c>
      <c r="AS22" s="1">
        <f t="shared" si="64"/>
        <v>2666.7259503066857</v>
      </c>
      <c r="AT22" s="1">
        <f t="shared" si="64"/>
        <v>3612.1558759393342</v>
      </c>
      <c r="AU22" s="1">
        <f t="shared" si="64"/>
        <v>6662.0346371298574</v>
      </c>
      <c r="AV22" s="1">
        <f t="shared" si="64"/>
        <v>2773.9383535634688</v>
      </c>
      <c r="AW22" s="1">
        <f t="shared" si="64"/>
        <v>5349.289491569567</v>
      </c>
      <c r="AX22" s="1">
        <f t="shared" si="64"/>
        <v>5364.0918681620842</v>
      </c>
      <c r="AY22" s="1">
        <f t="shared" si="64"/>
        <v>4710.5358498123251</v>
      </c>
      <c r="AZ22" s="1">
        <f t="shared" si="64"/>
        <v>4936.5561864592282</v>
      </c>
      <c r="BA22" s="1">
        <f t="shared" si="64"/>
        <v>4794.3801516222647</v>
      </c>
      <c r="BB22" s="1">
        <f t="shared" si="64"/>
        <v>4952.4194379902237</v>
      </c>
      <c r="BC22" s="1">
        <f t="shared" si="64"/>
        <v>8299.5560947016966</v>
      </c>
      <c r="BD22" s="1">
        <f t="shared" si="64"/>
        <v>1693.3052583319031</v>
      </c>
      <c r="BE22" s="1">
        <f t="shared" si="64"/>
        <v>2817.3658966824246</v>
      </c>
      <c r="BF22" s="1">
        <f t="shared" si="64"/>
        <v>2478.096212467256</v>
      </c>
      <c r="BG22" s="1">
        <f t="shared" si="64"/>
        <v>7012.6354453640706</v>
      </c>
      <c r="BH22" s="1">
        <f t="shared" si="64"/>
        <v>2094.2434150641211</v>
      </c>
      <c r="BI22" s="1">
        <f t="shared" si="64"/>
        <v>3009.2671407094876</v>
      </c>
      <c r="BJ22" s="1">
        <f t="shared" si="64"/>
        <v>10338.201322982477</v>
      </c>
      <c r="BK22" s="1">
        <f t="shared" si="64"/>
        <v>6759.2254103787964</v>
      </c>
      <c r="BL22" s="1">
        <f t="shared" si="64"/>
        <v>3952.4118514525189</v>
      </c>
      <c r="BM22" s="1">
        <f t="shared" si="64"/>
        <v>4432.9745183076011</v>
      </c>
      <c r="BN22" s="1">
        <f t="shared" ref="BN22" si="66">((1-BN6)*BN8 + BN9*BN10)*BN23/(BN5+BN6*BN7+BN6*BN11*BN4*BN23)</f>
        <v>2138.4393270215833</v>
      </c>
      <c r="BO22" s="1">
        <f t="shared" si="64"/>
        <v>2306.7091080653099</v>
      </c>
      <c r="BP22" s="1">
        <f t="shared" si="64"/>
        <v>6520.1110858616421</v>
      </c>
      <c r="BQ22" s="1">
        <f t="shared" si="64"/>
        <v>7141.3636938448135</v>
      </c>
      <c r="BR22" s="1">
        <f t="shared" si="64"/>
        <v>3983.4071825925344</v>
      </c>
      <c r="BS22" s="1">
        <f t="shared" si="64"/>
        <v>5267.0386334583918</v>
      </c>
      <c r="BT22" s="1">
        <f t="shared" si="64"/>
        <v>4895.5372791805321</v>
      </c>
      <c r="BU22" s="1">
        <f t="shared" si="64"/>
        <v>2264.0475058444235</v>
      </c>
      <c r="BV22" s="1">
        <f t="shared" si="64"/>
        <v>5260.9999524016657</v>
      </c>
      <c r="BW22" s="1">
        <f t="shared" si="64"/>
        <v>3290.9272195044923</v>
      </c>
      <c r="BX22" s="1">
        <f t="shared" si="64"/>
        <v>6950.9669839396147</v>
      </c>
      <c r="BY22" s="1">
        <f t="shared" si="64"/>
        <v>2806.5642794013793</v>
      </c>
      <c r="BZ22" s="1">
        <f t="shared" si="64"/>
        <v>5904.1158048037159</v>
      </c>
      <c r="CA22" s="1">
        <f t="shared" si="64"/>
        <v>7674.7516226573307</v>
      </c>
    </row>
    <row r="23" spans="1:79" x14ac:dyDescent="0.2">
      <c r="A23" s="5" t="s">
        <v>41</v>
      </c>
      <c r="B23" s="5" t="s">
        <v>42</v>
      </c>
      <c r="C23" s="1">
        <f>IF(C13&gt;1, IF(C18&gt;0,C18,C19),0)</f>
        <v>18.834666666666781</v>
      </c>
      <c r="D23" s="1">
        <f t="shared" ref="D23:AN23" si="67">IF(D13&gt;1, IF(D18&gt;0,D18,D19),0)</f>
        <v>29.621333333333165</v>
      </c>
      <c r="E23" s="1">
        <f t="shared" si="67"/>
        <v>17.50133333333353</v>
      </c>
      <c r="F23" s="1">
        <f t="shared" si="67"/>
        <v>17.477333333333725</v>
      </c>
      <c r="G23" s="1">
        <f t="shared" si="67"/>
        <v>18.810666666666751</v>
      </c>
      <c r="H23" s="1">
        <f t="shared" si="67"/>
        <v>24.28800000000065</v>
      </c>
      <c r="I23" s="1">
        <f t="shared" si="67"/>
        <v>6.7866666666668785</v>
      </c>
      <c r="J23" s="1">
        <f t="shared" si="67"/>
        <v>18.834666666666692</v>
      </c>
      <c r="K23" s="1">
        <f t="shared" si="67"/>
        <v>122.29333333333365</v>
      </c>
      <c r="L23" s="1">
        <f t="shared" si="67"/>
        <v>16.168000000000205</v>
      </c>
      <c r="M23" s="1">
        <f t="shared" si="67"/>
        <v>36.288000000000153</v>
      </c>
      <c r="N23" s="1">
        <f t="shared" si="67"/>
        <v>48.503999999999962</v>
      </c>
      <c r="O23" s="1">
        <f t="shared" si="67"/>
        <v>34.954666666666739</v>
      </c>
      <c r="P23" s="1">
        <f t="shared" si="67"/>
        <v>24.311999999999955</v>
      </c>
      <c r="Q23" s="1">
        <f t="shared" si="67"/>
        <v>24.216000000000388</v>
      </c>
      <c r="R23" s="1">
        <f t="shared" ref="R23" si="68">IF(R13&gt;1, IF(R18&gt;0,R18,R19),0)</f>
        <v>13.429333333334208</v>
      </c>
      <c r="S23" s="1">
        <f t="shared" si="67"/>
        <v>35.026666666666721</v>
      </c>
      <c r="T23" s="1">
        <f t="shared" si="67"/>
        <v>51.074666666667063</v>
      </c>
      <c r="U23" s="1">
        <f t="shared" si="67"/>
        <v>16.120000000000012</v>
      </c>
      <c r="V23" s="1">
        <f t="shared" si="67"/>
        <v>27.002666666666457</v>
      </c>
      <c r="W23" s="1">
        <f t="shared" si="67"/>
        <v>26.906666666666986</v>
      </c>
      <c r="X23" s="1">
        <f t="shared" si="67"/>
        <v>20.26400000000044</v>
      </c>
      <c r="Y23" t="s">
        <v>49</v>
      </c>
      <c r="Z23" s="1">
        <f t="shared" si="67"/>
        <v>8.0959999999999344</v>
      </c>
      <c r="AA23" s="1">
        <f t="shared" si="67"/>
        <v>13.501333333333102</v>
      </c>
      <c r="AB23" s="1">
        <f t="shared" si="67"/>
        <v>10.762666666666819</v>
      </c>
      <c r="AC23" s="1">
        <f t="shared" si="67"/>
        <v>1.3333333333339452</v>
      </c>
      <c r="AD23" s="1">
        <f t="shared" si="67"/>
        <v>65.837333333333603</v>
      </c>
      <c r="AE23" s="1">
        <f t="shared" si="67"/>
        <v>31.002666666666805</v>
      </c>
      <c r="AF23" s="1">
        <f t="shared" si="67"/>
        <v>21.501333333333637</v>
      </c>
      <c r="AG23" s="1">
        <f t="shared" si="67"/>
        <v>26.906666666666581</v>
      </c>
      <c r="AH23" s="1">
        <f t="shared" si="67"/>
        <v>49.717333333333258</v>
      </c>
      <c r="AI23" s="1">
        <f t="shared" si="67"/>
        <v>14.690666666667122</v>
      </c>
      <c r="AJ23" s="1">
        <f t="shared" ref="AJ23" si="69">IF(AJ13&gt;1, IF(AJ18&gt;0,AJ18,AJ19),0)</f>
        <v>328.45333333333286</v>
      </c>
      <c r="AK23" s="1">
        <f t="shared" si="67"/>
        <v>17.501333333333715</v>
      </c>
      <c r="AL23" s="1">
        <f t="shared" si="67"/>
        <v>41.861333333333633</v>
      </c>
      <c r="AM23" s="1">
        <f t="shared" si="67"/>
        <v>38.954666666666853</v>
      </c>
      <c r="AN23" s="1">
        <f t="shared" si="67"/>
        <v>24.192000000000071</v>
      </c>
      <c r="AO23" s="1">
        <f t="shared" ref="AO23" si="70">IF(AO13&gt;1, IF(AO18&gt;0,AO18,AO19),0)</f>
        <v>12.096000000000336</v>
      </c>
      <c r="AP23" s="1">
        <f t="shared" ref="AP23:CA23" si="71">IF(AP13&gt;1, IF(AP18&gt;0,AP18,AP19),0)</f>
        <v>22.906666666665881</v>
      </c>
      <c r="AQ23" s="1">
        <f t="shared" si="71"/>
        <v>39.146666666666533</v>
      </c>
      <c r="AR23" s="1">
        <f t="shared" ref="AR23" si="72">IF(AR13&gt;1, IF(AR18&gt;0,AR18,AR19),0)</f>
        <v>46.882666666666658</v>
      </c>
      <c r="AS23" s="1">
        <f t="shared" si="71"/>
        <v>10.714666666666334</v>
      </c>
      <c r="AT23" s="1">
        <f t="shared" si="71"/>
        <v>13.429333333333512</v>
      </c>
      <c r="AU23" s="1">
        <f t="shared" si="71"/>
        <v>30.906666666665988</v>
      </c>
      <c r="AV23" s="1">
        <f t="shared" si="71"/>
        <v>10.738666666666663</v>
      </c>
      <c r="AW23" s="1">
        <f t="shared" si="71"/>
        <v>29.621333333333169</v>
      </c>
      <c r="AX23" s="1">
        <f t="shared" si="71"/>
        <v>22.81066666666695</v>
      </c>
      <c r="AY23" s="1">
        <f t="shared" si="71"/>
        <v>25.669333333333633</v>
      </c>
      <c r="AZ23" s="1">
        <f t="shared" si="71"/>
        <v>21.597333333333669</v>
      </c>
      <c r="BA23" s="1">
        <f t="shared" si="71"/>
        <v>21.573333333332872</v>
      </c>
      <c r="BB23" s="1">
        <f t="shared" si="71"/>
        <v>25.645333333333273</v>
      </c>
      <c r="BC23" s="1">
        <f t="shared" si="71"/>
        <v>43.074666666666651</v>
      </c>
      <c r="BD23" s="1">
        <f t="shared" si="71"/>
        <v>6.7626666666667807</v>
      </c>
      <c r="BE23" s="1">
        <f t="shared" si="71"/>
        <v>12.119999999999658</v>
      </c>
      <c r="BF23" s="1">
        <f t="shared" si="71"/>
        <v>12.120000000000145</v>
      </c>
      <c r="BG23" s="1">
        <f t="shared" si="71"/>
        <v>36.359999999999751</v>
      </c>
      <c r="BH23" s="1">
        <f t="shared" si="71"/>
        <v>8.0479999999999183</v>
      </c>
      <c r="BI23" s="1">
        <f t="shared" si="71"/>
        <v>12.119999999999907</v>
      </c>
      <c r="BJ23" s="1">
        <f t="shared" si="71"/>
        <v>74.00533333333334</v>
      </c>
      <c r="BK23" s="1">
        <f t="shared" si="71"/>
        <v>58.125333333333366</v>
      </c>
      <c r="BL23" s="1">
        <f t="shared" si="71"/>
        <v>18.738666666667267</v>
      </c>
      <c r="BM23" s="1">
        <f t="shared" si="71"/>
        <v>20.240000000000151</v>
      </c>
      <c r="BN23" s="1">
        <f t="shared" ref="BN23" si="73">IF(BN13&gt;1, IF(BN18&gt;0,BN18,BN19),0)</f>
        <v>8.0720000000008305</v>
      </c>
      <c r="BO23" s="1">
        <f t="shared" si="71"/>
        <v>9.4533333333336156</v>
      </c>
      <c r="BP23" s="1">
        <f t="shared" si="71"/>
        <v>30.954666666666601</v>
      </c>
      <c r="BQ23" s="1">
        <f t="shared" si="71"/>
        <v>49.765333333333281</v>
      </c>
      <c r="BR23" s="1">
        <f t="shared" si="71"/>
        <v>22.858666666666679</v>
      </c>
      <c r="BS23" s="1">
        <f t="shared" si="71"/>
        <v>24.192000000000416</v>
      </c>
      <c r="BT23" s="1">
        <f t="shared" si="71"/>
        <v>22.810666666666695</v>
      </c>
      <c r="BU23" s="1">
        <f t="shared" si="71"/>
        <v>8.1199999999995551</v>
      </c>
      <c r="BV23" s="1">
        <f t="shared" si="71"/>
        <v>22.834666666667104</v>
      </c>
      <c r="BW23" s="1">
        <f t="shared" si="71"/>
        <v>18.76266666666665</v>
      </c>
      <c r="BX23" s="1">
        <f t="shared" si="71"/>
        <v>30.978666666665916</v>
      </c>
      <c r="BY23" s="1">
        <f t="shared" si="71"/>
        <v>10.786666666667106</v>
      </c>
      <c r="BZ23" s="1">
        <f t="shared" si="71"/>
        <v>22.858666666667556</v>
      </c>
      <c r="CA23" s="1">
        <f t="shared" si="71"/>
        <v>33.645333333333824</v>
      </c>
    </row>
    <row r="24" spans="1:79" x14ac:dyDescent="0.2">
      <c r="A24" s="6"/>
      <c r="B24" s="6"/>
      <c r="C24" s="2">
        <f>params_medium!B13</f>
        <v>18.834666666666589</v>
      </c>
      <c r="D24" s="2">
        <f>params_medium!C13</f>
        <v>29.621333333333425</v>
      </c>
      <c r="E24" s="2">
        <f>params_medium!D13</f>
        <v>17.501333333333339</v>
      </c>
      <c r="F24" s="2">
        <f>params_medium!E13</f>
        <v>17.477333333333341</v>
      </c>
      <c r="G24" s="2">
        <f>params_medium!F13</f>
        <v>18.810666666666688</v>
      </c>
      <c r="H24" s="2">
        <f>params_medium!G13</f>
        <v>24.28800000000011</v>
      </c>
      <c r="I24" s="2">
        <f>params_medium!H13</f>
        <v>6.7866666666666662</v>
      </c>
      <c r="J24" s="2">
        <f>params_medium!I13</f>
        <v>18.834666666666688</v>
      </c>
      <c r="K24" s="2">
        <f>params_medium!J13</f>
        <v>122.29333333333345</v>
      </c>
      <c r="L24" s="2">
        <f>params_medium!K13</f>
        <v>16.16800000000001</v>
      </c>
      <c r="M24" s="2">
        <f>params_medium!L13</f>
        <v>36.287999999999904</v>
      </c>
      <c r="N24" s="2">
        <f>params_medium!M13</f>
        <v>48.504000000000012</v>
      </c>
      <c r="O24" s="2">
        <f>params_medium!N13</f>
        <v>34.954666666666647</v>
      </c>
      <c r="P24" s="2">
        <f>params_medium!O13</f>
        <v>24.311999999999983</v>
      </c>
      <c r="Q24" s="2">
        <f>params_medium!P13</f>
        <v>24.215999999999934</v>
      </c>
      <c r="R24" s="2">
        <f>params_medium!Q13</f>
        <v>13.429333333333338</v>
      </c>
      <c r="S24" s="2">
        <f>params_medium!R13</f>
        <v>35.02666666666655</v>
      </c>
      <c r="T24" s="2">
        <f>params_medium!S13</f>
        <v>51.074666666666865</v>
      </c>
      <c r="U24" s="2">
        <f>params_medium!T13</f>
        <v>16.119999999999994</v>
      </c>
      <c r="V24" s="2">
        <f>params_medium!U13</f>
        <v>27.002666666666659</v>
      </c>
      <c r="W24" s="2">
        <f>params_medium!V13</f>
        <v>26.906666666666677</v>
      </c>
      <c r="X24" s="2">
        <f>params_medium!W13</f>
        <v>20.263999999999992</v>
      </c>
      <c r="Y24" t="s">
        <v>49</v>
      </c>
      <c r="Z24" s="2">
        <f>params_medium!Y13</f>
        <v>8.0959999999999948</v>
      </c>
      <c r="AA24" s="2">
        <f>params_medium!Z13</f>
        <v>13.501333333333344</v>
      </c>
      <c r="AB24" s="2">
        <f>params_medium!AA13</f>
        <v>10.762666666666661</v>
      </c>
      <c r="AC24" s="2">
        <f>params_medium!AB13</f>
        <v>1.3333333333333337</v>
      </c>
      <c r="AD24" s="2">
        <f>params_medium!AC13</f>
        <v>65.837333333333419</v>
      </c>
      <c r="AE24" s="2">
        <f>params_medium!AD13</f>
        <v>31.002666666666684</v>
      </c>
      <c r="AF24" s="2">
        <f>params_medium!AE13</f>
        <v>21.501333333333321</v>
      </c>
      <c r="AG24" s="2">
        <f>params_medium!AF13</f>
        <v>26.906666666666606</v>
      </c>
      <c r="AH24" s="2">
        <f>params_medium!AG13</f>
        <v>49.717333333333251</v>
      </c>
      <c r="AI24" s="2">
        <f>params_medium!AH13</f>
        <v>14.690666666666663</v>
      </c>
      <c r="AJ24" s="2">
        <f>params_medium!AI13</f>
        <v>328.45333333333332</v>
      </c>
      <c r="AK24" s="2">
        <f>params_medium!AJ13</f>
        <v>17.501333333333321</v>
      </c>
      <c r="AL24" s="2">
        <f>params_medium!AK13</f>
        <v>41.861333333333413</v>
      </c>
      <c r="AM24" s="2">
        <f>params_medium!AL13</f>
        <v>38.954666666666697</v>
      </c>
      <c r="AN24" s="2">
        <f>params_medium!AM13</f>
        <v>24.192000000000007</v>
      </c>
      <c r="AO24" s="2">
        <f>params_medium!AN13</f>
        <v>12.095999999999991</v>
      </c>
      <c r="AP24" s="2">
        <f>params_medium!AO13</f>
        <v>22.906666666666656</v>
      </c>
      <c r="AQ24" s="2">
        <f>params_medium!AP13</f>
        <v>39.146666666666682</v>
      </c>
      <c r="AR24" s="2">
        <f>params_medium!AQ13</f>
        <v>46.882666666666758</v>
      </c>
      <c r="AS24" s="2">
        <f>params_medium!AR13</f>
        <v>10.714666666666673</v>
      </c>
      <c r="AT24" s="2">
        <f>params_medium!AS13</f>
        <v>13.429333333333334</v>
      </c>
      <c r="AU24" s="2">
        <f>params_medium!AT13</f>
        <v>30.906666666666553</v>
      </c>
      <c r="AV24" s="2">
        <f>params_medium!AU13</f>
        <v>10.738666666666674</v>
      </c>
      <c r="AW24" s="2">
        <f>params_medium!AV13</f>
        <v>29.621333333333286</v>
      </c>
      <c r="AX24" s="2">
        <f>params_medium!AW13</f>
        <v>22.810666666666652</v>
      </c>
      <c r="AY24" s="2">
        <f>params_medium!AX13</f>
        <v>25.669333333333331</v>
      </c>
      <c r="AZ24" s="2">
        <f>params_medium!AY13</f>
        <v>21.597333333333342</v>
      </c>
      <c r="BA24" s="2">
        <f>params_medium!AZ13</f>
        <v>21.573333333333327</v>
      </c>
      <c r="BB24" s="2">
        <f>params_medium!BA13</f>
        <v>25.645333333333401</v>
      </c>
      <c r="BC24" s="2">
        <f>params_medium!BB13</f>
        <v>43.07466666666668</v>
      </c>
      <c r="BD24" s="2">
        <f>params_medium!BC13</f>
        <v>6.7626666666666688</v>
      </c>
      <c r="BE24" s="2">
        <f>params_medium!BD13</f>
        <v>12.120000000000006</v>
      </c>
      <c r="BF24" s="2">
        <f>params_medium!BE13</f>
        <v>12.120000000000045</v>
      </c>
      <c r="BG24" s="2">
        <f>params_medium!BF13</f>
        <v>36.359999999999943</v>
      </c>
      <c r="BH24" s="2">
        <f>params_medium!BG13</f>
        <v>8.0480000000000036</v>
      </c>
      <c r="BI24" s="2">
        <f>params_medium!BH13</f>
        <v>12.120000000000006</v>
      </c>
      <c r="BJ24" s="2">
        <f>params_medium!BI13</f>
        <v>74.005333333333184</v>
      </c>
      <c r="BK24" s="2">
        <f>params_medium!BJ13</f>
        <v>58.125333333333288</v>
      </c>
      <c r="BL24" s="2">
        <f>params_medium!BK13</f>
        <v>18.738666666666706</v>
      </c>
      <c r="BM24" s="2">
        <f>params_medium!BL13</f>
        <v>20.239999999999991</v>
      </c>
      <c r="BN24" s="2">
        <f>params_medium!BM13</f>
        <v>8.0720000000000027</v>
      </c>
      <c r="BO24" s="2">
        <f>params_medium!BN13</f>
        <v>9.4533333333333314</v>
      </c>
      <c r="BP24" s="2">
        <f>params_medium!BO13</f>
        <v>30.954666666666768</v>
      </c>
      <c r="BQ24" s="2">
        <f>params_medium!BP13</f>
        <v>49.765333333333338</v>
      </c>
      <c r="BR24" s="2">
        <f>params_medium!BQ13</f>
        <v>22.858666666666604</v>
      </c>
      <c r="BS24" s="2">
        <f>params_medium!BR13</f>
        <v>24.192000000000007</v>
      </c>
      <c r="BT24" s="2">
        <f>params_medium!BS13</f>
        <v>22.810666666666737</v>
      </c>
      <c r="BU24" s="2">
        <f>params_medium!BT13</f>
        <v>8.1200000000000099</v>
      </c>
      <c r="BV24" s="2">
        <f>params_medium!BU13</f>
        <v>22.834666666666653</v>
      </c>
      <c r="BW24" s="2">
        <f>params_medium!BV13</f>
        <v>18.762666666666647</v>
      </c>
      <c r="BX24" s="2">
        <f>params_medium!BW13</f>
        <v>30.978666666666669</v>
      </c>
      <c r="BY24" s="2">
        <f>params_medium!BX13</f>
        <v>10.786666666666667</v>
      </c>
      <c r="BZ24" s="2">
        <f>params_medium!BY13</f>
        <v>22.858666666666679</v>
      </c>
      <c r="CA24" s="2">
        <f>params_medium!BZ13</f>
        <v>33.645333333333348</v>
      </c>
    </row>
    <row r="25" spans="1:79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</row>
    <row r="26" spans="1:79" x14ac:dyDescent="0.2">
      <c r="A26" s="6"/>
      <c r="B26" s="6"/>
      <c r="C26" s="2">
        <f>C6*C11*(C3/C24-1)</f>
        <v>16.262069941951079</v>
      </c>
      <c r="D26" s="2">
        <f t="shared" ref="D26:AN26" si="74">D6*D11*(D3/D24-1)</f>
        <v>15.667803610010758</v>
      </c>
      <c r="E26" s="2">
        <f t="shared" si="74"/>
        <v>20.259006932805118</v>
      </c>
      <c r="F26" s="2">
        <f t="shared" si="74"/>
        <v>21.437271132133041</v>
      </c>
      <c r="G26" s="2">
        <f t="shared" si="74"/>
        <v>10.294699815707389</v>
      </c>
      <c r="H26" s="2">
        <f t="shared" si="74"/>
        <v>17.966604907773302</v>
      </c>
      <c r="I26" s="2">
        <f t="shared" si="74"/>
        <v>37.532500000000006</v>
      </c>
      <c r="J26" s="2">
        <f t="shared" si="74"/>
        <v>18.507817145688779</v>
      </c>
      <c r="K26" s="2">
        <f t="shared" si="74"/>
        <v>5.8098541757522844</v>
      </c>
      <c r="L26" s="2">
        <f t="shared" si="74"/>
        <v>21.420682830282029</v>
      </c>
      <c r="M26" s="2">
        <f t="shared" si="74"/>
        <v>14.731310626102331</v>
      </c>
      <c r="N26" s="2">
        <f t="shared" si="74"/>
        <v>11.008555995381821</v>
      </c>
      <c r="O26" s="2">
        <f t="shared" si="74"/>
        <v>16.183403265181578</v>
      </c>
      <c r="P26" s="2">
        <f t="shared" si="74"/>
        <v>10.273622079631465</v>
      </c>
      <c r="Q26" s="2">
        <f t="shared" si="74"/>
        <v>18.596097621407385</v>
      </c>
      <c r="R26" s="2">
        <f t="shared" ref="R26" si="75">R6*R11*(R3/R24-1)</f>
        <v>33.572957208101656</v>
      </c>
      <c r="S26" s="2">
        <f t="shared" si="74"/>
        <v>15.208374571754906</v>
      </c>
      <c r="T26" s="2">
        <f t="shared" si="74"/>
        <v>15.129909152613109</v>
      </c>
      <c r="U26" s="2">
        <f t="shared" si="74"/>
        <v>19.331153846153857</v>
      </c>
      <c r="V26" s="2">
        <f t="shared" si="74"/>
        <v>19.23919489433143</v>
      </c>
      <c r="W26" s="2">
        <f t="shared" si="74"/>
        <v>20.96327552031714</v>
      </c>
      <c r="X26" s="2">
        <f t="shared" si="74"/>
        <v>27.06032866166602</v>
      </c>
      <c r="Y26" t="s">
        <v>49</v>
      </c>
      <c r="Z26" s="2">
        <f t="shared" si="74"/>
        <v>40.570664525691726</v>
      </c>
      <c r="AA26" s="2">
        <f t="shared" si="74"/>
        <v>28.907354829152656</v>
      </c>
      <c r="AB26" s="2">
        <f t="shared" si="74"/>
        <v>26.372661669970281</v>
      </c>
      <c r="AC26" s="2">
        <f t="shared" si="74"/>
        <v>271.14519999999993</v>
      </c>
      <c r="AD26" s="2">
        <f t="shared" si="74"/>
        <v>14.347768743164956</v>
      </c>
      <c r="AE26" s="2">
        <f t="shared" si="74"/>
        <v>12.568830638224663</v>
      </c>
      <c r="AF26" s="2">
        <f t="shared" si="74"/>
        <v>15.069913493736832</v>
      </c>
      <c r="AG26" s="2">
        <f t="shared" si="74"/>
        <v>13.445562438057514</v>
      </c>
      <c r="AH26" s="2">
        <f t="shared" si="74"/>
        <v>5.9739674962454519</v>
      </c>
      <c r="AI26" s="2">
        <f t="shared" si="74"/>
        <v>25.260253675803238</v>
      </c>
      <c r="AJ26" s="2">
        <f t="shared" ref="AJ26" si="76">AJ6*AJ11*(AJ3/AJ24-1)</f>
        <v>4.4061261873832924</v>
      </c>
      <c r="AK26" s="2">
        <f t="shared" si="74"/>
        <v>28.431469983239392</v>
      </c>
      <c r="AL26" s="2">
        <f t="shared" si="74"/>
        <v>11.7188821824436</v>
      </c>
      <c r="AM26" s="2">
        <f t="shared" si="74"/>
        <v>10.093500992606785</v>
      </c>
      <c r="AN26" s="2">
        <f t="shared" si="74"/>
        <v>22.940422453703697</v>
      </c>
      <c r="AO26" s="2">
        <f t="shared" ref="AO26" si="77">AO6*AO11*(AO3/AO24-1)</f>
        <v>37.338103505291038</v>
      </c>
      <c r="AP26" s="2">
        <f t="shared" ref="AP26:CA26" si="78">AP6*AP11*(AP3/AP24-1)</f>
        <v>24.230455471478479</v>
      </c>
      <c r="AQ26" s="2">
        <f t="shared" si="78"/>
        <v>15.495650544959123</v>
      </c>
      <c r="AR26" s="2">
        <f t="shared" ref="AR26" si="79">AR6*AR11*(AR3/AR24-1)</f>
        <v>9.478007508105323</v>
      </c>
      <c r="AS26" s="2">
        <f t="shared" si="78"/>
        <v>28.528994524639103</v>
      </c>
      <c r="AT26" s="2">
        <f t="shared" si="78"/>
        <v>43.435084888800631</v>
      </c>
      <c r="AU26" s="2">
        <f t="shared" si="78"/>
        <v>18.258519197584192</v>
      </c>
      <c r="AV26" s="2">
        <f t="shared" si="78"/>
        <v>33.915985845542565</v>
      </c>
      <c r="AW26" s="2">
        <f t="shared" si="78"/>
        <v>12.806740637378489</v>
      </c>
      <c r="AX26" s="2">
        <f t="shared" si="78"/>
        <v>23.212472235211614</v>
      </c>
      <c r="AY26" s="2">
        <f t="shared" si="78"/>
        <v>13.168083835445671</v>
      </c>
      <c r="AZ26" s="2">
        <f t="shared" si="78"/>
        <v>21.297644770959369</v>
      </c>
      <c r="BA26" s="2">
        <f t="shared" si="78"/>
        <v>19.714646168108786</v>
      </c>
      <c r="BB26" s="2">
        <f t="shared" si="78"/>
        <v>14.452689248206264</v>
      </c>
      <c r="BC26" s="2">
        <f t="shared" si="78"/>
        <v>14.391177335479473</v>
      </c>
      <c r="BD26" s="2">
        <f t="shared" si="78"/>
        <v>29.266172121451099</v>
      </c>
      <c r="BE26" s="2">
        <f t="shared" si="78"/>
        <v>22.388836633663356</v>
      </c>
      <c r="BF26" s="2">
        <f t="shared" si="78"/>
        <v>16.206922442244164</v>
      </c>
      <c r="BG26" s="2">
        <f t="shared" si="78"/>
        <v>14.417863036303656</v>
      </c>
      <c r="BH26" s="2">
        <f t="shared" si="78"/>
        <v>35.278951292246511</v>
      </c>
      <c r="BI26" s="2">
        <f t="shared" si="78"/>
        <v>28.247376237623747</v>
      </c>
      <c r="BJ26" s="2">
        <f t="shared" si="78"/>
        <v>8.7041690688959541</v>
      </c>
      <c r="BK26" s="2">
        <f t="shared" si="78"/>
        <v>6.8706089140707496</v>
      </c>
      <c r="BL26" s="2">
        <f t="shared" si="78"/>
        <v>17.353388714956562</v>
      </c>
      <c r="BM26" s="2">
        <f t="shared" si="78"/>
        <v>18.98971837944665</v>
      </c>
      <c r="BN26" s="2">
        <f t="shared" ref="BN26" si="80">BN6*BN11*(BN3/BN24-1)</f>
        <v>39.203282953419219</v>
      </c>
      <c r="BO26" s="2">
        <f t="shared" si="78"/>
        <v>26.381745416078992</v>
      </c>
      <c r="BP26" s="2">
        <f t="shared" si="78"/>
        <v>17.299432503445843</v>
      </c>
      <c r="BQ26" s="2">
        <f t="shared" si="78"/>
        <v>9.0293986443039334</v>
      </c>
      <c r="BR26" s="2">
        <f t="shared" si="78"/>
        <v>12.063392440504</v>
      </c>
      <c r="BS26" s="2">
        <f t="shared" si="78"/>
        <v>18.709275793650786</v>
      </c>
      <c r="BT26" s="2">
        <f t="shared" si="78"/>
        <v>18.0690671031096</v>
      </c>
      <c r="BU26" s="2">
        <f t="shared" si="78"/>
        <v>59.563177339901408</v>
      </c>
      <c r="BV26" s="2">
        <f t="shared" si="78"/>
        <v>21.797084841761077</v>
      </c>
      <c r="BW26" s="2">
        <f t="shared" si="78"/>
        <v>12.19301982660604</v>
      </c>
      <c r="BX26" s="2">
        <f t="shared" si="78"/>
        <v>20.225436859774469</v>
      </c>
      <c r="BY26" s="2">
        <f t="shared" si="78"/>
        <v>35.255976514215085</v>
      </c>
      <c r="BZ26" s="2">
        <f t="shared" si="78"/>
        <v>33.898673005132977</v>
      </c>
      <c r="CA26" s="2">
        <f t="shared" si="78"/>
        <v>21.173629824839495</v>
      </c>
    </row>
    <row r="27" spans="1:79" x14ac:dyDescent="0.2">
      <c r="A27" s="6"/>
      <c r="B27" s="6"/>
      <c r="C27" s="2">
        <f>C3*(C5+C7*C6)/(C24*C24)-(C6*C11*C8+(1-C6)*C8+C9*C10+C5+C7*C6)/C24</f>
        <v>2.8501868001632388E-3</v>
      </c>
      <c r="D27" s="2">
        <f t="shared" ref="D27:AN27" si="81">D3*(D5+D7*D6)/(D24*D24)-(D6*D11*D8+(1-D6)*D8+D9*D10+D5+D7*D6)/D24</f>
        <v>7.3752999971399974E-4</v>
      </c>
      <c r="E27" s="2">
        <f t="shared" si="81"/>
        <v>1.5301916587051198E-2</v>
      </c>
      <c r="F27" s="2">
        <f t="shared" si="81"/>
        <v>1.8934538405253235E-2</v>
      </c>
      <c r="G27" s="2">
        <f t="shared" si="81"/>
        <v>-1.4140818551098625E-2</v>
      </c>
      <c r="H27" s="2">
        <f t="shared" si="81"/>
        <v>5.9698901304287982E-3</v>
      </c>
      <c r="I27" s="2">
        <f t="shared" si="81"/>
        <v>0.17581085110861638</v>
      </c>
      <c r="J27" s="2">
        <f t="shared" si="81"/>
        <v>9.237763922907781E-3</v>
      </c>
      <c r="K27" s="2">
        <f t="shared" si="81"/>
        <v>-4.1397008178145726E-3</v>
      </c>
      <c r="L27" s="2">
        <f t="shared" si="81"/>
        <v>2.0412950284121704E-2</v>
      </c>
      <c r="M27" s="2">
        <f t="shared" si="81"/>
        <v>-7.804961703657548E-4</v>
      </c>
      <c r="N27" s="2">
        <f t="shared" si="81"/>
        <v>-4.6956112654385432E-3</v>
      </c>
      <c r="O27" s="2">
        <f t="shared" si="81"/>
        <v>1.4152053725768297E-3</v>
      </c>
      <c r="P27" s="2">
        <f t="shared" si="81"/>
        <v>-1.0987470738366728E-2</v>
      </c>
      <c r="Q27" s="2">
        <f t="shared" si="81"/>
        <v>7.3802244562495428E-3</v>
      </c>
      <c r="R27" s="2">
        <f t="shared" ref="R27" si="82">R3*(R5+R7*R6)/(R24*R24)-(R6*R11*R8+(1-R6)*R8+R9*R10+R5+R7*R6)/R24</f>
        <v>7.3052865295282376E-2</v>
      </c>
      <c r="S27" s="2">
        <f t="shared" si="81"/>
        <v>-7.895835387423944E-5</v>
      </c>
      <c r="T27" s="2">
        <f t="shared" si="81"/>
        <v>-1.3645027943240406E-4</v>
      </c>
      <c r="U27" s="2">
        <f t="shared" si="81"/>
        <v>1.3529623292340441E-2</v>
      </c>
      <c r="V27" s="2">
        <f t="shared" si="81"/>
        <v>7.8944482663491009E-3</v>
      </c>
      <c r="W27" s="2">
        <f t="shared" si="81"/>
        <v>1.1355275662531455E-2</v>
      </c>
      <c r="X27" s="2">
        <f t="shared" si="81"/>
        <v>3.1196232926264438E-2</v>
      </c>
      <c r="Y27" t="s">
        <v>49</v>
      </c>
      <c r="Z27" s="2">
        <f t="shared" si="81"/>
        <v>0.16748128171115198</v>
      </c>
      <c r="AA27" s="2">
        <f t="shared" si="81"/>
        <v>5.4150821727648478E-2</v>
      </c>
      <c r="AB27" s="2">
        <f t="shared" si="81"/>
        <v>5.5313537000551138E-2</v>
      </c>
      <c r="AC27" s="2">
        <f t="shared" si="81"/>
        <v>10.281101785714281</v>
      </c>
      <c r="AD27" s="2">
        <f t="shared" si="81"/>
        <v>-7.4227689886432156E-4</v>
      </c>
      <c r="AE27" s="2">
        <f t="shared" si="81"/>
        <v>-4.6502382775018662E-3</v>
      </c>
      <c r="AF27" s="2">
        <f t="shared" si="81"/>
        <v>-4.7360810303251344E-4</v>
      </c>
      <c r="AG27" s="2">
        <f t="shared" si="81"/>
        <v>-3.6125623976803502E-3</v>
      </c>
      <c r="AH27" s="2">
        <f t="shared" si="81"/>
        <v>-1.0005887155120652E-2</v>
      </c>
      <c r="AI27" s="2">
        <f t="shared" si="81"/>
        <v>3.6467226957441853E-2</v>
      </c>
      <c r="AJ27" s="2">
        <f t="shared" ref="AJ27" si="83">AJ3*(AJ5+AJ7*AJ6)/(AJ24*AJ24)-(AJ6*AJ11*AJ8+(1-AJ6)*AJ8+AJ9*AJ10+AJ5+AJ7*AJ6)/AJ24</f>
        <v>-1.770289617020871E-3</v>
      </c>
      <c r="AK27" s="2">
        <f t="shared" si="81"/>
        <v>4.0317754650378547E-2</v>
      </c>
      <c r="AL27" s="2">
        <f t="shared" si="81"/>
        <v>-4.5316936924982981E-3</v>
      </c>
      <c r="AM27" s="2">
        <f t="shared" si="81"/>
        <v>-7.1050982134512487E-3</v>
      </c>
      <c r="AN27" s="2">
        <f t="shared" si="81"/>
        <v>1.7007738214161024E-2</v>
      </c>
      <c r="AO27" s="2">
        <f t="shared" ref="AO27" si="84">AO3*(AO5+AO7*AO6)/(AO24*AO24)-(AO6*AO11*AO8+(1-AO6)*AO8+AO9*AO10+AO5+AO7*AO6)/AO24</f>
        <v>9.778071634642084E-2</v>
      </c>
      <c r="AP27" s="2">
        <f t="shared" ref="AP27:CA27" si="85">AP3*(AP5+AP7*AP6)/(AP24*AP24)-(AP6*AP11*AP8+(1-AP6)*AP8+AP9*AP10+AP5+AP7*AP6)/AP24</f>
        <v>2.0979050402073193E-2</v>
      </c>
      <c r="AQ27" s="2">
        <f t="shared" si="85"/>
        <v>3.2248304675823458E-4</v>
      </c>
      <c r="AR27" s="2">
        <f t="shared" ref="AR27" si="86">AR3*(AR5+AR7*AR6)/(AR24*AR24)-(AR6*AR11*AR8+(1-AR6)*AR8+AR9*AR10+AR5+AR7*AR6)/AR24</f>
        <v>-6.6069108223381391E-3</v>
      </c>
      <c r="AS27" s="2">
        <f t="shared" si="85"/>
        <v>6.6342613774705725E-2</v>
      </c>
      <c r="AT27" s="2">
        <f t="shared" si="85"/>
        <v>0.11239422763212267</v>
      </c>
      <c r="AU27" s="2">
        <f t="shared" si="85"/>
        <v>5.1974209559999748E-3</v>
      </c>
      <c r="AV27" s="2">
        <f t="shared" si="85"/>
        <v>9.3068147487651937E-2</v>
      </c>
      <c r="AW27" s="2">
        <f t="shared" si="85"/>
        <v>-4.4368228544247532E-3</v>
      </c>
      <c r="AX27" s="2">
        <f t="shared" si="85"/>
        <v>1.8676582519065982E-2</v>
      </c>
      <c r="AY27" s="2">
        <f t="shared" si="85"/>
        <v>-4.3657907251261931E-3</v>
      </c>
      <c r="AZ27" s="2">
        <f t="shared" si="85"/>
        <v>1.4976166297711542E-2</v>
      </c>
      <c r="BA27" s="2">
        <f t="shared" si="85"/>
        <v>1.1061886233273838E-2</v>
      </c>
      <c r="BB27" s="2">
        <f t="shared" si="85"/>
        <v>-1.6864195022355428E-3</v>
      </c>
      <c r="BC27" s="2">
        <f t="shared" si="85"/>
        <v>-1.0805439697022211E-3</v>
      </c>
      <c r="BD27" s="2">
        <f t="shared" si="85"/>
        <v>0.11095189018584156</v>
      </c>
      <c r="BE27" s="2">
        <f t="shared" si="85"/>
        <v>3.1510062913999964E-2</v>
      </c>
      <c r="BF27" s="2">
        <f t="shared" si="85"/>
        <v>4.1854775558882451E-3</v>
      </c>
      <c r="BG27" s="2">
        <f t="shared" si="85"/>
        <v>-1.2407722826737813E-3</v>
      </c>
      <c r="BH27" s="2">
        <f t="shared" si="85"/>
        <v>0.13325594175291883</v>
      </c>
      <c r="BI27" s="2">
        <f t="shared" si="85"/>
        <v>5.7405305152155847E-2</v>
      </c>
      <c r="BJ27" s="2">
        <f t="shared" si="85"/>
        <v>-4.7456745701031002E-3</v>
      </c>
      <c r="BK27" s="2">
        <f t="shared" si="85"/>
        <v>-7.7321133410154881E-3</v>
      </c>
      <c r="BL27" s="2">
        <f t="shared" si="85"/>
        <v>5.9847280497827907E-3</v>
      </c>
      <c r="BM27" s="2">
        <f t="shared" si="85"/>
        <v>9.8718548298453793E-3</v>
      </c>
      <c r="BN27" s="2">
        <f t="shared" ref="BN27" si="87">BN3*(BN5+BN7*BN6)/(BN24*BN24)-(BN6*BN11*BN8+(1-BN6)*BN8+BN9*BN10+BN5+BN7*BN6)/BN24</f>
        <v>0.15890434495844902</v>
      </c>
      <c r="BO27" s="2">
        <f t="shared" si="85"/>
        <v>6.30262119337541E-2</v>
      </c>
      <c r="BP27" s="2">
        <f t="shared" si="85"/>
        <v>3.5295263832464119E-3</v>
      </c>
      <c r="BQ27" s="2">
        <f t="shared" si="85"/>
        <v>-6.7071230739681829E-3</v>
      </c>
      <c r="BR27" s="2">
        <f t="shared" si="85"/>
        <v>-7.4915495309333772E-3</v>
      </c>
      <c r="BS27" s="2">
        <f t="shared" si="85"/>
        <v>7.6381709574537271E-3</v>
      </c>
      <c r="BT27" s="2">
        <f t="shared" si="85"/>
        <v>6.5971652589396149E-3</v>
      </c>
      <c r="BU27" s="2">
        <f t="shared" si="85"/>
        <v>0.29228873157042584</v>
      </c>
      <c r="BV27" s="2">
        <f t="shared" si="85"/>
        <v>1.5336373365019793E-2</v>
      </c>
      <c r="BW27" s="2">
        <f t="shared" si="85"/>
        <v>-8.7568847332804012E-3</v>
      </c>
      <c r="BX27" s="2">
        <f t="shared" si="85"/>
        <v>8.5867332161706882E-3</v>
      </c>
      <c r="BY27" s="2">
        <f t="shared" si="85"/>
        <v>9.9308995137259243E-2</v>
      </c>
      <c r="BZ27" s="2">
        <f t="shared" si="85"/>
        <v>4.3681477757263242E-2</v>
      </c>
      <c r="CA27" s="2">
        <f t="shared" si="85"/>
        <v>9.415914968670995E-3</v>
      </c>
    </row>
    <row r="28" spans="1:79" x14ac:dyDescent="0.2">
      <c r="A28" s="6"/>
      <c r="B28" s="6"/>
      <c r="C28" s="2">
        <f>-(C8*C5 + C7*(C8+C9*C10))/(C24*C24)</f>
        <v>-3.3751639843431435E-5</v>
      </c>
      <c r="D28" s="2">
        <f t="shared" ref="D28:AN28" si="88">-(D8*D5 + D7*(D8+D9*D10))/(D24*D24)</f>
        <v>-1.3645880020295717E-5</v>
      </c>
      <c r="E28" s="2">
        <f t="shared" si="88"/>
        <v>-3.9090253075625472E-5</v>
      </c>
      <c r="F28" s="2">
        <f t="shared" si="88"/>
        <v>-3.9197684822118383E-5</v>
      </c>
      <c r="G28" s="2">
        <f t="shared" si="88"/>
        <v>-3.3837820320052142E-5</v>
      </c>
      <c r="H28" s="2">
        <f t="shared" si="88"/>
        <v>-2.0296784785286707E-5</v>
      </c>
      <c r="I28" s="2">
        <f t="shared" si="88"/>
        <v>-2.5995472596270229E-4</v>
      </c>
      <c r="J28" s="2">
        <f t="shared" si="88"/>
        <v>-3.3751639843431076E-5</v>
      </c>
      <c r="K28" s="2">
        <f t="shared" si="88"/>
        <v>-8.0058083587440804E-7</v>
      </c>
      <c r="L28" s="2">
        <f t="shared" si="88"/>
        <v>-4.5803446105424338E-5</v>
      </c>
      <c r="M28" s="2">
        <f t="shared" si="88"/>
        <v>-9.0925288858195139E-6</v>
      </c>
      <c r="N28" s="2">
        <f t="shared" si="88"/>
        <v>-5.0892717894915974E-6</v>
      </c>
      <c r="O28" s="2">
        <f t="shared" si="88"/>
        <v>-9.7994212055296161E-6</v>
      </c>
      <c r="P28" s="2">
        <f t="shared" si="88"/>
        <v>-2.0256731939030399E-5</v>
      </c>
      <c r="Q28" s="2">
        <f t="shared" si="88"/>
        <v>-2.0417658670717728E-5</v>
      </c>
      <c r="R28" s="2">
        <f t="shared" ref="R28" si="89">-(R8*R5 + R7*(R8+R9*R10))/(R24*R24)</f>
        <v>-6.6389874513059994E-5</v>
      </c>
      <c r="S28" s="2">
        <f t="shared" si="88"/>
        <v>-9.7591756880857185E-6</v>
      </c>
      <c r="T28" s="2">
        <f t="shared" si="88"/>
        <v>-4.5898624775439917E-6</v>
      </c>
      <c r="U28" s="2">
        <f t="shared" si="88"/>
        <v>-4.6076627086992926E-5</v>
      </c>
      <c r="V28" s="2">
        <f t="shared" si="88"/>
        <v>-1.6420918459101795E-5</v>
      </c>
      <c r="W28" s="2">
        <f t="shared" si="88"/>
        <v>-1.6538303523281253E-5</v>
      </c>
      <c r="X28" s="2">
        <f t="shared" si="88"/>
        <v>-2.9158179260650199E-5</v>
      </c>
      <c r="Y28" t="s">
        <v>49</v>
      </c>
      <c r="Z28" s="2">
        <f t="shared" si="88"/>
        <v>-1.8267106306758227E-4</v>
      </c>
      <c r="AA28" s="2">
        <f t="shared" si="88"/>
        <v>-6.568367383640703E-5</v>
      </c>
      <c r="AB28" s="2">
        <f t="shared" si="88"/>
        <v>-1.0336439702050803E-4</v>
      </c>
      <c r="AC28" s="2">
        <f t="shared" si="88"/>
        <v>-6.7349330357142825E-3</v>
      </c>
      <c r="AD28" s="2">
        <f t="shared" si="88"/>
        <v>-2.7622710465348679E-6</v>
      </c>
      <c r="AE28" s="2">
        <f t="shared" si="88"/>
        <v>-1.2456976736362383E-5</v>
      </c>
      <c r="AF28" s="2">
        <f t="shared" si="88"/>
        <v>-2.5898819630098786E-5</v>
      </c>
      <c r="AG28" s="2">
        <f t="shared" si="88"/>
        <v>-1.6538303523281341E-5</v>
      </c>
      <c r="AH28" s="2">
        <f t="shared" si="88"/>
        <v>-4.8438992566663906E-6</v>
      </c>
      <c r="AI28" s="2">
        <f t="shared" si="88"/>
        <v>-5.5478887776818428E-5</v>
      </c>
      <c r="AJ28" s="2">
        <f t="shared" ref="AJ28" si="90">-(AJ8*AJ5 + AJ7*(AJ8+AJ9*AJ10))/(AJ24*AJ24)</f>
        <v>-1.1098477547479704E-7</v>
      </c>
      <c r="AK28" s="2">
        <f t="shared" si="88"/>
        <v>-3.9090253075625553E-5</v>
      </c>
      <c r="AL28" s="2">
        <f t="shared" si="88"/>
        <v>-6.8325786747495826E-6</v>
      </c>
      <c r="AM28" s="2">
        <f t="shared" si="88"/>
        <v>-7.8902682833571327E-6</v>
      </c>
      <c r="AN28" s="2">
        <f t="shared" si="88"/>
        <v>-2.0458189993093787E-5</v>
      </c>
      <c r="AO28" s="2">
        <f t="shared" ref="AO28" si="91">-(AO8*AO5 + AO7*(AO8+AO9*AO10))/(AO24*AO24)</f>
        <v>-8.1832759972375326E-5</v>
      </c>
      <c r="AP28" s="2">
        <f t="shared" ref="AP28:CA28" si="92">-(AP8*AP5 + AP7*(AP8+AP9*AP10))/(AP24*AP24)</f>
        <v>-2.2818493211352145E-5</v>
      </c>
      <c r="AQ28" s="2">
        <f t="shared" si="92"/>
        <v>-7.813060360017199E-6</v>
      </c>
      <c r="AR28" s="2">
        <f t="shared" ref="AR28" si="93">-(AR8*AR5 + AR7*(AR8+AR9*AR10))/(AR24*AR24)</f>
        <v>-5.4473608191734647E-6</v>
      </c>
      <c r="AS28" s="2">
        <f t="shared" si="92"/>
        <v>-1.0429258350665964E-4</v>
      </c>
      <c r="AT28" s="2">
        <f t="shared" si="92"/>
        <v>-6.6389874513060035E-5</v>
      </c>
      <c r="AU28" s="2">
        <f t="shared" si="92"/>
        <v>-1.2534482799418617E-5</v>
      </c>
      <c r="AV28" s="2">
        <f t="shared" si="92"/>
        <v>-1.0382693445321613E-4</v>
      </c>
      <c r="AW28" s="2">
        <f t="shared" si="92"/>
        <v>-1.3645880020295844E-5</v>
      </c>
      <c r="AX28" s="2">
        <f t="shared" si="92"/>
        <v>-2.3010963248411073E-5</v>
      </c>
      <c r="AY28" s="2">
        <f t="shared" si="92"/>
        <v>-1.8171114959495217E-5</v>
      </c>
      <c r="AZ28" s="2">
        <f t="shared" si="92"/>
        <v>-2.5669091183305113E-5</v>
      </c>
      <c r="BA28" s="2">
        <f t="shared" si="92"/>
        <v>-2.5726235886581468E-5</v>
      </c>
      <c r="BB28" s="2">
        <f t="shared" si="92"/>
        <v>-1.8205141487209718E-5</v>
      </c>
      <c r="BC28" s="2">
        <f t="shared" si="92"/>
        <v>-6.4530778502896675E-6</v>
      </c>
      <c r="BD28" s="2">
        <f t="shared" si="92"/>
        <v>-2.6180310452645478E-4</v>
      </c>
      <c r="BE28" s="2">
        <f t="shared" si="92"/>
        <v>-8.1508990715195909E-5</v>
      </c>
      <c r="BF28" s="2">
        <f t="shared" si="92"/>
        <v>-8.150899071519538E-5</v>
      </c>
      <c r="BG28" s="2">
        <f t="shared" si="92"/>
        <v>-9.0565545239106961E-6</v>
      </c>
      <c r="BH28" s="2">
        <f t="shared" si="92"/>
        <v>-1.8485653990004858E-4</v>
      </c>
      <c r="BI28" s="2">
        <f t="shared" si="92"/>
        <v>-8.1508990715195909E-5</v>
      </c>
      <c r="BJ28" s="2">
        <f t="shared" si="92"/>
        <v>-2.1861739597426848E-6</v>
      </c>
      <c r="BK28" s="2">
        <f t="shared" si="92"/>
        <v>-3.5438868096715302E-6</v>
      </c>
      <c r="BL28" s="2">
        <f t="shared" si="92"/>
        <v>-3.4098351517483664E-5</v>
      </c>
      <c r="BM28" s="2">
        <f t="shared" si="92"/>
        <v>-2.9227370090813149E-5</v>
      </c>
      <c r="BN28" s="2">
        <f t="shared" ref="BN28" si="94">-(BN8*BN5 + BN7*(BN8+BN9*BN10))/(BN24*BN24)</f>
        <v>-1.837589280364584E-4</v>
      </c>
      <c r="BO28" s="2">
        <f t="shared" si="92"/>
        <v>-1.3398025856784499E-4</v>
      </c>
      <c r="BP28" s="2">
        <f t="shared" si="92"/>
        <v>-1.2495639629105694E-5</v>
      </c>
      <c r="BQ28" s="2">
        <f t="shared" si="92"/>
        <v>-4.8345596212594362E-6</v>
      </c>
      <c r="BR28" s="2">
        <f t="shared" si="92"/>
        <v>-2.2914425110226878E-5</v>
      </c>
      <c r="BS28" s="2">
        <f t="shared" si="92"/>
        <v>-2.0458189993093787E-5</v>
      </c>
      <c r="BT28" s="2">
        <f t="shared" si="92"/>
        <v>-2.3010963248410903E-5</v>
      </c>
      <c r="BU28" s="2">
        <f t="shared" si="92"/>
        <v>-1.8159282992966124E-4</v>
      </c>
      <c r="BV28" s="2">
        <f t="shared" si="92"/>
        <v>-2.296261808073282E-5</v>
      </c>
      <c r="BW28" s="2">
        <f t="shared" si="92"/>
        <v>-3.4011174459568431E-5</v>
      </c>
      <c r="BX28" s="2">
        <f t="shared" si="92"/>
        <v>-1.2476285717857282E-5</v>
      </c>
      <c r="BY28" s="2">
        <f t="shared" si="92"/>
        <v>-1.029049435463258E-4</v>
      </c>
      <c r="BZ28" s="2">
        <f t="shared" si="92"/>
        <v>-2.2914425110226729E-5</v>
      </c>
      <c r="CA28" s="2">
        <f t="shared" si="92"/>
        <v>-1.0576965420756561E-5</v>
      </c>
    </row>
    <row r="29" spans="1:79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</row>
    <row r="30" spans="1:79" x14ac:dyDescent="0.2">
      <c r="A30" s="6"/>
      <c r="B30" s="6" t="s">
        <v>43</v>
      </c>
      <c r="C30" s="2">
        <f>(-C27+(C27^2-4*C26*C28)^(1/2))/(2*C26)</f>
        <v>1.3556833311971514E-3</v>
      </c>
      <c r="D30" s="2">
        <f t="shared" ref="D30:AN30" si="95">(-D27+(D27^2-4*D26*D28)^(1/2))/(2*D26)</f>
        <v>9.1000750523808163E-4</v>
      </c>
      <c r="E30" s="2">
        <f t="shared" si="95"/>
        <v>1.06183915738457E-3</v>
      </c>
      <c r="F30" s="2">
        <f t="shared" si="95"/>
        <v>9.8087717966078994E-4</v>
      </c>
      <c r="G30" s="2">
        <f t="shared" si="95"/>
        <v>2.6255149648167744E-3</v>
      </c>
      <c r="H30" s="2">
        <f t="shared" si="95"/>
        <v>9.0963890816819445E-4</v>
      </c>
      <c r="I30" s="2">
        <f t="shared" si="95"/>
        <v>1.1808988257256971E-3</v>
      </c>
      <c r="J30" s="2">
        <f t="shared" si="95"/>
        <v>1.1237258206809322E-3</v>
      </c>
      <c r="K30" s="2">
        <f t="shared" si="95"/>
        <v>8.7077702593565444E-4</v>
      </c>
      <c r="L30" s="2">
        <f t="shared" si="95"/>
        <v>1.0614795743610452E-3</v>
      </c>
      <c r="M30" s="2">
        <f t="shared" si="95"/>
        <v>8.1257406388902617E-4</v>
      </c>
      <c r="N30" s="2">
        <f t="shared" si="95"/>
        <v>9.2586203692331668E-4</v>
      </c>
      <c r="O30" s="2">
        <f t="shared" si="95"/>
        <v>7.3565698744290598E-4</v>
      </c>
      <c r="P30" s="2">
        <f t="shared" si="95"/>
        <v>2.0372967529920026E-3</v>
      </c>
      <c r="Q30" s="2">
        <f t="shared" si="95"/>
        <v>8.680221258647459E-4</v>
      </c>
      <c r="R30" s="2">
        <f t="shared" ref="R30" si="96">(-R27+(R27^2-4*R26*R28)^(1/2))/(2*R26)</f>
        <v>6.8999424151319853E-4</v>
      </c>
      <c r="S30" s="2">
        <f t="shared" si="95"/>
        <v>8.036603146234332E-4</v>
      </c>
      <c r="T30" s="2">
        <f t="shared" si="95"/>
        <v>5.5531220551984276E-4</v>
      </c>
      <c r="U30" s="2">
        <f t="shared" si="95"/>
        <v>1.2330924972145034E-3</v>
      </c>
      <c r="V30" s="2">
        <f t="shared" si="95"/>
        <v>7.411992795578466E-4</v>
      </c>
      <c r="W30" s="2">
        <f t="shared" si="95"/>
        <v>6.57748020706656E-4</v>
      </c>
      <c r="X30" s="2">
        <f t="shared" si="95"/>
        <v>6.109236248145486E-4</v>
      </c>
      <c r="Y30" t="s">
        <v>49</v>
      </c>
      <c r="Z30" s="2">
        <f t="shared" si="95"/>
        <v>8.9615427793015093E-4</v>
      </c>
      <c r="AA30" s="2">
        <f t="shared" si="95"/>
        <v>8.3805135176369101E-4</v>
      </c>
      <c r="AB30" s="2">
        <f t="shared" si="95"/>
        <v>1.1916504842363598E-3</v>
      </c>
      <c r="AC30" s="2">
        <f t="shared" si="95"/>
        <v>6.441363837318098E-4</v>
      </c>
      <c r="AD30" s="2">
        <f t="shared" si="95"/>
        <v>4.6540323112803243E-4</v>
      </c>
      <c r="AE30" s="2">
        <f t="shared" si="95"/>
        <v>1.1975728944044045E-3</v>
      </c>
      <c r="AF30" s="2">
        <f t="shared" si="95"/>
        <v>1.3267532754573626E-3</v>
      </c>
      <c r="AG30" s="2">
        <f t="shared" si="95"/>
        <v>1.2515094183034679E-3</v>
      </c>
      <c r="AH30" s="2">
        <f t="shared" si="95"/>
        <v>2.0671604737266089E-3</v>
      </c>
      <c r="AI30" s="2">
        <f t="shared" si="95"/>
        <v>9.2660259018508885E-4</v>
      </c>
      <c r="AJ30" s="2">
        <f t="shared" ref="AJ30" si="97">(-AJ27+(AJ27^2-4*AJ26*AJ28)^(1/2))/(2*AJ26)</f>
        <v>4.5690785849249475E-4</v>
      </c>
      <c r="AK30" s="2">
        <f t="shared" si="95"/>
        <v>6.6122989084341558E-4</v>
      </c>
      <c r="AL30" s="2">
        <f t="shared" si="95"/>
        <v>9.8102031370405187E-4</v>
      </c>
      <c r="AM30" s="2">
        <f t="shared" si="95"/>
        <v>1.3035922780048625E-3</v>
      </c>
      <c r="AN30" s="2">
        <f t="shared" si="95"/>
        <v>6.438063940926921E-4</v>
      </c>
      <c r="AO30" s="2">
        <f t="shared" ref="AO30" si="98">(-AO27+(AO27^2-4*AO26*AO28)^(1/2))/(2*AO26)</f>
        <v>6.6701159046595501E-4</v>
      </c>
      <c r="AP30" s="2">
        <f t="shared" ref="AP30:CA30" si="99">(-AP27+(AP27^2-4*AP26*AP28)^(1/2))/(2*AP26)</f>
        <v>6.2970144340378882E-4</v>
      </c>
      <c r="AQ30" s="2">
        <f t="shared" si="99"/>
        <v>6.9974802760108075E-4</v>
      </c>
      <c r="AR30" s="2">
        <f t="shared" ref="AR30" si="100">(-AR27+(AR27^2-4*AR26*AR28)^(1/2))/(2*AR26)</f>
        <v>1.1829348233535889E-3</v>
      </c>
      <c r="AS30" s="2">
        <f t="shared" si="99"/>
        <v>1.0750427189168436E-3</v>
      </c>
      <c r="AT30" s="2">
        <f t="shared" si="99"/>
        <v>4.9572092160934424E-4</v>
      </c>
      <c r="AU30" s="2">
        <f t="shared" si="99"/>
        <v>6.9836032397093501E-4</v>
      </c>
      <c r="AV30" s="2">
        <f t="shared" si="99"/>
        <v>8.514240509258081E-4</v>
      </c>
      <c r="AW30" s="2">
        <f t="shared" si="99"/>
        <v>1.2198974699712732E-3</v>
      </c>
      <c r="AX30" s="2">
        <f t="shared" si="99"/>
        <v>6.7155716898752301E-4</v>
      </c>
      <c r="AY30" s="2">
        <f t="shared" si="99"/>
        <v>1.3521174980710253E-3</v>
      </c>
      <c r="AZ30" s="2">
        <f t="shared" si="99"/>
        <v>8.0117499022639045E-4</v>
      </c>
      <c r="BA30" s="2">
        <f t="shared" si="99"/>
        <v>8.9573164834180383E-4</v>
      </c>
      <c r="BB30" s="2">
        <f t="shared" si="99"/>
        <v>1.1821936525371489E-3</v>
      </c>
      <c r="BC30" s="2">
        <f t="shared" si="99"/>
        <v>7.0822402763768178E-4</v>
      </c>
      <c r="BD30" s="2">
        <f t="shared" si="99"/>
        <v>1.6454451217287032E-3</v>
      </c>
      <c r="BE30" s="2">
        <f t="shared" si="99"/>
        <v>1.3299669892169385E-3</v>
      </c>
      <c r="BF30" s="2">
        <f t="shared" si="99"/>
        <v>2.1171915800946126E-3</v>
      </c>
      <c r="BG30" s="2">
        <f t="shared" si="99"/>
        <v>8.3675418639778446E-4</v>
      </c>
      <c r="BH30" s="2">
        <f t="shared" si="99"/>
        <v>1.0790008463582269E-3</v>
      </c>
      <c r="BI30" s="2">
        <f t="shared" si="99"/>
        <v>9.6328565034958455E-4</v>
      </c>
      <c r="BJ30" s="2">
        <f t="shared" si="99"/>
        <v>8.4311767468224236E-4</v>
      </c>
      <c r="BK30" s="2">
        <f t="shared" si="99"/>
        <v>1.4750706303284125E-3</v>
      </c>
      <c r="BL30" s="2">
        <f t="shared" si="99"/>
        <v>1.2398922514921568E-3</v>
      </c>
      <c r="BM30" s="2">
        <f t="shared" si="99"/>
        <v>1.0076214003323792E-3</v>
      </c>
      <c r="BN30" s="2">
        <f t="shared" ref="BN30" si="101">(-BN27+(BN27^2-4*BN26*BN28)^(1/2))/(2*BN26)</f>
        <v>9.3891996675335757E-4</v>
      </c>
      <c r="BO30" s="2">
        <f t="shared" si="99"/>
        <v>1.3560568467100012E-3</v>
      </c>
      <c r="BP30" s="2">
        <f t="shared" si="99"/>
        <v>7.5397881489483681E-4</v>
      </c>
      <c r="BQ30" s="2">
        <f t="shared" si="99"/>
        <v>1.1919934441906024E-3</v>
      </c>
      <c r="BR30" s="2">
        <f t="shared" si="99"/>
        <v>1.7232764482822259E-3</v>
      </c>
      <c r="BS30" s="2">
        <f t="shared" si="99"/>
        <v>8.6130470092493714E-4</v>
      </c>
      <c r="BT30" s="2">
        <f t="shared" si="99"/>
        <v>9.6061094093868589E-4</v>
      </c>
      <c r="BU30" s="2">
        <f t="shared" si="99"/>
        <v>5.5786031769096617E-4</v>
      </c>
      <c r="BV30" s="2">
        <f t="shared" si="99"/>
        <v>7.3320556947662884E-4</v>
      </c>
      <c r="BW30" s="2">
        <f t="shared" si="99"/>
        <v>2.067410815029572E-3</v>
      </c>
      <c r="BX30" s="2">
        <f t="shared" si="99"/>
        <v>6.0131032824137047E-4</v>
      </c>
      <c r="BY30" s="2">
        <f t="shared" si="99"/>
        <v>8.0573318708707813E-4</v>
      </c>
      <c r="BZ30" s="2">
        <f t="shared" si="99"/>
        <v>4.0025485901995918E-4</v>
      </c>
      <c r="CA30" s="2">
        <f t="shared" si="99"/>
        <v>5.1857800020122739E-4</v>
      </c>
    </row>
    <row r="31" spans="1:79" x14ac:dyDescent="0.2">
      <c r="A31" s="6"/>
      <c r="B31" s="6"/>
    </row>
    <row r="32" spans="1:79" x14ac:dyDescent="0.2">
      <c r="A32" s="6"/>
      <c r="B32" s="6" t="s">
        <v>44</v>
      </c>
      <c r="C32">
        <f>C6*C4*C23*(C21+C11*C22)+C5*C22</f>
        <v>15.538600000000049</v>
      </c>
      <c r="D32">
        <f t="shared" ref="D32:AN32" si="102">D6*D4*D23*(D21+D11*D22)+D5*D22</f>
        <v>24.437599999999936</v>
      </c>
      <c r="E32">
        <f t="shared" si="102"/>
        <v>14.438600000000118</v>
      </c>
      <c r="F32">
        <f t="shared" si="102"/>
        <v>14.418800000000243</v>
      </c>
      <c r="G32">
        <f t="shared" si="102"/>
        <v>15.518800000000052</v>
      </c>
      <c r="H32">
        <f t="shared" si="102"/>
        <v>20.03760000000041</v>
      </c>
      <c r="I32">
        <f t="shared" si="102"/>
        <v>5.5990000000001467</v>
      </c>
      <c r="J32">
        <f t="shared" si="102"/>
        <v>15.53860000000002</v>
      </c>
      <c r="K32">
        <f t="shared" si="102"/>
        <v>100.89200000000021</v>
      </c>
      <c r="L32">
        <f t="shared" si="102"/>
        <v>13.338600000000127</v>
      </c>
      <c r="M32">
        <f t="shared" si="102"/>
        <v>29.937600000000067</v>
      </c>
      <c r="N32">
        <f t="shared" si="102"/>
        <v>40.015799999999992</v>
      </c>
      <c r="O32">
        <f t="shared" si="102"/>
        <v>28.837600000000041</v>
      </c>
      <c r="P32">
        <f t="shared" si="102"/>
        <v>20.057399999999973</v>
      </c>
      <c r="Q32">
        <f t="shared" si="102"/>
        <v>19.978200000000214</v>
      </c>
      <c r="R32">
        <f t="shared" ref="R32" si="103">R6*R4*R23*(R21+R11*R22)+R5*R22</f>
        <v>11.07920000000059</v>
      </c>
      <c r="S32">
        <f t="shared" si="102"/>
        <v>28.896999999999998</v>
      </c>
      <c r="T32">
        <f t="shared" si="102"/>
        <v>42.136600000000271</v>
      </c>
      <c r="U32">
        <f t="shared" si="102"/>
        <v>13.299000000000007</v>
      </c>
      <c r="V32">
        <f t="shared" si="102"/>
        <v>22.27719999999988</v>
      </c>
      <c r="W32">
        <f t="shared" si="102"/>
        <v>22.198000000000196</v>
      </c>
      <c r="X32">
        <f t="shared" si="102"/>
        <v>16.717800000000285</v>
      </c>
      <c r="Y32" t="s">
        <v>49</v>
      </c>
      <c r="Z32">
        <f t="shared" si="102"/>
        <v>6.6791999999999536</v>
      </c>
      <c r="AA32">
        <f t="shared" si="102"/>
        <v>11.138599999999855</v>
      </c>
      <c r="AB32">
        <f t="shared" si="102"/>
        <v>8.8792000000000986</v>
      </c>
      <c r="AC32">
        <f t="shared" si="102"/>
        <v>1.1000000000004926</v>
      </c>
      <c r="AD32">
        <f t="shared" si="102"/>
        <v>54.315800000000173</v>
      </c>
      <c r="AE32">
        <f t="shared" si="102"/>
        <v>25.577200000000083</v>
      </c>
      <c r="AF32">
        <f t="shared" si="102"/>
        <v>17.738600000000165</v>
      </c>
      <c r="AG32">
        <f t="shared" si="102"/>
        <v>22.19799999999994</v>
      </c>
      <c r="AH32">
        <f t="shared" si="102"/>
        <v>41.016799999999947</v>
      </c>
      <c r="AI32">
        <f t="shared" si="102"/>
        <v>12.119800000000289</v>
      </c>
      <c r="AJ32">
        <f t="shared" ref="AJ32" si="104">AJ6*AJ4*AJ23*(AJ21+AJ11*AJ22)+AJ5*AJ22</f>
        <v>270.97399999999971</v>
      </c>
      <c r="AK32">
        <f t="shared" si="102"/>
        <v>14.43860000000025</v>
      </c>
      <c r="AL32">
        <f t="shared" si="102"/>
        <v>34.535600000000187</v>
      </c>
      <c r="AM32">
        <f t="shared" si="102"/>
        <v>32.137600000000113</v>
      </c>
      <c r="AN32">
        <f t="shared" si="102"/>
        <v>19.958400000000047</v>
      </c>
      <c r="AO32">
        <f t="shared" ref="AO32" si="105">AO6*AO4*AO23*(AO21+AO11*AO22)+AO5*AO22</f>
        <v>9.9792000000002297</v>
      </c>
      <c r="AP32">
        <f t="shared" ref="AP32:CA32" si="106">AP6*AP4*AP23*(AP21+AP11*AP22)+AP5*AP22</f>
        <v>18.897999999999506</v>
      </c>
      <c r="AQ32">
        <f t="shared" si="106"/>
        <v>32.295999999999935</v>
      </c>
      <c r="AR32">
        <f t="shared" ref="AR32" si="107">AR6*AR4*AR23*(AR21+AR11*AR22)+AR5*AR22</f>
        <v>38.678200000000032</v>
      </c>
      <c r="AS32">
        <f t="shared" si="106"/>
        <v>8.8395999999997841</v>
      </c>
      <c r="AT32">
        <f t="shared" si="106"/>
        <v>11.079200000000128</v>
      </c>
      <c r="AU32">
        <f t="shared" si="106"/>
        <v>25.497999999999582</v>
      </c>
      <c r="AV32">
        <f t="shared" si="106"/>
        <v>8.8593999999999973</v>
      </c>
      <c r="AW32">
        <f t="shared" si="106"/>
        <v>24.4375999999999</v>
      </c>
      <c r="AX32">
        <f t="shared" si="106"/>
        <v>18.818800000000177</v>
      </c>
      <c r="AY32">
        <f t="shared" si="106"/>
        <v>21.177200000000163</v>
      </c>
      <c r="AZ32">
        <f t="shared" si="106"/>
        <v>17.817800000000204</v>
      </c>
      <c r="BA32">
        <f t="shared" si="106"/>
        <v>17.797999999999728</v>
      </c>
      <c r="BB32">
        <f t="shared" si="106"/>
        <v>21.157399999999988</v>
      </c>
      <c r="BC32">
        <f t="shared" si="106"/>
        <v>35.536600000000007</v>
      </c>
      <c r="BD32">
        <f t="shared" si="106"/>
        <v>5.5792000000000765</v>
      </c>
      <c r="BE32">
        <f t="shared" si="106"/>
        <v>9.9989999999997909</v>
      </c>
      <c r="BF32">
        <f t="shared" si="106"/>
        <v>9.9990000000000947</v>
      </c>
      <c r="BG32">
        <f t="shared" si="106"/>
        <v>29.996999999999858</v>
      </c>
      <c r="BH32">
        <f t="shared" si="106"/>
        <v>6.6395999999999473</v>
      </c>
      <c r="BI32">
        <f t="shared" si="106"/>
        <v>9.9989999999999419</v>
      </c>
      <c r="BJ32">
        <f t="shared" si="106"/>
        <v>61.054399999999958</v>
      </c>
      <c r="BK32">
        <f t="shared" si="106"/>
        <v>47.953400000000023</v>
      </c>
      <c r="BL32">
        <f t="shared" si="106"/>
        <v>15.459400000000354</v>
      </c>
      <c r="BM32">
        <f t="shared" si="106"/>
        <v>16.698000000000089</v>
      </c>
      <c r="BN32">
        <f t="shared" ref="BN32" si="108">BN6*BN4*BN23*(BN21+BN11*BN22)+BN5*BN22</f>
        <v>6.6594000000005789</v>
      </c>
      <c r="BO32">
        <f t="shared" si="106"/>
        <v>7.7990000000001807</v>
      </c>
      <c r="BP32">
        <f t="shared" si="106"/>
        <v>25.537599999999991</v>
      </c>
      <c r="BQ32">
        <f t="shared" si="106"/>
        <v>41.056399999999975</v>
      </c>
      <c r="BR32">
        <f t="shared" si="106"/>
        <v>18.858399999999993</v>
      </c>
      <c r="BS32">
        <f t="shared" si="106"/>
        <v>19.958400000000246</v>
      </c>
      <c r="BT32">
        <f t="shared" si="106"/>
        <v>18.818800000000032</v>
      </c>
      <c r="BU32">
        <f t="shared" si="106"/>
        <v>6.6989999999996748</v>
      </c>
      <c r="BV32">
        <f t="shared" si="106"/>
        <v>18.838600000000266</v>
      </c>
      <c r="BW32">
        <f t="shared" si="106"/>
        <v>15.479199999999988</v>
      </c>
      <c r="BX32">
        <f t="shared" si="106"/>
        <v>25.557399999999554</v>
      </c>
      <c r="BY32">
        <f t="shared" si="106"/>
        <v>8.8990000000003029</v>
      </c>
      <c r="BZ32">
        <f t="shared" si="106"/>
        <v>18.858400000000607</v>
      </c>
      <c r="CA32">
        <f t="shared" si="106"/>
        <v>27.757400000000306</v>
      </c>
    </row>
    <row r="33" spans="1:83" x14ac:dyDescent="0.2">
      <c r="A33" s="6"/>
      <c r="B33" s="6" t="s">
        <v>45</v>
      </c>
      <c r="C33">
        <f>1-C5*C22/C32</f>
        <v>0.68971152166488614</v>
      </c>
      <c r="D33">
        <f t="shared" ref="D33:AN33" si="109">1-D5*D22/D32</f>
        <v>0.69518999875097354</v>
      </c>
      <c r="E33">
        <f t="shared" si="109"/>
        <v>0.65982337367589428</v>
      </c>
      <c r="F33">
        <f t="shared" si="109"/>
        <v>0.65289383961178449</v>
      </c>
      <c r="G33">
        <f t="shared" si="109"/>
        <v>0.76159998607803536</v>
      </c>
      <c r="H33">
        <f t="shared" si="109"/>
        <v>0.67560246591419504</v>
      </c>
      <c r="I33">
        <f t="shared" si="109"/>
        <v>0.60144292302522895</v>
      </c>
      <c r="J33">
        <f t="shared" si="109"/>
        <v>0.6715730922426919</v>
      </c>
      <c r="K33">
        <f t="shared" si="109"/>
        <v>0.84665000027361381</v>
      </c>
      <c r="L33">
        <f t="shared" si="109"/>
        <v>0.65298650961723603</v>
      </c>
      <c r="M33">
        <f t="shared" si="109"/>
        <v>0.70447855468081633</v>
      </c>
      <c r="N33">
        <f t="shared" si="109"/>
        <v>0.75075554508151632</v>
      </c>
      <c r="O33">
        <f t="shared" si="109"/>
        <v>0.69041909242288058</v>
      </c>
      <c r="P33">
        <f t="shared" si="109"/>
        <v>0.7619308066602104</v>
      </c>
      <c r="Q33">
        <f t="shared" si="109"/>
        <v>0.67093475505410649</v>
      </c>
      <c r="R33">
        <f t="shared" ref="R33" si="110">1-R5*R22/R32</f>
        <v>0.60938263129502923</v>
      </c>
      <c r="S33">
        <f t="shared" si="109"/>
        <v>0.69964313458619465</v>
      </c>
      <c r="T33">
        <f t="shared" si="109"/>
        <v>0.7004233876342808</v>
      </c>
      <c r="U33">
        <f t="shared" si="109"/>
        <v>0.66581580726263578</v>
      </c>
      <c r="V33">
        <f t="shared" si="109"/>
        <v>0.66643755545533856</v>
      </c>
      <c r="W33">
        <f t="shared" si="109"/>
        <v>0.65559537103374788</v>
      </c>
      <c r="X33">
        <f t="shared" si="109"/>
        <v>0.62782390368067098</v>
      </c>
      <c r="Y33" t="s">
        <v>49</v>
      </c>
      <c r="Z33">
        <f t="shared" si="109"/>
        <v>0.59646903208931756</v>
      </c>
      <c r="AA33">
        <f t="shared" si="109"/>
        <v>0.62171556188578037</v>
      </c>
      <c r="AB33">
        <f t="shared" si="109"/>
        <v>0.63032153216291298</v>
      </c>
      <c r="AC33">
        <f t="shared" si="109"/>
        <v>0.5490477752300692</v>
      </c>
      <c r="AD33">
        <f t="shared" si="109"/>
        <v>0.7085289917932871</v>
      </c>
      <c r="AE33">
        <f t="shared" si="109"/>
        <v>0.72937572394232197</v>
      </c>
      <c r="AF33">
        <f t="shared" si="109"/>
        <v>0.70102393421983455</v>
      </c>
      <c r="AG33">
        <f t="shared" si="109"/>
        <v>0.71866182642403009</v>
      </c>
      <c r="AH33">
        <f t="shared" si="109"/>
        <v>0.84300467960454317</v>
      </c>
      <c r="AI33">
        <f t="shared" si="109"/>
        <v>0.6346523934033298</v>
      </c>
      <c r="AJ33">
        <f t="shared" ref="AJ33" si="111">1-AJ5*AJ22/AJ32</f>
        <v>0.87946900552047025</v>
      </c>
      <c r="AK33">
        <f t="shared" si="109"/>
        <v>0.62321138776060248</v>
      </c>
      <c r="AL33">
        <f t="shared" si="109"/>
        <v>0.74063916712693389</v>
      </c>
      <c r="AM33">
        <f t="shared" si="109"/>
        <v>0.76478310801142124</v>
      </c>
      <c r="AN33">
        <f t="shared" si="109"/>
        <v>0.64502190886366007</v>
      </c>
      <c r="AO33">
        <f t="shared" ref="AO33" si="112">1-AO5*AO22/AO32</f>
        <v>0.60179082539550754</v>
      </c>
      <c r="AP33">
        <f t="shared" ref="AP33:CA33" si="113">1-AP5*AP22/AP32</f>
        <v>0.63901508200412516</v>
      </c>
      <c r="AQ33">
        <f t="shared" si="113"/>
        <v>0.69683582325701021</v>
      </c>
      <c r="AR33">
        <f t="shared" ref="AR33" si="114">1-AR5*AR22/AR32</f>
        <v>0.77487547676255941</v>
      </c>
      <c r="AS33">
        <f t="shared" si="113"/>
        <v>0.62290064732754435</v>
      </c>
      <c r="AT33">
        <f t="shared" si="113"/>
        <v>0.59246201486351757</v>
      </c>
      <c r="AU33">
        <f t="shared" si="113"/>
        <v>0.67340405928259239</v>
      </c>
      <c r="AV33">
        <f t="shared" si="113"/>
        <v>0.60861650428309622</v>
      </c>
      <c r="AW33">
        <f t="shared" si="113"/>
        <v>0.72638017381158604</v>
      </c>
      <c r="AX33">
        <f t="shared" si="113"/>
        <v>0.64370125432001291</v>
      </c>
      <c r="AY33">
        <f t="shared" si="113"/>
        <v>0.72195711367577575</v>
      </c>
      <c r="AZ33">
        <f t="shared" si="113"/>
        <v>0.6536780504285622</v>
      </c>
      <c r="BA33">
        <f t="shared" si="113"/>
        <v>0.66327816667446216</v>
      </c>
      <c r="BB33">
        <f t="shared" si="113"/>
        <v>0.70740618896992147</v>
      </c>
      <c r="BC33">
        <f t="shared" si="113"/>
        <v>0.70806309218166286</v>
      </c>
      <c r="BD33">
        <f t="shared" si="113"/>
        <v>0.62062095409469997</v>
      </c>
      <c r="BE33">
        <f t="shared" si="113"/>
        <v>0.64779404231892146</v>
      </c>
      <c r="BF33">
        <f t="shared" si="113"/>
        <v>0.69020699414101006</v>
      </c>
      <c r="BG33">
        <f t="shared" si="113"/>
        <v>0.70777763420658302</v>
      </c>
      <c r="BH33">
        <f t="shared" si="113"/>
        <v>0.60572861786400201</v>
      </c>
      <c r="BI33">
        <f t="shared" si="113"/>
        <v>0.62380398781009294</v>
      </c>
      <c r="BJ33">
        <f t="shared" si="113"/>
        <v>0.78834037098508691</v>
      </c>
      <c r="BK33">
        <f t="shared" si="113"/>
        <v>0.8238074513387269</v>
      </c>
      <c r="BL33">
        <f t="shared" si="113"/>
        <v>0.6804200153747535</v>
      </c>
      <c r="BM33">
        <f t="shared" si="113"/>
        <v>0.66815078764615687</v>
      </c>
      <c r="BN33">
        <f t="shared" ref="BN33" si="115">1-BN5*BN22/BN32</f>
        <v>0.59860510574875403</v>
      </c>
      <c r="BO33">
        <f t="shared" si="113"/>
        <v>0.63028767982028844</v>
      </c>
      <c r="BP33">
        <f t="shared" si="113"/>
        <v>0.68085729053133204</v>
      </c>
      <c r="BQ33">
        <f t="shared" si="113"/>
        <v>0.78257458965457216</v>
      </c>
      <c r="BR33">
        <f t="shared" si="113"/>
        <v>0.73596598978488792</v>
      </c>
      <c r="BS33">
        <f t="shared" si="113"/>
        <v>0.67012394321073288</v>
      </c>
      <c r="BT33">
        <f t="shared" si="113"/>
        <v>0.67482402709122491</v>
      </c>
      <c r="BU33">
        <f t="shared" si="113"/>
        <v>0.57754002353998102</v>
      </c>
      <c r="BV33">
        <f t="shared" si="113"/>
        <v>0.65091620712250431</v>
      </c>
      <c r="BW33">
        <f t="shared" si="113"/>
        <v>0.73424601889111729</v>
      </c>
      <c r="BX33">
        <f t="shared" si="113"/>
        <v>0.66003158654930982</v>
      </c>
      <c r="BY33">
        <f t="shared" si="113"/>
        <v>0.60577532877271545</v>
      </c>
      <c r="BZ33">
        <f t="shared" si="113"/>
        <v>0.60865477686312697</v>
      </c>
      <c r="CA33">
        <f t="shared" si="113"/>
        <v>0.65438263207931735</v>
      </c>
      <c r="CC33">
        <f>MEDIAN(C33:CA33)</f>
        <v>0.67052934913241968</v>
      </c>
      <c r="CD33">
        <f>QUARTILE(C33:CA33,1)</f>
        <v>0.63031306907725682</v>
      </c>
      <c r="CE33">
        <f>QUARTILE(C33:CA33,3)</f>
        <v>0.70817956708456897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Z13"/>
  <sheetViews>
    <sheetView workbookViewId="0">
      <selection activeCell="C20" sqref="C20"/>
    </sheetView>
  </sheetViews>
  <sheetFormatPr baseColWidth="10" defaultRowHeight="16" x14ac:dyDescent="0.2"/>
  <cols>
    <col min="1" max="1" width="27" bestFit="1" customWidth="1"/>
  </cols>
  <sheetData>
    <row r="1" spans="1:78" x14ac:dyDescent="0.2">
      <c r="A1" t="s">
        <v>48</v>
      </c>
      <c r="B1" t="s">
        <v>55</v>
      </c>
      <c r="C1" t="s">
        <v>51</v>
      </c>
      <c r="D1" t="s">
        <v>56</v>
      </c>
      <c r="E1" t="s">
        <v>57</v>
      </c>
      <c r="F1" t="s">
        <v>58</v>
      </c>
      <c r="G1" t="s">
        <v>59</v>
      </c>
      <c r="H1" t="s">
        <v>60</v>
      </c>
      <c r="I1" t="s">
        <v>61</v>
      </c>
      <c r="J1" t="s">
        <v>62</v>
      </c>
      <c r="K1" t="s">
        <v>63</v>
      </c>
      <c r="L1" t="s">
        <v>64</v>
      </c>
      <c r="M1" t="s">
        <v>65</v>
      </c>
      <c r="N1" t="s">
        <v>52</v>
      </c>
      <c r="O1" t="s">
        <v>66</v>
      </c>
      <c r="P1" t="s">
        <v>67</v>
      </c>
      <c r="Q1" t="s">
        <v>68</v>
      </c>
      <c r="R1" t="s">
        <v>69</v>
      </c>
      <c r="S1" t="s">
        <v>70</v>
      </c>
      <c r="T1" t="s">
        <v>71</v>
      </c>
      <c r="U1" t="s">
        <v>72</v>
      </c>
      <c r="V1" t="s">
        <v>73</v>
      </c>
      <c r="W1" t="s">
        <v>74</v>
      </c>
      <c r="X1" t="s">
        <v>75</v>
      </c>
      <c r="Y1" t="s">
        <v>76</v>
      </c>
      <c r="Z1" t="s">
        <v>77</v>
      </c>
      <c r="AA1" t="s">
        <v>78</v>
      </c>
      <c r="AB1" t="s">
        <v>79</v>
      </c>
      <c r="AC1" t="s">
        <v>80</v>
      </c>
      <c r="AD1" t="s">
        <v>81</v>
      </c>
      <c r="AE1" t="s">
        <v>82</v>
      </c>
      <c r="AF1" t="s">
        <v>83</v>
      </c>
      <c r="AG1" t="s">
        <v>84</v>
      </c>
      <c r="AH1" t="s">
        <v>85</v>
      </c>
      <c r="AI1" t="s">
        <v>86</v>
      </c>
      <c r="AJ1" t="s">
        <v>87</v>
      </c>
      <c r="AK1" t="s">
        <v>88</v>
      </c>
      <c r="AL1" t="s">
        <v>89</v>
      </c>
      <c r="AM1" t="s">
        <v>90</v>
      </c>
      <c r="AN1" t="s">
        <v>91</v>
      </c>
      <c r="AO1" t="s">
        <v>92</v>
      </c>
      <c r="AP1" t="s">
        <v>93</v>
      </c>
      <c r="AQ1" t="s">
        <v>94</v>
      </c>
      <c r="AR1" t="s">
        <v>95</v>
      </c>
      <c r="AS1" t="s">
        <v>96</v>
      </c>
      <c r="AT1" t="s">
        <v>97</v>
      </c>
      <c r="AU1" t="s">
        <v>98</v>
      </c>
      <c r="AV1" t="s">
        <v>99</v>
      </c>
      <c r="AW1" t="s">
        <v>100</v>
      </c>
      <c r="AX1" t="s">
        <v>101</v>
      </c>
      <c r="AY1" t="s">
        <v>102</v>
      </c>
      <c r="AZ1" t="s">
        <v>103</v>
      </c>
      <c r="BA1" t="s">
        <v>104</v>
      </c>
      <c r="BB1" t="s">
        <v>105</v>
      </c>
      <c r="BC1" t="s">
        <v>106</v>
      </c>
      <c r="BD1" t="s">
        <v>107</v>
      </c>
      <c r="BE1" t="s">
        <v>108</v>
      </c>
      <c r="BF1" t="s">
        <v>109</v>
      </c>
      <c r="BG1" t="s">
        <v>110</v>
      </c>
      <c r="BH1" t="s">
        <v>53</v>
      </c>
      <c r="BI1" t="s">
        <v>111</v>
      </c>
      <c r="BJ1" t="s">
        <v>112</v>
      </c>
      <c r="BK1" t="s">
        <v>113</v>
      </c>
      <c r="BL1" t="s">
        <v>114</v>
      </c>
      <c r="BM1" t="s">
        <v>115</v>
      </c>
      <c r="BN1" t="s">
        <v>116</v>
      </c>
      <c r="BO1" t="s">
        <v>117</v>
      </c>
      <c r="BP1" t="s">
        <v>118</v>
      </c>
      <c r="BQ1" t="s">
        <v>119</v>
      </c>
      <c r="BR1" t="s">
        <v>120</v>
      </c>
      <c r="BS1" t="s">
        <v>121</v>
      </c>
      <c r="BT1" t="s">
        <v>122</v>
      </c>
      <c r="BU1" t="s">
        <v>123</v>
      </c>
      <c r="BV1" t="s">
        <v>124</v>
      </c>
      <c r="BW1" t="s">
        <v>125</v>
      </c>
      <c r="BX1" t="s">
        <v>126</v>
      </c>
      <c r="BY1" t="s">
        <v>127</v>
      </c>
      <c r="BZ1" t="s">
        <v>128</v>
      </c>
    </row>
    <row r="2" spans="1:78" x14ac:dyDescent="0.2">
      <c r="A2" t="s">
        <v>50</v>
      </c>
      <c r="B2">
        <v>114.945559127227</v>
      </c>
      <c r="C2">
        <v>119.29147650157699</v>
      </c>
      <c r="D2">
        <v>92.323568858077195</v>
      </c>
      <c r="E2">
        <v>87.260964338837795</v>
      </c>
      <c r="F2">
        <v>181.25223867327699</v>
      </c>
      <c r="G2">
        <v>104.070662014186</v>
      </c>
      <c r="H2">
        <v>49.8902414687687</v>
      </c>
      <c r="I2">
        <v>101.03558976146</v>
      </c>
      <c r="J2">
        <v>319.97383275485498</v>
      </c>
      <c r="K2">
        <v>87.328382372428294</v>
      </c>
      <c r="L2">
        <v>126.849374012135</v>
      </c>
      <c r="M2">
        <v>169.55197412600899</v>
      </c>
      <c r="N2">
        <v>115.502582506628</v>
      </c>
      <c r="O2">
        <v>181.62230131412699</v>
      </c>
      <c r="P2">
        <v>100.557233908683</v>
      </c>
      <c r="Q2">
        <v>55.765469657981399</v>
      </c>
      <c r="R2">
        <v>122.883338011039</v>
      </c>
      <c r="S2">
        <v>123.518525779664</v>
      </c>
      <c r="T2">
        <v>96.743466095136</v>
      </c>
      <c r="U2">
        <v>97.204679110324705</v>
      </c>
      <c r="V2">
        <v>89.229306406186694</v>
      </c>
      <c r="W2">
        <v>69.161832134158104</v>
      </c>
      <c r="X2" t="s">
        <v>54</v>
      </c>
      <c r="Y2">
        <v>46.158772188822802</v>
      </c>
      <c r="Z2">
        <v>64.750389359194997</v>
      </c>
      <c r="AA2">
        <v>70.961813893676094</v>
      </c>
      <c r="AB2">
        <v>6.9138391829943897</v>
      </c>
      <c r="AC2">
        <v>130.228512031777</v>
      </c>
      <c r="AD2">
        <v>148.58746057818499</v>
      </c>
      <c r="AE2">
        <v>124.00864600030199</v>
      </c>
      <c r="AF2">
        <v>138.93455783009799</v>
      </c>
      <c r="AG2">
        <v>311.25665953022298</v>
      </c>
      <c r="AH2">
        <v>74.080648262822905</v>
      </c>
      <c r="AI2">
        <v>420.76905391699199</v>
      </c>
      <c r="AJ2">
        <v>65.832276252011894</v>
      </c>
      <c r="AK2">
        <v>159.31844426117701</v>
      </c>
      <c r="AL2">
        <v>184.847421158298</v>
      </c>
      <c r="AM2">
        <v>81.555700151910102</v>
      </c>
      <c r="AN2">
        <v>50.149641843552097</v>
      </c>
      <c r="AO2">
        <v>77.222604090047099</v>
      </c>
      <c r="AP2">
        <v>120.61251438641099</v>
      </c>
      <c r="AQ2">
        <v>196.78825802823599</v>
      </c>
      <c r="AR2">
        <v>65.607626551853897</v>
      </c>
      <c r="AS2">
        <v>43.1182324880984</v>
      </c>
      <c r="AT2">
        <v>102.41134084986</v>
      </c>
      <c r="AU2">
        <v>55.202284088747</v>
      </c>
      <c r="AV2">
        <v>145.83789569098099</v>
      </c>
      <c r="AW2">
        <v>80.601923176586396</v>
      </c>
      <c r="AX2">
        <v>141.85112027902201</v>
      </c>
      <c r="AY2">
        <v>87.831703221457403</v>
      </c>
      <c r="AZ2">
        <v>94.866358044162894</v>
      </c>
      <c r="BA2">
        <v>129.28636668071101</v>
      </c>
      <c r="BB2">
        <v>129.83705943375199</v>
      </c>
      <c r="BC2">
        <v>63.957872543258603</v>
      </c>
      <c r="BD2">
        <v>83.560481793742994</v>
      </c>
      <c r="BE2">
        <v>115.33548287883499</v>
      </c>
      <c r="BF2">
        <v>129.597577423503</v>
      </c>
      <c r="BG2">
        <v>53.0726198037896</v>
      </c>
      <c r="BH2">
        <v>66.260560140096302</v>
      </c>
      <c r="BI2">
        <v>214.18366326302501</v>
      </c>
      <c r="BJ2">
        <v>270.92991719092998</v>
      </c>
      <c r="BK2">
        <v>107.73763838238099</v>
      </c>
      <c r="BL2">
        <v>98.478347349090001</v>
      </c>
      <c r="BM2">
        <v>47.766705328188998</v>
      </c>
      <c r="BN2">
        <v>70.937426586266895</v>
      </c>
      <c r="BO2">
        <v>108.07269918642</v>
      </c>
      <c r="BP2">
        <v>206.51147432284</v>
      </c>
      <c r="BQ2">
        <v>154.78735698601599</v>
      </c>
      <c r="BR2">
        <v>99.9505535621267</v>
      </c>
      <c r="BS2">
        <v>103.482148905901</v>
      </c>
      <c r="BT2">
        <v>31.452777450682699</v>
      </c>
      <c r="BU2">
        <v>85.823807321693806</v>
      </c>
      <c r="BV2">
        <v>153.14849004208301</v>
      </c>
      <c r="BW2">
        <v>92.476429137756995</v>
      </c>
      <c r="BX2">
        <v>53.107155929962097</v>
      </c>
      <c r="BY2">
        <v>55.230435655511599</v>
      </c>
      <c r="BZ2">
        <v>88.3449257018965</v>
      </c>
    </row>
    <row r="3" spans="1:78" x14ac:dyDescent="0.2">
      <c r="A3" t="s">
        <v>0</v>
      </c>
      <c r="B3">
        <v>0.5</v>
      </c>
      <c r="C3">
        <f>$B$3</f>
        <v>0.5</v>
      </c>
      <c r="D3">
        <f t="shared" ref="D3:BO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  <c r="AO3">
        <f t="shared" si="0"/>
        <v>0.5</v>
      </c>
      <c r="AP3">
        <f t="shared" si="0"/>
        <v>0.5</v>
      </c>
      <c r="AQ3">
        <f t="shared" si="0"/>
        <v>0.5</v>
      </c>
      <c r="AR3">
        <f t="shared" si="0"/>
        <v>0.5</v>
      </c>
      <c r="AS3">
        <f t="shared" si="0"/>
        <v>0.5</v>
      </c>
      <c r="AT3">
        <f t="shared" si="0"/>
        <v>0.5</v>
      </c>
      <c r="AU3">
        <f t="shared" si="0"/>
        <v>0.5</v>
      </c>
      <c r="AV3">
        <f t="shared" si="0"/>
        <v>0.5</v>
      </c>
      <c r="AW3">
        <f t="shared" si="0"/>
        <v>0.5</v>
      </c>
      <c r="AX3">
        <f t="shared" si="0"/>
        <v>0.5</v>
      </c>
      <c r="AY3">
        <f t="shared" si="0"/>
        <v>0.5</v>
      </c>
      <c r="AZ3">
        <f t="shared" si="0"/>
        <v>0.5</v>
      </c>
      <c r="BA3">
        <f t="shared" si="0"/>
        <v>0.5</v>
      </c>
      <c r="BB3">
        <f t="shared" si="0"/>
        <v>0.5</v>
      </c>
      <c r="BC3">
        <f t="shared" si="0"/>
        <v>0.5</v>
      </c>
      <c r="BD3">
        <f t="shared" si="0"/>
        <v>0.5</v>
      </c>
      <c r="BE3">
        <f t="shared" si="0"/>
        <v>0.5</v>
      </c>
      <c r="BF3">
        <f t="shared" si="0"/>
        <v>0.5</v>
      </c>
      <c r="BG3">
        <f t="shared" si="0"/>
        <v>0.5</v>
      </c>
      <c r="BH3">
        <f t="shared" si="0"/>
        <v>0.5</v>
      </c>
      <c r="BI3">
        <f t="shared" si="0"/>
        <v>0.5</v>
      </c>
      <c r="BJ3">
        <f t="shared" si="0"/>
        <v>0.5</v>
      </c>
      <c r="BK3">
        <f t="shared" si="0"/>
        <v>0.5</v>
      </c>
      <c r="BL3">
        <f t="shared" si="0"/>
        <v>0.5</v>
      </c>
      <c r="BM3">
        <f t="shared" si="0"/>
        <v>0.5</v>
      </c>
      <c r="BN3">
        <f t="shared" si="0"/>
        <v>0.5</v>
      </c>
      <c r="BO3">
        <f t="shared" si="0"/>
        <v>0.5</v>
      </c>
      <c r="BP3">
        <f t="shared" ref="BP3:BZ3" si="1">$B$3</f>
        <v>0.5</v>
      </c>
      <c r="BQ3">
        <f t="shared" si="1"/>
        <v>0.5</v>
      </c>
      <c r="BR3">
        <f t="shared" si="1"/>
        <v>0.5</v>
      </c>
      <c r="BS3">
        <f t="shared" si="1"/>
        <v>0.5</v>
      </c>
      <c r="BT3">
        <f t="shared" si="1"/>
        <v>0.5</v>
      </c>
      <c r="BU3">
        <f t="shared" si="1"/>
        <v>0.5</v>
      </c>
      <c r="BV3">
        <f t="shared" si="1"/>
        <v>0.5</v>
      </c>
      <c r="BW3">
        <f t="shared" si="1"/>
        <v>0.5</v>
      </c>
      <c r="BX3">
        <f t="shared" si="1"/>
        <v>0.5</v>
      </c>
      <c r="BY3">
        <f t="shared" si="1"/>
        <v>0.5</v>
      </c>
      <c r="BZ3">
        <f t="shared" si="1"/>
        <v>0.5</v>
      </c>
    </row>
    <row r="4" spans="1:78" x14ac:dyDescent="0.2">
      <c r="A4" t="s">
        <v>1</v>
      </c>
      <c r="B4">
        <v>0.9</v>
      </c>
      <c r="C4">
        <f>$B$4</f>
        <v>0.9</v>
      </c>
      <c r="D4">
        <f t="shared" ref="D4:BO4" si="2">$B$4</f>
        <v>0.9</v>
      </c>
      <c r="E4">
        <f t="shared" si="2"/>
        <v>0.9</v>
      </c>
      <c r="F4">
        <f t="shared" si="2"/>
        <v>0.9</v>
      </c>
      <c r="G4">
        <f t="shared" si="2"/>
        <v>0.9</v>
      </c>
      <c r="H4">
        <f t="shared" si="2"/>
        <v>0.9</v>
      </c>
      <c r="I4">
        <f t="shared" si="2"/>
        <v>0.9</v>
      </c>
      <c r="J4">
        <f t="shared" si="2"/>
        <v>0.9</v>
      </c>
      <c r="K4">
        <f t="shared" si="2"/>
        <v>0.9</v>
      </c>
      <c r="L4">
        <f t="shared" si="2"/>
        <v>0.9</v>
      </c>
      <c r="M4">
        <f t="shared" si="2"/>
        <v>0.9</v>
      </c>
      <c r="N4">
        <f t="shared" si="2"/>
        <v>0.9</v>
      </c>
      <c r="O4">
        <f t="shared" si="2"/>
        <v>0.9</v>
      </c>
      <c r="P4">
        <f t="shared" si="2"/>
        <v>0.9</v>
      </c>
      <c r="Q4">
        <f t="shared" si="2"/>
        <v>0.9</v>
      </c>
      <c r="R4">
        <f t="shared" si="2"/>
        <v>0.9</v>
      </c>
      <c r="S4">
        <f t="shared" si="2"/>
        <v>0.9</v>
      </c>
      <c r="T4">
        <f t="shared" si="2"/>
        <v>0.9</v>
      </c>
      <c r="U4">
        <f t="shared" si="2"/>
        <v>0.9</v>
      </c>
      <c r="V4">
        <f t="shared" si="2"/>
        <v>0.9</v>
      </c>
      <c r="W4">
        <f t="shared" si="2"/>
        <v>0.9</v>
      </c>
      <c r="X4">
        <f t="shared" si="2"/>
        <v>0.9</v>
      </c>
      <c r="Y4">
        <f t="shared" si="2"/>
        <v>0.9</v>
      </c>
      <c r="Z4">
        <f t="shared" si="2"/>
        <v>0.9</v>
      </c>
      <c r="AA4">
        <f t="shared" si="2"/>
        <v>0.9</v>
      </c>
      <c r="AB4">
        <f t="shared" si="2"/>
        <v>0.9</v>
      </c>
      <c r="AC4">
        <f t="shared" si="2"/>
        <v>0.9</v>
      </c>
      <c r="AD4">
        <f t="shared" si="2"/>
        <v>0.9</v>
      </c>
      <c r="AE4">
        <f t="shared" si="2"/>
        <v>0.9</v>
      </c>
      <c r="AF4">
        <f t="shared" si="2"/>
        <v>0.9</v>
      </c>
      <c r="AG4">
        <f t="shared" si="2"/>
        <v>0.9</v>
      </c>
      <c r="AH4">
        <f t="shared" si="2"/>
        <v>0.9</v>
      </c>
      <c r="AI4">
        <f t="shared" si="2"/>
        <v>0.9</v>
      </c>
      <c r="AJ4">
        <f t="shared" si="2"/>
        <v>0.9</v>
      </c>
      <c r="AK4">
        <f t="shared" si="2"/>
        <v>0.9</v>
      </c>
      <c r="AL4">
        <f t="shared" si="2"/>
        <v>0.9</v>
      </c>
      <c r="AM4">
        <f t="shared" si="2"/>
        <v>0.9</v>
      </c>
      <c r="AN4">
        <f t="shared" si="2"/>
        <v>0.9</v>
      </c>
      <c r="AO4">
        <f t="shared" si="2"/>
        <v>0.9</v>
      </c>
      <c r="AP4">
        <f t="shared" si="2"/>
        <v>0.9</v>
      </c>
      <c r="AQ4">
        <f t="shared" si="2"/>
        <v>0.9</v>
      </c>
      <c r="AR4">
        <f t="shared" si="2"/>
        <v>0.9</v>
      </c>
      <c r="AS4">
        <f t="shared" si="2"/>
        <v>0.9</v>
      </c>
      <c r="AT4">
        <f t="shared" si="2"/>
        <v>0.9</v>
      </c>
      <c r="AU4">
        <f t="shared" si="2"/>
        <v>0.9</v>
      </c>
      <c r="AV4">
        <f t="shared" si="2"/>
        <v>0.9</v>
      </c>
      <c r="AW4">
        <f t="shared" si="2"/>
        <v>0.9</v>
      </c>
      <c r="AX4">
        <f t="shared" si="2"/>
        <v>0.9</v>
      </c>
      <c r="AY4">
        <f t="shared" si="2"/>
        <v>0.9</v>
      </c>
      <c r="AZ4">
        <f t="shared" si="2"/>
        <v>0.9</v>
      </c>
      <c r="BA4">
        <f t="shared" si="2"/>
        <v>0.9</v>
      </c>
      <c r="BB4">
        <f t="shared" si="2"/>
        <v>0.9</v>
      </c>
      <c r="BC4">
        <f t="shared" si="2"/>
        <v>0.9</v>
      </c>
      <c r="BD4">
        <f t="shared" si="2"/>
        <v>0.9</v>
      </c>
      <c r="BE4">
        <f t="shared" si="2"/>
        <v>0.9</v>
      </c>
      <c r="BF4">
        <f t="shared" si="2"/>
        <v>0.9</v>
      </c>
      <c r="BG4">
        <f t="shared" si="2"/>
        <v>0.9</v>
      </c>
      <c r="BH4">
        <f t="shared" si="2"/>
        <v>0.9</v>
      </c>
      <c r="BI4">
        <f t="shared" si="2"/>
        <v>0.9</v>
      </c>
      <c r="BJ4">
        <f t="shared" si="2"/>
        <v>0.9</v>
      </c>
      <c r="BK4">
        <f t="shared" si="2"/>
        <v>0.9</v>
      </c>
      <c r="BL4">
        <f t="shared" si="2"/>
        <v>0.9</v>
      </c>
      <c r="BM4">
        <f t="shared" si="2"/>
        <v>0.9</v>
      </c>
      <c r="BN4">
        <f t="shared" si="2"/>
        <v>0.9</v>
      </c>
      <c r="BO4">
        <f t="shared" si="2"/>
        <v>0.9</v>
      </c>
      <c r="BP4">
        <f t="shared" ref="BP4:BZ4" si="3">$B$4</f>
        <v>0.9</v>
      </c>
      <c r="BQ4">
        <f t="shared" si="3"/>
        <v>0.9</v>
      </c>
      <c r="BR4">
        <f t="shared" si="3"/>
        <v>0.9</v>
      </c>
      <c r="BS4">
        <f t="shared" si="3"/>
        <v>0.9</v>
      </c>
      <c r="BT4">
        <f t="shared" si="3"/>
        <v>0.9</v>
      </c>
      <c r="BU4">
        <f t="shared" si="3"/>
        <v>0.9</v>
      </c>
      <c r="BV4">
        <f t="shared" si="3"/>
        <v>0.9</v>
      </c>
      <c r="BW4">
        <f t="shared" si="3"/>
        <v>0.9</v>
      </c>
      <c r="BX4">
        <f t="shared" si="3"/>
        <v>0.9</v>
      </c>
      <c r="BY4">
        <f t="shared" si="3"/>
        <v>0.9</v>
      </c>
      <c r="BZ4">
        <f t="shared" si="3"/>
        <v>0.9</v>
      </c>
    </row>
    <row r="5" spans="1:78" x14ac:dyDescent="0.2">
      <c r="A5" t="s">
        <v>2</v>
      </c>
      <c r="B5">
        <v>0.125</v>
      </c>
      <c r="C5">
        <f>$B$5</f>
        <v>0.125</v>
      </c>
      <c r="D5">
        <f t="shared" ref="D5:BO5" si="4">$B$5</f>
        <v>0.125</v>
      </c>
      <c r="E5">
        <f t="shared" si="4"/>
        <v>0.125</v>
      </c>
      <c r="F5">
        <f t="shared" si="4"/>
        <v>0.125</v>
      </c>
      <c r="G5">
        <f t="shared" si="4"/>
        <v>0.125</v>
      </c>
      <c r="H5">
        <f t="shared" si="4"/>
        <v>0.125</v>
      </c>
      <c r="I5">
        <f t="shared" si="4"/>
        <v>0.125</v>
      </c>
      <c r="J5">
        <f t="shared" si="4"/>
        <v>0.125</v>
      </c>
      <c r="K5">
        <f t="shared" si="4"/>
        <v>0.125</v>
      </c>
      <c r="L5">
        <f t="shared" si="4"/>
        <v>0.125</v>
      </c>
      <c r="M5">
        <f t="shared" si="4"/>
        <v>0.125</v>
      </c>
      <c r="N5">
        <f t="shared" si="4"/>
        <v>0.125</v>
      </c>
      <c r="O5">
        <f t="shared" si="4"/>
        <v>0.125</v>
      </c>
      <c r="P5">
        <f t="shared" si="4"/>
        <v>0.125</v>
      </c>
      <c r="Q5">
        <f t="shared" si="4"/>
        <v>0.125</v>
      </c>
      <c r="R5">
        <f t="shared" si="4"/>
        <v>0.125</v>
      </c>
      <c r="S5">
        <f t="shared" si="4"/>
        <v>0.125</v>
      </c>
      <c r="T5">
        <f t="shared" si="4"/>
        <v>0.125</v>
      </c>
      <c r="U5">
        <f t="shared" si="4"/>
        <v>0.125</v>
      </c>
      <c r="V5">
        <f t="shared" si="4"/>
        <v>0.125</v>
      </c>
      <c r="W5">
        <f t="shared" si="4"/>
        <v>0.125</v>
      </c>
      <c r="X5">
        <f t="shared" si="4"/>
        <v>0.125</v>
      </c>
      <c r="Y5">
        <f t="shared" si="4"/>
        <v>0.125</v>
      </c>
      <c r="Z5">
        <f t="shared" si="4"/>
        <v>0.125</v>
      </c>
      <c r="AA5">
        <f t="shared" si="4"/>
        <v>0.125</v>
      </c>
      <c r="AB5">
        <f t="shared" si="4"/>
        <v>0.125</v>
      </c>
      <c r="AC5">
        <f t="shared" si="4"/>
        <v>0.125</v>
      </c>
      <c r="AD5">
        <f t="shared" si="4"/>
        <v>0.125</v>
      </c>
      <c r="AE5">
        <f t="shared" si="4"/>
        <v>0.125</v>
      </c>
      <c r="AF5">
        <f t="shared" si="4"/>
        <v>0.125</v>
      </c>
      <c r="AG5">
        <f t="shared" si="4"/>
        <v>0.125</v>
      </c>
      <c r="AH5">
        <f t="shared" si="4"/>
        <v>0.125</v>
      </c>
      <c r="AI5">
        <f t="shared" si="4"/>
        <v>0.125</v>
      </c>
      <c r="AJ5">
        <f t="shared" si="4"/>
        <v>0.125</v>
      </c>
      <c r="AK5">
        <f t="shared" si="4"/>
        <v>0.125</v>
      </c>
      <c r="AL5">
        <f t="shared" si="4"/>
        <v>0.125</v>
      </c>
      <c r="AM5">
        <f t="shared" si="4"/>
        <v>0.125</v>
      </c>
      <c r="AN5">
        <f t="shared" si="4"/>
        <v>0.125</v>
      </c>
      <c r="AO5">
        <f t="shared" si="4"/>
        <v>0.125</v>
      </c>
      <c r="AP5">
        <f t="shared" si="4"/>
        <v>0.125</v>
      </c>
      <c r="AQ5">
        <f t="shared" si="4"/>
        <v>0.125</v>
      </c>
      <c r="AR5">
        <f t="shared" si="4"/>
        <v>0.125</v>
      </c>
      <c r="AS5">
        <f t="shared" si="4"/>
        <v>0.125</v>
      </c>
      <c r="AT5">
        <f t="shared" si="4"/>
        <v>0.125</v>
      </c>
      <c r="AU5">
        <f t="shared" si="4"/>
        <v>0.125</v>
      </c>
      <c r="AV5">
        <f t="shared" si="4"/>
        <v>0.125</v>
      </c>
      <c r="AW5">
        <f t="shared" si="4"/>
        <v>0.125</v>
      </c>
      <c r="AX5">
        <f t="shared" si="4"/>
        <v>0.125</v>
      </c>
      <c r="AY5">
        <f t="shared" si="4"/>
        <v>0.125</v>
      </c>
      <c r="AZ5">
        <f t="shared" si="4"/>
        <v>0.125</v>
      </c>
      <c r="BA5">
        <f t="shared" si="4"/>
        <v>0.125</v>
      </c>
      <c r="BB5">
        <f t="shared" si="4"/>
        <v>0.125</v>
      </c>
      <c r="BC5">
        <f t="shared" si="4"/>
        <v>0.125</v>
      </c>
      <c r="BD5">
        <f t="shared" si="4"/>
        <v>0.125</v>
      </c>
      <c r="BE5">
        <f t="shared" si="4"/>
        <v>0.125</v>
      </c>
      <c r="BF5">
        <f t="shared" si="4"/>
        <v>0.125</v>
      </c>
      <c r="BG5">
        <f t="shared" si="4"/>
        <v>0.125</v>
      </c>
      <c r="BH5">
        <f t="shared" si="4"/>
        <v>0.125</v>
      </c>
      <c r="BI5">
        <f t="shared" si="4"/>
        <v>0.125</v>
      </c>
      <c r="BJ5">
        <f t="shared" si="4"/>
        <v>0.125</v>
      </c>
      <c r="BK5">
        <f t="shared" si="4"/>
        <v>0.125</v>
      </c>
      <c r="BL5">
        <f t="shared" si="4"/>
        <v>0.125</v>
      </c>
      <c r="BM5">
        <f t="shared" si="4"/>
        <v>0.125</v>
      </c>
      <c r="BN5">
        <f t="shared" si="4"/>
        <v>0.125</v>
      </c>
      <c r="BO5">
        <f t="shared" si="4"/>
        <v>0.125</v>
      </c>
      <c r="BP5">
        <f t="shared" ref="BP5:BZ5" si="5">$B$5</f>
        <v>0.125</v>
      </c>
      <c r="BQ5">
        <f t="shared" si="5"/>
        <v>0.125</v>
      </c>
      <c r="BR5">
        <f t="shared" si="5"/>
        <v>0.125</v>
      </c>
      <c r="BS5">
        <f t="shared" si="5"/>
        <v>0.125</v>
      </c>
      <c r="BT5">
        <f t="shared" si="5"/>
        <v>0.125</v>
      </c>
      <c r="BU5">
        <f t="shared" si="5"/>
        <v>0.125</v>
      </c>
      <c r="BV5">
        <f t="shared" si="5"/>
        <v>0.125</v>
      </c>
      <c r="BW5">
        <f t="shared" si="5"/>
        <v>0.125</v>
      </c>
      <c r="BX5">
        <f t="shared" si="5"/>
        <v>0.125</v>
      </c>
      <c r="BY5">
        <f t="shared" si="5"/>
        <v>0.125</v>
      </c>
      <c r="BZ5">
        <f t="shared" si="5"/>
        <v>0.125</v>
      </c>
    </row>
    <row r="6" spans="1:78" x14ac:dyDescent="0.2">
      <c r="A6" t="s">
        <v>3</v>
      </c>
      <c r="B6">
        <v>1E-3</v>
      </c>
      <c r="C6">
        <f>$B$6</f>
        <v>1E-3</v>
      </c>
      <c r="D6">
        <f t="shared" ref="D6:BO6" si="6">$B$6</f>
        <v>1E-3</v>
      </c>
      <c r="E6">
        <f t="shared" si="6"/>
        <v>1E-3</v>
      </c>
      <c r="F6">
        <f t="shared" si="6"/>
        <v>1E-3</v>
      </c>
      <c r="G6">
        <f t="shared" si="6"/>
        <v>1E-3</v>
      </c>
      <c r="H6">
        <f t="shared" si="6"/>
        <v>1E-3</v>
      </c>
      <c r="I6">
        <f t="shared" si="6"/>
        <v>1E-3</v>
      </c>
      <c r="J6">
        <f t="shared" si="6"/>
        <v>1E-3</v>
      </c>
      <c r="K6">
        <f t="shared" si="6"/>
        <v>1E-3</v>
      </c>
      <c r="L6">
        <f t="shared" si="6"/>
        <v>1E-3</v>
      </c>
      <c r="M6">
        <f t="shared" si="6"/>
        <v>1E-3</v>
      </c>
      <c r="N6">
        <f t="shared" si="6"/>
        <v>1E-3</v>
      </c>
      <c r="O6">
        <f t="shared" si="6"/>
        <v>1E-3</v>
      </c>
      <c r="P6">
        <f t="shared" si="6"/>
        <v>1E-3</v>
      </c>
      <c r="Q6">
        <f t="shared" si="6"/>
        <v>1E-3</v>
      </c>
      <c r="R6">
        <f t="shared" si="6"/>
        <v>1E-3</v>
      </c>
      <c r="S6">
        <f t="shared" si="6"/>
        <v>1E-3</v>
      </c>
      <c r="T6">
        <f t="shared" si="6"/>
        <v>1E-3</v>
      </c>
      <c r="U6">
        <f t="shared" si="6"/>
        <v>1E-3</v>
      </c>
      <c r="V6">
        <f t="shared" si="6"/>
        <v>1E-3</v>
      </c>
      <c r="W6">
        <f t="shared" si="6"/>
        <v>1E-3</v>
      </c>
      <c r="X6">
        <f t="shared" si="6"/>
        <v>1E-3</v>
      </c>
      <c r="Y6">
        <f t="shared" si="6"/>
        <v>1E-3</v>
      </c>
      <c r="Z6">
        <f t="shared" si="6"/>
        <v>1E-3</v>
      </c>
      <c r="AA6">
        <f t="shared" si="6"/>
        <v>1E-3</v>
      </c>
      <c r="AB6">
        <f t="shared" si="6"/>
        <v>1E-3</v>
      </c>
      <c r="AC6">
        <f t="shared" si="6"/>
        <v>1E-3</v>
      </c>
      <c r="AD6">
        <f t="shared" si="6"/>
        <v>1E-3</v>
      </c>
      <c r="AE6">
        <f t="shared" si="6"/>
        <v>1E-3</v>
      </c>
      <c r="AF6">
        <f t="shared" si="6"/>
        <v>1E-3</v>
      </c>
      <c r="AG6">
        <f t="shared" si="6"/>
        <v>1E-3</v>
      </c>
      <c r="AH6">
        <f t="shared" si="6"/>
        <v>1E-3</v>
      </c>
      <c r="AI6">
        <f t="shared" si="6"/>
        <v>1E-3</v>
      </c>
      <c r="AJ6">
        <f t="shared" si="6"/>
        <v>1E-3</v>
      </c>
      <c r="AK6">
        <f t="shared" si="6"/>
        <v>1E-3</v>
      </c>
      <c r="AL6">
        <f t="shared" si="6"/>
        <v>1E-3</v>
      </c>
      <c r="AM6">
        <f t="shared" si="6"/>
        <v>1E-3</v>
      </c>
      <c r="AN6">
        <f t="shared" si="6"/>
        <v>1E-3</v>
      </c>
      <c r="AO6">
        <f t="shared" si="6"/>
        <v>1E-3</v>
      </c>
      <c r="AP6">
        <f t="shared" si="6"/>
        <v>1E-3</v>
      </c>
      <c r="AQ6">
        <f t="shared" si="6"/>
        <v>1E-3</v>
      </c>
      <c r="AR6">
        <f t="shared" si="6"/>
        <v>1E-3</v>
      </c>
      <c r="AS6">
        <f t="shared" si="6"/>
        <v>1E-3</v>
      </c>
      <c r="AT6">
        <f t="shared" si="6"/>
        <v>1E-3</v>
      </c>
      <c r="AU6">
        <f t="shared" si="6"/>
        <v>1E-3</v>
      </c>
      <c r="AV6">
        <f t="shared" si="6"/>
        <v>1E-3</v>
      </c>
      <c r="AW6">
        <f t="shared" si="6"/>
        <v>1E-3</v>
      </c>
      <c r="AX6">
        <f t="shared" si="6"/>
        <v>1E-3</v>
      </c>
      <c r="AY6">
        <f t="shared" si="6"/>
        <v>1E-3</v>
      </c>
      <c r="AZ6">
        <f t="shared" si="6"/>
        <v>1E-3</v>
      </c>
      <c r="BA6">
        <f t="shared" si="6"/>
        <v>1E-3</v>
      </c>
      <c r="BB6">
        <f t="shared" si="6"/>
        <v>1E-3</v>
      </c>
      <c r="BC6">
        <f t="shared" si="6"/>
        <v>1E-3</v>
      </c>
      <c r="BD6">
        <f t="shared" si="6"/>
        <v>1E-3</v>
      </c>
      <c r="BE6">
        <f t="shared" si="6"/>
        <v>1E-3</v>
      </c>
      <c r="BF6">
        <f t="shared" si="6"/>
        <v>1E-3</v>
      </c>
      <c r="BG6">
        <f t="shared" si="6"/>
        <v>1E-3</v>
      </c>
      <c r="BH6">
        <f t="shared" si="6"/>
        <v>1E-3</v>
      </c>
      <c r="BI6">
        <f t="shared" si="6"/>
        <v>1E-3</v>
      </c>
      <c r="BJ6">
        <f t="shared" si="6"/>
        <v>1E-3</v>
      </c>
      <c r="BK6">
        <f t="shared" si="6"/>
        <v>1E-3</v>
      </c>
      <c r="BL6">
        <f t="shared" si="6"/>
        <v>1E-3</v>
      </c>
      <c r="BM6">
        <f t="shared" si="6"/>
        <v>1E-3</v>
      </c>
      <c r="BN6">
        <f t="shared" si="6"/>
        <v>1E-3</v>
      </c>
      <c r="BO6">
        <f t="shared" si="6"/>
        <v>1E-3</v>
      </c>
      <c r="BP6">
        <f t="shared" ref="BP6:BZ6" si="7">$B$6</f>
        <v>1E-3</v>
      </c>
      <c r="BQ6">
        <f t="shared" si="7"/>
        <v>1E-3</v>
      </c>
      <c r="BR6">
        <f t="shared" si="7"/>
        <v>1E-3</v>
      </c>
      <c r="BS6">
        <f t="shared" si="7"/>
        <v>1E-3</v>
      </c>
      <c r="BT6">
        <f t="shared" si="7"/>
        <v>1E-3</v>
      </c>
      <c r="BU6">
        <f t="shared" si="7"/>
        <v>1E-3</v>
      </c>
      <c r="BV6">
        <f t="shared" si="7"/>
        <v>1E-3</v>
      </c>
      <c r="BW6">
        <f t="shared" si="7"/>
        <v>1E-3</v>
      </c>
      <c r="BX6">
        <f t="shared" si="7"/>
        <v>1E-3</v>
      </c>
      <c r="BY6">
        <f t="shared" si="7"/>
        <v>1E-3</v>
      </c>
      <c r="BZ6">
        <f t="shared" si="7"/>
        <v>1E-3</v>
      </c>
    </row>
    <row r="7" spans="1:78" x14ac:dyDescent="0.2">
      <c r="A7" t="s">
        <v>4</v>
      </c>
      <c r="B7">
        <v>0.15</v>
      </c>
      <c r="C7">
        <f>$B$7</f>
        <v>0.15</v>
      </c>
      <c r="D7">
        <f t="shared" ref="D7:BO7" si="8">$B$7</f>
        <v>0.15</v>
      </c>
      <c r="E7">
        <f t="shared" si="8"/>
        <v>0.15</v>
      </c>
      <c r="F7">
        <f t="shared" si="8"/>
        <v>0.15</v>
      </c>
      <c r="G7">
        <f t="shared" si="8"/>
        <v>0.15</v>
      </c>
      <c r="H7">
        <f t="shared" si="8"/>
        <v>0.15</v>
      </c>
      <c r="I7">
        <f t="shared" si="8"/>
        <v>0.15</v>
      </c>
      <c r="J7">
        <f t="shared" si="8"/>
        <v>0.15</v>
      </c>
      <c r="K7">
        <f t="shared" si="8"/>
        <v>0.15</v>
      </c>
      <c r="L7">
        <f t="shared" si="8"/>
        <v>0.15</v>
      </c>
      <c r="M7">
        <f t="shared" si="8"/>
        <v>0.15</v>
      </c>
      <c r="N7">
        <f t="shared" si="8"/>
        <v>0.15</v>
      </c>
      <c r="O7">
        <f t="shared" si="8"/>
        <v>0.15</v>
      </c>
      <c r="P7">
        <f t="shared" si="8"/>
        <v>0.15</v>
      </c>
      <c r="Q7">
        <f t="shared" si="8"/>
        <v>0.15</v>
      </c>
      <c r="R7">
        <f t="shared" si="8"/>
        <v>0.15</v>
      </c>
      <c r="S7">
        <f t="shared" si="8"/>
        <v>0.15</v>
      </c>
      <c r="T7">
        <f t="shared" si="8"/>
        <v>0.15</v>
      </c>
      <c r="U7">
        <f t="shared" si="8"/>
        <v>0.15</v>
      </c>
      <c r="V7">
        <f t="shared" si="8"/>
        <v>0.15</v>
      </c>
      <c r="W7">
        <f t="shared" si="8"/>
        <v>0.15</v>
      </c>
      <c r="X7">
        <f t="shared" si="8"/>
        <v>0.15</v>
      </c>
      <c r="Y7">
        <f t="shared" si="8"/>
        <v>0.15</v>
      </c>
      <c r="Z7">
        <f t="shared" si="8"/>
        <v>0.15</v>
      </c>
      <c r="AA7">
        <f t="shared" si="8"/>
        <v>0.15</v>
      </c>
      <c r="AB7">
        <f t="shared" si="8"/>
        <v>0.15</v>
      </c>
      <c r="AC7">
        <f t="shared" si="8"/>
        <v>0.15</v>
      </c>
      <c r="AD7">
        <f t="shared" si="8"/>
        <v>0.15</v>
      </c>
      <c r="AE7">
        <f t="shared" si="8"/>
        <v>0.15</v>
      </c>
      <c r="AF7">
        <f t="shared" si="8"/>
        <v>0.15</v>
      </c>
      <c r="AG7">
        <f t="shared" si="8"/>
        <v>0.15</v>
      </c>
      <c r="AH7">
        <f t="shared" si="8"/>
        <v>0.15</v>
      </c>
      <c r="AI7">
        <f t="shared" si="8"/>
        <v>0.15</v>
      </c>
      <c r="AJ7">
        <f t="shared" si="8"/>
        <v>0.15</v>
      </c>
      <c r="AK7">
        <f t="shared" si="8"/>
        <v>0.15</v>
      </c>
      <c r="AL7">
        <f t="shared" si="8"/>
        <v>0.15</v>
      </c>
      <c r="AM7">
        <f t="shared" si="8"/>
        <v>0.15</v>
      </c>
      <c r="AN7">
        <f t="shared" si="8"/>
        <v>0.15</v>
      </c>
      <c r="AO7">
        <f t="shared" si="8"/>
        <v>0.15</v>
      </c>
      <c r="AP7">
        <f t="shared" si="8"/>
        <v>0.15</v>
      </c>
      <c r="AQ7">
        <f t="shared" si="8"/>
        <v>0.15</v>
      </c>
      <c r="AR7">
        <f t="shared" si="8"/>
        <v>0.15</v>
      </c>
      <c r="AS7">
        <f t="shared" si="8"/>
        <v>0.15</v>
      </c>
      <c r="AT7">
        <f t="shared" si="8"/>
        <v>0.15</v>
      </c>
      <c r="AU7">
        <f t="shared" si="8"/>
        <v>0.15</v>
      </c>
      <c r="AV7">
        <f t="shared" si="8"/>
        <v>0.15</v>
      </c>
      <c r="AW7">
        <f t="shared" si="8"/>
        <v>0.15</v>
      </c>
      <c r="AX7">
        <f t="shared" si="8"/>
        <v>0.15</v>
      </c>
      <c r="AY7">
        <f t="shared" si="8"/>
        <v>0.15</v>
      </c>
      <c r="AZ7">
        <f t="shared" si="8"/>
        <v>0.15</v>
      </c>
      <c r="BA7">
        <f t="shared" si="8"/>
        <v>0.15</v>
      </c>
      <c r="BB7">
        <f t="shared" si="8"/>
        <v>0.15</v>
      </c>
      <c r="BC7">
        <f t="shared" si="8"/>
        <v>0.15</v>
      </c>
      <c r="BD7">
        <f t="shared" si="8"/>
        <v>0.15</v>
      </c>
      <c r="BE7">
        <f t="shared" si="8"/>
        <v>0.15</v>
      </c>
      <c r="BF7">
        <f t="shared" si="8"/>
        <v>0.15</v>
      </c>
      <c r="BG7">
        <f t="shared" si="8"/>
        <v>0.15</v>
      </c>
      <c r="BH7">
        <f t="shared" si="8"/>
        <v>0.15</v>
      </c>
      <c r="BI7">
        <f t="shared" si="8"/>
        <v>0.15</v>
      </c>
      <c r="BJ7">
        <f t="shared" si="8"/>
        <v>0.15</v>
      </c>
      <c r="BK7">
        <f t="shared" si="8"/>
        <v>0.15</v>
      </c>
      <c r="BL7">
        <f t="shared" si="8"/>
        <v>0.15</v>
      </c>
      <c r="BM7">
        <f t="shared" si="8"/>
        <v>0.15</v>
      </c>
      <c r="BN7">
        <f t="shared" si="8"/>
        <v>0.15</v>
      </c>
      <c r="BO7">
        <f t="shared" si="8"/>
        <v>0.15</v>
      </c>
      <c r="BP7">
        <f t="shared" ref="BP7:BZ7" si="9">$B$7</f>
        <v>0.15</v>
      </c>
      <c r="BQ7">
        <f t="shared" si="9"/>
        <v>0.15</v>
      </c>
      <c r="BR7">
        <f t="shared" si="9"/>
        <v>0.15</v>
      </c>
      <c r="BS7">
        <f t="shared" si="9"/>
        <v>0.15</v>
      </c>
      <c r="BT7">
        <f t="shared" si="9"/>
        <v>0.15</v>
      </c>
      <c r="BU7">
        <f t="shared" si="9"/>
        <v>0.15</v>
      </c>
      <c r="BV7">
        <f t="shared" si="9"/>
        <v>0.15</v>
      </c>
      <c r="BW7">
        <f t="shared" si="9"/>
        <v>0.15</v>
      </c>
      <c r="BX7">
        <f t="shared" si="9"/>
        <v>0.15</v>
      </c>
      <c r="BY7">
        <f t="shared" si="9"/>
        <v>0.15</v>
      </c>
      <c r="BZ7">
        <f t="shared" si="9"/>
        <v>0.15</v>
      </c>
    </row>
    <row r="8" spans="1:78" x14ac:dyDescent="0.2">
      <c r="A8" t="s">
        <v>5</v>
      </c>
      <c r="B8">
        <f>3/4</f>
        <v>0.75</v>
      </c>
      <c r="C8">
        <f>$B$8</f>
        <v>0.75</v>
      </c>
      <c r="D8">
        <f t="shared" ref="D8:BO8" si="10">$B$8</f>
        <v>0.75</v>
      </c>
      <c r="E8">
        <f t="shared" si="10"/>
        <v>0.75</v>
      </c>
      <c r="F8">
        <f t="shared" si="10"/>
        <v>0.75</v>
      </c>
      <c r="G8">
        <f t="shared" si="10"/>
        <v>0.75</v>
      </c>
      <c r="H8">
        <f t="shared" si="10"/>
        <v>0.75</v>
      </c>
      <c r="I8">
        <f t="shared" si="10"/>
        <v>0.75</v>
      </c>
      <c r="J8">
        <f t="shared" si="10"/>
        <v>0.75</v>
      </c>
      <c r="K8">
        <f t="shared" si="10"/>
        <v>0.75</v>
      </c>
      <c r="L8">
        <f t="shared" si="10"/>
        <v>0.75</v>
      </c>
      <c r="M8">
        <f t="shared" si="10"/>
        <v>0.75</v>
      </c>
      <c r="N8">
        <f t="shared" si="10"/>
        <v>0.75</v>
      </c>
      <c r="O8">
        <f t="shared" si="10"/>
        <v>0.75</v>
      </c>
      <c r="P8">
        <f t="shared" si="10"/>
        <v>0.75</v>
      </c>
      <c r="Q8">
        <f t="shared" si="10"/>
        <v>0.75</v>
      </c>
      <c r="R8">
        <f t="shared" si="10"/>
        <v>0.75</v>
      </c>
      <c r="S8">
        <f t="shared" si="10"/>
        <v>0.75</v>
      </c>
      <c r="T8">
        <f t="shared" si="10"/>
        <v>0.75</v>
      </c>
      <c r="U8">
        <f t="shared" si="10"/>
        <v>0.75</v>
      </c>
      <c r="V8">
        <f t="shared" si="10"/>
        <v>0.75</v>
      </c>
      <c r="W8">
        <f t="shared" si="10"/>
        <v>0.75</v>
      </c>
      <c r="X8">
        <f t="shared" si="10"/>
        <v>0.75</v>
      </c>
      <c r="Y8">
        <f t="shared" si="10"/>
        <v>0.75</v>
      </c>
      <c r="Z8">
        <f t="shared" si="10"/>
        <v>0.75</v>
      </c>
      <c r="AA8">
        <f t="shared" si="10"/>
        <v>0.75</v>
      </c>
      <c r="AB8">
        <f t="shared" si="10"/>
        <v>0.75</v>
      </c>
      <c r="AC8">
        <f t="shared" si="10"/>
        <v>0.75</v>
      </c>
      <c r="AD8">
        <f t="shared" si="10"/>
        <v>0.75</v>
      </c>
      <c r="AE8">
        <f t="shared" si="10"/>
        <v>0.75</v>
      </c>
      <c r="AF8">
        <f t="shared" si="10"/>
        <v>0.75</v>
      </c>
      <c r="AG8">
        <f t="shared" si="10"/>
        <v>0.75</v>
      </c>
      <c r="AH8">
        <f t="shared" si="10"/>
        <v>0.75</v>
      </c>
      <c r="AI8">
        <f t="shared" si="10"/>
        <v>0.75</v>
      </c>
      <c r="AJ8">
        <f t="shared" si="10"/>
        <v>0.75</v>
      </c>
      <c r="AK8">
        <f t="shared" si="10"/>
        <v>0.75</v>
      </c>
      <c r="AL8">
        <f t="shared" si="10"/>
        <v>0.75</v>
      </c>
      <c r="AM8">
        <f t="shared" si="10"/>
        <v>0.75</v>
      </c>
      <c r="AN8">
        <f t="shared" si="10"/>
        <v>0.75</v>
      </c>
      <c r="AO8">
        <f t="shared" si="10"/>
        <v>0.75</v>
      </c>
      <c r="AP8">
        <f t="shared" si="10"/>
        <v>0.75</v>
      </c>
      <c r="AQ8">
        <f t="shared" si="10"/>
        <v>0.75</v>
      </c>
      <c r="AR8">
        <f t="shared" si="10"/>
        <v>0.75</v>
      </c>
      <c r="AS8">
        <f t="shared" si="10"/>
        <v>0.75</v>
      </c>
      <c r="AT8">
        <f t="shared" si="10"/>
        <v>0.75</v>
      </c>
      <c r="AU8">
        <f t="shared" si="10"/>
        <v>0.75</v>
      </c>
      <c r="AV8">
        <f t="shared" si="10"/>
        <v>0.75</v>
      </c>
      <c r="AW8">
        <f t="shared" si="10"/>
        <v>0.75</v>
      </c>
      <c r="AX8">
        <f t="shared" si="10"/>
        <v>0.75</v>
      </c>
      <c r="AY8">
        <f t="shared" si="10"/>
        <v>0.75</v>
      </c>
      <c r="AZ8">
        <f t="shared" si="10"/>
        <v>0.75</v>
      </c>
      <c r="BA8">
        <f t="shared" si="10"/>
        <v>0.75</v>
      </c>
      <c r="BB8">
        <f t="shared" si="10"/>
        <v>0.75</v>
      </c>
      <c r="BC8">
        <f t="shared" si="10"/>
        <v>0.75</v>
      </c>
      <c r="BD8">
        <f t="shared" si="10"/>
        <v>0.75</v>
      </c>
      <c r="BE8">
        <f t="shared" si="10"/>
        <v>0.75</v>
      </c>
      <c r="BF8">
        <f t="shared" si="10"/>
        <v>0.75</v>
      </c>
      <c r="BG8">
        <f t="shared" si="10"/>
        <v>0.75</v>
      </c>
      <c r="BH8">
        <f t="shared" si="10"/>
        <v>0.75</v>
      </c>
      <c r="BI8">
        <f t="shared" si="10"/>
        <v>0.75</v>
      </c>
      <c r="BJ8">
        <f t="shared" si="10"/>
        <v>0.75</v>
      </c>
      <c r="BK8">
        <f t="shared" si="10"/>
        <v>0.75</v>
      </c>
      <c r="BL8">
        <f t="shared" si="10"/>
        <v>0.75</v>
      </c>
      <c r="BM8">
        <f t="shared" si="10"/>
        <v>0.75</v>
      </c>
      <c r="BN8">
        <f t="shared" si="10"/>
        <v>0.75</v>
      </c>
      <c r="BO8">
        <f t="shared" si="10"/>
        <v>0.75</v>
      </c>
      <c r="BP8">
        <f t="shared" ref="BP8:BZ8" si="11">$B$8</f>
        <v>0.75</v>
      </c>
      <c r="BQ8">
        <f t="shared" si="11"/>
        <v>0.75</v>
      </c>
      <c r="BR8">
        <f t="shared" si="11"/>
        <v>0.75</v>
      </c>
      <c r="BS8">
        <f t="shared" si="11"/>
        <v>0.75</v>
      </c>
      <c r="BT8">
        <f t="shared" si="11"/>
        <v>0.75</v>
      </c>
      <c r="BU8">
        <f t="shared" si="11"/>
        <v>0.75</v>
      </c>
      <c r="BV8">
        <f t="shared" si="11"/>
        <v>0.75</v>
      </c>
      <c r="BW8">
        <f t="shared" si="11"/>
        <v>0.75</v>
      </c>
      <c r="BX8">
        <f t="shared" si="11"/>
        <v>0.75</v>
      </c>
      <c r="BY8">
        <f t="shared" si="11"/>
        <v>0.75</v>
      </c>
      <c r="BZ8">
        <f t="shared" si="11"/>
        <v>0.75</v>
      </c>
    </row>
    <row r="9" spans="1:78" x14ac:dyDescent="0.2">
      <c r="A9" t="s">
        <v>6</v>
      </c>
      <c r="B9">
        <v>0.5</v>
      </c>
      <c r="C9">
        <f>$B$9</f>
        <v>0.5</v>
      </c>
      <c r="D9">
        <f t="shared" ref="D9:BO9" si="12">$B$9</f>
        <v>0.5</v>
      </c>
      <c r="E9">
        <f t="shared" si="12"/>
        <v>0.5</v>
      </c>
      <c r="F9">
        <f t="shared" si="12"/>
        <v>0.5</v>
      </c>
      <c r="G9">
        <f t="shared" si="12"/>
        <v>0.5</v>
      </c>
      <c r="H9">
        <f t="shared" si="12"/>
        <v>0.5</v>
      </c>
      <c r="I9">
        <f t="shared" si="12"/>
        <v>0.5</v>
      </c>
      <c r="J9">
        <f t="shared" si="12"/>
        <v>0.5</v>
      </c>
      <c r="K9">
        <f t="shared" si="12"/>
        <v>0.5</v>
      </c>
      <c r="L9">
        <f t="shared" si="12"/>
        <v>0.5</v>
      </c>
      <c r="M9">
        <f t="shared" si="12"/>
        <v>0.5</v>
      </c>
      <c r="N9">
        <f t="shared" si="12"/>
        <v>0.5</v>
      </c>
      <c r="O9">
        <f t="shared" si="12"/>
        <v>0.5</v>
      </c>
      <c r="P9">
        <f t="shared" si="12"/>
        <v>0.5</v>
      </c>
      <c r="Q9">
        <f t="shared" si="12"/>
        <v>0.5</v>
      </c>
      <c r="R9">
        <f t="shared" si="12"/>
        <v>0.5</v>
      </c>
      <c r="S9">
        <f t="shared" si="12"/>
        <v>0.5</v>
      </c>
      <c r="T9">
        <f t="shared" si="12"/>
        <v>0.5</v>
      </c>
      <c r="U9">
        <f t="shared" si="12"/>
        <v>0.5</v>
      </c>
      <c r="V9">
        <f t="shared" si="12"/>
        <v>0.5</v>
      </c>
      <c r="W9">
        <f t="shared" si="12"/>
        <v>0.5</v>
      </c>
      <c r="X9">
        <f t="shared" si="12"/>
        <v>0.5</v>
      </c>
      <c r="Y9">
        <f t="shared" si="12"/>
        <v>0.5</v>
      </c>
      <c r="Z9">
        <f t="shared" si="12"/>
        <v>0.5</v>
      </c>
      <c r="AA9">
        <f t="shared" si="12"/>
        <v>0.5</v>
      </c>
      <c r="AB9">
        <f t="shared" si="12"/>
        <v>0.5</v>
      </c>
      <c r="AC9">
        <f t="shared" si="12"/>
        <v>0.5</v>
      </c>
      <c r="AD9">
        <f t="shared" si="12"/>
        <v>0.5</v>
      </c>
      <c r="AE9">
        <f t="shared" si="12"/>
        <v>0.5</v>
      </c>
      <c r="AF9">
        <f t="shared" si="12"/>
        <v>0.5</v>
      </c>
      <c r="AG9">
        <f t="shared" si="12"/>
        <v>0.5</v>
      </c>
      <c r="AH9">
        <f t="shared" si="12"/>
        <v>0.5</v>
      </c>
      <c r="AI9">
        <f t="shared" si="12"/>
        <v>0.5</v>
      </c>
      <c r="AJ9">
        <f t="shared" si="12"/>
        <v>0.5</v>
      </c>
      <c r="AK9">
        <f t="shared" si="12"/>
        <v>0.5</v>
      </c>
      <c r="AL9">
        <f t="shared" si="12"/>
        <v>0.5</v>
      </c>
      <c r="AM9">
        <f t="shared" si="12"/>
        <v>0.5</v>
      </c>
      <c r="AN9">
        <f t="shared" si="12"/>
        <v>0.5</v>
      </c>
      <c r="AO9">
        <f t="shared" si="12"/>
        <v>0.5</v>
      </c>
      <c r="AP9">
        <f t="shared" si="12"/>
        <v>0.5</v>
      </c>
      <c r="AQ9">
        <f t="shared" si="12"/>
        <v>0.5</v>
      </c>
      <c r="AR9">
        <f t="shared" si="12"/>
        <v>0.5</v>
      </c>
      <c r="AS9">
        <f t="shared" si="12"/>
        <v>0.5</v>
      </c>
      <c r="AT9">
        <f t="shared" si="12"/>
        <v>0.5</v>
      </c>
      <c r="AU9">
        <f t="shared" si="12"/>
        <v>0.5</v>
      </c>
      <c r="AV9">
        <f t="shared" si="12"/>
        <v>0.5</v>
      </c>
      <c r="AW9">
        <f t="shared" si="12"/>
        <v>0.5</v>
      </c>
      <c r="AX9">
        <f t="shared" si="12"/>
        <v>0.5</v>
      </c>
      <c r="AY9">
        <f t="shared" si="12"/>
        <v>0.5</v>
      </c>
      <c r="AZ9">
        <f t="shared" si="12"/>
        <v>0.5</v>
      </c>
      <c r="BA9">
        <f t="shared" si="12"/>
        <v>0.5</v>
      </c>
      <c r="BB9">
        <f t="shared" si="12"/>
        <v>0.5</v>
      </c>
      <c r="BC9">
        <f t="shared" si="12"/>
        <v>0.5</v>
      </c>
      <c r="BD9">
        <f t="shared" si="12"/>
        <v>0.5</v>
      </c>
      <c r="BE9">
        <f t="shared" si="12"/>
        <v>0.5</v>
      </c>
      <c r="BF9">
        <f t="shared" si="12"/>
        <v>0.5</v>
      </c>
      <c r="BG9">
        <f t="shared" si="12"/>
        <v>0.5</v>
      </c>
      <c r="BH9">
        <f t="shared" si="12"/>
        <v>0.5</v>
      </c>
      <c r="BI9">
        <f t="shared" si="12"/>
        <v>0.5</v>
      </c>
      <c r="BJ9">
        <f t="shared" si="12"/>
        <v>0.5</v>
      </c>
      <c r="BK9">
        <f t="shared" si="12"/>
        <v>0.5</v>
      </c>
      <c r="BL9">
        <f t="shared" si="12"/>
        <v>0.5</v>
      </c>
      <c r="BM9">
        <f t="shared" si="12"/>
        <v>0.5</v>
      </c>
      <c r="BN9">
        <f t="shared" si="12"/>
        <v>0.5</v>
      </c>
      <c r="BO9">
        <f t="shared" si="12"/>
        <v>0.5</v>
      </c>
      <c r="BP9">
        <f t="shared" ref="BP9:BZ9" si="13">$B$9</f>
        <v>0.5</v>
      </c>
      <c r="BQ9">
        <f t="shared" si="13"/>
        <v>0.5</v>
      </c>
      <c r="BR9">
        <f t="shared" si="13"/>
        <v>0.5</v>
      </c>
      <c r="BS9">
        <f t="shared" si="13"/>
        <v>0.5</v>
      </c>
      <c r="BT9">
        <f t="shared" si="13"/>
        <v>0.5</v>
      </c>
      <c r="BU9">
        <f t="shared" si="13"/>
        <v>0.5</v>
      </c>
      <c r="BV9">
        <f t="shared" si="13"/>
        <v>0.5</v>
      </c>
      <c r="BW9">
        <f t="shared" si="13"/>
        <v>0.5</v>
      </c>
      <c r="BX9">
        <f t="shared" si="13"/>
        <v>0.5</v>
      </c>
      <c r="BY9">
        <f t="shared" si="13"/>
        <v>0.5</v>
      </c>
      <c r="BZ9">
        <f t="shared" si="13"/>
        <v>0.5</v>
      </c>
    </row>
    <row r="10" spans="1:78" x14ac:dyDescent="0.2">
      <c r="A10" t="s">
        <v>7</v>
      </c>
      <c r="B10">
        <v>6144.6480000000001</v>
      </c>
      <c r="C10">
        <v>9311.6460000000006</v>
      </c>
      <c r="D10">
        <v>7108.6940000000004</v>
      </c>
      <c r="E10">
        <v>7510.8040000000001</v>
      </c>
      <c r="F10">
        <v>3891.8139999999999</v>
      </c>
      <c r="G10">
        <v>8751.7459999999992</v>
      </c>
      <c r="H10">
        <v>5101.1980000000003</v>
      </c>
      <c r="I10">
        <v>6990.6059999999998</v>
      </c>
      <c r="J10">
        <v>14332.422</v>
      </c>
      <c r="K10">
        <v>6942.76</v>
      </c>
      <c r="L10">
        <v>10727.683999999999</v>
      </c>
      <c r="M10">
        <v>10727.683999999999</v>
      </c>
      <c r="N10">
        <v>11348.664000000001</v>
      </c>
      <c r="O10">
        <v>5019.7579999999998</v>
      </c>
      <c r="P10">
        <v>9030.6779999999999</v>
      </c>
      <c r="Q10">
        <v>9030.6779999999999</v>
      </c>
      <c r="R10">
        <v>10689</v>
      </c>
      <c r="S10">
        <v>15506.175999999999</v>
      </c>
      <c r="T10">
        <v>6248.4840000000004</v>
      </c>
      <c r="U10">
        <v>10417.194</v>
      </c>
      <c r="V10">
        <v>11307.944</v>
      </c>
      <c r="W10">
        <v>10987.273999999999</v>
      </c>
      <c r="X10">
        <v>0</v>
      </c>
      <c r="Y10">
        <v>6577.2979999999998</v>
      </c>
      <c r="Z10">
        <v>7819.2579999999998</v>
      </c>
      <c r="AA10">
        <v>5687.5659999999998</v>
      </c>
      <c r="AB10">
        <v>7231.8720000000003</v>
      </c>
      <c r="AC10">
        <v>18958.214</v>
      </c>
      <c r="AD10">
        <v>7824.348</v>
      </c>
      <c r="AE10">
        <v>6501.9660000000003</v>
      </c>
      <c r="AF10">
        <v>7262.4120000000003</v>
      </c>
      <c r="AG10">
        <v>5989.9120000000003</v>
      </c>
      <c r="AH10">
        <v>7436.49</v>
      </c>
      <c r="AI10">
        <v>29272.59</v>
      </c>
      <c r="AJ10">
        <v>9969.2739999999994</v>
      </c>
      <c r="AK10">
        <v>9853.2219999999998</v>
      </c>
      <c r="AL10">
        <v>7902.7340000000004</v>
      </c>
      <c r="AM10">
        <v>11123.686</v>
      </c>
      <c r="AN10">
        <v>9044.93</v>
      </c>
      <c r="AO10">
        <v>11123.686</v>
      </c>
      <c r="AP10">
        <v>12171.208000000001</v>
      </c>
      <c r="AQ10">
        <v>8933.9680000000008</v>
      </c>
      <c r="AR10">
        <v>6124.2879999999996</v>
      </c>
      <c r="AS10">
        <v>11679.513999999999</v>
      </c>
      <c r="AT10">
        <v>11317.106</v>
      </c>
      <c r="AU10">
        <v>7294.9880000000003</v>
      </c>
      <c r="AV10">
        <v>7616.6760000000004</v>
      </c>
      <c r="AW10">
        <v>10612.65</v>
      </c>
      <c r="AX10">
        <v>6785.9880000000003</v>
      </c>
      <c r="AY10">
        <v>9221.0439999999999</v>
      </c>
      <c r="AZ10">
        <v>8527.7860000000001</v>
      </c>
      <c r="BA10">
        <v>7438.5259999999998</v>
      </c>
      <c r="BB10">
        <v>12440.977999999999</v>
      </c>
      <c r="BC10">
        <v>3965.11</v>
      </c>
      <c r="BD10">
        <v>5439.174</v>
      </c>
      <c r="BE10">
        <v>3940.6779999999999</v>
      </c>
      <c r="BF10">
        <v>10521.03</v>
      </c>
      <c r="BG10">
        <v>5686.5479999999998</v>
      </c>
      <c r="BH10">
        <v>6859.2839999999997</v>
      </c>
      <c r="BI10">
        <v>12957.103999999999</v>
      </c>
      <c r="BJ10">
        <v>8045.2539999999999</v>
      </c>
      <c r="BK10">
        <v>6522.326</v>
      </c>
      <c r="BL10">
        <v>7707.2780000000002</v>
      </c>
      <c r="BM10">
        <v>6337.05</v>
      </c>
      <c r="BN10">
        <v>4997.3620000000001</v>
      </c>
      <c r="BO10">
        <v>10740.918</v>
      </c>
      <c r="BP10">
        <v>9036.7860000000001</v>
      </c>
      <c r="BQ10">
        <v>5537.92</v>
      </c>
      <c r="BR10">
        <v>9076.4879999999994</v>
      </c>
      <c r="BS10">
        <v>8266.16</v>
      </c>
      <c r="BT10">
        <v>9681.18</v>
      </c>
      <c r="BU10">
        <v>9977.4179999999997</v>
      </c>
      <c r="BV10">
        <v>4594.2340000000004</v>
      </c>
      <c r="BW10">
        <v>12562.12</v>
      </c>
      <c r="BX10">
        <v>7616.6760000000004</v>
      </c>
      <c r="BY10">
        <v>15520.428</v>
      </c>
      <c r="BZ10">
        <v>14281.522000000001</v>
      </c>
    </row>
    <row r="11" spans="1:78" x14ac:dyDescent="0.2">
      <c r="A11" t="s">
        <v>8</v>
      </c>
      <c r="B11">
        <f>B2/B3</f>
        <v>229.891118254454</v>
      </c>
      <c r="C11">
        <f t="shared" ref="C11:BN11" si="14">C2/C3</f>
        <v>238.58295300315399</v>
      </c>
      <c r="D11">
        <f t="shared" si="14"/>
        <v>184.64713771615439</v>
      </c>
      <c r="E11">
        <f t="shared" si="14"/>
        <v>174.52192867767559</v>
      </c>
      <c r="F11">
        <f t="shared" si="14"/>
        <v>362.50447734655398</v>
      </c>
      <c r="G11">
        <f t="shared" si="14"/>
        <v>208.141324028372</v>
      </c>
      <c r="H11">
        <f t="shared" si="14"/>
        <v>99.7804829375374</v>
      </c>
      <c r="I11">
        <f t="shared" si="14"/>
        <v>202.07117952292</v>
      </c>
      <c r="J11">
        <f t="shared" si="14"/>
        <v>639.94766550970996</v>
      </c>
      <c r="K11">
        <f t="shared" si="14"/>
        <v>174.65676474485659</v>
      </c>
      <c r="L11">
        <f t="shared" si="14"/>
        <v>253.69874802427</v>
      </c>
      <c r="M11">
        <f t="shared" si="14"/>
        <v>339.10394825201797</v>
      </c>
      <c r="N11">
        <f t="shared" si="14"/>
        <v>231.005165013256</v>
      </c>
      <c r="O11">
        <f t="shared" si="14"/>
        <v>363.24460262825397</v>
      </c>
      <c r="P11">
        <f t="shared" si="14"/>
        <v>201.11446781736601</v>
      </c>
      <c r="Q11">
        <f t="shared" ref="Q11" si="15">Q2/Q3</f>
        <v>111.5309393159628</v>
      </c>
      <c r="R11">
        <f t="shared" si="14"/>
        <v>245.766676022078</v>
      </c>
      <c r="S11">
        <f t="shared" si="14"/>
        <v>247.03705155932801</v>
      </c>
      <c r="T11">
        <f t="shared" si="14"/>
        <v>193.486932190272</v>
      </c>
      <c r="U11">
        <f t="shared" si="14"/>
        <v>194.40935822064941</v>
      </c>
      <c r="V11">
        <f t="shared" si="14"/>
        <v>178.45861281237339</v>
      </c>
      <c r="W11">
        <f t="shared" si="14"/>
        <v>138.32366426831621</v>
      </c>
      <c r="X11" t="e">
        <f t="shared" ref="X11" si="16">X2/X3</f>
        <v>#VALUE!</v>
      </c>
      <c r="Y11">
        <f t="shared" si="14"/>
        <v>92.317544377645604</v>
      </c>
      <c r="Z11">
        <f t="shared" si="14"/>
        <v>129.50077871838999</v>
      </c>
      <c r="AA11">
        <f t="shared" si="14"/>
        <v>141.92362778735219</v>
      </c>
      <c r="AB11">
        <f t="shared" si="14"/>
        <v>13.827678365988779</v>
      </c>
      <c r="AC11">
        <f t="shared" si="14"/>
        <v>260.457024063554</v>
      </c>
      <c r="AD11">
        <f t="shared" si="14"/>
        <v>297.17492115636998</v>
      </c>
      <c r="AE11">
        <f t="shared" si="14"/>
        <v>248.01729200060399</v>
      </c>
      <c r="AF11">
        <f t="shared" si="14"/>
        <v>277.86911566019597</v>
      </c>
      <c r="AG11">
        <f t="shared" si="14"/>
        <v>622.51331906044595</v>
      </c>
      <c r="AH11">
        <f t="shared" si="14"/>
        <v>148.16129652564581</v>
      </c>
      <c r="AI11">
        <f t="shared" ref="AI11" si="17">AI2/AI3</f>
        <v>841.53810783398399</v>
      </c>
      <c r="AJ11">
        <f t="shared" si="14"/>
        <v>131.66455250402379</v>
      </c>
      <c r="AK11">
        <f t="shared" si="14"/>
        <v>318.63688852235401</v>
      </c>
      <c r="AL11">
        <f t="shared" si="14"/>
        <v>369.69484231659601</v>
      </c>
      <c r="AM11">
        <f t="shared" si="14"/>
        <v>163.1114003038202</v>
      </c>
      <c r="AN11">
        <f t="shared" ref="AN11" si="18">AN2/AN3</f>
        <v>100.29928368710419</v>
      </c>
      <c r="AO11">
        <f t="shared" si="14"/>
        <v>154.4452081800942</v>
      </c>
      <c r="AP11">
        <f t="shared" si="14"/>
        <v>241.22502877282199</v>
      </c>
      <c r="AQ11">
        <f t="shared" ref="AQ11" si="19">AQ2/AQ3</f>
        <v>393.57651605647197</v>
      </c>
      <c r="AR11">
        <f t="shared" si="14"/>
        <v>131.21525310370779</v>
      </c>
      <c r="AS11">
        <f t="shared" si="14"/>
        <v>86.2364649761968</v>
      </c>
      <c r="AT11">
        <f t="shared" si="14"/>
        <v>204.82268169971999</v>
      </c>
      <c r="AU11">
        <f t="shared" si="14"/>
        <v>110.404568177494</v>
      </c>
      <c r="AV11">
        <f t="shared" si="14"/>
        <v>291.67579138196197</v>
      </c>
      <c r="AW11">
        <f t="shared" si="14"/>
        <v>161.20384635317279</v>
      </c>
      <c r="AX11">
        <f t="shared" si="14"/>
        <v>283.70224055804402</v>
      </c>
      <c r="AY11">
        <f t="shared" si="14"/>
        <v>175.66340644291481</v>
      </c>
      <c r="AZ11">
        <f t="shared" si="14"/>
        <v>189.73271608832579</v>
      </c>
      <c r="BA11">
        <f t="shared" si="14"/>
        <v>258.57273336142202</v>
      </c>
      <c r="BB11">
        <f t="shared" si="14"/>
        <v>259.67411886750398</v>
      </c>
      <c r="BC11">
        <f t="shared" si="14"/>
        <v>127.91574508651721</v>
      </c>
      <c r="BD11">
        <f t="shared" si="14"/>
        <v>167.12096358748599</v>
      </c>
      <c r="BE11">
        <f t="shared" si="14"/>
        <v>230.67096575766999</v>
      </c>
      <c r="BF11">
        <f t="shared" si="14"/>
        <v>259.19515484700599</v>
      </c>
      <c r="BG11">
        <f t="shared" si="14"/>
        <v>106.1452396075792</v>
      </c>
      <c r="BH11">
        <f t="shared" si="14"/>
        <v>132.5211202801926</v>
      </c>
      <c r="BI11">
        <f t="shared" si="14"/>
        <v>428.36732652605002</v>
      </c>
      <c r="BJ11">
        <f t="shared" si="14"/>
        <v>541.85983438185997</v>
      </c>
      <c r="BK11">
        <f t="shared" si="14"/>
        <v>215.47527676476199</v>
      </c>
      <c r="BL11">
        <f t="shared" si="14"/>
        <v>196.95669469818</v>
      </c>
      <c r="BM11">
        <f t="shared" ref="BM11" si="20">BM2/BM3</f>
        <v>95.533410656377995</v>
      </c>
      <c r="BN11">
        <f t="shared" si="14"/>
        <v>141.87485317253379</v>
      </c>
      <c r="BO11">
        <f t="shared" ref="BO11:BZ11" si="21">BO2/BO3</f>
        <v>216.14539837283999</v>
      </c>
      <c r="BP11">
        <f t="shared" si="21"/>
        <v>413.02294864568</v>
      </c>
      <c r="BQ11">
        <f t="shared" si="21"/>
        <v>309.57471397203199</v>
      </c>
      <c r="BR11">
        <f t="shared" si="21"/>
        <v>199.9011071242534</v>
      </c>
      <c r="BS11">
        <f t="shared" si="21"/>
        <v>206.964297811802</v>
      </c>
      <c r="BT11">
        <f t="shared" si="21"/>
        <v>62.905554901365399</v>
      </c>
      <c r="BU11">
        <f t="shared" si="21"/>
        <v>171.64761464338761</v>
      </c>
      <c r="BV11">
        <f t="shared" si="21"/>
        <v>306.29698008416602</v>
      </c>
      <c r="BW11">
        <f t="shared" si="21"/>
        <v>184.95285827551399</v>
      </c>
      <c r="BX11">
        <f t="shared" si="21"/>
        <v>106.21431185992419</v>
      </c>
      <c r="BY11">
        <f t="shared" si="21"/>
        <v>110.4608713110232</v>
      </c>
      <c r="BZ11">
        <f t="shared" si="21"/>
        <v>176.689851403793</v>
      </c>
    </row>
    <row r="12" spans="1:78" x14ac:dyDescent="0.2">
      <c r="A12" t="s">
        <v>9</v>
      </c>
      <c r="B12">
        <f>B11/100000*B10</f>
        <v>14.125999999999943</v>
      </c>
      <c r="C12">
        <f t="shared" ref="C12:BN12" si="22">C11/100000*C10</f>
        <v>22.216000000000069</v>
      </c>
      <c r="D12">
        <f t="shared" si="22"/>
        <v>13.126000000000005</v>
      </c>
      <c r="E12">
        <f t="shared" si="22"/>
        <v>13.108000000000006</v>
      </c>
      <c r="F12">
        <f t="shared" si="22"/>
        <v>14.108000000000017</v>
      </c>
      <c r="G12">
        <f t="shared" si="22"/>
        <v>18.216000000000083</v>
      </c>
      <c r="H12">
        <f t="shared" si="22"/>
        <v>5.09</v>
      </c>
      <c r="I12">
        <f t="shared" si="22"/>
        <v>14.126000000000015</v>
      </c>
      <c r="J12">
        <f t="shared" si="22"/>
        <v>91.720000000000084</v>
      </c>
      <c r="K12">
        <f t="shared" si="22"/>
        <v>12.126000000000007</v>
      </c>
      <c r="L12">
        <f t="shared" si="22"/>
        <v>27.215999999999926</v>
      </c>
      <c r="M12">
        <f t="shared" si="22"/>
        <v>36.378000000000007</v>
      </c>
      <c r="N12">
        <f t="shared" si="22"/>
        <v>26.215999999999983</v>
      </c>
      <c r="O12">
        <f t="shared" si="22"/>
        <v>18.233999999999988</v>
      </c>
      <c r="P12">
        <f t="shared" si="22"/>
        <v>18.161999999999949</v>
      </c>
      <c r="Q12">
        <f t="shared" ref="Q12" si="23">Q11/100000*Q10</f>
        <v>10.072000000000003</v>
      </c>
      <c r="R12">
        <f t="shared" si="22"/>
        <v>26.269999999999914</v>
      </c>
      <c r="S12">
        <f t="shared" si="22"/>
        <v>38.306000000000147</v>
      </c>
      <c r="T12">
        <f t="shared" si="22"/>
        <v>12.089999999999996</v>
      </c>
      <c r="U12">
        <f t="shared" si="22"/>
        <v>20.251999999999995</v>
      </c>
      <c r="V12">
        <f t="shared" si="22"/>
        <v>20.180000000000007</v>
      </c>
      <c r="W12">
        <f t="shared" si="22"/>
        <v>15.197999999999995</v>
      </c>
      <c r="X12" t="e">
        <f t="shared" ref="X12" si="24">X11/100000*X10</f>
        <v>#VALUE!</v>
      </c>
      <c r="Y12">
        <f t="shared" si="22"/>
        <v>6.0719999999999965</v>
      </c>
      <c r="Z12">
        <f t="shared" si="22"/>
        <v>10.126000000000008</v>
      </c>
      <c r="AA12">
        <f t="shared" si="22"/>
        <v>8.0719999999999956</v>
      </c>
      <c r="AB12">
        <f t="shared" si="22"/>
        <v>1.0000000000000002</v>
      </c>
      <c r="AC12">
        <f t="shared" si="22"/>
        <v>49.378000000000064</v>
      </c>
      <c r="AD12">
        <f t="shared" si="22"/>
        <v>23.252000000000013</v>
      </c>
      <c r="AE12">
        <f t="shared" si="22"/>
        <v>16.125999999999991</v>
      </c>
      <c r="AF12">
        <f t="shared" si="22"/>
        <v>20.179999999999954</v>
      </c>
      <c r="AG12">
        <f t="shared" si="22"/>
        <v>37.28799999999994</v>
      </c>
      <c r="AH12">
        <f t="shared" si="22"/>
        <v>11.017999999999997</v>
      </c>
      <c r="AI12">
        <f t="shared" ref="AI12" si="25">AI11/100000*AI10</f>
        <v>246.34</v>
      </c>
      <c r="AJ12">
        <f t="shared" si="22"/>
        <v>13.125999999999991</v>
      </c>
      <c r="AK12">
        <f t="shared" si="22"/>
        <v>31.396000000000058</v>
      </c>
      <c r="AL12">
        <f t="shared" si="22"/>
        <v>29.216000000000022</v>
      </c>
      <c r="AM12">
        <f t="shared" si="22"/>
        <v>18.144000000000005</v>
      </c>
      <c r="AN12">
        <f t="shared" ref="AN12" si="26">AN11/100000*AN10</f>
        <v>9.0719999999999938</v>
      </c>
      <c r="AO12">
        <f t="shared" si="22"/>
        <v>17.179999999999993</v>
      </c>
      <c r="AP12">
        <f t="shared" si="22"/>
        <v>29.360000000000014</v>
      </c>
      <c r="AQ12">
        <f t="shared" ref="AQ12" si="27">AQ11/100000*AQ10</f>
        <v>35.16200000000007</v>
      </c>
      <c r="AR12">
        <f t="shared" si="22"/>
        <v>8.0360000000000049</v>
      </c>
      <c r="AS12">
        <f t="shared" si="22"/>
        <v>10.072000000000001</v>
      </c>
      <c r="AT12">
        <f t="shared" si="22"/>
        <v>23.179999999999914</v>
      </c>
      <c r="AU12">
        <f t="shared" si="22"/>
        <v>8.0540000000000056</v>
      </c>
      <c r="AV12">
        <f t="shared" si="22"/>
        <v>22.215999999999966</v>
      </c>
      <c r="AW12">
        <f t="shared" si="22"/>
        <v>17.10799999999999</v>
      </c>
      <c r="AX12">
        <f t="shared" si="22"/>
        <v>19.251999999999999</v>
      </c>
      <c r="AY12">
        <f t="shared" si="22"/>
        <v>16.198000000000008</v>
      </c>
      <c r="AZ12">
        <f t="shared" si="22"/>
        <v>16.179999999999996</v>
      </c>
      <c r="BA12">
        <f t="shared" si="22"/>
        <v>19.234000000000052</v>
      </c>
      <c r="BB12">
        <f t="shared" si="22"/>
        <v>32.306000000000012</v>
      </c>
      <c r="BC12">
        <f t="shared" si="22"/>
        <v>5.0720000000000018</v>
      </c>
      <c r="BD12">
        <f t="shared" si="22"/>
        <v>9.0900000000000052</v>
      </c>
      <c r="BE12">
        <f t="shared" si="22"/>
        <v>9.0900000000000336</v>
      </c>
      <c r="BF12">
        <f t="shared" si="22"/>
        <v>27.269999999999957</v>
      </c>
      <c r="BG12">
        <f t="shared" si="22"/>
        <v>6.0360000000000023</v>
      </c>
      <c r="BH12">
        <f t="shared" si="22"/>
        <v>9.0900000000000052</v>
      </c>
      <c r="BI12">
        <f t="shared" si="22"/>
        <v>55.503999999999884</v>
      </c>
      <c r="BJ12">
        <f t="shared" si="22"/>
        <v>43.593999999999966</v>
      </c>
      <c r="BK12">
        <f t="shared" si="22"/>
        <v>14.054000000000029</v>
      </c>
      <c r="BL12">
        <f t="shared" si="22"/>
        <v>15.179999999999994</v>
      </c>
      <c r="BM12">
        <f t="shared" ref="BM12" si="28">BM11/100000*BM10</f>
        <v>6.054000000000002</v>
      </c>
      <c r="BN12">
        <f t="shared" si="22"/>
        <v>7.0899999999999981</v>
      </c>
      <c r="BO12">
        <f t="shared" ref="BO12:BZ12" si="29">BO11/100000*BO10</f>
        <v>23.216000000000076</v>
      </c>
      <c r="BP12">
        <f t="shared" si="29"/>
        <v>37.324000000000005</v>
      </c>
      <c r="BQ12">
        <f t="shared" si="29"/>
        <v>17.143999999999952</v>
      </c>
      <c r="BR12">
        <f t="shared" si="29"/>
        <v>18.144000000000005</v>
      </c>
      <c r="BS12">
        <f t="shared" si="29"/>
        <v>17.108000000000054</v>
      </c>
      <c r="BT12">
        <f t="shared" si="29"/>
        <v>6.090000000000007</v>
      </c>
      <c r="BU12">
        <f t="shared" si="29"/>
        <v>17.125999999999991</v>
      </c>
      <c r="BV12">
        <f t="shared" si="29"/>
        <v>14.071999999999985</v>
      </c>
      <c r="BW12">
        <f t="shared" si="29"/>
        <v>23.234000000000002</v>
      </c>
      <c r="BX12">
        <f t="shared" si="29"/>
        <v>8.09</v>
      </c>
      <c r="BY12">
        <f t="shared" si="29"/>
        <v>17.144000000000009</v>
      </c>
      <c r="BZ12">
        <f t="shared" si="29"/>
        <v>25.234000000000009</v>
      </c>
    </row>
    <row r="13" spans="1:78" x14ac:dyDescent="0.2">
      <c r="A13" t="s">
        <v>47</v>
      </c>
      <c r="B13">
        <f>B12/B8</f>
        <v>18.834666666666589</v>
      </c>
      <c r="C13">
        <f t="shared" ref="C13:BN13" si="30">C12/C8</f>
        <v>29.621333333333425</v>
      </c>
      <c r="D13">
        <f t="shared" si="30"/>
        <v>17.501333333333339</v>
      </c>
      <c r="E13">
        <f t="shared" si="30"/>
        <v>17.477333333333341</v>
      </c>
      <c r="F13">
        <f t="shared" si="30"/>
        <v>18.810666666666688</v>
      </c>
      <c r="G13">
        <f t="shared" si="30"/>
        <v>24.28800000000011</v>
      </c>
      <c r="H13">
        <f t="shared" si="30"/>
        <v>6.7866666666666662</v>
      </c>
      <c r="I13">
        <f t="shared" si="30"/>
        <v>18.834666666666688</v>
      </c>
      <c r="J13">
        <f t="shared" si="30"/>
        <v>122.29333333333345</v>
      </c>
      <c r="K13">
        <f t="shared" si="30"/>
        <v>16.16800000000001</v>
      </c>
      <c r="L13">
        <f t="shared" si="30"/>
        <v>36.287999999999904</v>
      </c>
      <c r="M13">
        <f t="shared" si="30"/>
        <v>48.504000000000012</v>
      </c>
      <c r="N13">
        <f t="shared" si="30"/>
        <v>34.954666666666647</v>
      </c>
      <c r="O13">
        <f t="shared" si="30"/>
        <v>24.311999999999983</v>
      </c>
      <c r="P13">
        <f t="shared" si="30"/>
        <v>24.215999999999934</v>
      </c>
      <c r="Q13">
        <f t="shared" si="30"/>
        <v>13.429333333333338</v>
      </c>
      <c r="R13">
        <f t="shared" si="30"/>
        <v>35.02666666666655</v>
      </c>
      <c r="S13">
        <f t="shared" si="30"/>
        <v>51.074666666666865</v>
      </c>
      <c r="T13">
        <f t="shared" si="30"/>
        <v>16.119999999999994</v>
      </c>
      <c r="U13">
        <f t="shared" si="30"/>
        <v>27.002666666666659</v>
      </c>
      <c r="V13">
        <f t="shared" si="30"/>
        <v>26.906666666666677</v>
      </c>
      <c r="W13">
        <f t="shared" si="30"/>
        <v>20.263999999999992</v>
      </c>
      <c r="X13" t="e">
        <f t="shared" si="30"/>
        <v>#VALUE!</v>
      </c>
      <c r="Y13">
        <f t="shared" si="30"/>
        <v>8.0959999999999948</v>
      </c>
      <c r="Z13">
        <f t="shared" si="30"/>
        <v>13.501333333333344</v>
      </c>
      <c r="AA13">
        <f t="shared" si="30"/>
        <v>10.762666666666661</v>
      </c>
      <c r="AB13">
        <f t="shared" si="30"/>
        <v>1.3333333333333337</v>
      </c>
      <c r="AC13">
        <f t="shared" si="30"/>
        <v>65.837333333333419</v>
      </c>
      <c r="AD13">
        <f t="shared" si="30"/>
        <v>31.002666666666684</v>
      </c>
      <c r="AE13">
        <f t="shared" si="30"/>
        <v>21.501333333333321</v>
      </c>
      <c r="AF13">
        <f t="shared" si="30"/>
        <v>26.906666666666606</v>
      </c>
      <c r="AG13">
        <f t="shared" si="30"/>
        <v>49.717333333333251</v>
      </c>
      <c r="AH13">
        <f t="shared" si="30"/>
        <v>14.690666666666663</v>
      </c>
      <c r="AI13">
        <f t="shared" si="30"/>
        <v>328.45333333333332</v>
      </c>
      <c r="AJ13">
        <f t="shared" si="30"/>
        <v>17.501333333333321</v>
      </c>
      <c r="AK13">
        <f t="shared" si="30"/>
        <v>41.861333333333413</v>
      </c>
      <c r="AL13">
        <f t="shared" si="30"/>
        <v>38.954666666666697</v>
      </c>
      <c r="AM13">
        <f t="shared" si="30"/>
        <v>24.192000000000007</v>
      </c>
      <c r="AN13">
        <f t="shared" si="30"/>
        <v>12.095999999999991</v>
      </c>
      <c r="AO13">
        <f t="shared" si="30"/>
        <v>22.906666666666656</v>
      </c>
      <c r="AP13">
        <f t="shared" si="30"/>
        <v>39.146666666666682</v>
      </c>
      <c r="AQ13">
        <f t="shared" si="30"/>
        <v>46.882666666666758</v>
      </c>
      <c r="AR13">
        <f t="shared" si="30"/>
        <v>10.714666666666673</v>
      </c>
      <c r="AS13">
        <f t="shared" si="30"/>
        <v>13.429333333333334</v>
      </c>
      <c r="AT13">
        <f t="shared" si="30"/>
        <v>30.906666666666553</v>
      </c>
      <c r="AU13">
        <f t="shared" si="30"/>
        <v>10.738666666666674</v>
      </c>
      <c r="AV13">
        <f t="shared" si="30"/>
        <v>29.621333333333286</v>
      </c>
      <c r="AW13">
        <f t="shared" si="30"/>
        <v>22.810666666666652</v>
      </c>
      <c r="AX13">
        <f t="shared" si="30"/>
        <v>25.669333333333331</v>
      </c>
      <c r="AY13">
        <f t="shared" si="30"/>
        <v>21.597333333333342</v>
      </c>
      <c r="AZ13">
        <f t="shared" si="30"/>
        <v>21.573333333333327</v>
      </c>
      <c r="BA13">
        <f t="shared" si="30"/>
        <v>25.645333333333401</v>
      </c>
      <c r="BB13">
        <f t="shared" si="30"/>
        <v>43.07466666666668</v>
      </c>
      <c r="BC13">
        <f t="shared" si="30"/>
        <v>6.7626666666666688</v>
      </c>
      <c r="BD13">
        <f t="shared" si="30"/>
        <v>12.120000000000006</v>
      </c>
      <c r="BE13">
        <f t="shared" si="30"/>
        <v>12.120000000000045</v>
      </c>
      <c r="BF13">
        <f t="shared" si="30"/>
        <v>36.359999999999943</v>
      </c>
      <c r="BG13">
        <f t="shared" si="30"/>
        <v>8.0480000000000036</v>
      </c>
      <c r="BH13">
        <f t="shared" si="30"/>
        <v>12.120000000000006</v>
      </c>
      <c r="BI13">
        <f t="shared" si="30"/>
        <v>74.005333333333184</v>
      </c>
      <c r="BJ13">
        <f t="shared" si="30"/>
        <v>58.125333333333288</v>
      </c>
      <c r="BK13">
        <f t="shared" si="30"/>
        <v>18.738666666666706</v>
      </c>
      <c r="BL13">
        <f t="shared" si="30"/>
        <v>20.239999999999991</v>
      </c>
      <c r="BM13">
        <f t="shared" si="30"/>
        <v>8.0720000000000027</v>
      </c>
      <c r="BN13">
        <f t="shared" si="30"/>
        <v>9.4533333333333314</v>
      </c>
      <c r="BO13">
        <f t="shared" ref="BO13:BZ13" si="31">BO12/BO8</f>
        <v>30.954666666666768</v>
      </c>
      <c r="BP13">
        <f t="shared" si="31"/>
        <v>49.765333333333338</v>
      </c>
      <c r="BQ13">
        <f t="shared" si="31"/>
        <v>22.858666666666604</v>
      </c>
      <c r="BR13">
        <f t="shared" si="31"/>
        <v>24.192000000000007</v>
      </c>
      <c r="BS13">
        <f t="shared" si="31"/>
        <v>22.810666666666737</v>
      </c>
      <c r="BT13">
        <f t="shared" si="31"/>
        <v>8.1200000000000099</v>
      </c>
      <c r="BU13">
        <f t="shared" si="31"/>
        <v>22.834666666666653</v>
      </c>
      <c r="BV13">
        <f t="shared" si="31"/>
        <v>18.762666666666647</v>
      </c>
      <c r="BW13">
        <f t="shared" si="31"/>
        <v>30.978666666666669</v>
      </c>
      <c r="BX13">
        <f t="shared" si="31"/>
        <v>10.786666666666667</v>
      </c>
      <c r="BY13">
        <f t="shared" si="31"/>
        <v>22.858666666666679</v>
      </c>
      <c r="BZ13">
        <f t="shared" si="31"/>
        <v>33.645333333333348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E33"/>
  <sheetViews>
    <sheetView workbookViewId="0">
      <selection activeCell="C21" sqref="C21:CA23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79" ht="18" x14ac:dyDescent="0.2">
      <c r="A1" s="7" t="s">
        <v>46</v>
      </c>
      <c r="B1" s="7"/>
      <c r="C1" s="3"/>
    </row>
    <row r="2" spans="1:79" x14ac:dyDescent="0.2">
      <c r="A2" s="4" t="s">
        <v>10</v>
      </c>
      <c r="B2" s="4" t="s">
        <v>11</v>
      </c>
      <c r="C2" t="str">
        <f>params_high!B1</f>
        <v>Anakar</v>
      </c>
      <c r="D2" t="str">
        <f>params_high!C1</f>
        <v>Aurahi</v>
      </c>
      <c r="E2" t="str">
        <f>params_high!D1</f>
        <v>Bagada</v>
      </c>
      <c r="F2" t="str">
        <f>params_high!E1</f>
        <v>BairgiyaBanchauri</v>
      </c>
      <c r="G2" t="str">
        <f>params_high!F1</f>
        <v>BairgiyaLaxminiya</v>
      </c>
      <c r="H2" t="str">
        <f>params_high!G1</f>
        <v>Balawa</v>
      </c>
      <c r="I2" t="str">
        <f>params_high!H1</f>
        <v>BanauliDonauli</v>
      </c>
      <c r="J2" t="str">
        <f>params_high!I1</f>
        <v>Banouta</v>
      </c>
      <c r="K2" t="str">
        <f>params_high!J1</f>
        <v>Bardibas</v>
      </c>
      <c r="L2" t="str">
        <f>params_high!K1</f>
        <v>Basabitti</v>
      </c>
      <c r="M2" t="str">
        <f>params_high!L1</f>
        <v>Bathanaha</v>
      </c>
      <c r="N2" t="str">
        <f>params_high!M1</f>
        <v>Belgachhi</v>
      </c>
      <c r="O2" t="str">
        <f>params_high!N1</f>
        <v>Bharatpur</v>
      </c>
      <c r="P2" t="str">
        <f>params_high!O1</f>
        <v>Bhatauliya</v>
      </c>
      <c r="Q2" t="str">
        <f>params_high!P1</f>
        <v>Bijayalpura</v>
      </c>
      <c r="R2" t="str">
        <f>params_high!Q1</f>
        <v>Bramarpura</v>
      </c>
      <c r="S2" t="str">
        <f>params_high!R1</f>
        <v>Damhimarayee</v>
      </c>
      <c r="T2" t="str">
        <f>params_high!S1</f>
        <v>Dhamaura</v>
      </c>
      <c r="U2" t="str">
        <f>params_high!T1</f>
        <v>Dharmapur</v>
      </c>
      <c r="V2" t="str">
        <f>params_high!U1</f>
        <v>Dhirapur</v>
      </c>
      <c r="W2" t="str">
        <f>params_high!V1</f>
        <v>Ekadarabela</v>
      </c>
      <c r="X2" t="str">
        <f>params_high!W1</f>
        <v>Ekarahiya</v>
      </c>
      <c r="Y2" t="str">
        <f>params_high!X1</f>
        <v>Etaharwakatti</v>
      </c>
      <c r="Z2" t="str">
        <f>params_high!Y1</f>
        <v>FulahattaParikauli</v>
      </c>
      <c r="AA2" t="str">
        <f>params_high!Z1</f>
        <v>Fulakaha</v>
      </c>
      <c r="AB2" t="str">
        <f>params_high!AA1</f>
        <v>GaidahaBhelpur</v>
      </c>
      <c r="AC2" t="str">
        <f>params_high!AB1</f>
        <v>Gauribas</v>
      </c>
      <c r="AD2" t="str">
        <f>params_high!AC1</f>
        <v>Gaushala</v>
      </c>
      <c r="AE2" t="str">
        <f>params_high!AD1</f>
        <v>Gonarpura</v>
      </c>
      <c r="AF2" t="str">
        <f>params_high!AE1</f>
        <v>Halkhori</v>
      </c>
      <c r="AG2" t="str">
        <f>params_high!AF1</f>
        <v>HariharpurHarinamar</v>
      </c>
      <c r="AH2" t="str">
        <f>params_high!AG1</f>
        <v>Hathilet</v>
      </c>
      <c r="AI2" t="str">
        <f>params_high!AH1</f>
        <v>Hatisarwa</v>
      </c>
      <c r="AJ2" t="str">
        <f>params_high!AI1</f>
        <v>JaleshworN.P.</v>
      </c>
      <c r="AK2" t="str">
        <f>params_high!AJ1</f>
        <v>Khairbanni</v>
      </c>
      <c r="AL2" t="str">
        <f>params_high!AK1</f>
        <v>KhayarMara</v>
      </c>
      <c r="AM2" t="str">
        <f>params_high!AL1</f>
        <v>Khopi</v>
      </c>
      <c r="AN2" t="str">
        <f>params_high!AM1</f>
        <v>Khuttapiparadhi</v>
      </c>
      <c r="AO2" t="str">
        <f>params_high!AN1</f>
        <v>KisanNagar</v>
      </c>
      <c r="AP2" t="str">
        <f>params_high!AO1</f>
        <v>KolhuwaBagaicha</v>
      </c>
      <c r="AQ2" t="str">
        <f>params_high!AP1</f>
        <v>Laximiniya</v>
      </c>
      <c r="AR2" t="str">
        <f>params_high!AQ1</f>
        <v>Loharpatti</v>
      </c>
      <c r="AS2" t="str">
        <f>params_high!AR1</f>
        <v>Mahadaiyatapanpur</v>
      </c>
      <c r="AT2" t="str">
        <f>params_high!AS1</f>
        <v>Mahottari</v>
      </c>
      <c r="AU2" t="str">
        <f>params_high!AT1</f>
        <v>Maisthan</v>
      </c>
      <c r="AV2" t="str">
        <f>params_high!AU1</f>
        <v>MajhoraBishnupur</v>
      </c>
      <c r="AW2" t="str">
        <f>params_high!AV1</f>
        <v>Manara</v>
      </c>
      <c r="AX2" t="str">
        <f>params_high!AW1</f>
        <v>Matihani</v>
      </c>
      <c r="AY2" t="str">
        <f>params_high!AX1</f>
        <v>MeghanathGorahanna</v>
      </c>
      <c r="AZ2" t="str">
        <f>params_high!AY1</f>
        <v>Nainhi</v>
      </c>
      <c r="BA2" t="str">
        <f>params_high!AZ1</f>
        <v>Nigaul</v>
      </c>
      <c r="BB2" t="str">
        <f>params_high!BA1</f>
        <v>Paraul</v>
      </c>
      <c r="BC2" t="str">
        <f>params_high!BB1</f>
        <v>ParsaDewadh</v>
      </c>
      <c r="BD2" t="str">
        <f>params_high!BC1</f>
        <v>ParsaPateli</v>
      </c>
      <c r="BE2" t="str">
        <f>params_high!BD1</f>
        <v>Pasupatinagar</v>
      </c>
      <c r="BF2" t="str">
        <f>params_high!BE1</f>
        <v>Pigouna</v>
      </c>
      <c r="BG2" t="str">
        <f>params_high!BF1</f>
        <v>Pipra</v>
      </c>
      <c r="BH2" t="str">
        <f>params_high!BG1</f>
        <v>PokharibhindaSamgra</v>
      </c>
      <c r="BI2" t="str">
        <f>params_high!BH1</f>
        <v>Raghunathpur</v>
      </c>
      <c r="BJ2" t="str">
        <f>params_high!BI1</f>
        <v>Ramgopalpur</v>
      </c>
      <c r="BK2" t="str">
        <f>params_high!BJ1</f>
        <v>Ramnagar</v>
      </c>
      <c r="BL2" t="str">
        <f>params_high!BK1</f>
        <v>Ratauli</v>
      </c>
      <c r="BM2" t="str">
        <f>params_high!BL1</f>
        <v>Sahasaula</v>
      </c>
      <c r="BN2" t="str">
        <f>params_high!BM1</f>
        <v>Sahorawa</v>
      </c>
      <c r="BO2" t="str">
        <f>params_high!BN1</f>
        <v>Sandha</v>
      </c>
      <c r="BP2" t="str">
        <f>params_high!BO1</f>
        <v>Sarpallo</v>
      </c>
      <c r="BQ2" t="str">
        <f>params_high!BP1</f>
        <v>Shamsi</v>
      </c>
      <c r="BR2" t="str">
        <f>params_high!BQ1</f>
        <v>Simardahi</v>
      </c>
      <c r="BS2" t="str">
        <f>params_high!BR1</f>
        <v>Singyahi</v>
      </c>
      <c r="BT2" t="str">
        <f>params_high!BS1</f>
        <v>Sisawakataiya</v>
      </c>
      <c r="BU2" t="str">
        <f>params_high!BT1</f>
        <v>Sonamai</v>
      </c>
      <c r="BV2" t="str">
        <f>params_high!BU1</f>
        <v>Sonama</v>
      </c>
      <c r="BW2" t="str">
        <f>params_high!BV1</f>
        <v>Sonaul</v>
      </c>
      <c r="BX2" t="str">
        <f>params_high!BW1</f>
        <v>Sreepur</v>
      </c>
      <c r="BY2" t="str">
        <f>params_high!BX1</f>
        <v>SugaVawani</v>
      </c>
      <c r="BZ2" t="str">
        <f>params_high!BY1</f>
        <v>Sundarpur</v>
      </c>
      <c r="CA2" t="str">
        <f>params_high!BZ1</f>
        <v>Vagaha</v>
      </c>
    </row>
    <row r="3" spans="1:79" x14ac:dyDescent="0.2">
      <c r="A3" s="5" t="s">
        <v>12</v>
      </c>
      <c r="B3" s="5" t="s">
        <v>13</v>
      </c>
      <c r="C3" s="3">
        <f>params_high!B10</f>
        <v>6144.6480000000001</v>
      </c>
      <c r="D3" s="3">
        <f>params_high!C10</f>
        <v>9311.6460000000006</v>
      </c>
      <c r="E3" s="3">
        <f>params_high!D10</f>
        <v>7108.6940000000004</v>
      </c>
      <c r="F3" s="3">
        <f>params_high!E10</f>
        <v>7510.8040000000001</v>
      </c>
      <c r="G3" s="3">
        <f>params_high!F10</f>
        <v>3891.8139999999999</v>
      </c>
      <c r="H3" s="3">
        <f>params_high!G10</f>
        <v>8751.7459999999992</v>
      </c>
      <c r="I3" s="3">
        <f>params_high!H10</f>
        <v>5101.1980000000003</v>
      </c>
      <c r="J3" s="3">
        <f>params_high!I10</f>
        <v>6990.6059999999998</v>
      </c>
      <c r="K3" s="3">
        <f>params_high!J10</f>
        <v>14332.422</v>
      </c>
      <c r="L3" s="3">
        <f>params_high!K10</f>
        <v>6942.76</v>
      </c>
      <c r="M3" s="3">
        <f>params_high!L10</f>
        <v>10727.683999999999</v>
      </c>
      <c r="N3" s="3">
        <f>params_high!M10</f>
        <v>10727.683999999999</v>
      </c>
      <c r="O3" s="3">
        <f>params_high!N10</f>
        <v>11348.664000000001</v>
      </c>
      <c r="P3" s="3">
        <f>params_high!O10</f>
        <v>5019.7579999999998</v>
      </c>
      <c r="Q3" s="3">
        <f>params_high!P10</f>
        <v>9030.6779999999999</v>
      </c>
      <c r="R3" s="3">
        <f>params_high!Q10</f>
        <v>9030.6779999999999</v>
      </c>
      <c r="S3" s="3">
        <f>params_high!R10</f>
        <v>10689</v>
      </c>
      <c r="T3" s="3">
        <f>params_high!S10</f>
        <v>15506.175999999999</v>
      </c>
      <c r="U3" s="3">
        <f>params_high!T10</f>
        <v>6248.4840000000004</v>
      </c>
      <c r="V3" s="3">
        <f>params_high!U10</f>
        <v>10417.194</v>
      </c>
      <c r="W3" s="3">
        <f>params_high!V10</f>
        <v>11307.944</v>
      </c>
      <c r="X3" s="3">
        <f>params_high!W10</f>
        <v>10987.273999999999</v>
      </c>
      <c r="Y3" s="3">
        <f>params_high!X10</f>
        <v>0</v>
      </c>
      <c r="Z3" s="3">
        <f>params_high!Y10</f>
        <v>6577.2979999999998</v>
      </c>
      <c r="AA3" s="3">
        <f>params_high!Z10</f>
        <v>7819.2579999999998</v>
      </c>
      <c r="AB3" s="3">
        <f>params_high!AA10</f>
        <v>5687.5659999999998</v>
      </c>
      <c r="AC3" s="3">
        <f>params_high!AB10</f>
        <v>7231.8720000000003</v>
      </c>
      <c r="AD3" s="3">
        <f>params_high!AC10</f>
        <v>18958.214</v>
      </c>
      <c r="AE3" s="3">
        <f>params_high!AD10</f>
        <v>7824.348</v>
      </c>
      <c r="AF3" s="3">
        <f>params_high!AE10</f>
        <v>6501.9660000000003</v>
      </c>
      <c r="AG3" s="3">
        <f>params_high!AF10</f>
        <v>7262.4120000000003</v>
      </c>
      <c r="AH3" s="3">
        <f>params_high!AG10</f>
        <v>5989.9120000000003</v>
      </c>
      <c r="AI3" s="3">
        <f>params_high!AH10</f>
        <v>7436.49</v>
      </c>
      <c r="AJ3" s="3">
        <f>params_high!AI10</f>
        <v>29272.59</v>
      </c>
      <c r="AK3" s="3">
        <f>params_high!AJ10</f>
        <v>9969.2739999999994</v>
      </c>
      <c r="AL3" s="3">
        <f>params_high!AK10</f>
        <v>9853.2219999999998</v>
      </c>
      <c r="AM3" s="3">
        <f>params_high!AL10</f>
        <v>7902.7340000000004</v>
      </c>
      <c r="AN3" s="3">
        <f>params_high!AM10</f>
        <v>11123.686</v>
      </c>
      <c r="AO3" s="3">
        <f>params_high!AN10</f>
        <v>9044.93</v>
      </c>
      <c r="AP3" s="3">
        <f>params_high!AO10</f>
        <v>11123.686</v>
      </c>
      <c r="AQ3" s="3">
        <f>params_high!AP10</f>
        <v>12171.208000000001</v>
      </c>
      <c r="AR3" s="3">
        <f>params_high!AQ10</f>
        <v>8933.9680000000008</v>
      </c>
      <c r="AS3" s="3">
        <f>params_high!AR10</f>
        <v>6124.2879999999996</v>
      </c>
      <c r="AT3" s="3">
        <f>params_high!AS10</f>
        <v>11679.513999999999</v>
      </c>
      <c r="AU3" s="3">
        <f>params_high!AT10</f>
        <v>11317.106</v>
      </c>
      <c r="AV3" s="3">
        <f>params_high!AU10</f>
        <v>7294.9880000000003</v>
      </c>
      <c r="AW3" s="3">
        <f>params_high!AV10</f>
        <v>7616.6760000000004</v>
      </c>
      <c r="AX3" s="3">
        <f>params_high!AW10</f>
        <v>10612.65</v>
      </c>
      <c r="AY3" s="3">
        <f>params_high!AX10</f>
        <v>6785.9880000000003</v>
      </c>
      <c r="AZ3" s="3">
        <f>params_high!AY10</f>
        <v>9221.0439999999999</v>
      </c>
      <c r="BA3" s="3">
        <f>params_high!AZ10</f>
        <v>8527.7860000000001</v>
      </c>
      <c r="BB3" s="3">
        <f>params_high!BA10</f>
        <v>7438.5259999999998</v>
      </c>
      <c r="BC3" s="3">
        <f>params_high!BB10</f>
        <v>12440.977999999999</v>
      </c>
      <c r="BD3" s="3">
        <f>params_high!BC10</f>
        <v>3965.11</v>
      </c>
      <c r="BE3" s="3">
        <f>params_high!BD10</f>
        <v>5439.174</v>
      </c>
      <c r="BF3" s="3">
        <f>params_high!BE10</f>
        <v>3940.6779999999999</v>
      </c>
      <c r="BG3" s="3">
        <f>params_high!BF10</f>
        <v>10521.03</v>
      </c>
      <c r="BH3" s="3">
        <f>params_high!BG10</f>
        <v>5686.5479999999998</v>
      </c>
      <c r="BI3" s="3">
        <f>params_high!BH10</f>
        <v>6859.2839999999997</v>
      </c>
      <c r="BJ3" s="3">
        <f>params_high!BI10</f>
        <v>12957.103999999999</v>
      </c>
      <c r="BK3" s="3">
        <f>params_high!BJ10</f>
        <v>8045.2539999999999</v>
      </c>
      <c r="BL3" s="3">
        <f>params_high!BK10</f>
        <v>6522.326</v>
      </c>
      <c r="BM3" s="3">
        <f>params_high!BL10</f>
        <v>7707.2780000000002</v>
      </c>
      <c r="BN3" s="3">
        <f>params_high!BM10</f>
        <v>6337.05</v>
      </c>
      <c r="BO3" s="3">
        <f>params_high!BN10</f>
        <v>4997.3620000000001</v>
      </c>
      <c r="BP3" s="3">
        <f>params_high!BO10</f>
        <v>10740.918</v>
      </c>
      <c r="BQ3" s="3">
        <f>params_high!BP10</f>
        <v>9036.7860000000001</v>
      </c>
      <c r="BR3" s="3">
        <f>params_high!BQ10</f>
        <v>5537.92</v>
      </c>
      <c r="BS3" s="3">
        <f>params_high!BR10</f>
        <v>9076.4879999999994</v>
      </c>
      <c r="BT3" s="3">
        <f>params_high!BS10</f>
        <v>8266.16</v>
      </c>
      <c r="BU3" s="3">
        <f>params_high!BT10</f>
        <v>9681.18</v>
      </c>
      <c r="BV3" s="3">
        <f>params_high!BU10</f>
        <v>9977.4179999999997</v>
      </c>
      <c r="BW3" s="3">
        <f>params_high!BV10</f>
        <v>4594.2340000000004</v>
      </c>
      <c r="BX3" s="3">
        <f>params_high!BW10</f>
        <v>12562.12</v>
      </c>
      <c r="BY3" s="3">
        <f>params_high!BX10</f>
        <v>7616.6760000000004</v>
      </c>
      <c r="BZ3" s="3">
        <f>params_high!BY10</f>
        <v>15520.428</v>
      </c>
      <c r="CA3" s="3">
        <f>params_high!BZ10</f>
        <v>14281.522000000001</v>
      </c>
    </row>
    <row r="4" spans="1:79" x14ac:dyDescent="0.2">
      <c r="A4" s="5" t="s">
        <v>14</v>
      </c>
      <c r="B4" s="5" t="s">
        <v>15</v>
      </c>
      <c r="C4" s="3">
        <f>C30</f>
        <v>1.1738822623027479E-3</v>
      </c>
      <c r="D4" s="3">
        <f t="shared" ref="D4:AO4" si="0">D30</f>
        <v>7.8549334532451471E-4</v>
      </c>
      <c r="E4" s="3">
        <f t="shared" si="0"/>
        <v>9.3656888210191043E-4</v>
      </c>
      <c r="F4" s="3">
        <f t="shared" si="0"/>
        <v>8.6911397529064016E-4</v>
      </c>
      <c r="G4" s="3">
        <f t="shared" si="0"/>
        <v>2.194491571079937E-3</v>
      </c>
      <c r="H4" s="3">
        <f t="shared" si="0"/>
        <v>7.9434022732539553E-4</v>
      </c>
      <c r="I4" s="3">
        <f t="shared" si="0"/>
        <v>1.0849922494808486E-3</v>
      </c>
      <c r="J4" s="3">
        <f t="shared" si="0"/>
        <v>9.8374811988085416E-4</v>
      </c>
      <c r="K4" s="3">
        <f t="shared" si="0"/>
        <v>7.0891143540696396E-4</v>
      </c>
      <c r="L4" s="3">
        <f t="shared" si="0"/>
        <v>9.4047438512580241E-4</v>
      </c>
      <c r="M4" s="3">
        <f t="shared" si="0"/>
        <v>6.977731183481819E-4</v>
      </c>
      <c r="N4" s="3">
        <f t="shared" si="0"/>
        <v>7.7735798555472507E-4</v>
      </c>
      <c r="O4" s="3">
        <f t="shared" si="0"/>
        <v>6.3674135226931465E-4</v>
      </c>
      <c r="P4" s="3">
        <f t="shared" si="0"/>
        <v>1.7026132097555924E-3</v>
      </c>
      <c r="Q4" s="3">
        <f t="shared" si="0"/>
        <v>7.6020003928825716E-4</v>
      </c>
      <c r="R4" s="3">
        <f t="shared" ref="R4" si="1">R30</f>
        <v>6.302992316233304E-4</v>
      </c>
      <c r="S4" s="3">
        <f t="shared" si="0"/>
        <v>6.9196065478473428E-4</v>
      </c>
      <c r="T4" s="3">
        <f t="shared" si="0"/>
        <v>4.7792260522018927E-4</v>
      </c>
      <c r="U4" s="3">
        <f t="shared" si="0"/>
        <v>1.0834249149998716E-3</v>
      </c>
      <c r="V4" s="3">
        <f t="shared" si="0"/>
        <v>6.5097755377113156E-4</v>
      </c>
      <c r="W4" s="3">
        <f t="shared" si="0"/>
        <v>5.8176049937795149E-4</v>
      </c>
      <c r="X4" s="3">
        <f t="shared" si="0"/>
        <v>5.5072844907406201E-4</v>
      </c>
      <c r="Y4" t="s">
        <v>49</v>
      </c>
      <c r="Z4" s="3">
        <f t="shared" si="0"/>
        <v>8.2637289828541472E-4</v>
      </c>
      <c r="AA4" s="3">
        <f t="shared" si="0"/>
        <v>7.587673851916695E-4</v>
      </c>
      <c r="AB4" s="3">
        <f t="shared" si="0"/>
        <v>1.0723432291022336E-3</v>
      </c>
      <c r="AC4" s="3">
        <f t="shared" si="0"/>
        <v>6.1445276029212757E-4</v>
      </c>
      <c r="AD4" s="3">
        <f t="shared" si="0"/>
        <v>3.9877760756903404E-4</v>
      </c>
      <c r="AE4" s="3">
        <f t="shared" si="0"/>
        <v>1.0153156310528247E-3</v>
      </c>
      <c r="AF4" s="3">
        <f t="shared" si="0"/>
        <v>1.1414735991527336E-3</v>
      </c>
      <c r="AG4" s="3">
        <f t="shared" si="0"/>
        <v>1.0666906271743657E-3</v>
      </c>
      <c r="AH4" s="3">
        <f t="shared" si="0"/>
        <v>1.6843168368400828E-3</v>
      </c>
      <c r="AI4" s="3">
        <f t="shared" si="0"/>
        <v>8.313042230883432E-4</v>
      </c>
      <c r="AJ4" s="3">
        <f t="shared" ref="AJ4" si="2">AJ30</f>
        <v>3.695284245132151E-4</v>
      </c>
      <c r="AK4" s="3">
        <f t="shared" si="0"/>
        <v>5.9803481457955398E-4</v>
      </c>
      <c r="AL4" s="3">
        <f t="shared" si="0"/>
        <v>8.2735094374862918E-4</v>
      </c>
      <c r="AM4" s="3">
        <f t="shared" si="0"/>
        <v>1.0882046689718017E-3</v>
      </c>
      <c r="AN4" s="3">
        <f t="shared" si="0"/>
        <v>5.7347947865232373E-4</v>
      </c>
      <c r="AO4" s="3">
        <f t="shared" si="0"/>
        <v>6.1268460078301357E-4</v>
      </c>
      <c r="AP4" s="3">
        <f t="shared" ref="AP4:CA4" si="3">AP30</f>
        <v>5.6322996569656866E-4</v>
      </c>
      <c r="AQ4" s="3">
        <f t="shared" si="3"/>
        <v>6.034403590595332E-4</v>
      </c>
      <c r="AR4" s="3">
        <f t="shared" si="3"/>
        <v>9.8367669991869999E-4</v>
      </c>
      <c r="AS4" s="3">
        <f t="shared" si="3"/>
        <v>9.7251434460003552E-4</v>
      </c>
      <c r="AT4" s="3">
        <f t="shared" si="3"/>
        <v>4.5846250127678883E-4</v>
      </c>
      <c r="AU4" s="3">
        <f t="shared" si="3"/>
        <v>6.1067142523372044E-4</v>
      </c>
      <c r="AV4" s="3">
        <f t="shared" si="3"/>
        <v>7.7819603832931508E-4</v>
      </c>
      <c r="AW4" s="3">
        <f t="shared" si="3"/>
        <v>1.0357482641703607E-3</v>
      </c>
      <c r="AX4" s="3">
        <f t="shared" si="3"/>
        <v>5.9873747328854476E-4</v>
      </c>
      <c r="AY4" s="3">
        <f t="shared" si="3"/>
        <v>1.150525521746219E-3</v>
      </c>
      <c r="AZ4" s="3">
        <f t="shared" si="3"/>
        <v>7.0951757656925632E-4</v>
      </c>
      <c r="BA4" s="3">
        <f t="shared" si="3"/>
        <v>7.8829265634197112E-4</v>
      </c>
      <c r="BB4" s="3">
        <f t="shared" si="3"/>
        <v>1.0135647591176316E-3</v>
      </c>
      <c r="BC4" s="3">
        <f t="shared" si="3"/>
        <v>6.0698836875592926E-4</v>
      </c>
      <c r="BD4" s="3">
        <f t="shared" si="3"/>
        <v>1.490945263298763E-3</v>
      </c>
      <c r="BE4" s="3">
        <f t="shared" si="3"/>
        <v>1.1824628961825863E-3</v>
      </c>
      <c r="BF4" s="3">
        <f t="shared" si="3"/>
        <v>1.832741978216182E-3</v>
      </c>
      <c r="BG4" s="3">
        <f t="shared" si="3"/>
        <v>7.1725586211492023E-4</v>
      </c>
      <c r="BH4" s="3">
        <f t="shared" si="3"/>
        <v>9.8827478437262428E-4</v>
      </c>
      <c r="BI4" s="3">
        <f t="shared" si="3"/>
        <v>8.7085442214063398E-4</v>
      </c>
      <c r="BJ4" s="3">
        <f t="shared" si="3"/>
        <v>6.9775010000121891E-4</v>
      </c>
      <c r="BK4" s="3">
        <f t="shared" si="3"/>
        <v>1.2076762886014862E-3</v>
      </c>
      <c r="BL4" s="3">
        <f t="shared" si="3"/>
        <v>1.0795546468742997E-3</v>
      </c>
      <c r="BM4" s="3">
        <f t="shared" si="3"/>
        <v>8.8400762279100748E-4</v>
      </c>
      <c r="BN4" s="3">
        <f t="shared" si="3"/>
        <v>8.6445683538171692E-4</v>
      </c>
      <c r="BO4" s="3">
        <f t="shared" si="3"/>
        <v>1.2203184248482221E-3</v>
      </c>
      <c r="BP4" s="3">
        <f t="shared" si="3"/>
        <v>6.5630409678324724E-4</v>
      </c>
      <c r="BQ4" s="3">
        <f t="shared" si="3"/>
        <v>9.8844959463984037E-4</v>
      </c>
      <c r="BR4" s="3">
        <f t="shared" si="3"/>
        <v>1.4564611094692824E-3</v>
      </c>
      <c r="BS4" s="3">
        <f t="shared" si="3"/>
        <v>7.547009838760984E-4</v>
      </c>
      <c r="BT4" s="3">
        <f t="shared" si="3"/>
        <v>8.3925434020904138E-4</v>
      </c>
      <c r="BU4" s="3">
        <f t="shared" si="3"/>
        <v>5.2157553038316082E-4</v>
      </c>
      <c r="BV4" s="3">
        <f t="shared" si="3"/>
        <v>6.5052045387422577E-4</v>
      </c>
      <c r="BW4" s="3">
        <f t="shared" si="3"/>
        <v>1.748718132180904E-3</v>
      </c>
      <c r="BX4" s="3">
        <f t="shared" si="3"/>
        <v>5.3029898050360865E-4</v>
      </c>
      <c r="BY4" s="3">
        <f t="shared" si="3"/>
        <v>7.3795928297047035E-4</v>
      </c>
      <c r="BZ4" s="3">
        <f t="shared" si="3"/>
        <v>3.6582015692135979E-4</v>
      </c>
      <c r="CA4" s="3">
        <f t="shared" si="3"/>
        <v>4.5903623822877922E-4</v>
      </c>
    </row>
    <row r="5" spans="1:79" x14ac:dyDescent="0.2">
      <c r="A5" s="5" t="s">
        <v>16</v>
      </c>
      <c r="B5" s="5" t="s">
        <v>17</v>
      </c>
      <c r="C5" s="3">
        <f>params_high!B6</f>
        <v>1E-3</v>
      </c>
      <c r="D5" s="3">
        <f>$C5</f>
        <v>1E-3</v>
      </c>
      <c r="E5" s="3">
        <f t="shared" ref="E5:AP10" si="4">$C5</f>
        <v>1E-3</v>
      </c>
      <c r="F5" s="3">
        <f t="shared" si="4"/>
        <v>1E-3</v>
      </c>
      <c r="G5" s="3">
        <f t="shared" si="4"/>
        <v>1E-3</v>
      </c>
      <c r="H5" s="3">
        <f t="shared" si="4"/>
        <v>1E-3</v>
      </c>
      <c r="I5" s="3">
        <f t="shared" si="4"/>
        <v>1E-3</v>
      </c>
      <c r="J5" s="3">
        <f t="shared" si="4"/>
        <v>1E-3</v>
      </c>
      <c r="K5" s="3">
        <f t="shared" si="4"/>
        <v>1E-3</v>
      </c>
      <c r="L5" s="3">
        <f t="shared" si="4"/>
        <v>1E-3</v>
      </c>
      <c r="M5" s="3">
        <f t="shared" si="4"/>
        <v>1E-3</v>
      </c>
      <c r="N5" s="3">
        <f t="shared" si="4"/>
        <v>1E-3</v>
      </c>
      <c r="O5" s="3">
        <f t="shared" si="4"/>
        <v>1E-3</v>
      </c>
      <c r="P5" s="3">
        <f t="shared" si="4"/>
        <v>1E-3</v>
      </c>
      <c r="Q5" s="3">
        <f t="shared" si="4"/>
        <v>1E-3</v>
      </c>
      <c r="R5" s="3">
        <f t="shared" si="4"/>
        <v>1E-3</v>
      </c>
      <c r="S5" s="3">
        <f t="shared" si="4"/>
        <v>1E-3</v>
      </c>
      <c r="T5" s="3">
        <f t="shared" si="4"/>
        <v>1E-3</v>
      </c>
      <c r="U5" s="3">
        <f t="shared" si="4"/>
        <v>1E-3</v>
      </c>
      <c r="V5" s="3">
        <f t="shared" si="4"/>
        <v>1E-3</v>
      </c>
      <c r="W5" s="3">
        <f t="shared" si="4"/>
        <v>1E-3</v>
      </c>
      <c r="X5" s="3">
        <f t="shared" si="4"/>
        <v>1E-3</v>
      </c>
      <c r="Y5" s="3">
        <f t="shared" si="4"/>
        <v>1E-3</v>
      </c>
      <c r="Z5" s="3">
        <f t="shared" si="4"/>
        <v>1E-3</v>
      </c>
      <c r="AA5" s="3">
        <f t="shared" si="4"/>
        <v>1E-3</v>
      </c>
      <c r="AB5" s="3">
        <f t="shared" si="4"/>
        <v>1E-3</v>
      </c>
      <c r="AC5" s="3">
        <f t="shared" si="4"/>
        <v>1E-3</v>
      </c>
      <c r="AD5" s="3">
        <f t="shared" si="4"/>
        <v>1E-3</v>
      </c>
      <c r="AE5" s="3">
        <f t="shared" si="4"/>
        <v>1E-3</v>
      </c>
      <c r="AF5" s="3">
        <f t="shared" si="4"/>
        <v>1E-3</v>
      </c>
      <c r="AG5" s="3">
        <f t="shared" si="4"/>
        <v>1E-3</v>
      </c>
      <c r="AH5" s="3">
        <f t="shared" si="4"/>
        <v>1E-3</v>
      </c>
      <c r="AI5" s="3">
        <f t="shared" si="4"/>
        <v>1E-3</v>
      </c>
      <c r="AJ5" s="3">
        <f t="shared" si="4"/>
        <v>1E-3</v>
      </c>
      <c r="AK5" s="3">
        <f t="shared" si="4"/>
        <v>1E-3</v>
      </c>
      <c r="AL5" s="3">
        <f t="shared" si="4"/>
        <v>1E-3</v>
      </c>
      <c r="AM5" s="3">
        <f t="shared" si="4"/>
        <v>1E-3</v>
      </c>
      <c r="AN5" s="3">
        <f t="shared" si="4"/>
        <v>1E-3</v>
      </c>
      <c r="AO5" s="3">
        <f t="shared" si="4"/>
        <v>1E-3</v>
      </c>
      <c r="AP5" s="3">
        <f t="shared" si="4"/>
        <v>1E-3</v>
      </c>
      <c r="AQ5" s="3">
        <f t="shared" ref="AP5:CA9" si="5">$C5</f>
        <v>1E-3</v>
      </c>
      <c r="AR5" s="3">
        <f t="shared" si="5"/>
        <v>1E-3</v>
      </c>
      <c r="AS5" s="3">
        <f t="shared" si="5"/>
        <v>1E-3</v>
      </c>
      <c r="AT5" s="3">
        <f t="shared" si="5"/>
        <v>1E-3</v>
      </c>
      <c r="AU5" s="3">
        <f t="shared" si="5"/>
        <v>1E-3</v>
      </c>
      <c r="AV5" s="3">
        <f t="shared" si="5"/>
        <v>1E-3</v>
      </c>
      <c r="AW5" s="3">
        <f t="shared" si="5"/>
        <v>1E-3</v>
      </c>
      <c r="AX5" s="3">
        <f t="shared" si="5"/>
        <v>1E-3</v>
      </c>
      <c r="AY5" s="3">
        <f t="shared" si="5"/>
        <v>1E-3</v>
      </c>
      <c r="AZ5" s="3">
        <f t="shared" si="5"/>
        <v>1E-3</v>
      </c>
      <c r="BA5" s="3">
        <f t="shared" si="5"/>
        <v>1E-3</v>
      </c>
      <c r="BB5" s="3">
        <f t="shared" si="5"/>
        <v>1E-3</v>
      </c>
      <c r="BC5" s="3">
        <f t="shared" si="5"/>
        <v>1E-3</v>
      </c>
      <c r="BD5" s="3">
        <f t="shared" si="5"/>
        <v>1E-3</v>
      </c>
      <c r="BE5" s="3">
        <f t="shared" si="5"/>
        <v>1E-3</v>
      </c>
      <c r="BF5" s="3">
        <f t="shared" si="5"/>
        <v>1E-3</v>
      </c>
      <c r="BG5" s="3">
        <f t="shared" si="5"/>
        <v>1E-3</v>
      </c>
      <c r="BH5" s="3">
        <f t="shared" si="5"/>
        <v>1E-3</v>
      </c>
      <c r="BI5" s="3">
        <f t="shared" si="5"/>
        <v>1E-3</v>
      </c>
      <c r="BJ5" s="3">
        <f t="shared" si="5"/>
        <v>1E-3</v>
      </c>
      <c r="BK5" s="3">
        <f t="shared" si="5"/>
        <v>1E-3</v>
      </c>
      <c r="BL5" s="3">
        <f t="shared" si="5"/>
        <v>1E-3</v>
      </c>
      <c r="BM5" s="3">
        <f t="shared" si="5"/>
        <v>1E-3</v>
      </c>
      <c r="BN5" s="3">
        <f t="shared" si="5"/>
        <v>1E-3</v>
      </c>
      <c r="BO5" s="3">
        <f t="shared" si="5"/>
        <v>1E-3</v>
      </c>
      <c r="BP5" s="3">
        <f t="shared" si="5"/>
        <v>1E-3</v>
      </c>
      <c r="BQ5" s="3">
        <f t="shared" si="5"/>
        <v>1E-3</v>
      </c>
      <c r="BR5" s="3">
        <f t="shared" si="5"/>
        <v>1E-3</v>
      </c>
      <c r="BS5" s="3">
        <f t="shared" si="5"/>
        <v>1E-3</v>
      </c>
      <c r="BT5" s="3">
        <f t="shared" si="5"/>
        <v>1E-3</v>
      </c>
      <c r="BU5" s="3">
        <f t="shared" si="5"/>
        <v>1E-3</v>
      </c>
      <c r="BV5" s="3">
        <f t="shared" si="5"/>
        <v>1E-3</v>
      </c>
      <c r="BW5" s="3">
        <f t="shared" si="5"/>
        <v>1E-3</v>
      </c>
      <c r="BX5" s="3">
        <f t="shared" si="5"/>
        <v>1E-3</v>
      </c>
      <c r="BY5" s="3">
        <f t="shared" si="5"/>
        <v>1E-3</v>
      </c>
      <c r="BZ5" s="3">
        <f t="shared" si="5"/>
        <v>1E-3</v>
      </c>
      <c r="CA5" s="3">
        <f t="shared" si="5"/>
        <v>1E-3</v>
      </c>
    </row>
    <row r="6" spans="1:79" x14ac:dyDescent="0.2">
      <c r="A6" s="5" t="s">
        <v>18</v>
      </c>
      <c r="B6" s="5" t="s">
        <v>19</v>
      </c>
      <c r="C6" s="3">
        <f>params_high!B5</f>
        <v>0.125</v>
      </c>
      <c r="D6" s="3">
        <f t="shared" ref="D6:S11" si="6">$C6</f>
        <v>0.125</v>
      </c>
      <c r="E6" s="3">
        <f t="shared" si="6"/>
        <v>0.125</v>
      </c>
      <c r="F6" s="3">
        <f t="shared" si="6"/>
        <v>0.125</v>
      </c>
      <c r="G6" s="3">
        <f t="shared" si="6"/>
        <v>0.125</v>
      </c>
      <c r="H6" s="3">
        <f t="shared" si="6"/>
        <v>0.125</v>
      </c>
      <c r="I6" s="3">
        <f t="shared" si="6"/>
        <v>0.125</v>
      </c>
      <c r="J6" s="3">
        <f t="shared" si="6"/>
        <v>0.125</v>
      </c>
      <c r="K6" s="3">
        <f t="shared" si="6"/>
        <v>0.125</v>
      </c>
      <c r="L6" s="3">
        <f t="shared" si="6"/>
        <v>0.125</v>
      </c>
      <c r="M6" s="3">
        <f t="shared" si="6"/>
        <v>0.125</v>
      </c>
      <c r="N6" s="3">
        <f t="shared" si="6"/>
        <v>0.125</v>
      </c>
      <c r="O6" s="3">
        <f t="shared" si="6"/>
        <v>0.125</v>
      </c>
      <c r="P6" s="3">
        <f t="shared" si="6"/>
        <v>0.125</v>
      </c>
      <c r="Q6" s="3">
        <f t="shared" si="6"/>
        <v>0.125</v>
      </c>
      <c r="R6" s="3">
        <f t="shared" si="6"/>
        <v>0.125</v>
      </c>
      <c r="S6" s="3">
        <f t="shared" si="6"/>
        <v>0.125</v>
      </c>
      <c r="T6" s="3">
        <f t="shared" si="4"/>
        <v>0.125</v>
      </c>
      <c r="U6" s="3">
        <f t="shared" si="4"/>
        <v>0.125</v>
      </c>
      <c r="V6" s="3">
        <f t="shared" si="4"/>
        <v>0.125</v>
      </c>
      <c r="W6" s="3">
        <f t="shared" si="4"/>
        <v>0.125</v>
      </c>
      <c r="X6" s="3">
        <f t="shared" si="4"/>
        <v>0.125</v>
      </c>
      <c r="Y6" s="3">
        <f t="shared" si="4"/>
        <v>0.125</v>
      </c>
      <c r="Z6" s="3">
        <f t="shared" si="4"/>
        <v>0.125</v>
      </c>
      <c r="AA6" s="3">
        <f t="shared" si="4"/>
        <v>0.125</v>
      </c>
      <c r="AB6" s="3">
        <f t="shared" si="4"/>
        <v>0.125</v>
      </c>
      <c r="AC6" s="3">
        <f t="shared" si="4"/>
        <v>0.125</v>
      </c>
      <c r="AD6" s="3">
        <f t="shared" si="4"/>
        <v>0.125</v>
      </c>
      <c r="AE6" s="3">
        <f t="shared" si="4"/>
        <v>0.125</v>
      </c>
      <c r="AF6" s="3">
        <f t="shared" si="4"/>
        <v>0.125</v>
      </c>
      <c r="AG6" s="3">
        <f t="shared" si="4"/>
        <v>0.125</v>
      </c>
      <c r="AH6" s="3">
        <f t="shared" si="4"/>
        <v>0.125</v>
      </c>
      <c r="AI6" s="3">
        <f t="shared" si="4"/>
        <v>0.125</v>
      </c>
      <c r="AJ6" s="3">
        <f t="shared" si="4"/>
        <v>0.125</v>
      </c>
      <c r="AK6" s="3">
        <f t="shared" si="4"/>
        <v>0.125</v>
      </c>
      <c r="AL6" s="3">
        <f t="shared" si="4"/>
        <v>0.125</v>
      </c>
      <c r="AM6" s="3">
        <f t="shared" si="4"/>
        <v>0.125</v>
      </c>
      <c r="AN6" s="3">
        <f t="shared" si="4"/>
        <v>0.125</v>
      </c>
      <c r="AO6" s="3">
        <f t="shared" si="4"/>
        <v>0.125</v>
      </c>
      <c r="AP6" s="3">
        <f t="shared" si="5"/>
        <v>0.125</v>
      </c>
      <c r="AQ6" s="3">
        <f t="shared" si="5"/>
        <v>0.125</v>
      </c>
      <c r="AR6" s="3">
        <f t="shared" si="5"/>
        <v>0.125</v>
      </c>
      <c r="AS6" s="3">
        <f t="shared" si="5"/>
        <v>0.125</v>
      </c>
      <c r="AT6" s="3">
        <f t="shared" si="5"/>
        <v>0.125</v>
      </c>
      <c r="AU6" s="3">
        <f t="shared" si="5"/>
        <v>0.125</v>
      </c>
      <c r="AV6" s="3">
        <f t="shared" si="5"/>
        <v>0.125</v>
      </c>
      <c r="AW6" s="3">
        <f t="shared" si="5"/>
        <v>0.125</v>
      </c>
      <c r="AX6" s="3">
        <f t="shared" si="5"/>
        <v>0.125</v>
      </c>
      <c r="AY6" s="3">
        <f t="shared" si="5"/>
        <v>0.125</v>
      </c>
      <c r="AZ6" s="3">
        <f t="shared" si="5"/>
        <v>0.125</v>
      </c>
      <c r="BA6" s="3">
        <f t="shared" si="5"/>
        <v>0.125</v>
      </c>
      <c r="BB6" s="3">
        <f t="shared" si="5"/>
        <v>0.125</v>
      </c>
      <c r="BC6" s="3">
        <f t="shared" si="5"/>
        <v>0.125</v>
      </c>
      <c r="BD6" s="3">
        <f t="shared" si="5"/>
        <v>0.125</v>
      </c>
      <c r="BE6" s="3">
        <f t="shared" si="5"/>
        <v>0.125</v>
      </c>
      <c r="BF6" s="3">
        <f t="shared" si="5"/>
        <v>0.125</v>
      </c>
      <c r="BG6" s="3">
        <f t="shared" si="5"/>
        <v>0.125</v>
      </c>
      <c r="BH6" s="3">
        <f t="shared" si="5"/>
        <v>0.125</v>
      </c>
      <c r="BI6" s="3">
        <f t="shared" si="5"/>
        <v>0.125</v>
      </c>
      <c r="BJ6" s="3">
        <f t="shared" si="5"/>
        <v>0.125</v>
      </c>
      <c r="BK6" s="3">
        <f t="shared" si="5"/>
        <v>0.125</v>
      </c>
      <c r="BL6" s="3">
        <f t="shared" si="5"/>
        <v>0.125</v>
      </c>
      <c r="BM6" s="3">
        <f t="shared" si="5"/>
        <v>0.125</v>
      </c>
      <c r="BN6" s="3">
        <f t="shared" si="5"/>
        <v>0.125</v>
      </c>
      <c r="BO6" s="3">
        <f t="shared" si="5"/>
        <v>0.125</v>
      </c>
      <c r="BP6" s="3">
        <f t="shared" si="5"/>
        <v>0.125</v>
      </c>
      <c r="BQ6" s="3">
        <f t="shared" si="5"/>
        <v>0.125</v>
      </c>
      <c r="BR6" s="3">
        <f t="shared" si="5"/>
        <v>0.125</v>
      </c>
      <c r="BS6" s="3">
        <f t="shared" si="5"/>
        <v>0.125</v>
      </c>
      <c r="BT6" s="3">
        <f t="shared" si="5"/>
        <v>0.125</v>
      </c>
      <c r="BU6" s="3">
        <f t="shared" si="5"/>
        <v>0.125</v>
      </c>
      <c r="BV6" s="3">
        <f t="shared" si="5"/>
        <v>0.125</v>
      </c>
      <c r="BW6" s="3">
        <f t="shared" si="5"/>
        <v>0.125</v>
      </c>
      <c r="BX6" s="3">
        <f t="shared" si="5"/>
        <v>0.125</v>
      </c>
      <c r="BY6" s="3">
        <f t="shared" si="5"/>
        <v>0.125</v>
      </c>
      <c r="BZ6" s="3">
        <f t="shared" si="5"/>
        <v>0.125</v>
      </c>
      <c r="CA6" s="3">
        <f t="shared" si="5"/>
        <v>0.125</v>
      </c>
    </row>
    <row r="7" spans="1:79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6"/>
        <v>1.4285714285714285E-2</v>
      </c>
      <c r="E7" s="3">
        <f t="shared" si="4"/>
        <v>1.4285714285714285E-2</v>
      </c>
      <c r="F7" s="3">
        <f t="shared" si="4"/>
        <v>1.4285714285714285E-2</v>
      </c>
      <c r="G7" s="3">
        <f t="shared" si="4"/>
        <v>1.4285714285714285E-2</v>
      </c>
      <c r="H7" s="3">
        <f t="shared" si="4"/>
        <v>1.4285714285714285E-2</v>
      </c>
      <c r="I7" s="3">
        <f t="shared" si="4"/>
        <v>1.4285714285714285E-2</v>
      </c>
      <c r="J7" s="3">
        <f t="shared" si="4"/>
        <v>1.4285714285714285E-2</v>
      </c>
      <c r="K7" s="3">
        <f t="shared" si="4"/>
        <v>1.4285714285714285E-2</v>
      </c>
      <c r="L7" s="3">
        <f t="shared" si="4"/>
        <v>1.4285714285714285E-2</v>
      </c>
      <c r="M7" s="3">
        <f t="shared" si="4"/>
        <v>1.4285714285714285E-2</v>
      </c>
      <c r="N7" s="3">
        <f t="shared" si="4"/>
        <v>1.4285714285714285E-2</v>
      </c>
      <c r="O7" s="3">
        <f t="shared" si="4"/>
        <v>1.4285714285714285E-2</v>
      </c>
      <c r="P7" s="3">
        <f t="shared" si="4"/>
        <v>1.4285714285714285E-2</v>
      </c>
      <c r="Q7" s="3">
        <f t="shared" si="4"/>
        <v>1.4285714285714285E-2</v>
      </c>
      <c r="R7" s="3">
        <f t="shared" si="4"/>
        <v>1.4285714285714285E-2</v>
      </c>
      <c r="S7" s="3">
        <f t="shared" si="4"/>
        <v>1.4285714285714285E-2</v>
      </c>
      <c r="T7" s="3">
        <f t="shared" si="4"/>
        <v>1.4285714285714285E-2</v>
      </c>
      <c r="U7" s="3">
        <f t="shared" si="4"/>
        <v>1.4285714285714285E-2</v>
      </c>
      <c r="V7" s="3">
        <f t="shared" si="4"/>
        <v>1.4285714285714285E-2</v>
      </c>
      <c r="W7" s="3">
        <f t="shared" si="4"/>
        <v>1.4285714285714285E-2</v>
      </c>
      <c r="X7" s="3">
        <f t="shared" si="4"/>
        <v>1.4285714285714285E-2</v>
      </c>
      <c r="Y7" s="3">
        <f t="shared" si="4"/>
        <v>1.4285714285714285E-2</v>
      </c>
      <c r="Z7" s="3">
        <f t="shared" si="4"/>
        <v>1.4285714285714285E-2</v>
      </c>
      <c r="AA7" s="3">
        <f t="shared" si="4"/>
        <v>1.4285714285714285E-2</v>
      </c>
      <c r="AB7" s="3">
        <f t="shared" si="4"/>
        <v>1.4285714285714285E-2</v>
      </c>
      <c r="AC7" s="3">
        <f t="shared" si="4"/>
        <v>1.4285714285714285E-2</v>
      </c>
      <c r="AD7" s="3">
        <f t="shared" si="4"/>
        <v>1.4285714285714285E-2</v>
      </c>
      <c r="AE7" s="3">
        <f t="shared" si="4"/>
        <v>1.4285714285714285E-2</v>
      </c>
      <c r="AF7" s="3">
        <f t="shared" si="4"/>
        <v>1.4285714285714285E-2</v>
      </c>
      <c r="AG7" s="3">
        <f t="shared" si="4"/>
        <v>1.4285714285714285E-2</v>
      </c>
      <c r="AH7" s="3">
        <f t="shared" si="4"/>
        <v>1.4285714285714285E-2</v>
      </c>
      <c r="AI7" s="3">
        <f t="shared" si="4"/>
        <v>1.4285714285714285E-2</v>
      </c>
      <c r="AJ7" s="3">
        <f t="shared" si="4"/>
        <v>1.4285714285714285E-2</v>
      </c>
      <c r="AK7" s="3">
        <f t="shared" si="4"/>
        <v>1.4285714285714285E-2</v>
      </c>
      <c r="AL7" s="3">
        <f t="shared" si="4"/>
        <v>1.4285714285714285E-2</v>
      </c>
      <c r="AM7" s="3">
        <f t="shared" si="4"/>
        <v>1.4285714285714285E-2</v>
      </c>
      <c r="AN7" s="3">
        <f t="shared" si="4"/>
        <v>1.4285714285714285E-2</v>
      </c>
      <c r="AO7" s="3">
        <f t="shared" si="4"/>
        <v>1.4285714285714285E-2</v>
      </c>
      <c r="AP7" s="3">
        <f t="shared" si="5"/>
        <v>1.4285714285714285E-2</v>
      </c>
      <c r="AQ7" s="3">
        <f t="shared" si="5"/>
        <v>1.4285714285714285E-2</v>
      </c>
      <c r="AR7" s="3">
        <f t="shared" si="5"/>
        <v>1.4285714285714285E-2</v>
      </c>
      <c r="AS7" s="3">
        <f t="shared" si="5"/>
        <v>1.4285714285714285E-2</v>
      </c>
      <c r="AT7" s="3">
        <f t="shared" si="5"/>
        <v>1.4285714285714285E-2</v>
      </c>
      <c r="AU7" s="3">
        <f t="shared" si="5"/>
        <v>1.4285714285714285E-2</v>
      </c>
      <c r="AV7" s="3">
        <f t="shared" si="5"/>
        <v>1.4285714285714285E-2</v>
      </c>
      <c r="AW7" s="3">
        <f t="shared" si="5"/>
        <v>1.4285714285714285E-2</v>
      </c>
      <c r="AX7" s="3">
        <f t="shared" si="5"/>
        <v>1.4285714285714285E-2</v>
      </c>
      <c r="AY7" s="3">
        <f t="shared" si="5"/>
        <v>1.4285714285714285E-2</v>
      </c>
      <c r="AZ7" s="3">
        <f t="shared" si="5"/>
        <v>1.4285714285714285E-2</v>
      </c>
      <c r="BA7" s="3">
        <f t="shared" si="5"/>
        <v>1.4285714285714285E-2</v>
      </c>
      <c r="BB7" s="3">
        <f t="shared" si="5"/>
        <v>1.4285714285714285E-2</v>
      </c>
      <c r="BC7" s="3">
        <f t="shared" si="5"/>
        <v>1.4285714285714285E-2</v>
      </c>
      <c r="BD7" s="3">
        <f t="shared" si="5"/>
        <v>1.4285714285714285E-2</v>
      </c>
      <c r="BE7" s="3">
        <f t="shared" si="5"/>
        <v>1.4285714285714285E-2</v>
      </c>
      <c r="BF7" s="3">
        <f t="shared" si="5"/>
        <v>1.4285714285714285E-2</v>
      </c>
      <c r="BG7" s="3">
        <f t="shared" si="5"/>
        <v>1.4285714285714285E-2</v>
      </c>
      <c r="BH7" s="3">
        <f t="shared" si="5"/>
        <v>1.4285714285714285E-2</v>
      </c>
      <c r="BI7" s="3">
        <f t="shared" si="5"/>
        <v>1.4285714285714285E-2</v>
      </c>
      <c r="BJ7" s="3">
        <f t="shared" si="5"/>
        <v>1.4285714285714285E-2</v>
      </c>
      <c r="BK7" s="3">
        <f t="shared" si="5"/>
        <v>1.4285714285714285E-2</v>
      </c>
      <c r="BL7" s="3">
        <f t="shared" si="5"/>
        <v>1.4285714285714285E-2</v>
      </c>
      <c r="BM7" s="3">
        <f t="shared" si="5"/>
        <v>1.4285714285714285E-2</v>
      </c>
      <c r="BN7" s="3">
        <f t="shared" si="5"/>
        <v>1.4285714285714285E-2</v>
      </c>
      <c r="BO7" s="3">
        <f t="shared" si="5"/>
        <v>1.4285714285714285E-2</v>
      </c>
      <c r="BP7" s="3">
        <f t="shared" si="5"/>
        <v>1.4285714285714285E-2</v>
      </c>
      <c r="BQ7" s="3">
        <f t="shared" si="5"/>
        <v>1.4285714285714285E-2</v>
      </c>
      <c r="BR7" s="3">
        <f t="shared" si="5"/>
        <v>1.4285714285714285E-2</v>
      </c>
      <c r="BS7" s="3">
        <f t="shared" si="5"/>
        <v>1.4285714285714285E-2</v>
      </c>
      <c r="BT7" s="3">
        <f t="shared" si="5"/>
        <v>1.4285714285714285E-2</v>
      </c>
      <c r="BU7" s="3">
        <f t="shared" si="5"/>
        <v>1.4285714285714285E-2</v>
      </c>
      <c r="BV7" s="3">
        <f t="shared" si="5"/>
        <v>1.4285714285714285E-2</v>
      </c>
      <c r="BW7" s="3">
        <f t="shared" si="5"/>
        <v>1.4285714285714285E-2</v>
      </c>
      <c r="BX7" s="3">
        <f t="shared" si="5"/>
        <v>1.4285714285714285E-2</v>
      </c>
      <c r="BY7" s="3">
        <f t="shared" si="5"/>
        <v>1.4285714285714285E-2</v>
      </c>
      <c r="BZ7" s="3">
        <f t="shared" si="5"/>
        <v>1.4285714285714285E-2</v>
      </c>
      <c r="CA7" s="3">
        <f t="shared" si="5"/>
        <v>1.4285714285714285E-2</v>
      </c>
    </row>
    <row r="8" spans="1:79" x14ac:dyDescent="0.2">
      <c r="A8" s="5" t="s">
        <v>22</v>
      </c>
      <c r="B8" s="5" t="s">
        <v>23</v>
      </c>
      <c r="C8" s="3">
        <f>params_high!B7</f>
        <v>0.15</v>
      </c>
      <c r="D8" s="3">
        <f t="shared" si="6"/>
        <v>0.15</v>
      </c>
      <c r="E8" s="3">
        <f t="shared" si="4"/>
        <v>0.15</v>
      </c>
      <c r="F8" s="3">
        <f t="shared" si="4"/>
        <v>0.15</v>
      </c>
      <c r="G8" s="3">
        <f t="shared" si="4"/>
        <v>0.15</v>
      </c>
      <c r="H8" s="3">
        <f t="shared" si="4"/>
        <v>0.15</v>
      </c>
      <c r="I8" s="3">
        <f t="shared" si="4"/>
        <v>0.15</v>
      </c>
      <c r="J8" s="3">
        <f t="shared" si="4"/>
        <v>0.15</v>
      </c>
      <c r="K8" s="3">
        <f t="shared" si="4"/>
        <v>0.15</v>
      </c>
      <c r="L8" s="3">
        <f t="shared" si="4"/>
        <v>0.15</v>
      </c>
      <c r="M8" s="3">
        <f t="shared" si="4"/>
        <v>0.15</v>
      </c>
      <c r="N8" s="3">
        <f t="shared" si="4"/>
        <v>0.15</v>
      </c>
      <c r="O8" s="3">
        <f t="shared" si="4"/>
        <v>0.15</v>
      </c>
      <c r="P8" s="3">
        <f t="shared" si="4"/>
        <v>0.15</v>
      </c>
      <c r="Q8" s="3">
        <f t="shared" si="4"/>
        <v>0.15</v>
      </c>
      <c r="R8" s="3">
        <f t="shared" si="4"/>
        <v>0.15</v>
      </c>
      <c r="S8" s="3">
        <f t="shared" si="4"/>
        <v>0.15</v>
      </c>
      <c r="T8" s="3">
        <f t="shared" si="4"/>
        <v>0.15</v>
      </c>
      <c r="U8" s="3">
        <f t="shared" si="4"/>
        <v>0.15</v>
      </c>
      <c r="V8" s="3">
        <f t="shared" si="4"/>
        <v>0.15</v>
      </c>
      <c r="W8" s="3">
        <f t="shared" si="4"/>
        <v>0.15</v>
      </c>
      <c r="X8" s="3">
        <f t="shared" si="4"/>
        <v>0.15</v>
      </c>
      <c r="Y8" s="3">
        <f t="shared" si="4"/>
        <v>0.15</v>
      </c>
      <c r="Z8" s="3">
        <f t="shared" si="4"/>
        <v>0.15</v>
      </c>
      <c r="AA8" s="3">
        <f t="shared" si="4"/>
        <v>0.15</v>
      </c>
      <c r="AB8" s="3">
        <f t="shared" si="4"/>
        <v>0.15</v>
      </c>
      <c r="AC8" s="3">
        <f t="shared" si="4"/>
        <v>0.15</v>
      </c>
      <c r="AD8" s="3">
        <f t="shared" si="4"/>
        <v>0.15</v>
      </c>
      <c r="AE8" s="3">
        <f t="shared" si="4"/>
        <v>0.15</v>
      </c>
      <c r="AF8" s="3">
        <f t="shared" si="4"/>
        <v>0.15</v>
      </c>
      <c r="AG8" s="3">
        <f t="shared" si="4"/>
        <v>0.15</v>
      </c>
      <c r="AH8" s="3">
        <f t="shared" si="4"/>
        <v>0.15</v>
      </c>
      <c r="AI8" s="3">
        <f t="shared" si="4"/>
        <v>0.15</v>
      </c>
      <c r="AJ8" s="3">
        <f t="shared" si="4"/>
        <v>0.15</v>
      </c>
      <c r="AK8" s="3">
        <f t="shared" si="4"/>
        <v>0.15</v>
      </c>
      <c r="AL8" s="3">
        <f t="shared" si="4"/>
        <v>0.15</v>
      </c>
      <c r="AM8" s="3">
        <f t="shared" si="4"/>
        <v>0.15</v>
      </c>
      <c r="AN8" s="3">
        <f t="shared" si="4"/>
        <v>0.15</v>
      </c>
      <c r="AO8" s="3">
        <f t="shared" si="4"/>
        <v>0.15</v>
      </c>
      <c r="AP8" s="3">
        <f t="shared" si="5"/>
        <v>0.15</v>
      </c>
      <c r="AQ8" s="3">
        <f t="shared" si="5"/>
        <v>0.15</v>
      </c>
      <c r="AR8" s="3">
        <f t="shared" si="5"/>
        <v>0.15</v>
      </c>
      <c r="AS8" s="3">
        <f t="shared" si="5"/>
        <v>0.15</v>
      </c>
      <c r="AT8" s="3">
        <f t="shared" si="5"/>
        <v>0.15</v>
      </c>
      <c r="AU8" s="3">
        <f t="shared" si="5"/>
        <v>0.15</v>
      </c>
      <c r="AV8" s="3">
        <f t="shared" si="5"/>
        <v>0.15</v>
      </c>
      <c r="AW8" s="3">
        <f t="shared" si="5"/>
        <v>0.15</v>
      </c>
      <c r="AX8" s="3">
        <f t="shared" si="5"/>
        <v>0.15</v>
      </c>
      <c r="AY8" s="3">
        <f t="shared" si="5"/>
        <v>0.15</v>
      </c>
      <c r="AZ8" s="3">
        <f t="shared" si="5"/>
        <v>0.15</v>
      </c>
      <c r="BA8" s="3">
        <f t="shared" si="5"/>
        <v>0.15</v>
      </c>
      <c r="BB8" s="3">
        <f t="shared" si="5"/>
        <v>0.15</v>
      </c>
      <c r="BC8" s="3">
        <f t="shared" si="5"/>
        <v>0.15</v>
      </c>
      <c r="BD8" s="3">
        <f t="shared" si="5"/>
        <v>0.15</v>
      </c>
      <c r="BE8" s="3">
        <f t="shared" si="5"/>
        <v>0.15</v>
      </c>
      <c r="BF8" s="3">
        <f t="shared" si="5"/>
        <v>0.15</v>
      </c>
      <c r="BG8" s="3">
        <f t="shared" si="5"/>
        <v>0.15</v>
      </c>
      <c r="BH8" s="3">
        <f t="shared" si="5"/>
        <v>0.15</v>
      </c>
      <c r="BI8" s="3">
        <f t="shared" si="5"/>
        <v>0.15</v>
      </c>
      <c r="BJ8" s="3">
        <f t="shared" si="5"/>
        <v>0.15</v>
      </c>
      <c r="BK8" s="3">
        <f t="shared" si="5"/>
        <v>0.15</v>
      </c>
      <c r="BL8" s="3">
        <f t="shared" si="5"/>
        <v>0.15</v>
      </c>
      <c r="BM8" s="3">
        <f t="shared" si="5"/>
        <v>0.15</v>
      </c>
      <c r="BN8" s="3">
        <f t="shared" si="5"/>
        <v>0.15</v>
      </c>
      <c r="BO8" s="3">
        <f t="shared" si="5"/>
        <v>0.15</v>
      </c>
      <c r="BP8" s="3">
        <f t="shared" si="5"/>
        <v>0.15</v>
      </c>
      <c r="BQ8" s="3">
        <f t="shared" si="5"/>
        <v>0.15</v>
      </c>
      <c r="BR8" s="3">
        <f t="shared" si="5"/>
        <v>0.15</v>
      </c>
      <c r="BS8" s="3">
        <f t="shared" si="5"/>
        <v>0.15</v>
      </c>
      <c r="BT8" s="3">
        <f t="shared" si="5"/>
        <v>0.15</v>
      </c>
      <c r="BU8" s="3">
        <f t="shared" si="5"/>
        <v>0.15</v>
      </c>
      <c r="BV8" s="3">
        <f t="shared" si="5"/>
        <v>0.15</v>
      </c>
      <c r="BW8" s="3">
        <f t="shared" si="5"/>
        <v>0.15</v>
      </c>
      <c r="BX8" s="3">
        <f t="shared" si="5"/>
        <v>0.15</v>
      </c>
      <c r="BY8" s="3">
        <f t="shared" si="5"/>
        <v>0.15</v>
      </c>
      <c r="BZ8" s="3">
        <f t="shared" si="5"/>
        <v>0.15</v>
      </c>
      <c r="CA8" s="3">
        <f t="shared" si="5"/>
        <v>0.15</v>
      </c>
    </row>
    <row r="9" spans="1:79" x14ac:dyDescent="0.2">
      <c r="A9" s="5" t="s">
        <v>24</v>
      </c>
      <c r="B9" s="5" t="s">
        <v>25</v>
      </c>
      <c r="C9" s="3">
        <f>params_high!B8</f>
        <v>0.75</v>
      </c>
      <c r="D9" s="3">
        <f t="shared" si="6"/>
        <v>0.75</v>
      </c>
      <c r="E9" s="3">
        <f t="shared" si="4"/>
        <v>0.75</v>
      </c>
      <c r="F9" s="3">
        <f t="shared" si="4"/>
        <v>0.75</v>
      </c>
      <c r="G9" s="3">
        <f t="shared" si="4"/>
        <v>0.75</v>
      </c>
      <c r="H9" s="3">
        <f t="shared" si="4"/>
        <v>0.75</v>
      </c>
      <c r="I9" s="3">
        <f t="shared" si="4"/>
        <v>0.75</v>
      </c>
      <c r="J9" s="3">
        <f t="shared" si="4"/>
        <v>0.75</v>
      </c>
      <c r="K9" s="3">
        <f t="shared" si="4"/>
        <v>0.75</v>
      </c>
      <c r="L9" s="3">
        <f t="shared" si="4"/>
        <v>0.75</v>
      </c>
      <c r="M9" s="3">
        <f t="shared" si="4"/>
        <v>0.75</v>
      </c>
      <c r="N9" s="3">
        <f t="shared" si="4"/>
        <v>0.75</v>
      </c>
      <c r="O9" s="3">
        <f t="shared" si="4"/>
        <v>0.75</v>
      </c>
      <c r="P9" s="3">
        <f t="shared" si="4"/>
        <v>0.75</v>
      </c>
      <c r="Q9" s="3">
        <f t="shared" si="4"/>
        <v>0.75</v>
      </c>
      <c r="R9" s="3">
        <f t="shared" si="4"/>
        <v>0.75</v>
      </c>
      <c r="S9" s="3">
        <f t="shared" si="4"/>
        <v>0.75</v>
      </c>
      <c r="T9" s="3">
        <f t="shared" si="4"/>
        <v>0.75</v>
      </c>
      <c r="U9" s="3">
        <f t="shared" si="4"/>
        <v>0.75</v>
      </c>
      <c r="V9" s="3">
        <f t="shared" si="4"/>
        <v>0.75</v>
      </c>
      <c r="W9" s="3">
        <f t="shared" si="4"/>
        <v>0.75</v>
      </c>
      <c r="X9" s="3">
        <f t="shared" si="4"/>
        <v>0.75</v>
      </c>
      <c r="Y9" s="3">
        <f t="shared" si="4"/>
        <v>0.75</v>
      </c>
      <c r="Z9" s="3">
        <f t="shared" si="4"/>
        <v>0.75</v>
      </c>
      <c r="AA9" s="3">
        <f t="shared" si="4"/>
        <v>0.75</v>
      </c>
      <c r="AB9" s="3">
        <f t="shared" si="4"/>
        <v>0.75</v>
      </c>
      <c r="AC9" s="3">
        <f t="shared" si="4"/>
        <v>0.75</v>
      </c>
      <c r="AD9" s="3">
        <f t="shared" si="4"/>
        <v>0.75</v>
      </c>
      <c r="AE9" s="3">
        <f t="shared" si="4"/>
        <v>0.75</v>
      </c>
      <c r="AF9" s="3">
        <f t="shared" si="4"/>
        <v>0.75</v>
      </c>
      <c r="AG9" s="3">
        <f t="shared" si="4"/>
        <v>0.75</v>
      </c>
      <c r="AH9" s="3">
        <f t="shared" si="4"/>
        <v>0.75</v>
      </c>
      <c r="AI9" s="3">
        <f t="shared" si="4"/>
        <v>0.75</v>
      </c>
      <c r="AJ9" s="3">
        <f t="shared" si="4"/>
        <v>0.75</v>
      </c>
      <c r="AK9" s="3">
        <f t="shared" si="4"/>
        <v>0.75</v>
      </c>
      <c r="AL9" s="3">
        <f t="shared" si="4"/>
        <v>0.75</v>
      </c>
      <c r="AM9" s="3">
        <f t="shared" si="4"/>
        <v>0.75</v>
      </c>
      <c r="AN9" s="3">
        <f t="shared" si="4"/>
        <v>0.75</v>
      </c>
      <c r="AO9" s="3">
        <f t="shared" si="4"/>
        <v>0.75</v>
      </c>
      <c r="AP9" s="3">
        <f t="shared" si="5"/>
        <v>0.75</v>
      </c>
      <c r="AQ9" s="3">
        <f t="shared" si="5"/>
        <v>0.75</v>
      </c>
      <c r="AR9" s="3">
        <f t="shared" si="5"/>
        <v>0.75</v>
      </c>
      <c r="AS9" s="3">
        <f t="shared" si="5"/>
        <v>0.75</v>
      </c>
      <c r="AT9" s="3">
        <f t="shared" si="5"/>
        <v>0.75</v>
      </c>
      <c r="AU9" s="3">
        <f t="shared" si="5"/>
        <v>0.75</v>
      </c>
      <c r="AV9" s="3">
        <f t="shared" si="5"/>
        <v>0.75</v>
      </c>
      <c r="AW9" s="3">
        <f t="shared" si="5"/>
        <v>0.75</v>
      </c>
      <c r="AX9" s="3">
        <f t="shared" ref="AX9:CA9" si="7">$C9</f>
        <v>0.75</v>
      </c>
      <c r="AY9" s="3">
        <f t="shared" si="7"/>
        <v>0.75</v>
      </c>
      <c r="AZ9" s="3">
        <f t="shared" si="7"/>
        <v>0.75</v>
      </c>
      <c r="BA9" s="3">
        <f t="shared" si="7"/>
        <v>0.75</v>
      </c>
      <c r="BB9" s="3">
        <f t="shared" si="7"/>
        <v>0.75</v>
      </c>
      <c r="BC9" s="3">
        <f t="shared" si="7"/>
        <v>0.75</v>
      </c>
      <c r="BD9" s="3">
        <f t="shared" si="7"/>
        <v>0.75</v>
      </c>
      <c r="BE9" s="3">
        <f t="shared" si="7"/>
        <v>0.75</v>
      </c>
      <c r="BF9" s="3">
        <f t="shared" si="7"/>
        <v>0.75</v>
      </c>
      <c r="BG9" s="3">
        <f t="shared" si="7"/>
        <v>0.75</v>
      </c>
      <c r="BH9" s="3">
        <f t="shared" si="7"/>
        <v>0.75</v>
      </c>
      <c r="BI9" s="3">
        <f t="shared" si="7"/>
        <v>0.75</v>
      </c>
      <c r="BJ9" s="3">
        <f t="shared" si="7"/>
        <v>0.75</v>
      </c>
      <c r="BK9" s="3">
        <f t="shared" si="7"/>
        <v>0.75</v>
      </c>
      <c r="BL9" s="3">
        <f t="shared" si="7"/>
        <v>0.75</v>
      </c>
      <c r="BM9" s="3">
        <f t="shared" si="7"/>
        <v>0.75</v>
      </c>
      <c r="BN9" s="3">
        <f t="shared" si="7"/>
        <v>0.75</v>
      </c>
      <c r="BO9" s="3">
        <f t="shared" si="7"/>
        <v>0.75</v>
      </c>
      <c r="BP9" s="3">
        <f t="shared" si="7"/>
        <v>0.75</v>
      </c>
      <c r="BQ9" s="3">
        <f t="shared" si="7"/>
        <v>0.75</v>
      </c>
      <c r="BR9" s="3">
        <f t="shared" si="7"/>
        <v>0.75</v>
      </c>
      <c r="BS9" s="3">
        <f t="shared" si="7"/>
        <v>0.75</v>
      </c>
      <c r="BT9" s="3">
        <f t="shared" si="7"/>
        <v>0.75</v>
      </c>
      <c r="BU9" s="3">
        <f t="shared" si="7"/>
        <v>0.75</v>
      </c>
      <c r="BV9" s="3">
        <f t="shared" si="7"/>
        <v>0.75</v>
      </c>
      <c r="BW9" s="3">
        <f t="shared" si="7"/>
        <v>0.75</v>
      </c>
      <c r="BX9" s="3">
        <f t="shared" si="7"/>
        <v>0.75</v>
      </c>
      <c r="BY9" s="3">
        <f t="shared" si="7"/>
        <v>0.75</v>
      </c>
      <c r="BZ9" s="3">
        <f t="shared" si="7"/>
        <v>0.75</v>
      </c>
      <c r="CA9" s="3">
        <f t="shared" si="7"/>
        <v>0.75</v>
      </c>
    </row>
    <row r="10" spans="1:79" x14ac:dyDescent="0.2">
      <c r="A10" s="5" t="s">
        <v>26</v>
      </c>
      <c r="B10" s="5" t="s">
        <v>27</v>
      </c>
      <c r="C10" s="3">
        <f>params_high!B4</f>
        <v>0.9</v>
      </c>
      <c r="D10" s="3">
        <f t="shared" si="6"/>
        <v>0.9</v>
      </c>
      <c r="E10" s="3">
        <f t="shared" si="4"/>
        <v>0.9</v>
      </c>
      <c r="F10" s="3">
        <f t="shared" si="4"/>
        <v>0.9</v>
      </c>
      <c r="G10" s="3">
        <f t="shared" si="4"/>
        <v>0.9</v>
      </c>
      <c r="H10" s="3">
        <f t="shared" si="4"/>
        <v>0.9</v>
      </c>
      <c r="I10" s="3">
        <f t="shared" si="4"/>
        <v>0.9</v>
      </c>
      <c r="J10" s="3">
        <f t="shared" si="4"/>
        <v>0.9</v>
      </c>
      <c r="K10" s="3">
        <f t="shared" si="4"/>
        <v>0.9</v>
      </c>
      <c r="L10" s="3">
        <f t="shared" si="4"/>
        <v>0.9</v>
      </c>
      <c r="M10" s="3">
        <f t="shared" si="4"/>
        <v>0.9</v>
      </c>
      <c r="N10" s="3">
        <f t="shared" si="4"/>
        <v>0.9</v>
      </c>
      <c r="O10" s="3">
        <f t="shared" ref="O10:AP11" si="8">$C10</f>
        <v>0.9</v>
      </c>
      <c r="P10" s="3">
        <f t="shared" si="8"/>
        <v>0.9</v>
      </c>
      <c r="Q10" s="3">
        <f t="shared" si="8"/>
        <v>0.9</v>
      </c>
      <c r="R10" s="3">
        <f t="shared" si="8"/>
        <v>0.9</v>
      </c>
      <c r="S10" s="3">
        <f t="shared" si="8"/>
        <v>0.9</v>
      </c>
      <c r="T10" s="3">
        <f t="shared" si="8"/>
        <v>0.9</v>
      </c>
      <c r="U10" s="3">
        <f t="shared" si="8"/>
        <v>0.9</v>
      </c>
      <c r="V10" s="3">
        <f t="shared" si="8"/>
        <v>0.9</v>
      </c>
      <c r="W10" s="3">
        <f t="shared" si="8"/>
        <v>0.9</v>
      </c>
      <c r="X10" s="3">
        <f t="shared" si="8"/>
        <v>0.9</v>
      </c>
      <c r="Y10" s="3">
        <f t="shared" si="8"/>
        <v>0.9</v>
      </c>
      <c r="Z10" s="3">
        <f t="shared" si="8"/>
        <v>0.9</v>
      </c>
      <c r="AA10" s="3">
        <f t="shared" si="8"/>
        <v>0.9</v>
      </c>
      <c r="AB10" s="3">
        <f t="shared" si="8"/>
        <v>0.9</v>
      </c>
      <c r="AC10" s="3">
        <f t="shared" si="8"/>
        <v>0.9</v>
      </c>
      <c r="AD10" s="3">
        <f t="shared" si="8"/>
        <v>0.9</v>
      </c>
      <c r="AE10" s="3">
        <f t="shared" si="8"/>
        <v>0.9</v>
      </c>
      <c r="AF10" s="3">
        <f t="shared" si="8"/>
        <v>0.9</v>
      </c>
      <c r="AG10" s="3">
        <f t="shared" si="8"/>
        <v>0.9</v>
      </c>
      <c r="AH10" s="3">
        <f t="shared" si="8"/>
        <v>0.9</v>
      </c>
      <c r="AI10" s="3">
        <f t="shared" si="8"/>
        <v>0.9</v>
      </c>
      <c r="AJ10" s="3">
        <f t="shared" si="8"/>
        <v>0.9</v>
      </c>
      <c r="AK10" s="3">
        <f t="shared" si="8"/>
        <v>0.9</v>
      </c>
      <c r="AL10" s="3">
        <f t="shared" si="8"/>
        <v>0.9</v>
      </c>
      <c r="AM10" s="3">
        <f t="shared" si="8"/>
        <v>0.9</v>
      </c>
      <c r="AN10" s="3">
        <f t="shared" si="8"/>
        <v>0.9</v>
      </c>
      <c r="AO10" s="3">
        <f t="shared" si="8"/>
        <v>0.9</v>
      </c>
      <c r="AP10" s="3">
        <f t="shared" si="8"/>
        <v>0.9</v>
      </c>
      <c r="AQ10" s="3">
        <f t="shared" ref="AP10:CA11" si="9">$C10</f>
        <v>0.9</v>
      </c>
      <c r="AR10" s="3">
        <f t="shared" si="9"/>
        <v>0.9</v>
      </c>
      <c r="AS10" s="3">
        <f t="shared" si="9"/>
        <v>0.9</v>
      </c>
      <c r="AT10" s="3">
        <f t="shared" si="9"/>
        <v>0.9</v>
      </c>
      <c r="AU10" s="3">
        <f t="shared" si="9"/>
        <v>0.9</v>
      </c>
      <c r="AV10" s="3">
        <f t="shared" si="9"/>
        <v>0.9</v>
      </c>
      <c r="AW10" s="3">
        <f t="shared" si="9"/>
        <v>0.9</v>
      </c>
      <c r="AX10" s="3">
        <f t="shared" si="9"/>
        <v>0.9</v>
      </c>
      <c r="AY10" s="3">
        <f t="shared" si="9"/>
        <v>0.9</v>
      </c>
      <c r="AZ10" s="3">
        <f t="shared" si="9"/>
        <v>0.9</v>
      </c>
      <c r="BA10" s="3">
        <f t="shared" si="9"/>
        <v>0.9</v>
      </c>
      <c r="BB10" s="3">
        <f t="shared" si="9"/>
        <v>0.9</v>
      </c>
      <c r="BC10" s="3">
        <f t="shared" si="9"/>
        <v>0.9</v>
      </c>
      <c r="BD10" s="3">
        <f t="shared" si="9"/>
        <v>0.9</v>
      </c>
      <c r="BE10" s="3">
        <f t="shared" si="9"/>
        <v>0.9</v>
      </c>
      <c r="BF10" s="3">
        <f t="shared" si="9"/>
        <v>0.9</v>
      </c>
      <c r="BG10" s="3">
        <f t="shared" si="9"/>
        <v>0.9</v>
      </c>
      <c r="BH10" s="3">
        <f t="shared" si="9"/>
        <v>0.9</v>
      </c>
      <c r="BI10" s="3">
        <f t="shared" si="9"/>
        <v>0.9</v>
      </c>
      <c r="BJ10" s="3">
        <f t="shared" si="9"/>
        <v>0.9</v>
      </c>
      <c r="BK10" s="3">
        <f t="shared" si="9"/>
        <v>0.9</v>
      </c>
      <c r="BL10" s="3">
        <f t="shared" si="9"/>
        <v>0.9</v>
      </c>
      <c r="BM10" s="3">
        <f t="shared" si="9"/>
        <v>0.9</v>
      </c>
      <c r="BN10" s="3">
        <f t="shared" si="9"/>
        <v>0.9</v>
      </c>
      <c r="BO10" s="3">
        <f t="shared" si="9"/>
        <v>0.9</v>
      </c>
      <c r="BP10" s="3">
        <f t="shared" si="9"/>
        <v>0.9</v>
      </c>
      <c r="BQ10" s="3">
        <f t="shared" si="9"/>
        <v>0.9</v>
      </c>
      <c r="BR10" s="3">
        <f t="shared" si="9"/>
        <v>0.9</v>
      </c>
      <c r="BS10" s="3">
        <f t="shared" si="9"/>
        <v>0.9</v>
      </c>
      <c r="BT10" s="3">
        <f t="shared" si="9"/>
        <v>0.9</v>
      </c>
      <c r="BU10" s="3">
        <f t="shared" si="9"/>
        <v>0.9</v>
      </c>
      <c r="BV10" s="3">
        <f t="shared" si="9"/>
        <v>0.9</v>
      </c>
      <c r="BW10" s="3">
        <f t="shared" si="9"/>
        <v>0.9</v>
      </c>
      <c r="BX10" s="3">
        <f t="shared" si="9"/>
        <v>0.9</v>
      </c>
      <c r="BY10" s="3">
        <f t="shared" si="9"/>
        <v>0.9</v>
      </c>
      <c r="BZ10" s="3">
        <f t="shared" si="9"/>
        <v>0.9</v>
      </c>
      <c r="CA10" s="3">
        <f t="shared" si="9"/>
        <v>0.9</v>
      </c>
    </row>
    <row r="11" spans="1:79" x14ac:dyDescent="0.2">
      <c r="A11" s="5" t="s">
        <v>28</v>
      </c>
      <c r="B11" s="5" t="s">
        <v>29</v>
      </c>
      <c r="C11" s="3">
        <f>params_high!B9</f>
        <v>0.5</v>
      </c>
      <c r="D11" s="3">
        <f t="shared" si="6"/>
        <v>0.5</v>
      </c>
      <c r="E11" s="3">
        <f t="shared" si="6"/>
        <v>0.5</v>
      </c>
      <c r="F11" s="3">
        <f t="shared" si="6"/>
        <v>0.5</v>
      </c>
      <c r="G11" s="3">
        <f t="shared" si="6"/>
        <v>0.5</v>
      </c>
      <c r="H11" s="3">
        <f t="shared" si="6"/>
        <v>0.5</v>
      </c>
      <c r="I11" s="3">
        <f t="shared" si="6"/>
        <v>0.5</v>
      </c>
      <c r="J11" s="3">
        <f t="shared" si="6"/>
        <v>0.5</v>
      </c>
      <c r="K11" s="3">
        <f t="shared" si="6"/>
        <v>0.5</v>
      </c>
      <c r="L11" s="3">
        <f t="shared" si="6"/>
        <v>0.5</v>
      </c>
      <c r="M11" s="3">
        <f t="shared" si="6"/>
        <v>0.5</v>
      </c>
      <c r="N11" s="3">
        <f t="shared" si="6"/>
        <v>0.5</v>
      </c>
      <c r="O11" s="3">
        <f t="shared" si="6"/>
        <v>0.5</v>
      </c>
      <c r="P11" s="3">
        <f t="shared" si="6"/>
        <v>0.5</v>
      </c>
      <c r="Q11" s="3">
        <f t="shared" si="6"/>
        <v>0.5</v>
      </c>
      <c r="R11" s="3">
        <f t="shared" si="6"/>
        <v>0.5</v>
      </c>
      <c r="S11" s="3">
        <f t="shared" si="6"/>
        <v>0.5</v>
      </c>
      <c r="T11" s="3">
        <f t="shared" si="8"/>
        <v>0.5</v>
      </c>
      <c r="U11" s="3">
        <f t="shared" si="8"/>
        <v>0.5</v>
      </c>
      <c r="V11" s="3">
        <f t="shared" si="8"/>
        <v>0.5</v>
      </c>
      <c r="W11" s="3">
        <f t="shared" si="8"/>
        <v>0.5</v>
      </c>
      <c r="X11" s="3">
        <f t="shared" si="8"/>
        <v>0.5</v>
      </c>
      <c r="Y11" s="3">
        <f t="shared" si="8"/>
        <v>0.5</v>
      </c>
      <c r="Z11" s="3">
        <f t="shared" si="8"/>
        <v>0.5</v>
      </c>
      <c r="AA11" s="3">
        <f t="shared" si="8"/>
        <v>0.5</v>
      </c>
      <c r="AB11" s="3">
        <f t="shared" si="8"/>
        <v>0.5</v>
      </c>
      <c r="AC11" s="3">
        <f t="shared" si="8"/>
        <v>0.5</v>
      </c>
      <c r="AD11" s="3">
        <f t="shared" si="8"/>
        <v>0.5</v>
      </c>
      <c r="AE11" s="3">
        <f t="shared" si="8"/>
        <v>0.5</v>
      </c>
      <c r="AF11" s="3">
        <f t="shared" si="8"/>
        <v>0.5</v>
      </c>
      <c r="AG11" s="3">
        <f t="shared" si="8"/>
        <v>0.5</v>
      </c>
      <c r="AH11" s="3">
        <f t="shared" si="8"/>
        <v>0.5</v>
      </c>
      <c r="AI11" s="3">
        <f t="shared" si="8"/>
        <v>0.5</v>
      </c>
      <c r="AJ11" s="3">
        <f t="shared" si="8"/>
        <v>0.5</v>
      </c>
      <c r="AK11" s="3">
        <f t="shared" si="8"/>
        <v>0.5</v>
      </c>
      <c r="AL11" s="3">
        <f t="shared" si="8"/>
        <v>0.5</v>
      </c>
      <c r="AM11" s="3">
        <f t="shared" si="8"/>
        <v>0.5</v>
      </c>
      <c r="AN11" s="3">
        <f t="shared" si="8"/>
        <v>0.5</v>
      </c>
      <c r="AO11" s="3">
        <f t="shared" si="8"/>
        <v>0.5</v>
      </c>
      <c r="AP11" s="3">
        <f t="shared" si="9"/>
        <v>0.5</v>
      </c>
      <c r="AQ11" s="3">
        <f t="shared" si="9"/>
        <v>0.5</v>
      </c>
      <c r="AR11" s="3">
        <f t="shared" si="9"/>
        <v>0.5</v>
      </c>
      <c r="AS11" s="3">
        <f t="shared" si="9"/>
        <v>0.5</v>
      </c>
      <c r="AT11" s="3">
        <f t="shared" si="9"/>
        <v>0.5</v>
      </c>
      <c r="AU11" s="3">
        <f t="shared" si="9"/>
        <v>0.5</v>
      </c>
      <c r="AV11" s="3">
        <f t="shared" si="9"/>
        <v>0.5</v>
      </c>
      <c r="AW11" s="3">
        <f t="shared" si="9"/>
        <v>0.5</v>
      </c>
      <c r="AX11" s="3">
        <f t="shared" si="9"/>
        <v>0.5</v>
      </c>
      <c r="AY11" s="3">
        <f t="shared" si="9"/>
        <v>0.5</v>
      </c>
      <c r="AZ11" s="3">
        <f t="shared" si="9"/>
        <v>0.5</v>
      </c>
      <c r="BA11" s="3">
        <f t="shared" si="9"/>
        <v>0.5</v>
      </c>
      <c r="BB11" s="3">
        <f t="shared" si="9"/>
        <v>0.5</v>
      </c>
      <c r="BC11" s="3">
        <f t="shared" si="9"/>
        <v>0.5</v>
      </c>
      <c r="BD11" s="3">
        <f t="shared" si="9"/>
        <v>0.5</v>
      </c>
      <c r="BE11" s="3">
        <f t="shared" si="9"/>
        <v>0.5</v>
      </c>
      <c r="BF11" s="3">
        <f t="shared" si="9"/>
        <v>0.5</v>
      </c>
      <c r="BG11" s="3">
        <f t="shared" si="9"/>
        <v>0.5</v>
      </c>
      <c r="BH11" s="3">
        <f t="shared" si="9"/>
        <v>0.5</v>
      </c>
      <c r="BI11" s="3">
        <f t="shared" si="9"/>
        <v>0.5</v>
      </c>
      <c r="BJ11" s="3">
        <f t="shared" si="9"/>
        <v>0.5</v>
      </c>
      <c r="BK11" s="3">
        <f t="shared" si="9"/>
        <v>0.5</v>
      </c>
      <c r="BL11" s="3">
        <f t="shared" si="9"/>
        <v>0.5</v>
      </c>
      <c r="BM11" s="3">
        <f t="shared" si="9"/>
        <v>0.5</v>
      </c>
      <c r="BN11" s="3">
        <f t="shared" si="9"/>
        <v>0.5</v>
      </c>
      <c r="BO11" s="3">
        <f t="shared" si="9"/>
        <v>0.5</v>
      </c>
      <c r="BP11" s="3">
        <f t="shared" si="9"/>
        <v>0.5</v>
      </c>
      <c r="BQ11" s="3">
        <f t="shared" si="9"/>
        <v>0.5</v>
      </c>
      <c r="BR11" s="3">
        <f t="shared" si="9"/>
        <v>0.5</v>
      </c>
      <c r="BS11" s="3">
        <f t="shared" si="9"/>
        <v>0.5</v>
      </c>
      <c r="BT11" s="3">
        <f t="shared" si="9"/>
        <v>0.5</v>
      </c>
      <c r="BU11" s="3">
        <f t="shared" si="9"/>
        <v>0.5</v>
      </c>
      <c r="BV11" s="3">
        <f t="shared" si="9"/>
        <v>0.5</v>
      </c>
      <c r="BW11" s="3">
        <f t="shared" si="9"/>
        <v>0.5</v>
      </c>
      <c r="BX11" s="3">
        <f t="shared" si="9"/>
        <v>0.5</v>
      </c>
      <c r="BY11" s="3">
        <f t="shared" si="9"/>
        <v>0.5</v>
      </c>
      <c r="BZ11" s="3">
        <f t="shared" si="9"/>
        <v>0.5</v>
      </c>
      <c r="CA11" s="3">
        <f t="shared" si="9"/>
        <v>0.5</v>
      </c>
    </row>
    <row r="12" spans="1:79" x14ac:dyDescent="0.2">
      <c r="A12" s="5"/>
      <c r="B12" s="5"/>
      <c r="C12" s="3"/>
    </row>
    <row r="13" spans="1:79" x14ac:dyDescent="0.2">
      <c r="A13" s="5" t="s">
        <v>30</v>
      </c>
      <c r="B13" s="5" t="s">
        <v>31</v>
      </c>
      <c r="C13" s="5">
        <f>C3*C4*(C5+C6*C7)/(C8*(C7+C5) +C7*C9*C10)</f>
        <v>1.6834867655084869</v>
      </c>
      <c r="D13" s="5">
        <f t="shared" ref="D13:AN13" si="10">D3*D4*(D5+D6*D7)/(D8*(D7+D5) +D7*D9*D10)</f>
        <v>1.7070927750669529</v>
      </c>
      <c r="E13" s="5">
        <f t="shared" si="10"/>
        <v>1.5538808026247619</v>
      </c>
      <c r="F13" s="5">
        <f t="shared" si="10"/>
        <v>1.5235310841453309</v>
      </c>
      <c r="G13" s="5">
        <f t="shared" si="10"/>
        <v>1.9933068087924886</v>
      </c>
      <c r="H13" s="5">
        <f t="shared" si="10"/>
        <v>1.6225176084873167</v>
      </c>
      <c r="I13" s="5">
        <f t="shared" si="10"/>
        <v>1.2917752928164035</v>
      </c>
      <c r="J13" s="5">
        <f t="shared" si="10"/>
        <v>1.6050438352111602</v>
      </c>
      <c r="K13" s="5">
        <f t="shared" si="10"/>
        <v>2.3713722098279812</v>
      </c>
      <c r="L13" s="5">
        <f t="shared" si="10"/>
        <v>1.5239379398023016</v>
      </c>
      <c r="M13" s="5">
        <f t="shared" si="10"/>
        <v>1.747062185374159</v>
      </c>
      <c r="N13" s="5">
        <f t="shared" si="10"/>
        <v>1.9463242497450539</v>
      </c>
      <c r="O13" s="5">
        <f t="shared" si="10"/>
        <v>1.6865372998838628</v>
      </c>
      <c r="P13" s="5">
        <f t="shared" si="10"/>
        <v>1.9947429380160155</v>
      </c>
      <c r="Q13" s="5">
        <f t="shared" si="10"/>
        <v>1.6022725855510733</v>
      </c>
      <c r="R13" s="5">
        <f t="shared" ref="R13" si="11">R3*R4*(R5+R6*R7)/(R8*(R7+R5) +R7*R9*R10)</f>
        <v>1.3284808304791791</v>
      </c>
      <c r="S13" s="5">
        <f t="shared" si="10"/>
        <v>1.7262617003038119</v>
      </c>
      <c r="T13" s="5">
        <f t="shared" si="10"/>
        <v>1.7296189659245249</v>
      </c>
      <c r="U13" s="5">
        <f t="shared" si="10"/>
        <v>1.5800165566519702</v>
      </c>
      <c r="V13" s="5">
        <f t="shared" si="10"/>
        <v>1.582723035451185</v>
      </c>
      <c r="W13" s="5">
        <f t="shared" si="10"/>
        <v>1.5353805552767115</v>
      </c>
      <c r="X13" s="5">
        <f t="shared" si="10"/>
        <v>1.4122631383201605</v>
      </c>
      <c r="Y13" t="s">
        <v>49</v>
      </c>
      <c r="Z13" s="5">
        <f t="shared" si="10"/>
        <v>1.2685621282748509</v>
      </c>
      <c r="AA13" s="5">
        <f t="shared" si="10"/>
        <v>1.3847212443157551</v>
      </c>
      <c r="AB13" s="5">
        <f t="shared" si="10"/>
        <v>1.4234703334333387</v>
      </c>
      <c r="AC13" s="5">
        <f t="shared" si="10"/>
        <v>1.0371161267905122</v>
      </c>
      <c r="AD13" s="5">
        <f t="shared" si="10"/>
        <v>1.7644783823181862</v>
      </c>
      <c r="AE13" s="5">
        <f t="shared" si="10"/>
        <v>1.8541180745701935</v>
      </c>
      <c r="AF13" s="5">
        <f t="shared" si="10"/>
        <v>1.7322027452540958</v>
      </c>
      <c r="AG13" s="5">
        <f t="shared" si="10"/>
        <v>1.8080378553684437</v>
      </c>
      <c r="AH13" s="5">
        <f t="shared" si="10"/>
        <v>2.3546826791072868</v>
      </c>
      <c r="AI13" s="5">
        <f t="shared" si="10"/>
        <v>1.4428332503663381</v>
      </c>
      <c r="AJ13" s="5">
        <f t="shared" ref="AJ13" si="12">AJ3*AJ4*(AJ5+AJ6*AJ7)/(AJ8*(AJ7+AJ5) +AJ7*AJ9*AJ10)</f>
        <v>2.5246266217877347</v>
      </c>
      <c r="AK13" s="5">
        <f t="shared" si="10"/>
        <v>1.3914838072724591</v>
      </c>
      <c r="AL13" s="5">
        <f t="shared" si="10"/>
        <v>1.9026381107476089</v>
      </c>
      <c r="AM13" s="5">
        <f t="shared" si="10"/>
        <v>2.0071327912701729</v>
      </c>
      <c r="AN13" s="5">
        <f t="shared" si="10"/>
        <v>1.488863077623662</v>
      </c>
      <c r="AO13" s="5">
        <f t="shared" ref="AO13" si="13">AO3*AO4*(AO5+AO6*AO7)/(AO8*(AO7+AO5) +AO7*AO9*AO10)</f>
        <v>1.2933924818686522</v>
      </c>
      <c r="AP13" s="5">
        <f t="shared" ref="AP13:CA13" si="14">AP3*AP4*(AP5+AP6*AP7)/(AP8*(AP7+AP5) +AP7*AP9*AP10)</f>
        <v>1.4622533697413322</v>
      </c>
      <c r="AQ13" s="5">
        <f t="shared" si="14"/>
        <v>1.71417909576674</v>
      </c>
      <c r="AR13" s="5">
        <f t="shared" ref="AR13" si="15">AR3*AR4*(AR5+AR6*AR7)/(AR8*(AR7+AR5) +AR7*AR9*AR10)</f>
        <v>2.0510910246400447</v>
      </c>
      <c r="AS13" s="5">
        <f t="shared" si="14"/>
        <v>1.3900799478636301</v>
      </c>
      <c r="AT13" s="5">
        <f t="shared" si="14"/>
        <v>1.2497315911630977</v>
      </c>
      <c r="AU13" s="5">
        <f t="shared" si="14"/>
        <v>1.6129880117959452</v>
      </c>
      <c r="AV13" s="5">
        <f t="shared" si="14"/>
        <v>1.3249569101683774</v>
      </c>
      <c r="AW13" s="5">
        <f t="shared" si="14"/>
        <v>1.841229197391824</v>
      </c>
      <c r="AX13" s="5">
        <f t="shared" si="14"/>
        <v>1.4830248868338198</v>
      </c>
      <c r="AY13" s="5">
        <f t="shared" si="14"/>
        <v>1.8222061220004766</v>
      </c>
      <c r="AZ13" s="5">
        <f t="shared" si="14"/>
        <v>1.526973183126396</v>
      </c>
      <c r="BA13" s="5">
        <f t="shared" si="14"/>
        <v>1.5689602158442788</v>
      </c>
      <c r="BB13" s="5">
        <f t="shared" si="14"/>
        <v>1.7596510156901815</v>
      </c>
      <c r="BC13" s="5">
        <f t="shared" si="14"/>
        <v>1.7624753365409196</v>
      </c>
      <c r="BD13" s="5">
        <f t="shared" si="14"/>
        <v>1.3797649128987657</v>
      </c>
      <c r="BE13" s="5">
        <f t="shared" si="14"/>
        <v>1.5010965660943141</v>
      </c>
      <c r="BF13" s="5">
        <f t="shared" si="14"/>
        <v>1.6856229427653291</v>
      </c>
      <c r="BG13" s="5">
        <f t="shared" si="14"/>
        <v>1.7612480387581724</v>
      </c>
      <c r="BH13" s="5">
        <f t="shared" si="14"/>
        <v>1.3116397842157901</v>
      </c>
      <c r="BI13" s="5">
        <f t="shared" si="14"/>
        <v>1.3941596311228084</v>
      </c>
      <c r="BJ13" s="5">
        <f t="shared" si="14"/>
        <v>2.1100658519289142</v>
      </c>
      <c r="BK13" s="5">
        <f t="shared" si="14"/>
        <v>2.2676627000088221</v>
      </c>
      <c r="BL13" s="5">
        <f t="shared" si="14"/>
        <v>1.6433697565974472</v>
      </c>
      <c r="BM13" s="5">
        <f t="shared" si="14"/>
        <v>1.5901759881257198</v>
      </c>
      <c r="BN13" s="5">
        <f t="shared" ref="BN13" si="16">BN3*BN4*(BN5+BN6*BN7)/(BN8*(BN7+BN5) +BN7*BN9*BN10)</f>
        <v>1.2785526113559105</v>
      </c>
      <c r="BO13" s="5">
        <f t="shared" si="14"/>
        <v>1.4233186358181809</v>
      </c>
      <c r="BP13" s="5">
        <f t="shared" si="14"/>
        <v>1.6452605085452061</v>
      </c>
      <c r="BQ13" s="5">
        <f t="shared" si="14"/>
        <v>2.0847629615998344</v>
      </c>
      <c r="BR13" s="5">
        <f t="shared" si="14"/>
        <v>1.882494549292238</v>
      </c>
      <c r="BS13" s="5">
        <f t="shared" si="14"/>
        <v>1.5987513017704631</v>
      </c>
      <c r="BT13" s="5">
        <f t="shared" si="14"/>
        <v>1.6191443184777521</v>
      </c>
      <c r="BU13" s="5">
        <f t="shared" si="14"/>
        <v>1.1785110540763559</v>
      </c>
      <c r="BV13" s="5">
        <f t="shared" si="14"/>
        <v>1.5148418010069535</v>
      </c>
      <c r="BW13" s="5">
        <f t="shared" si="14"/>
        <v>1.8750855276600726</v>
      </c>
      <c r="BX13" s="5">
        <f t="shared" si="14"/>
        <v>1.5547905309969821</v>
      </c>
      <c r="BY13" s="5">
        <f t="shared" si="14"/>
        <v>1.3118556171367877</v>
      </c>
      <c r="BZ13" s="5">
        <f t="shared" si="14"/>
        <v>1.3251330392065825</v>
      </c>
      <c r="CA13" s="5">
        <f t="shared" si="14"/>
        <v>1.530064088973073</v>
      </c>
    </row>
    <row r="14" spans="1:79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</row>
    <row r="15" spans="1:79" x14ac:dyDescent="0.2">
      <c r="A15" s="5" t="s">
        <v>32</v>
      </c>
      <c r="B15" s="5"/>
      <c r="C15" s="1">
        <f>C6*C11*C4*C4</f>
        <v>8.6124972859313591E-8</v>
      </c>
      <c r="D15" s="1">
        <f t="shared" ref="D15:AN15" si="17">D6*D11*D4*D4</f>
        <v>3.8562487221818584E-8</v>
      </c>
      <c r="E15" s="1">
        <f t="shared" si="17"/>
        <v>5.4822579432601387E-8</v>
      </c>
      <c r="F15" s="1">
        <f t="shared" si="17"/>
        <v>4.720994387784372E-8</v>
      </c>
      <c r="G15" s="1">
        <f t="shared" si="17"/>
        <v>3.0098707847130563E-7</v>
      </c>
      <c r="H15" s="1">
        <f t="shared" si="17"/>
        <v>3.9436024796710062E-8</v>
      </c>
      <c r="I15" s="1">
        <f t="shared" si="17"/>
        <v>7.357551133959451E-8</v>
      </c>
      <c r="J15" s="1">
        <f t="shared" si="17"/>
        <v>6.0485022710569708E-8</v>
      </c>
      <c r="K15" s="1">
        <f t="shared" si="17"/>
        <v>3.1409713953172627E-8</v>
      </c>
      <c r="L15" s="1">
        <f t="shared" si="17"/>
        <v>5.5280754317359758E-8</v>
      </c>
      <c r="M15" s="1">
        <f t="shared" si="17"/>
        <v>3.0430457793084114E-8</v>
      </c>
      <c r="N15" s="1">
        <f t="shared" si="17"/>
        <v>3.7767839856606262E-8</v>
      </c>
      <c r="O15" s="1">
        <f t="shared" si="17"/>
        <v>2.5339971855609716E-8</v>
      </c>
      <c r="P15" s="1">
        <f t="shared" si="17"/>
        <v>1.8118073387714007E-7</v>
      </c>
      <c r="Q15" s="1">
        <f t="shared" si="17"/>
        <v>3.6119006233366732E-8</v>
      </c>
      <c r="R15" s="1">
        <f t="shared" ref="R15" si="18">R6*R11*R4*R4</f>
        <v>2.4829820086560044E-8</v>
      </c>
      <c r="S15" s="1">
        <f t="shared" si="17"/>
        <v>2.9925596735632388E-8</v>
      </c>
      <c r="T15" s="1">
        <f t="shared" si="17"/>
        <v>1.4275626036278305E-8</v>
      </c>
      <c r="U15" s="1">
        <f t="shared" si="17"/>
        <v>7.3363096652654937E-8</v>
      </c>
      <c r="V15" s="1">
        <f t="shared" si="17"/>
        <v>2.6485735969615404E-8</v>
      </c>
      <c r="W15" s="1">
        <f t="shared" si="17"/>
        <v>2.115282991478022E-8</v>
      </c>
      <c r="X15" s="1">
        <f t="shared" si="17"/>
        <v>1.8956364038720107E-8</v>
      </c>
      <c r="Y15" t="s">
        <v>49</v>
      </c>
      <c r="Z15" s="1">
        <f t="shared" si="17"/>
        <v>4.2680760438789774E-8</v>
      </c>
      <c r="AA15" s="1">
        <f t="shared" si="17"/>
        <v>3.598299655191271E-8</v>
      </c>
      <c r="AB15" s="1">
        <f t="shared" si="17"/>
        <v>7.1870000062587841E-8</v>
      </c>
      <c r="AC15" s="1">
        <f t="shared" si="17"/>
        <v>2.3597012164413423E-8</v>
      </c>
      <c r="AD15" s="1">
        <f t="shared" si="17"/>
        <v>9.9389737686551575E-9</v>
      </c>
      <c r="AE15" s="1">
        <f t="shared" si="17"/>
        <v>6.4429114416262236E-8</v>
      </c>
      <c r="AF15" s="1">
        <f t="shared" si="17"/>
        <v>8.143512359766847E-8</v>
      </c>
      <c r="AG15" s="1">
        <f t="shared" si="17"/>
        <v>7.111430588135261E-8</v>
      </c>
      <c r="AH15" s="1">
        <f t="shared" si="17"/>
        <v>1.7730770042893638E-7</v>
      </c>
      <c r="AI15" s="1">
        <f t="shared" si="17"/>
        <v>4.3191669457782117E-8</v>
      </c>
      <c r="AJ15" s="1">
        <f t="shared" ref="AJ15" si="19">AJ6*AJ11*AJ4*AJ4</f>
        <v>8.5344535327011821E-9</v>
      </c>
      <c r="AK15" s="1">
        <f t="shared" si="17"/>
        <v>2.2352852465575095E-8</v>
      </c>
      <c r="AL15" s="1">
        <f t="shared" si="17"/>
        <v>4.2781849007609208E-8</v>
      </c>
      <c r="AM15" s="1">
        <f t="shared" si="17"/>
        <v>7.4011837598251793E-8</v>
      </c>
      <c r="AN15" s="1">
        <f t="shared" si="17"/>
        <v>2.0554919527208813E-8</v>
      </c>
      <c r="AO15" s="1">
        <f t="shared" ref="AO15" si="20">AO6*AO11*AO4*AO4</f>
        <v>2.3461401252290043E-8</v>
      </c>
      <c r="AP15" s="1">
        <f t="shared" ref="AP15:CA15" si="21">AP6*AP11*AP4*AP4</f>
        <v>1.9826749641159871E-8</v>
      </c>
      <c r="AQ15" s="1">
        <f t="shared" si="21"/>
        <v>2.2758766683868647E-8</v>
      </c>
      <c r="AR15" s="1">
        <f t="shared" ref="AR15" si="22">AR6*AR11*AR4*AR4</f>
        <v>6.0476240622684005E-8</v>
      </c>
      <c r="AS15" s="1">
        <f t="shared" si="21"/>
        <v>5.911150940330229E-8</v>
      </c>
      <c r="AT15" s="1">
        <f t="shared" si="21"/>
        <v>1.3136741567310599E-8</v>
      </c>
      <c r="AU15" s="1">
        <f t="shared" si="21"/>
        <v>2.3307474349811462E-8</v>
      </c>
      <c r="AV15" s="1">
        <f t="shared" si="21"/>
        <v>3.7849317129465051E-8</v>
      </c>
      <c r="AW15" s="1">
        <f t="shared" si="21"/>
        <v>6.7048404170744705E-8</v>
      </c>
      <c r="AX15" s="1">
        <f t="shared" si="21"/>
        <v>2.2405410119996927E-8</v>
      </c>
      <c r="AY15" s="1">
        <f t="shared" si="21"/>
        <v>8.2731811011838098E-8</v>
      </c>
      <c r="AZ15" s="1">
        <f t="shared" si="21"/>
        <v>3.1463449466294406E-8</v>
      </c>
      <c r="BA15" s="1">
        <f t="shared" si="21"/>
        <v>3.8837832002667564E-8</v>
      </c>
      <c r="BB15" s="1">
        <f t="shared" si="21"/>
        <v>6.420709505782391E-8</v>
      </c>
      <c r="BC15" s="1">
        <f t="shared" si="21"/>
        <v>2.3027179987811496E-8</v>
      </c>
      <c r="BD15" s="1">
        <f t="shared" si="21"/>
        <v>1.3893236113456363E-7</v>
      </c>
      <c r="BE15" s="1">
        <f t="shared" si="21"/>
        <v>8.7388656303031859E-8</v>
      </c>
      <c r="BF15" s="1">
        <f t="shared" si="21"/>
        <v>2.0993394741973526E-7</v>
      </c>
      <c r="BG15" s="1">
        <f t="shared" si="21"/>
        <v>3.215349823363859E-8</v>
      </c>
      <c r="BH15" s="1">
        <f t="shared" si="21"/>
        <v>6.1042940589172315E-8</v>
      </c>
      <c r="BI15" s="1">
        <f t="shared" si="21"/>
        <v>4.7399214035118597E-8</v>
      </c>
      <c r="BJ15" s="1">
        <f t="shared" si="21"/>
        <v>3.0428450128231938E-8</v>
      </c>
      <c r="BK15" s="1">
        <f t="shared" si="21"/>
        <v>9.1155126128141267E-8</v>
      </c>
      <c r="BL15" s="1">
        <f t="shared" si="21"/>
        <v>7.2839889724243375E-8</v>
      </c>
      <c r="BM15" s="1">
        <f t="shared" si="21"/>
        <v>4.8841842322038013E-8</v>
      </c>
      <c r="BN15" s="1">
        <f t="shared" ref="BN15" si="23">BN6*BN11*BN4*BN4</f>
        <v>4.6705351264885801E-8</v>
      </c>
      <c r="BO15" s="1">
        <f t="shared" si="21"/>
        <v>9.3073566126502866E-8</v>
      </c>
      <c r="BP15" s="1">
        <f t="shared" si="21"/>
        <v>2.6920941715904621E-8</v>
      </c>
      <c r="BQ15" s="1">
        <f t="shared" si="21"/>
        <v>6.1064537571479047E-8</v>
      </c>
      <c r="BR15" s="1">
        <f t="shared" si="21"/>
        <v>1.3257993521228082E-7</v>
      </c>
      <c r="BS15" s="1">
        <f t="shared" si="21"/>
        <v>3.5598348441471935E-8</v>
      </c>
      <c r="BT15" s="1">
        <f t="shared" si="21"/>
        <v>4.4021740472482084E-8</v>
      </c>
      <c r="BU15" s="1">
        <f t="shared" si="21"/>
        <v>1.7002564618404719E-8</v>
      </c>
      <c r="BV15" s="1">
        <f t="shared" si="21"/>
        <v>2.6448553806795544E-8</v>
      </c>
      <c r="BW15" s="1">
        <f t="shared" si="21"/>
        <v>1.9112594411364185E-7</v>
      </c>
      <c r="BX15" s="1">
        <f t="shared" si="21"/>
        <v>1.7576063045197918E-8</v>
      </c>
      <c r="BY15" s="1">
        <f t="shared" si="21"/>
        <v>3.4036493957643171E-8</v>
      </c>
      <c r="BZ15" s="1">
        <f t="shared" si="21"/>
        <v>8.3640242006230183E-9</v>
      </c>
      <c r="CA15" s="1">
        <f t="shared" si="21"/>
        <v>1.3169641750451785E-8</v>
      </c>
    </row>
    <row r="16" spans="1:79" x14ac:dyDescent="0.2">
      <c r="A16" s="5" t="s">
        <v>33</v>
      </c>
      <c r="B16" s="5"/>
      <c r="C16" s="1">
        <f>C4*(-C3*C6*C11*C4 +C6*C11*C8 +(1-C6)*C8 +C9*C10 +C5+C7*C6)</f>
        <v>4.3151017854848667E-4</v>
      </c>
      <c r="D16" s="1">
        <f t="shared" ref="D16:AN16" si="24">D4*(-D3*D6*D11*D4 +D6*D11*D8 +(1-D6)*D8 +D9*D10 +D5+D7*D6)</f>
        <v>2.8377593992461324E-4</v>
      </c>
      <c r="E16" s="1">
        <f t="shared" si="24"/>
        <v>3.7678106630174065E-4</v>
      </c>
      <c r="F16" s="1">
        <f t="shared" si="24"/>
        <v>3.5670755399582545E-4</v>
      </c>
      <c r="G16" s="1">
        <f t="shared" si="24"/>
        <v>6.246096883677849E-4</v>
      </c>
      <c r="H16" s="1">
        <f t="shared" si="24"/>
        <v>3.0496248056074559E-4</v>
      </c>
      <c r="I16" s="1">
        <f t="shared" si="24"/>
        <v>5.1264603059756849E-4</v>
      </c>
      <c r="J16" s="1">
        <f t="shared" si="24"/>
        <v>3.8228303879827348E-4</v>
      </c>
      <c r="K16" s="1">
        <f t="shared" si="24"/>
        <v>1.3000343894056603E-4</v>
      </c>
      <c r="L16" s="1">
        <f t="shared" si="24"/>
        <v>3.8589330345383335E-4</v>
      </c>
      <c r="M16" s="1">
        <f t="shared" si="24"/>
        <v>2.4461666101716209E-4</v>
      </c>
      <c r="N16" s="1">
        <f t="shared" si="24"/>
        <v>2.3103665286926931E-4</v>
      </c>
      <c r="O16" s="1">
        <f t="shared" si="24"/>
        <v>2.3354111856721028E-4</v>
      </c>
      <c r="P16" s="1">
        <f t="shared" si="24"/>
        <v>4.8395345482272236E-4</v>
      </c>
      <c r="Q16" s="1">
        <f t="shared" si="24"/>
        <v>2.9597674218040284E-4</v>
      </c>
      <c r="R16" s="1">
        <f t="shared" ref="R16" si="25">R4*(-R3*R6*R11*R4 +R6*R11*R8 +(1-R6)*R8 +R9*R10 +R5+R7*R6)</f>
        <v>2.9161353436693089E-4</v>
      </c>
      <c r="S16" s="1">
        <f t="shared" si="24"/>
        <v>2.4643331023281036E-4</v>
      </c>
      <c r="T16" s="1">
        <f t="shared" si="24"/>
        <v>1.6977661088283082E-4</v>
      </c>
      <c r="U16" s="1">
        <f t="shared" si="24"/>
        <v>4.2827842293541638E-4</v>
      </c>
      <c r="V16" s="1">
        <f t="shared" si="24"/>
        <v>2.5685995493753699E-4</v>
      </c>
      <c r="W16" s="1">
        <f t="shared" si="24"/>
        <v>2.3692400972126365E-4</v>
      </c>
      <c r="X16" s="1">
        <f t="shared" si="24"/>
        <v>2.4244329764700235E-4</v>
      </c>
      <c r="Y16" t="s">
        <v>49</v>
      </c>
      <c r="Z16" s="1">
        <f t="shared" si="24"/>
        <v>3.9558835367959114E-4</v>
      </c>
      <c r="AA16" s="1">
        <f t="shared" si="24"/>
        <v>3.3962302403890211E-4</v>
      </c>
      <c r="AB16" s="1">
        <f t="shared" si="24"/>
        <v>4.6885181931303593E-4</v>
      </c>
      <c r="AC16" s="1">
        <f t="shared" si="24"/>
        <v>3.3222415089002812E-4</v>
      </c>
      <c r="AD16" s="1">
        <f t="shared" si="24"/>
        <v>1.3793867500517046E-4</v>
      </c>
      <c r="AE16" s="1">
        <f t="shared" si="24"/>
        <v>3.2682937831074059E-4</v>
      </c>
      <c r="AF16" s="1">
        <f t="shared" si="24"/>
        <v>4.0470581878303578E-4</v>
      </c>
      <c r="AG16" s="1">
        <f t="shared" si="24"/>
        <v>3.5652964970324359E-4</v>
      </c>
      <c r="AH16" s="1">
        <f t="shared" si="24"/>
        <v>3.1640542303005594E-4</v>
      </c>
      <c r="AI16" s="1">
        <f t="shared" si="24"/>
        <v>3.5915386500035961E-4</v>
      </c>
      <c r="AJ16" s="1">
        <f t="shared" ref="AJ16" si="26">AJ4*(-AJ3*AJ6*AJ11*AJ4 +AJ6*AJ11*AJ8 +(1-AJ6)*AJ8 +AJ9*AJ10 +AJ5+AJ7*AJ6)</f>
        <v>5.2600462717921736E-5</v>
      </c>
      <c r="AK16" s="1">
        <f t="shared" si="24"/>
        <v>2.6659638885688383E-4</v>
      </c>
      <c r="AL16" s="1">
        <f t="shared" si="24"/>
        <v>2.555738209958222E-4</v>
      </c>
      <c r="AM16" s="1">
        <f t="shared" si="24"/>
        <v>3.0570249503207879E-4</v>
      </c>
      <c r="AN16" s="1">
        <f t="shared" si="24"/>
        <v>2.4069527917610807E-4</v>
      </c>
      <c r="AO16" s="1">
        <f t="shared" ref="AO16" si="27">AO4*(-AO3*AO6*AO11*AO4 +AO6*AO11*AO8 +(1-AO6)*AO8 +AO9*AO10 +AO5+AO7*AO6)</f>
        <v>2.8922090972980811E-4</v>
      </c>
      <c r="AP16" s="1">
        <f t="shared" ref="AP16:CA16" si="28">AP4*(-AP3*AP6*AP11*AP4 +AP6*AP11*AP8 +(1-AP6)*AP8 +AP9*AP10 +AP5+AP7*AP6)</f>
        <v>2.404069011239721E-4</v>
      </c>
      <c r="AQ16" s="1">
        <f t="shared" si="28"/>
        <v>2.1686037215390495E-4</v>
      </c>
      <c r="AR16" s="1">
        <f t="shared" ref="AR16" si="29">AR4*(-AR3*AR6*AR11*AR4 +AR6*AR11*AR8 +(1-AR6)*AR8 +AR9*AR10 +AR5+AR7*AR6)</f>
        <v>2.6475875212331852E-4</v>
      </c>
      <c r="AS16" s="1">
        <f t="shared" si="28"/>
        <v>4.3390025171668702E-4</v>
      </c>
      <c r="AT16" s="1">
        <f t="shared" si="28"/>
        <v>2.2177986609336591E-4</v>
      </c>
      <c r="AU16" s="1">
        <f t="shared" si="28"/>
        <v>2.3600687951030695E-4</v>
      </c>
      <c r="AV16" s="1">
        <f t="shared" si="28"/>
        <v>3.6077366131576593E-4</v>
      </c>
      <c r="AW16" s="1">
        <f t="shared" si="28"/>
        <v>3.3698150581424257E-4</v>
      </c>
      <c r="AX16" s="1">
        <f t="shared" si="28"/>
        <v>2.5223238747371633E-4</v>
      </c>
      <c r="AY16" s="1">
        <f t="shared" si="28"/>
        <v>3.8018533731166618E-4</v>
      </c>
      <c r="AZ16" s="1">
        <f t="shared" si="28"/>
        <v>2.9055093471783686E-4</v>
      </c>
      <c r="BA16" s="1">
        <f t="shared" si="28"/>
        <v>3.1394643592031531E-4</v>
      </c>
      <c r="BB16" s="1">
        <f t="shared" si="28"/>
        <v>3.519061125121942E-4</v>
      </c>
      <c r="BC16" s="1">
        <f t="shared" si="28"/>
        <v>2.1028514480625753E-4</v>
      </c>
      <c r="BD16" s="1">
        <f t="shared" si="28"/>
        <v>6.6932348343897352E-4</v>
      </c>
      <c r="BE16" s="1">
        <f t="shared" si="28"/>
        <v>4.9241819622275788E-4</v>
      </c>
      <c r="BF16" s="1">
        <f t="shared" si="28"/>
        <v>6.7265358344321122E-4</v>
      </c>
      <c r="BG16" s="1">
        <f t="shared" si="28"/>
        <v>2.4872196291802904E-4</v>
      </c>
      <c r="BH16" s="1">
        <f t="shared" si="28"/>
        <v>4.616910604674832E-4</v>
      </c>
      <c r="BI16" s="1">
        <f t="shared" si="28"/>
        <v>3.8759191921932491E-4</v>
      </c>
      <c r="BJ16" s="1">
        <f t="shared" si="28"/>
        <v>1.7678156486461164E-4</v>
      </c>
      <c r="BK16" s="1">
        <f t="shared" si="28"/>
        <v>2.5500907087732977E-4</v>
      </c>
      <c r="BL16" s="1">
        <f t="shared" si="28"/>
        <v>4.0843358307329243E-4</v>
      </c>
      <c r="BM16" s="1">
        <f t="shared" si="28"/>
        <v>3.4704365319429228E-4</v>
      </c>
      <c r="BN16" s="1">
        <f t="shared" ref="BN16" si="30">BN4*(-BN3*BN6*BN11*BN4 +BN6*BN11*BN8 +(1-BN6)*BN8 +BN9*BN10 +BN5+BN7*BN6)</f>
        <v>4.1150658988077461E-4</v>
      </c>
      <c r="BO16" s="1">
        <f t="shared" si="28"/>
        <v>5.3359937117097866E-4</v>
      </c>
      <c r="BP16" s="1">
        <f t="shared" si="28"/>
        <v>2.4797067718370714E-4</v>
      </c>
      <c r="BQ16" s="1">
        <f t="shared" si="28"/>
        <v>2.5713058056220069E-4</v>
      </c>
      <c r="BR16" s="1">
        <f t="shared" si="28"/>
        <v>4.5776630211932524E-4</v>
      </c>
      <c r="BS16" s="1">
        <f t="shared" si="28"/>
        <v>2.9454738883733043E-4</v>
      </c>
      <c r="BT16" s="1">
        <f t="shared" si="28"/>
        <v>3.22963993813855E-4</v>
      </c>
      <c r="BU16" s="1">
        <f t="shared" si="28"/>
        <v>2.6225811384242553E-4</v>
      </c>
      <c r="BV16" s="1">
        <f t="shared" si="28"/>
        <v>2.6850463248678178E-4</v>
      </c>
      <c r="BW16" s="1">
        <f t="shared" si="28"/>
        <v>5.5309234491356053E-4</v>
      </c>
      <c r="BX16" s="1">
        <f t="shared" si="28"/>
        <v>2.1320975431760275E-4</v>
      </c>
      <c r="BY16" s="1">
        <f t="shared" si="28"/>
        <v>3.4470883723831047E-4</v>
      </c>
      <c r="BZ16" s="1">
        <f t="shared" si="28"/>
        <v>1.6957790053009507E-4</v>
      </c>
      <c r="CA16" s="1">
        <f t="shared" si="28"/>
        <v>1.8759764722064688E-4</v>
      </c>
    </row>
    <row r="17" spans="1:79" x14ac:dyDescent="0.2">
      <c r="A17" s="5" t="s">
        <v>34</v>
      </c>
      <c r="B17" s="5"/>
      <c r="C17" s="1">
        <f>-C3*C4*(C5+C7*C6) + C8*C5 + C7*(C8+C9*C10)</f>
        <v>-8.1579027511762946E-3</v>
      </c>
      <c r="D17" s="1">
        <f t="shared" ref="D17:AN17" si="31">-D3*D4*(D5+D7*D6) + D8*D5 + D7*(D8+D9*D10)</f>
        <v>-8.4396573366919848E-3</v>
      </c>
      <c r="E17" s="1">
        <f t="shared" si="31"/>
        <v>-6.6109630084712646E-3</v>
      </c>
      <c r="F17" s="1">
        <f t="shared" si="31"/>
        <v>-6.2487174400489131E-3</v>
      </c>
      <c r="G17" s="1">
        <f t="shared" si="31"/>
        <v>-1.1855826267801772E-2</v>
      </c>
      <c r="H17" s="1">
        <f t="shared" si="31"/>
        <v>-7.4301923127307583E-3</v>
      </c>
      <c r="I17" s="1">
        <f t="shared" si="31"/>
        <v>-3.4825465306872142E-3</v>
      </c>
      <c r="J17" s="1">
        <f t="shared" si="31"/>
        <v>-7.2216303474132038E-3</v>
      </c>
      <c r="K17" s="1">
        <f t="shared" si="31"/>
        <v>-1.6368306875875399E-2</v>
      </c>
      <c r="L17" s="1">
        <f t="shared" si="31"/>
        <v>-6.2535735529260419E-3</v>
      </c>
      <c r="M17" s="1">
        <f t="shared" si="31"/>
        <v>-8.9167207982872813E-3</v>
      </c>
      <c r="N17" s="1">
        <f t="shared" si="31"/>
        <v>-1.1295055866599893E-2</v>
      </c>
      <c r="O17" s="1">
        <f t="shared" si="31"/>
        <v>-8.1943130578995323E-3</v>
      </c>
      <c r="P17" s="1">
        <f t="shared" si="31"/>
        <v>-1.1872967495891154E-2</v>
      </c>
      <c r="Q17" s="1">
        <f t="shared" si="31"/>
        <v>-7.1885535032560222E-3</v>
      </c>
      <c r="R17" s="1">
        <f t="shared" ref="R17" si="32">-R3*R4*(R5+R7*R6) + R8*R5 + R7*(R8+R9*R10)</f>
        <v>-3.9206533409336299E-3</v>
      </c>
      <c r="S17" s="1">
        <f t="shared" si="31"/>
        <v>-8.668452151483352E-3</v>
      </c>
      <c r="T17" s="1">
        <f t="shared" si="31"/>
        <v>-8.7085235147134361E-3</v>
      </c>
      <c r="U17" s="1">
        <f t="shared" si="31"/>
        <v>-6.9229119011817285E-3</v>
      </c>
      <c r="V17" s="1">
        <f t="shared" si="31"/>
        <v>-6.9552156588494982E-3</v>
      </c>
      <c r="W17" s="1">
        <f t="shared" si="31"/>
        <v>-6.3901493419098888E-3</v>
      </c>
      <c r="X17" s="1">
        <f t="shared" si="31"/>
        <v>-4.9206550295213414E-3</v>
      </c>
      <c r="Y17" t="s">
        <v>49</v>
      </c>
      <c r="Z17" s="1">
        <f t="shared" si="31"/>
        <v>-3.2054808310519687E-3</v>
      </c>
      <c r="AA17" s="1">
        <f t="shared" si="31"/>
        <v>-4.5919228517973306E-3</v>
      </c>
      <c r="AB17" s="1">
        <f t="shared" si="31"/>
        <v>-5.0544209083364915E-3</v>
      </c>
      <c r="AC17" s="1">
        <f t="shared" si="31"/>
        <v>-4.430074847638979E-4</v>
      </c>
      <c r="AD17" s="1">
        <f t="shared" si="31"/>
        <v>-9.1245955489549207E-3</v>
      </c>
      <c r="AE17" s="1">
        <f t="shared" si="31"/>
        <v>-1.0194509304334238E-2</v>
      </c>
      <c r="AF17" s="1">
        <f t="shared" si="31"/>
        <v>-8.7393627665685262E-3</v>
      </c>
      <c r="AG17" s="1">
        <f t="shared" si="31"/>
        <v>-9.644508973719065E-3</v>
      </c>
      <c r="AH17" s="1">
        <f t="shared" si="31"/>
        <v>-1.6169105405630546E-2</v>
      </c>
      <c r="AI17" s="1">
        <f t="shared" si="31"/>
        <v>-5.2855311525867917E-3</v>
      </c>
      <c r="AJ17" s="1">
        <f t="shared" ref="AJ17" si="33">-AJ3*AJ4*(AJ5+AJ7*AJ6) + AJ8*AJ5 + AJ7*(AJ8+AJ9*AJ10)</f>
        <v>-1.8197507750052175E-2</v>
      </c>
      <c r="AK17" s="1">
        <f t="shared" si="31"/>
        <v>-4.672638871087707E-3</v>
      </c>
      <c r="AL17" s="1">
        <f t="shared" si="31"/>
        <v>-1.0773630593280388E-2</v>
      </c>
      <c r="AM17" s="1">
        <f t="shared" si="31"/>
        <v>-1.2020849244374703E-2</v>
      </c>
      <c r="AN17" s="1">
        <f t="shared" si="31"/>
        <v>-5.8349300193509934E-3</v>
      </c>
      <c r="AO17" s="1">
        <f t="shared" ref="AO17" si="34">-AO3*AO4*(AO5+AO7*AO6) + AO8*AO5 + AO7*(AO8+AO9*AO10)</f>
        <v>-3.5018488371608408E-3</v>
      </c>
      <c r="AP17" s="1">
        <f t="shared" ref="AP17:CA17" si="35">-AP3*AP4*(AP5+AP7*AP6) + AP8*AP5 + AP7*(AP8+AP9*AP10)</f>
        <v>-5.5173241488411847E-3</v>
      </c>
      <c r="AQ17" s="1">
        <f t="shared" si="35"/>
        <v>-8.5242376359015871E-3</v>
      </c>
      <c r="AR17" s="1">
        <f t="shared" ref="AR17" si="36">-AR3*AR4*(AR5+AR7*AR6) + AR8*AR5 + AR7*(AR8+AR9*AR10)</f>
        <v>-1.2545522158382243E-2</v>
      </c>
      <c r="AS17" s="1">
        <f t="shared" si="35"/>
        <v>-4.6558828062866122E-3</v>
      </c>
      <c r="AT17" s="1">
        <f t="shared" si="35"/>
        <v>-2.9807249202395431E-3</v>
      </c>
      <c r="AU17" s="1">
        <f t="shared" si="35"/>
        <v>-7.3164497693644585E-3</v>
      </c>
      <c r="AV17" s="1">
        <f t="shared" si="35"/>
        <v>-3.8785928349382732E-3</v>
      </c>
      <c r="AW17" s="1">
        <f t="shared" si="35"/>
        <v>-1.0040671348869554E-2</v>
      </c>
      <c r="AX17" s="1">
        <f t="shared" si="35"/>
        <v>-5.7652470421379488E-3</v>
      </c>
      <c r="AY17" s="1">
        <f t="shared" si="35"/>
        <v>-9.8136173561628303E-3</v>
      </c>
      <c r="AZ17" s="1">
        <f t="shared" si="35"/>
        <v>-6.2898013500300529E-3</v>
      </c>
      <c r="BA17" s="1">
        <f t="shared" si="35"/>
        <v>-6.7909465762556413E-3</v>
      </c>
      <c r="BB17" s="1">
        <f t="shared" si="35"/>
        <v>-9.066977480130663E-3</v>
      </c>
      <c r="BC17" s="1">
        <f t="shared" si="35"/>
        <v>-9.1006877668562604E-3</v>
      </c>
      <c r="BD17" s="1">
        <f t="shared" si="35"/>
        <v>-4.5327654960988385E-3</v>
      </c>
      <c r="BE17" s="1">
        <f t="shared" si="35"/>
        <v>-5.9809454424542743E-3</v>
      </c>
      <c r="BF17" s="1">
        <f t="shared" si="35"/>
        <v>-8.1833995525776044E-3</v>
      </c>
      <c r="BG17" s="1">
        <f t="shared" si="35"/>
        <v>-9.0860390911778974E-3</v>
      </c>
      <c r="BH17" s="1">
        <f t="shared" si="35"/>
        <v>-3.7196434244613202E-3</v>
      </c>
      <c r="BI17" s="1">
        <f t="shared" si="35"/>
        <v>-4.7045767400443767E-3</v>
      </c>
      <c r="BJ17" s="1">
        <f t="shared" si="35"/>
        <v>-1.3249428846951536E-2</v>
      </c>
      <c r="BK17" s="1">
        <f t="shared" si="35"/>
        <v>-1.513045979796244E-2</v>
      </c>
      <c r="BL17" s="1">
        <f t="shared" si="35"/>
        <v>-7.6790775948166728E-3</v>
      </c>
      <c r="BM17" s="1">
        <f t="shared" si="35"/>
        <v>-7.0441719725576977E-3</v>
      </c>
      <c r="BN17" s="1">
        <f t="shared" ref="BN17" si="37">-BN3*BN4*(BN5+BN7*BN6) + BN8*BN5 + BN7*(BN8+BN9*BN10)</f>
        <v>-3.3247243826837591E-3</v>
      </c>
      <c r="BO17" s="1">
        <f t="shared" si="35"/>
        <v>-5.0526102889441437E-3</v>
      </c>
      <c r="BP17" s="1">
        <f t="shared" si="35"/>
        <v>-7.7016450698502801E-3</v>
      </c>
      <c r="BQ17" s="1">
        <f t="shared" si="35"/>
        <v>-1.2947420777380881E-2</v>
      </c>
      <c r="BR17" s="1">
        <f t="shared" si="35"/>
        <v>-1.0533202799052352E-2</v>
      </c>
      <c r="BS17" s="1">
        <f t="shared" si="35"/>
        <v>-7.1465244661317404E-3</v>
      </c>
      <c r="BT17" s="1">
        <f t="shared" si="35"/>
        <v>-7.38992968697374E-3</v>
      </c>
      <c r="BU17" s="1">
        <f t="shared" si="35"/>
        <v>-2.1306569382970753E-3</v>
      </c>
      <c r="BV17" s="1">
        <f t="shared" si="35"/>
        <v>-6.1450046391615647E-3</v>
      </c>
      <c r="BW17" s="1">
        <f t="shared" si="35"/>
        <v>-1.0444770833714151E-2</v>
      </c>
      <c r="BX17" s="1">
        <f t="shared" si="35"/>
        <v>-6.6218212663996922E-3</v>
      </c>
      <c r="BY17" s="1">
        <f t="shared" si="35"/>
        <v>-3.7222195445397992E-3</v>
      </c>
      <c r="BZ17" s="1">
        <f t="shared" si="35"/>
        <v>-3.8806950608157083E-3</v>
      </c>
      <c r="CA17" s="1">
        <f t="shared" si="35"/>
        <v>-6.3266935191000333E-3</v>
      </c>
    </row>
    <row r="18" spans="1:79" x14ac:dyDescent="0.2">
      <c r="A18" s="5" t="s">
        <v>35</v>
      </c>
      <c r="B18" s="5"/>
      <c r="C18" s="1">
        <f>(-C16 + (C16^2-4*C15*C17)^(0.5))/(2*C15)</f>
        <v>18.834666666666706</v>
      </c>
      <c r="D18" s="1">
        <f t="shared" ref="D18:AN18" si="38">(-D16 + (D16^2-4*D15*D17)^(0.5))/(2*D15)</f>
        <v>29.621333333333752</v>
      </c>
      <c r="E18" s="1">
        <f t="shared" si="38"/>
        <v>17.501333333333307</v>
      </c>
      <c r="F18" s="1">
        <f t="shared" si="38"/>
        <v>17.477333333333092</v>
      </c>
      <c r="G18" s="1">
        <f t="shared" si="38"/>
        <v>18.810666666666734</v>
      </c>
      <c r="H18" s="1">
        <f t="shared" si="38"/>
        <v>24.287999999999613</v>
      </c>
      <c r="I18" s="1">
        <f t="shared" si="38"/>
        <v>6.7866666666671893</v>
      </c>
      <c r="J18" s="1">
        <f t="shared" si="38"/>
        <v>18.834666666666685</v>
      </c>
      <c r="K18" s="1">
        <f t="shared" si="38"/>
        <v>122.29333333333348</v>
      </c>
      <c r="L18" s="1">
        <f t="shared" si="38"/>
        <v>16.168000000000017</v>
      </c>
      <c r="M18" s="1">
        <f t="shared" si="38"/>
        <v>36.288000000000281</v>
      </c>
      <c r="N18" s="1">
        <f t="shared" si="38"/>
        <v>48.503999999999841</v>
      </c>
      <c r="O18" s="1">
        <f t="shared" si="38"/>
        <v>34.954666666666611</v>
      </c>
      <c r="P18" s="1">
        <f t="shared" si="38"/>
        <v>24.312000000000118</v>
      </c>
      <c r="Q18" s="1">
        <f t="shared" si="38"/>
        <v>24.216000000000101</v>
      </c>
      <c r="R18" s="1">
        <f t="shared" ref="R18" si="39">(-R16 + (R16^2-4*R15*R17)^(0.5))/(2*R15)</f>
        <v>13.4293333333333</v>
      </c>
      <c r="S18" s="1">
        <f t="shared" si="38"/>
        <v>35.026666666666408</v>
      </c>
      <c r="T18" s="1">
        <f t="shared" si="38"/>
        <v>51.074666666666403</v>
      </c>
      <c r="U18" s="1">
        <f t="shared" si="38"/>
        <v>16.119999999999809</v>
      </c>
      <c r="V18" s="1">
        <f t="shared" si="38"/>
        <v>27.002666666667192</v>
      </c>
      <c r="W18" s="1">
        <f t="shared" si="38"/>
        <v>26.906666666666695</v>
      </c>
      <c r="X18" s="1">
        <f t="shared" si="38"/>
        <v>20.263999999999943</v>
      </c>
      <c r="Y18" t="s">
        <v>49</v>
      </c>
      <c r="Z18" s="1">
        <f t="shared" si="38"/>
        <v>8.0959999999998438</v>
      </c>
      <c r="AA18" s="1">
        <f t="shared" si="38"/>
        <v>13.501333333333069</v>
      </c>
      <c r="AB18" s="1">
        <f t="shared" si="38"/>
        <v>10.762666666666831</v>
      </c>
      <c r="AC18" s="1">
        <f t="shared" si="38"/>
        <v>1.3333333333328876</v>
      </c>
      <c r="AD18" s="1">
        <f t="shared" si="38"/>
        <v>65.837333333333433</v>
      </c>
      <c r="AE18" s="1">
        <f t="shared" si="38"/>
        <v>31.002666666666531</v>
      </c>
      <c r="AF18" s="1">
        <f t="shared" si="38"/>
        <v>21.501333333333303</v>
      </c>
      <c r="AG18" s="1">
        <f t="shared" si="38"/>
        <v>26.906666666666744</v>
      </c>
      <c r="AH18" s="1">
        <f t="shared" si="38"/>
        <v>49.717333333333244</v>
      </c>
      <c r="AI18" s="1">
        <f t="shared" si="38"/>
        <v>14.690666666666706</v>
      </c>
      <c r="AJ18" s="1">
        <f t="shared" ref="AJ18" si="40">(-AJ16 + (AJ16^2-4*AJ15*AJ17)^(0.5))/(2*AJ15)</f>
        <v>328.45333333333298</v>
      </c>
      <c r="AK18" s="1">
        <f t="shared" si="38"/>
        <v>17.501333333333175</v>
      </c>
      <c r="AL18" s="1">
        <f t="shared" si="38"/>
        <v>41.861333333333427</v>
      </c>
      <c r="AM18" s="1">
        <f t="shared" si="38"/>
        <v>38.954666666666839</v>
      </c>
      <c r="AN18" s="1">
        <f t="shared" si="38"/>
        <v>24.191999999999837</v>
      </c>
      <c r="AO18" s="1">
        <f t="shared" ref="AO18" si="41">(-AO16 + (AO16^2-4*AO15*AO17)^(0.5))/(2*AO15)</f>
        <v>12.095999999999187</v>
      </c>
      <c r="AP18" s="1">
        <f t="shared" ref="AP18:CA18" si="42">(-AP16 + (AP16^2-4*AP15*AP17)^(0.5))/(2*AP15)</f>
        <v>22.906666666667203</v>
      </c>
      <c r="AQ18" s="1">
        <f t="shared" si="42"/>
        <v>39.146666666666611</v>
      </c>
      <c r="AR18" s="1">
        <f t="shared" ref="AR18" si="43">(-AR16 + (AR16^2-4*AR15*AR17)^(0.5))/(2*AR15)</f>
        <v>46.882666666666722</v>
      </c>
      <c r="AS18" s="1">
        <f t="shared" si="42"/>
        <v>10.714666666666837</v>
      </c>
      <c r="AT18" s="1">
        <f t="shared" si="42"/>
        <v>13.429333333333794</v>
      </c>
      <c r="AU18" s="1">
        <f t="shared" si="42"/>
        <v>30.906666666666592</v>
      </c>
      <c r="AV18" s="1">
        <f t="shared" si="42"/>
        <v>10.738666666666751</v>
      </c>
      <c r="AW18" s="1">
        <f t="shared" si="42"/>
        <v>29.621333333333197</v>
      </c>
      <c r="AX18" s="1">
        <f t="shared" si="42"/>
        <v>22.810666666667039</v>
      </c>
      <c r="AY18" s="1">
        <f t="shared" si="42"/>
        <v>25.669333333333352</v>
      </c>
      <c r="AZ18" s="1">
        <f t="shared" si="42"/>
        <v>21.597333333333221</v>
      </c>
      <c r="BA18" s="1">
        <f t="shared" si="42"/>
        <v>21.573333333333277</v>
      </c>
      <c r="BB18" s="1">
        <f t="shared" si="42"/>
        <v>25.645333333333308</v>
      </c>
      <c r="BC18" s="1">
        <f t="shared" si="42"/>
        <v>43.074666666666865</v>
      </c>
      <c r="BD18" s="1">
        <f t="shared" si="42"/>
        <v>6.7626666666667292</v>
      </c>
      <c r="BE18" s="1">
        <f t="shared" si="42"/>
        <v>12.120000000000116</v>
      </c>
      <c r="BF18" s="1">
        <f t="shared" si="42"/>
        <v>12.120000000000077</v>
      </c>
      <c r="BG18" s="1">
        <f t="shared" si="42"/>
        <v>36.3599999999999</v>
      </c>
      <c r="BH18" s="1">
        <f t="shared" si="42"/>
        <v>8.0479999999999166</v>
      </c>
      <c r="BI18" s="1">
        <f t="shared" si="42"/>
        <v>12.120000000000145</v>
      </c>
      <c r="BJ18" s="1">
        <f t="shared" si="42"/>
        <v>74.005333333332956</v>
      </c>
      <c r="BK18" s="1">
        <f t="shared" si="42"/>
        <v>58.125333333333081</v>
      </c>
      <c r="BL18" s="1">
        <f t="shared" si="42"/>
        <v>18.738666666666809</v>
      </c>
      <c r="BM18" s="1">
        <f t="shared" si="42"/>
        <v>20.240000000000034</v>
      </c>
      <c r="BN18" s="1">
        <f t="shared" ref="BN18" si="44">(-BN16 + (BN16^2-4*BN15*BN17)^(0.5))/(2*BN15)</f>
        <v>8.0720000000003758</v>
      </c>
      <c r="BO18" s="1">
        <f t="shared" si="42"/>
        <v>9.4533333333331449</v>
      </c>
      <c r="BP18" s="1">
        <f t="shared" si="42"/>
        <v>30.95466666666708</v>
      </c>
      <c r="BQ18" s="1">
        <f t="shared" si="42"/>
        <v>49.765333333333125</v>
      </c>
      <c r="BR18" s="1">
        <f t="shared" si="42"/>
        <v>22.858666666666579</v>
      </c>
      <c r="BS18" s="1">
        <f t="shared" si="42"/>
        <v>24.19200000000027</v>
      </c>
      <c r="BT18" s="1">
        <f t="shared" si="42"/>
        <v>22.810666666666833</v>
      </c>
      <c r="BU18" s="1">
        <f t="shared" si="42"/>
        <v>8.1200000000004522</v>
      </c>
      <c r="BV18" s="1">
        <f t="shared" si="42"/>
        <v>22.834666666666799</v>
      </c>
      <c r="BW18" s="1">
        <f t="shared" si="42"/>
        <v>18.762666666666828</v>
      </c>
      <c r="BX18" s="1">
        <f t="shared" si="42"/>
        <v>30.978666666666047</v>
      </c>
      <c r="BY18" s="1">
        <f t="shared" si="42"/>
        <v>10.786666666667333</v>
      </c>
      <c r="BZ18" s="1">
        <f t="shared" si="42"/>
        <v>22.858666666665908</v>
      </c>
      <c r="CA18" s="1">
        <f t="shared" si="42"/>
        <v>33.645333333332957</v>
      </c>
    </row>
    <row r="19" spans="1:79" x14ac:dyDescent="0.2">
      <c r="A19" s="5" t="s">
        <v>36</v>
      </c>
      <c r="B19" s="5"/>
      <c r="C19" s="1">
        <f>(-C16 - (C16^2-4*C15*C17)^(0.5))/(2*C15)</f>
        <v>-5029.1140806685135</v>
      </c>
      <c r="D19" s="1">
        <f t="shared" ref="D19:AN19" si="45">(-D16 - (D16^2-4*D15*D17)^(0.5))/(2*D15)</f>
        <v>-7388.4812090535224</v>
      </c>
      <c r="E19" s="1">
        <f t="shared" si="45"/>
        <v>-6890.2364399503695</v>
      </c>
      <c r="F19" s="1">
        <f t="shared" si="45"/>
        <v>-7573.2489504064315</v>
      </c>
      <c r="G19" s="1">
        <f t="shared" si="45"/>
        <v>-2094.0149961685779</v>
      </c>
      <c r="H19" s="1">
        <f t="shared" si="45"/>
        <v>-7757.3818433274082</v>
      </c>
      <c r="I19" s="1">
        <f t="shared" si="45"/>
        <v>-6974.4043055221246</v>
      </c>
      <c r="J19" s="1">
        <f t="shared" si="45"/>
        <v>-6339.1272228513208</v>
      </c>
      <c r="K19" s="1">
        <f t="shared" si="45"/>
        <v>-4261.2498082118536</v>
      </c>
      <c r="L19" s="1">
        <f t="shared" si="45"/>
        <v>-6996.776499632062</v>
      </c>
      <c r="M19" s="1">
        <f t="shared" si="45"/>
        <v>-8074.8348625041763</v>
      </c>
      <c r="N19" s="1">
        <f t="shared" si="45"/>
        <v>-6165.7893344657705</v>
      </c>
      <c r="O19" s="1">
        <f t="shared" si="45"/>
        <v>-9251.267924548576</v>
      </c>
      <c r="P19" s="1">
        <f t="shared" si="45"/>
        <v>-2695.4208119937448</v>
      </c>
      <c r="Q19" s="1">
        <f t="shared" si="45"/>
        <v>-8218.7034193958189</v>
      </c>
      <c r="R19" s="1">
        <f t="shared" ref="R19" si="46">(-R16 - (R16^2-4*R15*R17)^(0.5))/(2*R15)</f>
        <v>-11757.9177488888</v>
      </c>
      <c r="S19" s="1">
        <f t="shared" si="45"/>
        <v>-8269.8937074091609</v>
      </c>
      <c r="T19" s="1">
        <f t="shared" si="45"/>
        <v>-11943.83582834053</v>
      </c>
      <c r="U19" s="1">
        <f t="shared" si="45"/>
        <v>-5853.9109668009824</v>
      </c>
      <c r="V19" s="1">
        <f t="shared" si="45"/>
        <v>-9725.0512778968132</v>
      </c>
      <c r="W19" s="1">
        <f t="shared" si="45"/>
        <v>-11227.488842941651</v>
      </c>
      <c r="X19" s="1">
        <f t="shared" si="45"/>
        <v>-12809.810410471426</v>
      </c>
      <c r="Y19" t="s">
        <v>49</v>
      </c>
      <c r="Z19" s="1">
        <f t="shared" si="45"/>
        <v>-9276.6364292859453</v>
      </c>
      <c r="AA19" s="1">
        <f t="shared" si="45"/>
        <v>-9451.9321640988474</v>
      </c>
      <c r="AB19" s="1">
        <f t="shared" si="45"/>
        <v>-6534.3722242670183</v>
      </c>
      <c r="AC19" s="1">
        <f t="shared" si="45"/>
        <v>-14080.410318810938</v>
      </c>
      <c r="AD19" s="1">
        <f t="shared" si="45"/>
        <v>-13944.400474348138</v>
      </c>
      <c r="AE19" s="1">
        <f t="shared" si="45"/>
        <v>-5103.6997116573575</v>
      </c>
      <c r="AF19" s="1">
        <f t="shared" si="45"/>
        <v>-4991.1729062837394</v>
      </c>
      <c r="AG19" s="1">
        <f t="shared" si="45"/>
        <v>-5040.3796280435108</v>
      </c>
      <c r="AH19" s="1">
        <f t="shared" si="45"/>
        <v>-1834.216383654438</v>
      </c>
      <c r="AI19" s="1">
        <f t="shared" si="45"/>
        <v>-8330.0410457812341</v>
      </c>
      <c r="AJ19" s="1">
        <f t="shared" ref="AJ19" si="47">(-AJ16 - (AJ16^2-4*AJ15*AJ17)^(0.5))/(2*AJ15)</f>
        <v>-6491.7609799652218</v>
      </c>
      <c r="AK19" s="1">
        <f t="shared" si="45"/>
        <v>-11944.229220409952</v>
      </c>
      <c r="AL19" s="1">
        <f t="shared" si="45"/>
        <v>-6015.7457475007923</v>
      </c>
      <c r="AM19" s="1">
        <f t="shared" si="45"/>
        <v>-4169.4087258062509</v>
      </c>
      <c r="AN19" s="1">
        <f t="shared" si="45"/>
        <v>-11734.054393647253</v>
      </c>
      <c r="AO19" s="1">
        <f t="shared" ref="AO19" si="48">(-AO16 - (AO16^2-4*AO15*AO17)^(0.5))/(2*AO15)</f>
        <v>-12339.616706018254</v>
      </c>
      <c r="AP19" s="1">
        <f t="shared" ref="AP19:CA19" si="49">(-AP16 - (AP16^2-4*AP15*AP17)^(0.5))/(2*AP15)</f>
        <v>-12148.288056710195</v>
      </c>
      <c r="AQ19" s="1">
        <f t="shared" si="49"/>
        <v>-9567.7988632558172</v>
      </c>
      <c r="AR19" s="1">
        <f t="shared" ref="AR19" si="50">(-AR16 - (AR16^2-4*AR15*AR17)^(0.5))/(2*AR15)</f>
        <v>-4424.7796622019723</v>
      </c>
      <c r="AS19" s="1">
        <f t="shared" si="49"/>
        <v>-7351.0829992751214</v>
      </c>
      <c r="AT19" s="1">
        <f t="shared" si="49"/>
        <v>-16895.840010060187</v>
      </c>
      <c r="AU19" s="1">
        <f t="shared" si="49"/>
        <v>-10156.709058130677</v>
      </c>
      <c r="AV19" s="1">
        <f t="shared" si="49"/>
        <v>-9542.5793622788406</v>
      </c>
      <c r="AW19" s="1">
        <f t="shared" si="49"/>
        <v>-5055.5650523827726</v>
      </c>
      <c r="AX19" s="1">
        <f t="shared" si="49"/>
        <v>-11280.466122328146</v>
      </c>
      <c r="AY19" s="1">
        <f t="shared" si="49"/>
        <v>-4621.0641719313362</v>
      </c>
      <c r="AZ19" s="1">
        <f t="shared" si="49"/>
        <v>-9256.1517018584054</v>
      </c>
      <c r="BA19" s="1">
        <f t="shared" si="49"/>
        <v>-8105.0944706293594</v>
      </c>
      <c r="BB19" s="1">
        <f t="shared" si="49"/>
        <v>-5506.443245079271</v>
      </c>
      <c r="BC19" s="1">
        <f t="shared" si="49"/>
        <v>-9175.1153645533996</v>
      </c>
      <c r="BD19" s="1">
        <f t="shared" si="49"/>
        <v>-4824.3838311892869</v>
      </c>
      <c r="BE19" s="1">
        <f t="shared" si="49"/>
        <v>-5646.9268165189769</v>
      </c>
      <c r="BF19" s="1">
        <f t="shared" si="49"/>
        <v>-3216.2401135437567</v>
      </c>
      <c r="BG19" s="1">
        <f t="shared" si="49"/>
        <v>-7771.815753856954</v>
      </c>
      <c r="BH19" s="1">
        <f t="shared" si="49"/>
        <v>-7571.4297114861783</v>
      </c>
      <c r="BI19" s="1">
        <f t="shared" si="49"/>
        <v>-8189.300299490912</v>
      </c>
      <c r="BJ19" s="1">
        <f t="shared" si="49"/>
        <v>-5883.7512822599674</v>
      </c>
      <c r="BK19" s="1">
        <f t="shared" si="49"/>
        <v>-2855.6539168476706</v>
      </c>
      <c r="BL19" s="1">
        <f t="shared" si="49"/>
        <v>-5626.017653764764</v>
      </c>
      <c r="BM19" s="1">
        <f t="shared" si="49"/>
        <v>-7125.6978757710394</v>
      </c>
      <c r="BN19" s="1">
        <f t="shared" ref="BN19" si="51">(-BN16 - (BN16^2-4*BN15*BN17)^(0.5))/(2*BN15)</f>
        <v>-8818.7666792230884</v>
      </c>
      <c r="BO19" s="1">
        <f t="shared" si="49"/>
        <v>-5742.5459113669931</v>
      </c>
      <c r="BP19" s="1">
        <f t="shared" si="49"/>
        <v>-9242.0246136443584</v>
      </c>
      <c r="BQ19" s="1">
        <f t="shared" si="49"/>
        <v>-4260.5657551201466</v>
      </c>
      <c r="BR19" s="1">
        <f t="shared" si="49"/>
        <v>-3475.6156874509288</v>
      </c>
      <c r="BS19" s="1">
        <f t="shared" si="49"/>
        <v>-8298.3789140812132</v>
      </c>
      <c r="BT19" s="1">
        <f t="shared" si="49"/>
        <v>-7359.2764753218071</v>
      </c>
      <c r="BU19" s="1">
        <f t="shared" si="49"/>
        <v>-15432.740916219882</v>
      </c>
      <c r="BV19" s="1">
        <f t="shared" si="49"/>
        <v>-10174.793614902002</v>
      </c>
      <c r="BW19" s="1">
        <f t="shared" si="49"/>
        <v>-2912.6259120704231</v>
      </c>
      <c r="BX19" s="1">
        <f t="shared" si="49"/>
        <v>-12161.667648000021</v>
      </c>
      <c r="BY19" s="1">
        <f t="shared" si="49"/>
        <v>-10138.411376405707</v>
      </c>
      <c r="BZ19" s="1">
        <f t="shared" si="49"/>
        <v>-20297.537034701945</v>
      </c>
      <c r="CA19" s="1">
        <f t="shared" si="49"/>
        <v>-14278.349234577368</v>
      </c>
    </row>
    <row r="20" spans="1:79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</row>
    <row r="21" spans="1:79" x14ac:dyDescent="0.2">
      <c r="A21" s="5" t="s">
        <v>37</v>
      </c>
      <c r="B21" s="5" t="s">
        <v>38</v>
      </c>
      <c r="C21" s="1">
        <f>C3-C22-C23</f>
        <v>2482.0947279063917</v>
      </c>
      <c r="D21" s="1">
        <f t="shared" ref="D21:AN21" si="52">D3-D22-D23</f>
        <v>3649.3297608892913</v>
      </c>
      <c r="E21" s="1">
        <f t="shared" si="52"/>
        <v>3387.8224256877952</v>
      </c>
      <c r="F21" s="1">
        <f t="shared" si="52"/>
        <v>3720.6863516992107</v>
      </c>
      <c r="G21" s="1">
        <f t="shared" si="52"/>
        <v>1046.5154160582492</v>
      </c>
      <c r="H21" s="1">
        <f t="shared" si="52"/>
        <v>3821.5107656761311</v>
      </c>
      <c r="I21" s="1">
        <f t="shared" si="52"/>
        <v>3408.6858517197784</v>
      </c>
      <c r="J21" s="1">
        <f t="shared" si="52"/>
        <v>3121.2608182396075</v>
      </c>
      <c r="K21" s="1">
        <f t="shared" si="52"/>
        <v>2191.9584087294493</v>
      </c>
      <c r="L21" s="1">
        <f t="shared" si="52"/>
        <v>3437.505299502569</v>
      </c>
      <c r="M21" s="1">
        <f t="shared" si="52"/>
        <v>3993.7234490995133</v>
      </c>
      <c r="N21" s="1">
        <f t="shared" si="52"/>
        <v>3074.3066985741507</v>
      </c>
      <c r="O21" s="1">
        <f t="shared" si="52"/>
        <v>4566.3615617938767</v>
      </c>
      <c r="P21" s="1">
        <f t="shared" si="52"/>
        <v>1347.1765503282811</v>
      </c>
      <c r="Q21" s="1">
        <f t="shared" si="52"/>
        <v>4046.4071624163266</v>
      </c>
      <c r="R21" s="1">
        <f t="shared" ref="R21" si="53">R3-R22-R23</f>
        <v>5750.8138247142006</v>
      </c>
      <c r="S21" s="1">
        <f t="shared" si="52"/>
        <v>4087.2849848918017</v>
      </c>
      <c r="T21" s="1">
        <f t="shared" si="52"/>
        <v>5903.752246382649</v>
      </c>
      <c r="U21" s="1">
        <f t="shared" si="52"/>
        <v>2880.3232246473945</v>
      </c>
      <c r="V21" s="1">
        <f t="shared" si="52"/>
        <v>4785.4145881343829</v>
      </c>
      <c r="W21" s="1">
        <f t="shared" si="52"/>
        <v>5517.6843381483341</v>
      </c>
      <c r="X21" s="1">
        <f t="shared" si="52"/>
        <v>6276.5545737059656</v>
      </c>
      <c r="Y21" t="s">
        <v>49</v>
      </c>
      <c r="Z21" s="1">
        <f t="shared" si="52"/>
        <v>4531.8464058420741</v>
      </c>
      <c r="AA21" s="1">
        <f t="shared" si="52"/>
        <v>4628.4391756739396</v>
      </c>
      <c r="AB21" s="1">
        <f t="shared" si="52"/>
        <v>3202.5257315226841</v>
      </c>
      <c r="AC21" s="1">
        <f t="shared" si="52"/>
        <v>6851.6064094021749</v>
      </c>
      <c r="AD21" s="1">
        <f t="shared" si="52"/>
        <v>6900.975135720123</v>
      </c>
      <c r="AE21" s="1">
        <f t="shared" si="52"/>
        <v>2534.4357180279044</v>
      </c>
      <c r="AF21" s="1">
        <f t="shared" si="52"/>
        <v>2467.3174026273305</v>
      </c>
      <c r="AG21" s="1">
        <f t="shared" si="52"/>
        <v>2498.4496017659858</v>
      </c>
      <c r="AH21" s="1">
        <f t="shared" si="52"/>
        <v>941.77092021861949</v>
      </c>
      <c r="AI21" s="1">
        <f t="shared" si="52"/>
        <v>4084.4133102214714</v>
      </c>
      <c r="AJ21" s="1">
        <f t="shared" ref="AJ21" si="54">AJ3-AJ22-AJ23</f>
        <v>3411.1793360658248</v>
      </c>
      <c r="AK21" s="1">
        <f t="shared" si="52"/>
        <v>5849.7363283250197</v>
      </c>
      <c r="AL21" s="1">
        <f t="shared" si="52"/>
        <v>2993.5059217978751</v>
      </c>
      <c r="AM21" s="1">
        <f t="shared" si="52"/>
        <v>2085.2238132983016</v>
      </c>
      <c r="AN21" s="1">
        <f t="shared" si="52"/>
        <v>5759.8316778250764</v>
      </c>
      <c r="AO21" s="1">
        <f t="shared" ref="AO21" si="55">AO3-AO22-AO23</f>
        <v>6031.083111529917</v>
      </c>
      <c r="AP21" s="1">
        <f t="shared" ref="AP21:CA21" si="56">AP3-AP22-AP23</f>
        <v>5959.3175935887875</v>
      </c>
      <c r="AQ21" s="1">
        <f t="shared" si="56"/>
        <v>4726.8467037225573</v>
      </c>
      <c r="AR21" s="1">
        <f t="shared" ref="AR21" si="57">AR3-AR22-AR23</f>
        <v>2218.2762048583131</v>
      </c>
      <c r="AS21" s="1">
        <f t="shared" si="56"/>
        <v>3600.1128947705083</v>
      </c>
      <c r="AT21" s="1">
        <f t="shared" si="56"/>
        <v>8251.0581885199863</v>
      </c>
      <c r="AU21" s="1">
        <f t="shared" si="56"/>
        <v>5002.1036697767149</v>
      </c>
      <c r="AV21" s="1">
        <f t="shared" si="56"/>
        <v>4666.9535061164079</v>
      </c>
      <c r="AW21" s="1">
        <f t="shared" si="56"/>
        <v>2509.2247130545461</v>
      </c>
      <c r="AX21" s="1">
        <f t="shared" si="56"/>
        <v>5536.3874288504048</v>
      </c>
      <c r="AY21" s="1">
        <f t="shared" si="56"/>
        <v>2291.8488417076505</v>
      </c>
      <c r="AZ21" s="1">
        <f t="shared" si="56"/>
        <v>4547.8887805460108</v>
      </c>
      <c r="BA21" s="1">
        <f t="shared" si="56"/>
        <v>3986.7718028644117</v>
      </c>
      <c r="BB21" s="1">
        <f t="shared" si="56"/>
        <v>2724.6285198406335</v>
      </c>
      <c r="BC21" s="1">
        <f t="shared" si="56"/>
        <v>4540.3693055940439</v>
      </c>
      <c r="BD21" s="1">
        <f t="shared" si="56"/>
        <v>2362.1587708789348</v>
      </c>
      <c r="BE21" s="1">
        <f t="shared" si="56"/>
        <v>2772.7185415129361</v>
      </c>
      <c r="BF21" s="1">
        <f t="shared" si="56"/>
        <v>1587.4674968545735</v>
      </c>
      <c r="BG21" s="1">
        <f t="shared" si="56"/>
        <v>3845.7691432537376</v>
      </c>
      <c r="BH21" s="1">
        <f t="shared" si="56"/>
        <v>3701.9350608554187</v>
      </c>
      <c r="BI21" s="1">
        <f t="shared" si="56"/>
        <v>4010.9800275311945</v>
      </c>
      <c r="BJ21" s="1">
        <f t="shared" si="56"/>
        <v>2960.1995561459894</v>
      </c>
      <c r="BK21" s="1">
        <f t="shared" si="56"/>
        <v>1453.8031808768894</v>
      </c>
      <c r="BL21" s="1">
        <f t="shared" si="56"/>
        <v>2773.2531604251585</v>
      </c>
      <c r="BM21" s="1">
        <f t="shared" si="56"/>
        <v>3507.0771449658864</v>
      </c>
      <c r="BN21" s="1">
        <f t="shared" ref="BN21" si="58">BN3-BN22-BN23</f>
        <v>4308.9941937368103</v>
      </c>
      <c r="BO21" s="1">
        <f t="shared" si="56"/>
        <v>2814.438306516623</v>
      </c>
      <c r="BP21" s="1">
        <f t="shared" si="56"/>
        <v>4555.9638356874311</v>
      </c>
      <c r="BQ21" s="1">
        <f t="shared" si="56"/>
        <v>2140.1836991827936</v>
      </c>
      <c r="BR21" s="1">
        <f t="shared" si="56"/>
        <v>1727.9955571026767</v>
      </c>
      <c r="BS21" s="1">
        <f t="shared" si="56"/>
        <v>4085.2261559802369</v>
      </c>
      <c r="BT21" s="1">
        <f t="shared" si="56"/>
        <v>3625.0357963954889</v>
      </c>
      <c r="BU21" s="1">
        <f t="shared" si="56"/>
        <v>7526.8758149617543</v>
      </c>
      <c r="BV21" s="1">
        <f t="shared" si="56"/>
        <v>4997.696416901972</v>
      </c>
      <c r="BW21" s="1">
        <f t="shared" si="56"/>
        <v>1447.6345955994727</v>
      </c>
      <c r="BX21" s="1">
        <f t="shared" si="56"/>
        <v>5979.8489381480167</v>
      </c>
      <c r="BY21" s="1">
        <f t="shared" si="56"/>
        <v>4957.0430368179623</v>
      </c>
      <c r="BZ21" s="1">
        <f t="shared" si="56"/>
        <v>9926.8758995996632</v>
      </c>
      <c r="CA21" s="1">
        <f t="shared" si="56"/>
        <v>7016.0411112258216</v>
      </c>
    </row>
    <row r="22" spans="1:79" x14ac:dyDescent="0.2">
      <c r="A22" s="5" t="s">
        <v>39</v>
      </c>
      <c r="B22" s="5" t="s">
        <v>40</v>
      </c>
      <c r="C22" s="1">
        <f>((1-C6)*C8 + C9*C10)*C23/(C5+C6*C7+C6*C11*C4*C23)</f>
        <v>3643.7186054269418</v>
      </c>
      <c r="D22" s="1">
        <f t="shared" ref="D22:AN22" si="59">((1-D6)*D8 + D9*D10)*D23/(D5+D6*D7+D6*D11*D4*D23)</f>
        <v>5632.6949057773754</v>
      </c>
      <c r="E22" s="1">
        <f t="shared" si="59"/>
        <v>3703.3702409788721</v>
      </c>
      <c r="F22" s="1">
        <f t="shared" si="59"/>
        <v>3772.6403149674561</v>
      </c>
      <c r="G22" s="1">
        <f t="shared" si="59"/>
        <v>2826.4879172750839</v>
      </c>
      <c r="H22" s="1">
        <f t="shared" si="59"/>
        <v>4905.9472343238685</v>
      </c>
      <c r="I22" s="1">
        <f t="shared" si="59"/>
        <v>1685.7254816135544</v>
      </c>
      <c r="J22" s="1">
        <f t="shared" si="59"/>
        <v>3850.5105150937256</v>
      </c>
      <c r="K22" s="1">
        <f t="shared" si="59"/>
        <v>12018.170257937218</v>
      </c>
      <c r="L22" s="1">
        <f t="shared" si="59"/>
        <v>3489.0867004974311</v>
      </c>
      <c r="M22" s="1">
        <f t="shared" si="59"/>
        <v>6697.6725509004855</v>
      </c>
      <c r="N22" s="1">
        <f t="shared" si="59"/>
        <v>7604.8733014258487</v>
      </c>
      <c r="O22" s="1">
        <f t="shared" si="59"/>
        <v>6747.3477715394574</v>
      </c>
      <c r="P22" s="1">
        <f t="shared" si="59"/>
        <v>3648.2694496717186</v>
      </c>
      <c r="Q22" s="1">
        <f t="shared" si="59"/>
        <v>4960.0548375836734</v>
      </c>
      <c r="R22" s="1">
        <f t="shared" ref="R22" si="60">((1-R6)*R8 + R9*R10)*R23/(R5+R6*R7+R6*R11*R4*R23)</f>
        <v>3266.4348419524658</v>
      </c>
      <c r="S22" s="1">
        <f t="shared" si="59"/>
        <v>6566.6883484415321</v>
      </c>
      <c r="T22" s="1">
        <f t="shared" si="59"/>
        <v>9551.3490869506841</v>
      </c>
      <c r="U22" s="1">
        <f t="shared" si="59"/>
        <v>3352.040775352606</v>
      </c>
      <c r="V22" s="1">
        <f t="shared" si="59"/>
        <v>5604.7767451989494</v>
      </c>
      <c r="W22" s="1">
        <f t="shared" si="59"/>
        <v>5763.3529951849987</v>
      </c>
      <c r="X22" s="1">
        <f t="shared" si="59"/>
        <v>4690.4554262940337</v>
      </c>
      <c r="Y22" t="s">
        <v>49</v>
      </c>
      <c r="Z22" s="1">
        <f t="shared" si="59"/>
        <v>2037.3555941579266</v>
      </c>
      <c r="AA22" s="1">
        <f t="shared" si="59"/>
        <v>3177.3174909927275</v>
      </c>
      <c r="AB22" s="1">
        <f t="shared" si="59"/>
        <v>2474.2776018106488</v>
      </c>
      <c r="AC22" s="1">
        <f t="shared" si="59"/>
        <v>378.93225726449197</v>
      </c>
      <c r="AD22" s="1">
        <f t="shared" si="59"/>
        <v>11991.401530946543</v>
      </c>
      <c r="AE22" s="1">
        <f t="shared" si="59"/>
        <v>5258.9096153054288</v>
      </c>
      <c r="AF22" s="1">
        <f t="shared" si="59"/>
        <v>4013.1472640393367</v>
      </c>
      <c r="AG22" s="1">
        <f t="shared" si="59"/>
        <v>4737.0557315673477</v>
      </c>
      <c r="AH22" s="1">
        <f t="shared" si="59"/>
        <v>4998.4237464480475</v>
      </c>
      <c r="AI22" s="1">
        <f t="shared" si="59"/>
        <v>3337.3860231118615</v>
      </c>
      <c r="AJ22" s="1">
        <f t="shared" ref="AJ22" si="61">((1-AJ6)*AJ8 + AJ9*AJ10)*AJ23/(AJ5+AJ6*AJ7+AJ6*AJ11*AJ4*AJ23)</f>
        <v>25532.957330600842</v>
      </c>
      <c r="AK22" s="1">
        <f t="shared" si="59"/>
        <v>4102.0363383416461</v>
      </c>
      <c r="AL22" s="1">
        <f t="shared" si="59"/>
        <v>6817.8547448687914</v>
      </c>
      <c r="AM22" s="1">
        <f t="shared" si="59"/>
        <v>5778.5555200350318</v>
      </c>
      <c r="AN22" s="1">
        <f t="shared" si="59"/>
        <v>5339.6623221749232</v>
      </c>
      <c r="AO22" s="1">
        <f t="shared" ref="AO22" si="62">((1-AO6)*AO8 + AO9*AO10)*AO23/(AO5+AO6*AO7+AO6*AO11*AO4*AO23)</f>
        <v>3001.7508884700837</v>
      </c>
      <c r="AP22" s="1">
        <f t="shared" ref="AP22:CA22" si="63">((1-AP6)*AP8 + AP9*AP10)*AP23/(AP5+AP6*AP7+AP6*AP11*AP4*AP23)</f>
        <v>5141.4617397445454</v>
      </c>
      <c r="AQ22" s="1">
        <f t="shared" si="63"/>
        <v>7405.2146296107767</v>
      </c>
      <c r="AR22" s="1">
        <f t="shared" ref="AR22" si="64">((1-AR6)*AR8 + AR9*AR10)*AR23/(AR5+AR6*AR7+AR6*AR11*AR4*AR23)</f>
        <v>6668.8091284750208</v>
      </c>
      <c r="AS22" s="1">
        <f t="shared" si="63"/>
        <v>2513.4604385628245</v>
      </c>
      <c r="AT22" s="1">
        <f t="shared" si="63"/>
        <v>3415.0264781466799</v>
      </c>
      <c r="AU22" s="1">
        <f t="shared" si="63"/>
        <v>6284.0956635566181</v>
      </c>
      <c r="AV22" s="1">
        <f t="shared" si="63"/>
        <v>2617.2958272169253</v>
      </c>
      <c r="AW22" s="1">
        <f t="shared" si="63"/>
        <v>5077.8299536121212</v>
      </c>
      <c r="AX22" s="1">
        <f t="shared" si="63"/>
        <v>5053.4519044829276</v>
      </c>
      <c r="AY22" s="1">
        <f t="shared" si="63"/>
        <v>4468.4698249590165</v>
      </c>
      <c r="AZ22" s="1">
        <f t="shared" si="63"/>
        <v>4651.5578861206559</v>
      </c>
      <c r="BA22" s="1">
        <f t="shared" si="63"/>
        <v>4519.4408638022551</v>
      </c>
      <c r="BB22" s="1">
        <f t="shared" si="63"/>
        <v>4688.2521468260329</v>
      </c>
      <c r="BC22" s="1">
        <f t="shared" si="63"/>
        <v>7857.5340277392888</v>
      </c>
      <c r="BD22" s="1">
        <f t="shared" si="63"/>
        <v>1596.1885624543986</v>
      </c>
      <c r="BE22" s="1">
        <f t="shared" si="63"/>
        <v>2654.335458487064</v>
      </c>
      <c r="BF22" s="1">
        <f t="shared" si="63"/>
        <v>2341.0905031454263</v>
      </c>
      <c r="BG22" s="1">
        <f t="shared" si="63"/>
        <v>6638.9008567462633</v>
      </c>
      <c r="BH22" s="1">
        <f t="shared" si="63"/>
        <v>1976.5649391445816</v>
      </c>
      <c r="BI22" s="1">
        <f t="shared" si="63"/>
        <v>2836.1839724688048</v>
      </c>
      <c r="BJ22" s="1">
        <f t="shared" si="63"/>
        <v>9922.8991105206769</v>
      </c>
      <c r="BK22" s="1">
        <f t="shared" si="63"/>
        <v>6533.3254857897773</v>
      </c>
      <c r="BL22" s="1">
        <f t="shared" si="63"/>
        <v>3730.3341729081749</v>
      </c>
      <c r="BM22" s="1">
        <f t="shared" si="63"/>
        <v>4179.9608550341136</v>
      </c>
      <c r="BN22" s="1">
        <f t="shared" ref="BN22" si="65">((1-BN6)*BN8 + BN9*BN10)*BN23/(BN5+BN6*BN7+BN6*BN11*BN4*BN23)</f>
        <v>2019.9838062631898</v>
      </c>
      <c r="BO22" s="1">
        <f t="shared" si="63"/>
        <v>2173.4703601500441</v>
      </c>
      <c r="BP22" s="1">
        <f t="shared" si="63"/>
        <v>6153.9994976459011</v>
      </c>
      <c r="BQ22" s="1">
        <f t="shared" si="63"/>
        <v>6846.8369674838732</v>
      </c>
      <c r="BR22" s="1">
        <f t="shared" si="63"/>
        <v>3787.0657762306569</v>
      </c>
      <c r="BS22" s="1">
        <f t="shared" si="63"/>
        <v>4967.0698440197621</v>
      </c>
      <c r="BT22" s="1">
        <f t="shared" si="63"/>
        <v>4618.3135369378442</v>
      </c>
      <c r="BU22" s="1">
        <f t="shared" si="63"/>
        <v>2146.1841850382452</v>
      </c>
      <c r="BV22" s="1">
        <f t="shared" si="63"/>
        <v>4956.886916431361</v>
      </c>
      <c r="BW22" s="1">
        <f t="shared" si="63"/>
        <v>3127.8367377338609</v>
      </c>
      <c r="BX22" s="1">
        <f t="shared" si="63"/>
        <v>6551.2923951853181</v>
      </c>
      <c r="BY22" s="1">
        <f t="shared" si="63"/>
        <v>2648.8462965153703</v>
      </c>
      <c r="BZ22" s="1">
        <f t="shared" si="63"/>
        <v>5570.6934337336725</v>
      </c>
      <c r="CA22" s="1">
        <f t="shared" si="63"/>
        <v>7231.8355554408463</v>
      </c>
    </row>
    <row r="23" spans="1:79" x14ac:dyDescent="0.2">
      <c r="A23" s="5" t="s">
        <v>41</v>
      </c>
      <c r="B23" s="5" t="s">
        <v>42</v>
      </c>
      <c r="C23" s="1">
        <f>IF(C13&gt;1, IF(C18&gt;0,C18,C19),0)</f>
        <v>18.834666666666706</v>
      </c>
      <c r="D23" s="1">
        <f t="shared" ref="D23:AN23" si="66">IF(D13&gt;1, IF(D18&gt;0,D18,D19),0)</f>
        <v>29.621333333333752</v>
      </c>
      <c r="E23" s="1">
        <f t="shared" si="66"/>
        <v>17.501333333333307</v>
      </c>
      <c r="F23" s="1">
        <f t="shared" si="66"/>
        <v>17.477333333333092</v>
      </c>
      <c r="G23" s="1">
        <f t="shared" si="66"/>
        <v>18.810666666666734</v>
      </c>
      <c r="H23" s="1">
        <f t="shared" si="66"/>
        <v>24.287999999999613</v>
      </c>
      <c r="I23" s="1">
        <f t="shared" si="66"/>
        <v>6.7866666666671893</v>
      </c>
      <c r="J23" s="1">
        <f t="shared" si="66"/>
        <v>18.834666666666685</v>
      </c>
      <c r="K23" s="1">
        <f t="shared" si="66"/>
        <v>122.29333333333348</v>
      </c>
      <c r="L23" s="1">
        <f t="shared" si="66"/>
        <v>16.168000000000017</v>
      </c>
      <c r="M23" s="1">
        <f t="shared" si="66"/>
        <v>36.288000000000281</v>
      </c>
      <c r="N23" s="1">
        <f t="shared" si="66"/>
        <v>48.503999999999841</v>
      </c>
      <c r="O23" s="1">
        <f t="shared" si="66"/>
        <v>34.954666666666611</v>
      </c>
      <c r="P23" s="1">
        <f t="shared" si="66"/>
        <v>24.312000000000118</v>
      </c>
      <c r="Q23" s="1">
        <f t="shared" si="66"/>
        <v>24.216000000000101</v>
      </c>
      <c r="R23" s="1">
        <f t="shared" ref="R23" si="67">IF(R13&gt;1, IF(R18&gt;0,R18,R19),0)</f>
        <v>13.4293333333333</v>
      </c>
      <c r="S23" s="1">
        <f t="shared" si="66"/>
        <v>35.026666666666408</v>
      </c>
      <c r="T23" s="1">
        <f t="shared" si="66"/>
        <v>51.074666666666403</v>
      </c>
      <c r="U23" s="1">
        <f t="shared" si="66"/>
        <v>16.119999999999809</v>
      </c>
      <c r="V23" s="1">
        <f t="shared" si="66"/>
        <v>27.002666666667192</v>
      </c>
      <c r="W23" s="1">
        <f t="shared" si="66"/>
        <v>26.906666666666695</v>
      </c>
      <c r="X23" s="1">
        <f t="shared" si="66"/>
        <v>20.263999999999943</v>
      </c>
      <c r="Y23" s="1" t="str">
        <f t="shared" ref="Y23" si="68">IF(Y13&gt;1, IF(Y18&gt;0,Y18,Y19),0)</f>
        <v>NA</v>
      </c>
      <c r="Z23" s="1">
        <f t="shared" si="66"/>
        <v>8.0959999999998438</v>
      </c>
      <c r="AA23" s="1">
        <f t="shared" si="66"/>
        <v>13.501333333333069</v>
      </c>
      <c r="AB23" s="1">
        <f t="shared" si="66"/>
        <v>10.762666666666831</v>
      </c>
      <c r="AC23" s="1">
        <f t="shared" si="66"/>
        <v>1.3333333333328876</v>
      </c>
      <c r="AD23" s="1">
        <f t="shared" si="66"/>
        <v>65.837333333333433</v>
      </c>
      <c r="AE23" s="1">
        <f t="shared" si="66"/>
        <v>31.002666666666531</v>
      </c>
      <c r="AF23" s="1">
        <f t="shared" si="66"/>
        <v>21.501333333333303</v>
      </c>
      <c r="AG23" s="1">
        <f t="shared" si="66"/>
        <v>26.906666666666744</v>
      </c>
      <c r="AH23" s="1">
        <f t="shared" si="66"/>
        <v>49.717333333333244</v>
      </c>
      <c r="AI23" s="1">
        <f t="shared" si="66"/>
        <v>14.690666666666706</v>
      </c>
      <c r="AJ23" s="1">
        <f t="shared" ref="AJ23" si="69">IF(AJ13&gt;1, IF(AJ18&gt;0,AJ18,AJ19),0)</f>
        <v>328.45333333333298</v>
      </c>
      <c r="AK23" s="1">
        <f t="shared" si="66"/>
        <v>17.501333333333175</v>
      </c>
      <c r="AL23" s="1">
        <f t="shared" si="66"/>
        <v>41.861333333333427</v>
      </c>
      <c r="AM23" s="1">
        <f t="shared" si="66"/>
        <v>38.954666666666839</v>
      </c>
      <c r="AN23" s="1">
        <f t="shared" si="66"/>
        <v>24.191999999999837</v>
      </c>
      <c r="AO23" s="1">
        <f t="shared" ref="AO23" si="70">IF(AO13&gt;1, IF(AO18&gt;0,AO18,AO19),0)</f>
        <v>12.095999999999187</v>
      </c>
      <c r="AP23" s="1">
        <f t="shared" ref="AP23:CA23" si="71">IF(AP13&gt;1, IF(AP18&gt;0,AP18,AP19),0)</f>
        <v>22.906666666667203</v>
      </c>
      <c r="AQ23" s="1">
        <f t="shared" si="71"/>
        <v>39.146666666666611</v>
      </c>
      <c r="AR23" s="1">
        <f t="shared" ref="AR23" si="72">IF(AR13&gt;1, IF(AR18&gt;0,AR18,AR19),0)</f>
        <v>46.882666666666722</v>
      </c>
      <c r="AS23" s="1">
        <f t="shared" si="71"/>
        <v>10.714666666666837</v>
      </c>
      <c r="AT23" s="1">
        <f t="shared" si="71"/>
        <v>13.429333333333794</v>
      </c>
      <c r="AU23" s="1">
        <f t="shared" si="71"/>
        <v>30.906666666666592</v>
      </c>
      <c r="AV23" s="1">
        <f t="shared" si="71"/>
        <v>10.738666666666751</v>
      </c>
      <c r="AW23" s="1">
        <f t="shared" si="71"/>
        <v>29.621333333333197</v>
      </c>
      <c r="AX23" s="1">
        <f t="shared" si="71"/>
        <v>22.810666666667039</v>
      </c>
      <c r="AY23" s="1">
        <f t="shared" si="71"/>
        <v>25.669333333333352</v>
      </c>
      <c r="AZ23" s="1">
        <f t="shared" si="71"/>
        <v>21.597333333333221</v>
      </c>
      <c r="BA23" s="1">
        <f t="shared" si="71"/>
        <v>21.573333333333277</v>
      </c>
      <c r="BB23" s="1">
        <f t="shared" si="71"/>
        <v>25.645333333333308</v>
      </c>
      <c r="BC23" s="1">
        <f t="shared" si="71"/>
        <v>43.074666666666865</v>
      </c>
      <c r="BD23" s="1">
        <f t="shared" si="71"/>
        <v>6.7626666666667292</v>
      </c>
      <c r="BE23" s="1">
        <f t="shared" si="71"/>
        <v>12.120000000000116</v>
      </c>
      <c r="BF23" s="1">
        <f t="shared" si="71"/>
        <v>12.120000000000077</v>
      </c>
      <c r="BG23" s="1">
        <f t="shared" si="71"/>
        <v>36.3599999999999</v>
      </c>
      <c r="BH23" s="1">
        <f t="shared" si="71"/>
        <v>8.0479999999999166</v>
      </c>
      <c r="BI23" s="1">
        <f t="shared" si="71"/>
        <v>12.120000000000145</v>
      </c>
      <c r="BJ23" s="1">
        <f t="shared" si="71"/>
        <v>74.005333333332956</v>
      </c>
      <c r="BK23" s="1">
        <f t="shared" si="71"/>
        <v>58.125333333333081</v>
      </c>
      <c r="BL23" s="1">
        <f t="shared" si="71"/>
        <v>18.738666666666809</v>
      </c>
      <c r="BM23" s="1">
        <f t="shared" si="71"/>
        <v>20.240000000000034</v>
      </c>
      <c r="BN23" s="1">
        <f t="shared" ref="BN23" si="73">IF(BN13&gt;1, IF(BN18&gt;0,BN18,BN19),0)</f>
        <v>8.0720000000003758</v>
      </c>
      <c r="BO23" s="1">
        <f t="shared" si="71"/>
        <v>9.4533333333331449</v>
      </c>
      <c r="BP23" s="1">
        <f t="shared" si="71"/>
        <v>30.95466666666708</v>
      </c>
      <c r="BQ23" s="1">
        <f t="shared" si="71"/>
        <v>49.765333333333125</v>
      </c>
      <c r="BR23" s="1">
        <f t="shared" si="71"/>
        <v>22.858666666666579</v>
      </c>
      <c r="BS23" s="1">
        <f t="shared" si="71"/>
        <v>24.19200000000027</v>
      </c>
      <c r="BT23" s="1">
        <f t="shared" si="71"/>
        <v>22.810666666666833</v>
      </c>
      <c r="BU23" s="1">
        <f t="shared" si="71"/>
        <v>8.1200000000004522</v>
      </c>
      <c r="BV23" s="1">
        <f t="shared" si="71"/>
        <v>22.834666666666799</v>
      </c>
      <c r="BW23" s="1">
        <f t="shared" si="71"/>
        <v>18.762666666666828</v>
      </c>
      <c r="BX23" s="1">
        <f t="shared" si="71"/>
        <v>30.978666666666047</v>
      </c>
      <c r="BY23" s="1">
        <f t="shared" si="71"/>
        <v>10.786666666667333</v>
      </c>
      <c r="BZ23" s="1">
        <f t="shared" si="71"/>
        <v>22.858666666665908</v>
      </c>
      <c r="CA23" s="1">
        <f t="shared" si="71"/>
        <v>33.645333333332957</v>
      </c>
    </row>
    <row r="24" spans="1:79" x14ac:dyDescent="0.2">
      <c r="A24" s="6"/>
      <c r="B24" s="6"/>
      <c r="C24" s="2">
        <f>params_high!B13</f>
        <v>18.834666666666589</v>
      </c>
      <c r="D24" s="2">
        <f>params_high!C13</f>
        <v>29.621333333333425</v>
      </c>
      <c r="E24" s="2">
        <f>params_high!D13</f>
        <v>17.501333333333339</v>
      </c>
      <c r="F24" s="2">
        <f>params_high!E13</f>
        <v>17.477333333333341</v>
      </c>
      <c r="G24" s="2">
        <f>params_high!F13</f>
        <v>18.810666666666688</v>
      </c>
      <c r="H24" s="2">
        <f>params_high!G13</f>
        <v>24.28800000000011</v>
      </c>
      <c r="I24" s="2">
        <f>params_high!H13</f>
        <v>6.7866666666666662</v>
      </c>
      <c r="J24" s="2">
        <f>params_high!I13</f>
        <v>18.834666666666688</v>
      </c>
      <c r="K24" s="2">
        <f>params_high!J13</f>
        <v>122.29333333333345</v>
      </c>
      <c r="L24" s="2">
        <f>params_high!K13</f>
        <v>16.16800000000001</v>
      </c>
      <c r="M24" s="2">
        <f>params_high!L13</f>
        <v>36.287999999999904</v>
      </c>
      <c r="N24" s="2">
        <f>params_high!M13</f>
        <v>48.504000000000012</v>
      </c>
      <c r="O24" s="2">
        <f>params_high!N13</f>
        <v>34.954666666666647</v>
      </c>
      <c r="P24" s="2">
        <f>params_high!O13</f>
        <v>24.311999999999983</v>
      </c>
      <c r="Q24" s="2">
        <f>params_high!P13</f>
        <v>24.215999999999934</v>
      </c>
      <c r="R24" s="2">
        <f>params_high!Q13</f>
        <v>13.429333333333338</v>
      </c>
      <c r="S24" s="2">
        <f>params_high!R13</f>
        <v>35.02666666666655</v>
      </c>
      <c r="T24" s="2">
        <f>params_high!S13</f>
        <v>51.074666666666865</v>
      </c>
      <c r="U24" s="2">
        <f>params_high!T13</f>
        <v>16.119999999999994</v>
      </c>
      <c r="V24" s="2">
        <f>params_high!U13</f>
        <v>27.002666666666659</v>
      </c>
      <c r="W24" s="2">
        <f>params_high!V13</f>
        <v>26.906666666666677</v>
      </c>
      <c r="X24" s="2">
        <f>params_high!W13</f>
        <v>20.263999999999992</v>
      </c>
      <c r="Y24" t="s">
        <v>49</v>
      </c>
      <c r="Z24" s="2">
        <f>params_high!Y13</f>
        <v>8.0959999999999948</v>
      </c>
      <c r="AA24" s="2">
        <f>params_high!Z13</f>
        <v>13.501333333333344</v>
      </c>
      <c r="AB24" s="2">
        <f>params_high!AA13</f>
        <v>10.762666666666661</v>
      </c>
      <c r="AC24" s="2">
        <f>params_high!AB13</f>
        <v>1.3333333333333337</v>
      </c>
      <c r="AD24" s="2">
        <f>params_high!AC13</f>
        <v>65.837333333333419</v>
      </c>
      <c r="AE24" s="2">
        <f>params_high!AD13</f>
        <v>31.002666666666684</v>
      </c>
      <c r="AF24" s="2">
        <f>params_high!AE13</f>
        <v>21.501333333333321</v>
      </c>
      <c r="AG24" s="2">
        <f>params_high!AF13</f>
        <v>26.906666666666606</v>
      </c>
      <c r="AH24" s="2">
        <f>params_high!AG13</f>
        <v>49.717333333333251</v>
      </c>
      <c r="AI24" s="2">
        <f>params_high!AH13</f>
        <v>14.690666666666663</v>
      </c>
      <c r="AJ24" s="2">
        <f>params_high!AI13</f>
        <v>328.45333333333332</v>
      </c>
      <c r="AK24" s="2">
        <f>params_high!AJ13</f>
        <v>17.501333333333321</v>
      </c>
      <c r="AL24" s="2">
        <f>params_high!AK13</f>
        <v>41.861333333333413</v>
      </c>
      <c r="AM24" s="2">
        <f>params_high!AL13</f>
        <v>38.954666666666697</v>
      </c>
      <c r="AN24" s="2">
        <f>params_high!AM13</f>
        <v>24.192000000000007</v>
      </c>
      <c r="AO24" s="2">
        <f>params_high!AN13</f>
        <v>12.095999999999991</v>
      </c>
      <c r="AP24" s="2">
        <f>params_high!AO13</f>
        <v>22.906666666666656</v>
      </c>
      <c r="AQ24" s="2">
        <f>params_high!AP13</f>
        <v>39.146666666666682</v>
      </c>
      <c r="AR24" s="2">
        <f>params_high!AQ13</f>
        <v>46.882666666666758</v>
      </c>
      <c r="AS24" s="2">
        <f>params_high!AR13</f>
        <v>10.714666666666673</v>
      </c>
      <c r="AT24" s="2">
        <f>params_high!AS13</f>
        <v>13.429333333333334</v>
      </c>
      <c r="AU24" s="2">
        <f>params_high!AT13</f>
        <v>30.906666666666553</v>
      </c>
      <c r="AV24" s="2">
        <f>params_high!AU13</f>
        <v>10.738666666666674</v>
      </c>
      <c r="AW24" s="2">
        <f>params_high!AV13</f>
        <v>29.621333333333286</v>
      </c>
      <c r="AX24" s="2">
        <f>params_high!AW13</f>
        <v>22.810666666666652</v>
      </c>
      <c r="AY24" s="2">
        <f>params_high!AX13</f>
        <v>25.669333333333331</v>
      </c>
      <c r="AZ24" s="2">
        <f>params_high!AY13</f>
        <v>21.597333333333342</v>
      </c>
      <c r="BA24" s="2">
        <f>params_high!AZ13</f>
        <v>21.573333333333327</v>
      </c>
      <c r="BB24" s="2">
        <f>params_high!BA13</f>
        <v>25.645333333333401</v>
      </c>
      <c r="BC24" s="2">
        <f>params_high!BB13</f>
        <v>43.07466666666668</v>
      </c>
      <c r="BD24" s="2">
        <f>params_high!BC13</f>
        <v>6.7626666666666688</v>
      </c>
      <c r="BE24" s="2">
        <f>params_high!BD13</f>
        <v>12.120000000000006</v>
      </c>
      <c r="BF24" s="2">
        <f>params_high!BE13</f>
        <v>12.120000000000045</v>
      </c>
      <c r="BG24" s="2">
        <f>params_high!BF13</f>
        <v>36.359999999999943</v>
      </c>
      <c r="BH24" s="2">
        <f>params_high!BG13</f>
        <v>8.0480000000000036</v>
      </c>
      <c r="BI24" s="2">
        <f>params_high!BH13</f>
        <v>12.120000000000006</v>
      </c>
      <c r="BJ24" s="2">
        <f>params_high!BI13</f>
        <v>74.005333333333184</v>
      </c>
      <c r="BK24" s="2">
        <f>params_high!BJ13</f>
        <v>58.125333333333288</v>
      </c>
      <c r="BL24" s="2">
        <f>params_high!BK13</f>
        <v>18.738666666666706</v>
      </c>
      <c r="BM24" s="2">
        <f>params_high!BL13</f>
        <v>20.239999999999991</v>
      </c>
      <c r="BN24" s="2">
        <f>params_high!BM13</f>
        <v>8.0720000000000027</v>
      </c>
      <c r="BO24" s="2">
        <f>params_high!BN13</f>
        <v>9.4533333333333314</v>
      </c>
      <c r="BP24" s="2">
        <f>params_high!BO13</f>
        <v>30.954666666666768</v>
      </c>
      <c r="BQ24" s="2">
        <f>params_high!BP13</f>
        <v>49.765333333333338</v>
      </c>
      <c r="BR24" s="2">
        <f>params_high!BQ13</f>
        <v>22.858666666666604</v>
      </c>
      <c r="BS24" s="2">
        <f>params_high!BR13</f>
        <v>24.192000000000007</v>
      </c>
      <c r="BT24" s="2">
        <f>params_high!BS13</f>
        <v>22.810666666666737</v>
      </c>
      <c r="BU24" s="2">
        <f>params_high!BT13</f>
        <v>8.1200000000000099</v>
      </c>
      <c r="BV24" s="2">
        <f>params_high!BU13</f>
        <v>22.834666666666653</v>
      </c>
      <c r="BW24" s="2">
        <f>params_high!BV13</f>
        <v>18.762666666666647</v>
      </c>
      <c r="BX24" s="2">
        <f>params_high!BW13</f>
        <v>30.978666666666669</v>
      </c>
      <c r="BY24" s="2">
        <f>params_high!BX13</f>
        <v>10.786666666666667</v>
      </c>
      <c r="BZ24" s="2">
        <f>params_high!BY13</f>
        <v>22.858666666666679</v>
      </c>
      <c r="CA24" s="2">
        <f>params_high!BZ13</f>
        <v>33.645333333333348</v>
      </c>
    </row>
    <row r="25" spans="1:79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</row>
    <row r="26" spans="1:79" x14ac:dyDescent="0.2">
      <c r="A26" s="6"/>
      <c r="B26" s="6"/>
      <c r="C26" s="2">
        <f>C6*C11*(C3/C24-1)</f>
        <v>20.32758742743885</v>
      </c>
      <c r="D26" s="2">
        <f t="shared" ref="D26:AN26" si="74">D6*D11*(D3/D24-1)</f>
        <v>19.584754512513445</v>
      </c>
      <c r="E26" s="2">
        <f t="shared" si="74"/>
        <v>25.323758666006395</v>
      </c>
      <c r="F26" s="2">
        <f t="shared" si="74"/>
        <v>26.7965889151663</v>
      </c>
      <c r="G26" s="2">
        <f t="shared" si="74"/>
        <v>12.868374769634235</v>
      </c>
      <c r="H26" s="2">
        <f t="shared" si="74"/>
        <v>22.458256134716628</v>
      </c>
      <c r="I26" s="2">
        <f t="shared" si="74"/>
        <v>46.915625000000006</v>
      </c>
      <c r="J26" s="2">
        <f t="shared" si="74"/>
        <v>23.134771432110973</v>
      </c>
      <c r="K26" s="2">
        <f t="shared" si="74"/>
        <v>7.2623177196903548</v>
      </c>
      <c r="L26" s="2">
        <f t="shared" si="74"/>
        <v>26.775853537852534</v>
      </c>
      <c r="M26" s="2">
        <f t="shared" si="74"/>
        <v>18.414138282627913</v>
      </c>
      <c r="N26" s="2">
        <f t="shared" si="74"/>
        <v>13.760694994227276</v>
      </c>
      <c r="O26" s="2">
        <f t="shared" si="74"/>
        <v>20.229254081476974</v>
      </c>
      <c r="P26" s="2">
        <f t="shared" si="74"/>
        <v>12.84202759953933</v>
      </c>
      <c r="Q26" s="2">
        <f t="shared" si="74"/>
        <v>23.24512202675923</v>
      </c>
      <c r="R26" s="2">
        <f t="shared" ref="R26" si="75">R6*R11*(R3/R24-1)</f>
        <v>41.96619651012707</v>
      </c>
      <c r="S26" s="2">
        <f t="shared" si="74"/>
        <v>19.010468214693631</v>
      </c>
      <c r="T26" s="2">
        <f t="shared" si="74"/>
        <v>18.912386440766387</v>
      </c>
      <c r="U26" s="2">
        <f t="shared" si="74"/>
        <v>24.16394230769232</v>
      </c>
      <c r="V26" s="2">
        <f t="shared" si="74"/>
        <v>24.048993617914284</v>
      </c>
      <c r="W26" s="2">
        <f t="shared" si="74"/>
        <v>26.204094400396421</v>
      </c>
      <c r="X26" s="2">
        <f t="shared" si="74"/>
        <v>33.825410827082521</v>
      </c>
      <c r="Y26" t="s">
        <v>49</v>
      </c>
      <c r="Z26" s="2">
        <f t="shared" si="74"/>
        <v>50.713330657114653</v>
      </c>
      <c r="AA26" s="2">
        <f t="shared" si="74"/>
        <v>36.134193536440819</v>
      </c>
      <c r="AB26" s="2">
        <f t="shared" si="74"/>
        <v>32.965827087462849</v>
      </c>
      <c r="AC26" s="2">
        <f t="shared" si="74"/>
        <v>338.93149999999991</v>
      </c>
      <c r="AD26" s="2">
        <f t="shared" si="74"/>
        <v>17.934710928956193</v>
      </c>
      <c r="AE26" s="2">
        <f t="shared" si="74"/>
        <v>15.711038297780828</v>
      </c>
      <c r="AF26" s="2">
        <f t="shared" si="74"/>
        <v>18.837391867171039</v>
      </c>
      <c r="AG26" s="2">
        <f t="shared" si="74"/>
        <v>16.806953047571891</v>
      </c>
      <c r="AH26" s="2">
        <f t="shared" si="74"/>
        <v>7.4674593703068144</v>
      </c>
      <c r="AI26" s="2">
        <f t="shared" si="74"/>
        <v>31.575317094754045</v>
      </c>
      <c r="AJ26" s="2">
        <f t="shared" ref="AJ26" si="76">AJ6*AJ11*(AJ3/AJ24-1)</f>
        <v>5.5076577342291149</v>
      </c>
      <c r="AK26" s="2">
        <f t="shared" si="74"/>
        <v>35.539337479049237</v>
      </c>
      <c r="AL26" s="2">
        <f t="shared" si="74"/>
        <v>14.648602728054501</v>
      </c>
      <c r="AM26" s="2">
        <f t="shared" si="74"/>
        <v>12.616876240758479</v>
      </c>
      <c r="AN26" s="2">
        <f t="shared" si="74"/>
        <v>28.675528067129619</v>
      </c>
      <c r="AO26" s="2">
        <f t="shared" ref="AO26" si="77">AO6*AO11*(AO3/AO24-1)</f>
        <v>46.672629381613795</v>
      </c>
      <c r="AP26" s="2">
        <f t="shared" ref="AP26:CA26" si="78">AP6*AP11*(AP3/AP24-1)</f>
        <v>30.288069339348095</v>
      </c>
      <c r="AQ26" s="2">
        <f t="shared" si="78"/>
        <v>19.369563181198902</v>
      </c>
      <c r="AR26" s="2">
        <f t="shared" ref="AR26" si="79">AR6*AR11*(AR3/AR24-1)</f>
        <v>11.847509385131653</v>
      </c>
      <c r="AS26" s="2">
        <f t="shared" si="78"/>
        <v>35.661243155798878</v>
      </c>
      <c r="AT26" s="2">
        <f t="shared" si="78"/>
        <v>54.293856111000785</v>
      </c>
      <c r="AU26" s="2">
        <f t="shared" si="78"/>
        <v>22.82314899698024</v>
      </c>
      <c r="AV26" s="2">
        <f t="shared" si="78"/>
        <v>42.394982306928206</v>
      </c>
      <c r="AW26" s="2">
        <f t="shared" si="78"/>
        <v>16.00842579672311</v>
      </c>
      <c r="AX26" s="2">
        <f t="shared" si="78"/>
        <v>29.015590294014515</v>
      </c>
      <c r="AY26" s="2">
        <f t="shared" si="78"/>
        <v>16.460104794307089</v>
      </c>
      <c r="AZ26" s="2">
        <f t="shared" si="78"/>
        <v>26.622055963699211</v>
      </c>
      <c r="BA26" s="2">
        <f t="shared" si="78"/>
        <v>24.643307710135979</v>
      </c>
      <c r="BB26" s="2">
        <f t="shared" si="78"/>
        <v>18.065861560257829</v>
      </c>
      <c r="BC26" s="2">
        <f t="shared" si="78"/>
        <v>17.98897166934934</v>
      </c>
      <c r="BD26" s="2">
        <f t="shared" si="78"/>
        <v>36.582715151813872</v>
      </c>
      <c r="BE26" s="2">
        <f t="shared" si="78"/>
        <v>27.986045792079192</v>
      </c>
      <c r="BF26" s="2">
        <f t="shared" si="78"/>
        <v>20.258653052805204</v>
      </c>
      <c r="BG26" s="2">
        <f t="shared" si="78"/>
        <v>18.022328795379568</v>
      </c>
      <c r="BH26" s="2">
        <f t="shared" si="78"/>
        <v>44.098689115308133</v>
      </c>
      <c r="BI26" s="2">
        <f t="shared" si="78"/>
        <v>35.309220297029682</v>
      </c>
      <c r="BJ26" s="2">
        <f t="shared" si="78"/>
        <v>10.880211336119942</v>
      </c>
      <c r="BK26" s="2">
        <f t="shared" si="78"/>
        <v>8.5882611425884363</v>
      </c>
      <c r="BL26" s="2">
        <f t="shared" si="78"/>
        <v>21.6917358936957</v>
      </c>
      <c r="BM26" s="2">
        <f t="shared" si="78"/>
        <v>23.737147974308311</v>
      </c>
      <c r="BN26" s="2">
        <f t="shared" ref="BN26" si="80">BN6*BN11*(BN3/BN24-1)</f>
        <v>49.00410369177402</v>
      </c>
      <c r="BO26" s="2">
        <f t="shared" si="78"/>
        <v>32.977181770098738</v>
      </c>
      <c r="BP26" s="2">
        <f t="shared" si="78"/>
        <v>21.624290629307303</v>
      </c>
      <c r="BQ26" s="2">
        <f t="shared" si="78"/>
        <v>11.286748305379916</v>
      </c>
      <c r="BR26" s="2">
        <f t="shared" si="78"/>
        <v>15.079240550629999</v>
      </c>
      <c r="BS26" s="2">
        <f t="shared" si="78"/>
        <v>23.386594742063483</v>
      </c>
      <c r="BT26" s="2">
        <f t="shared" si="78"/>
        <v>22.586333878887</v>
      </c>
      <c r="BU26" s="2">
        <f t="shared" si="78"/>
        <v>74.453971674876755</v>
      </c>
      <c r="BV26" s="2">
        <f t="shared" si="78"/>
        <v>27.246356052201346</v>
      </c>
      <c r="BW26" s="2">
        <f t="shared" si="78"/>
        <v>15.24127478325755</v>
      </c>
      <c r="BX26" s="2">
        <f t="shared" si="78"/>
        <v>25.281796074718084</v>
      </c>
      <c r="BY26" s="2">
        <f t="shared" si="78"/>
        <v>44.069970642768851</v>
      </c>
      <c r="BZ26" s="2">
        <f t="shared" si="78"/>
        <v>42.373341256416218</v>
      </c>
      <c r="CA26" s="2">
        <f t="shared" si="78"/>
        <v>26.467037281049368</v>
      </c>
    </row>
    <row r="27" spans="1:79" x14ac:dyDescent="0.2">
      <c r="A27" s="6"/>
      <c r="B27" s="6"/>
      <c r="C27" s="2">
        <f>C3*(C5+C7*C6)/(C24*C24)-(C6*C11*C8+(1-C6)*C8+C9*C10+C5+C7*C6)/C24</f>
        <v>4.799905018311651E-3</v>
      </c>
      <c r="D27" s="2">
        <f t="shared" ref="D27:AN27" si="81">D3*(D5+D7*D6)/(D24*D24)-(D6*D11*D8+(1-D6)*D8+D9*D10+D5+D7*D6)/D24</f>
        <v>1.9342642749636298E-3</v>
      </c>
      <c r="E27" s="2">
        <f t="shared" si="81"/>
        <v>1.7889557017103402E-2</v>
      </c>
      <c r="F27" s="2">
        <f t="shared" si="81"/>
        <v>2.1670196566425215E-2</v>
      </c>
      <c r="G27" s="2">
        <f t="shared" si="81"/>
        <v>-1.2868398415342739E-2</v>
      </c>
      <c r="H27" s="2">
        <f t="shared" si="81"/>
        <v>7.632228225764516E-3</v>
      </c>
      <c r="I27" s="2">
        <f t="shared" si="81"/>
        <v>0.18793783328655628</v>
      </c>
      <c r="J27" s="2">
        <f t="shared" si="81"/>
        <v>1.1442985225965957E-2</v>
      </c>
      <c r="K27" s="2">
        <f t="shared" si="81"/>
        <v>-4.0225669796156863E-3</v>
      </c>
      <c r="L27" s="2">
        <f t="shared" si="81"/>
        <v>2.3367951719534069E-2</v>
      </c>
      <c r="M27" s="2">
        <f t="shared" si="81"/>
        <v>1.4107829498893193E-4</v>
      </c>
      <c r="N27" s="2">
        <f t="shared" si="81"/>
        <v>-4.1706079080402522E-3</v>
      </c>
      <c r="O27" s="2">
        <f t="shared" si="81"/>
        <v>2.4609518999608275E-3</v>
      </c>
      <c r="P27" s="2">
        <f t="shared" si="81"/>
        <v>-1.0004832351711856E-2</v>
      </c>
      <c r="Q27" s="2">
        <f t="shared" si="81"/>
        <v>9.1032084592765281E-3</v>
      </c>
      <c r="R27" s="2">
        <f t="shared" ref="R27" si="82">R3*(R5+R7*R6)/(R24*R24)-(R6*R11*R8+(1-R6)*R8+R9*R10+R5+R7*R6)/R24</f>
        <v>7.854956787373385E-2</v>
      </c>
      <c r="S27" s="2">
        <f t="shared" si="81"/>
        <v>9.0498837478008437E-4</v>
      </c>
      <c r="T27" s="2">
        <f t="shared" si="81"/>
        <v>5.3504179553868353E-4</v>
      </c>
      <c r="U27" s="2">
        <f t="shared" si="81"/>
        <v>1.6215659340659355E-2</v>
      </c>
      <c r="V27" s="2">
        <f t="shared" si="81"/>
        <v>9.4906552904259409E-3</v>
      </c>
      <c r="W27" s="2">
        <f t="shared" si="81"/>
        <v>1.3094484211332021E-2</v>
      </c>
      <c r="X27" s="2">
        <f t="shared" si="81"/>
        <v>3.4150310036445676E-2</v>
      </c>
      <c r="Y27" t="s">
        <v>49</v>
      </c>
      <c r="Z27" s="2">
        <f t="shared" si="81"/>
        <v>0.17845116044995377</v>
      </c>
      <c r="AA27" s="2">
        <f t="shared" si="81"/>
        <v>5.8877712783600163E-2</v>
      </c>
      <c r="AB27" s="2">
        <f t="shared" si="81"/>
        <v>6.0738572286321457E-2</v>
      </c>
      <c r="AC27" s="2">
        <f t="shared" si="81"/>
        <v>10.71827710714285</v>
      </c>
      <c r="AD27" s="2">
        <f t="shared" si="81"/>
        <v>-2.468100097332282E-4</v>
      </c>
      <c r="AE27" s="2">
        <f t="shared" si="81"/>
        <v>-3.7210211614318103E-3</v>
      </c>
      <c r="AF27" s="2">
        <f t="shared" si="81"/>
        <v>1.1154873843307461E-3</v>
      </c>
      <c r="AG27" s="2">
        <f t="shared" si="81"/>
        <v>-2.4720673712882515E-3</v>
      </c>
      <c r="AH27" s="2">
        <f t="shared" si="81"/>
        <v>-9.7106911352109054E-3</v>
      </c>
      <c r="AI27" s="2">
        <f t="shared" si="81"/>
        <v>4.0279451160081504E-2</v>
      </c>
      <c r="AJ27" s="2">
        <f t="shared" ref="AJ27" si="83">AJ3*(AJ5+AJ7*AJ6)/(AJ24*AJ24)-(AJ6*AJ11*AJ8+(1-AJ6)*AJ8+AJ9*AJ10+AJ5+AJ7*AJ6)/AJ24</f>
        <v>-1.7358351060615337E-3</v>
      </c>
      <c r="AK27" s="2">
        <f t="shared" si="81"/>
        <v>4.3906028602963852E-2</v>
      </c>
      <c r="AL27" s="2">
        <f t="shared" si="81"/>
        <v>-3.887020237497249E-3</v>
      </c>
      <c r="AM27" s="2">
        <f t="shared" si="81"/>
        <v>-6.5017319749575368E-3</v>
      </c>
      <c r="AN27" s="2">
        <f t="shared" si="81"/>
        <v>1.9117239210981435E-2</v>
      </c>
      <c r="AO27" s="2">
        <f t="shared" ref="AO27" si="84">AO3*(AO5+AO7*AO6)/(AO24*AO24)-(AO6*AO11*AO8+(1-AO6)*AO8+AO9*AO10+AO5+AO7*AO6)/AO24</f>
        <v>0.10455032793678556</v>
      </c>
      <c r="AP27" s="2">
        <f t="shared" ref="AP27:CA27" si="85">AP3*(AP5+AP7*AP6)/(AP24*AP24)-(AP6*AP11*AP8+(1-AP6)*AP8+AP9*AP10+AP5+AP7*AP6)/AP24</f>
        <v>2.3327598332009439E-2</v>
      </c>
      <c r="AQ27" s="2">
        <f t="shared" si="85"/>
        <v>1.2185993304814277E-3</v>
      </c>
      <c r="AR27" s="2">
        <f t="shared" ref="AR27" si="86">AR3*(AR5+AR7*AR6)/(AR24*AR24)-(AR6*AR11*AR8+(1-AR6)*AR8+AR9*AR10+AR5+AR7*AR6)/AR24</f>
        <v>-6.1337078740815575E-3</v>
      </c>
      <c r="AS27" s="2">
        <f t="shared" si="85"/>
        <v>7.2223203591995563E-2</v>
      </c>
      <c r="AT27" s="2">
        <f t="shared" si="85"/>
        <v>0.11946458470404775</v>
      </c>
      <c r="AU27" s="2">
        <f t="shared" si="85"/>
        <v>6.5240084758620663E-3</v>
      </c>
      <c r="AV27" s="2">
        <f t="shared" si="85"/>
        <v>0.10001054684134228</v>
      </c>
      <c r="AW27" s="2">
        <f t="shared" si="85"/>
        <v>-3.4470626933406669E-3</v>
      </c>
      <c r="AX27" s="2">
        <f t="shared" si="85"/>
        <v>2.0939384070939218E-2</v>
      </c>
      <c r="AY27" s="2">
        <f t="shared" si="85"/>
        <v>-3.1934843736616744E-3</v>
      </c>
      <c r="AZ27" s="2">
        <f t="shared" si="85"/>
        <v>1.7176105035062651E-2</v>
      </c>
      <c r="BA27" s="2">
        <f t="shared" si="85"/>
        <v>1.3107034735756834E-2</v>
      </c>
      <c r="BB27" s="2">
        <f t="shared" si="85"/>
        <v>-4.0567777967341623E-4</v>
      </c>
      <c r="BC27" s="2">
        <f t="shared" si="85"/>
        <v>-3.2108975498693418E-4</v>
      </c>
      <c r="BD27" s="2">
        <f t="shared" si="85"/>
        <v>0.12050259394784935</v>
      </c>
      <c r="BE27" s="2">
        <f t="shared" si="85"/>
        <v>3.562318820283715E-2</v>
      </c>
      <c r="BF27" s="2">
        <f t="shared" si="85"/>
        <v>7.2056194304009891E-3</v>
      </c>
      <c r="BG27" s="2">
        <f t="shared" si="85"/>
        <v>-3.3949558322165369E-4</v>
      </c>
      <c r="BH27" s="2">
        <f t="shared" si="85"/>
        <v>0.14288227783257834</v>
      </c>
      <c r="BI27" s="2">
        <f t="shared" si="85"/>
        <v>6.2554240130519301E-2</v>
      </c>
      <c r="BJ27" s="2">
        <f t="shared" si="85"/>
        <v>-4.4683054949654537E-3</v>
      </c>
      <c r="BK27" s="2">
        <f t="shared" si="85"/>
        <v>-7.4465625762205404E-3</v>
      </c>
      <c r="BL27" s="2">
        <f t="shared" si="85"/>
        <v>8.0692324414482069E-3</v>
      </c>
      <c r="BM27" s="2">
        <f t="shared" si="85"/>
        <v>1.1974980011181489E-2</v>
      </c>
      <c r="BN27" s="2">
        <f t="shared" ref="BN27" si="87">BN3*(BN5+BN7*BN6)/(BN24*BN24)-(BN6*BN11*BN8+(1-BN6)*BN8+BN9*BN10+BN5+BN7*BN6)/BN24</f>
        <v>0.16954384383111792</v>
      </c>
      <c r="BO27" s="2">
        <f t="shared" si="85"/>
        <v>6.9204700467521751E-2</v>
      </c>
      <c r="BP27" s="2">
        <f t="shared" si="85"/>
        <v>4.7876634172116864E-3</v>
      </c>
      <c r="BQ27" s="2">
        <f t="shared" si="85"/>
        <v>-6.2806472531695412E-3</v>
      </c>
      <c r="BR27" s="2">
        <f t="shared" si="85"/>
        <v>-6.2786560991982369E-3</v>
      </c>
      <c r="BS27" s="2">
        <f t="shared" si="85"/>
        <v>9.3728892640058403E-3</v>
      </c>
      <c r="BT27" s="2">
        <f t="shared" si="85"/>
        <v>8.376790120407783E-3</v>
      </c>
      <c r="BU27" s="2">
        <f t="shared" si="85"/>
        <v>0.30823828575935125</v>
      </c>
      <c r="BV27" s="2">
        <f t="shared" si="85"/>
        <v>1.7463973459027345E-2</v>
      </c>
      <c r="BW27" s="2">
        <f t="shared" si="85"/>
        <v>-7.2644050060681198E-3</v>
      </c>
      <c r="BX27" s="2">
        <f t="shared" si="85"/>
        <v>1.0046293187840671E-2</v>
      </c>
      <c r="BY27" s="2">
        <f t="shared" si="85"/>
        <v>0.10648670104905371</v>
      </c>
      <c r="BZ27" s="2">
        <f t="shared" si="85"/>
        <v>4.6941292280526216E-2</v>
      </c>
      <c r="CA27" s="2">
        <f t="shared" si="85"/>
        <v>1.0820182937791138E-2</v>
      </c>
    </row>
    <row r="28" spans="1:79" x14ac:dyDescent="0.2">
      <c r="A28" s="6"/>
      <c r="B28" s="6"/>
      <c r="C28" s="2">
        <f>-(C8*C5 + C7*(C8+C9*C10))/(C24*C24)</f>
        <v>-3.3645930009469908E-5</v>
      </c>
      <c r="D28" s="2">
        <f t="shared" ref="D28:AN28" si="88">-(D8*D5 + D7*(D8+D9*D10))/(D24*D24)</f>
        <v>-1.3603141246182936E-5</v>
      </c>
      <c r="E28" s="2">
        <f t="shared" si="88"/>
        <v>-3.8967822752793542E-5</v>
      </c>
      <c r="F28" s="2">
        <f t="shared" si="88"/>
        <v>-3.9074918024017792E-5</v>
      </c>
      <c r="G28" s="2">
        <f t="shared" si="88"/>
        <v>-3.3731840569609034E-5</v>
      </c>
      <c r="H28" s="2">
        <f t="shared" si="88"/>
        <v>-2.0233215436965899E-5</v>
      </c>
      <c r="I28" s="2">
        <f t="shared" si="88"/>
        <v>-2.5914055008720391E-4</v>
      </c>
      <c r="J28" s="2">
        <f t="shared" si="88"/>
        <v>-3.3645930009469548E-5</v>
      </c>
      <c r="K28" s="2">
        <f t="shared" si="88"/>
        <v>-7.9807342386048381E-7</v>
      </c>
      <c r="L28" s="2">
        <f t="shared" si="88"/>
        <v>-4.565999012209639E-5</v>
      </c>
      <c r="M28" s="2">
        <f t="shared" si="88"/>
        <v>-9.0640511667140406E-6</v>
      </c>
      <c r="N28" s="2">
        <f t="shared" si="88"/>
        <v>-5.0733322357884915E-6</v>
      </c>
      <c r="O28" s="2">
        <f t="shared" si="88"/>
        <v>-9.7687295060044684E-6</v>
      </c>
      <c r="P28" s="2">
        <f t="shared" si="88"/>
        <v>-2.0193288035865651E-5</v>
      </c>
      <c r="Q28" s="2">
        <f t="shared" si="88"/>
        <v>-2.0353710746469396E-5</v>
      </c>
      <c r="R28" s="2">
        <f t="shared" ref="R28" si="89">-(R8*R5 + R7*(R8+R9*R10))/(R24*R24)</f>
        <v>-6.6181942020177936E-5</v>
      </c>
      <c r="S28" s="2">
        <f t="shared" si="88"/>
        <v>-9.7286100371610661E-6</v>
      </c>
      <c r="T28" s="2">
        <f t="shared" si="88"/>
        <v>-4.5754870693369193E-6</v>
      </c>
      <c r="U28" s="2">
        <f t="shared" si="88"/>
        <v>-4.593231550327528E-5</v>
      </c>
      <c r="V28" s="2">
        <f t="shared" si="88"/>
        <v>-1.6369488289431229E-5</v>
      </c>
      <c r="W28" s="2">
        <f t="shared" si="88"/>
        <v>-1.6486505704640104E-5</v>
      </c>
      <c r="X28" s="2">
        <f t="shared" si="88"/>
        <v>-2.9066856104129149E-5</v>
      </c>
      <c r="Y28" t="s">
        <v>49</v>
      </c>
      <c r="Z28" s="2">
        <f t="shared" si="88"/>
        <v>-1.82098938932695E-4</v>
      </c>
      <c r="AA28" s="2">
        <f t="shared" si="88"/>
        <v>-6.5477953157724769E-5</v>
      </c>
      <c r="AB28" s="2">
        <f t="shared" si="88"/>
        <v>-1.0304066065400086E-4</v>
      </c>
      <c r="AC28" s="2">
        <f t="shared" si="88"/>
        <v>-6.7138392857142831E-3</v>
      </c>
      <c r="AD28" s="2">
        <f t="shared" si="88"/>
        <v>-2.7536196383354302E-6</v>
      </c>
      <c r="AE28" s="2">
        <f t="shared" si="88"/>
        <v>-1.2417961596695923E-5</v>
      </c>
      <c r="AF28" s="2">
        <f t="shared" si="88"/>
        <v>-2.5817704758774092E-5</v>
      </c>
      <c r="AG28" s="2">
        <f t="shared" si="88"/>
        <v>-1.6486505704640193E-5</v>
      </c>
      <c r="AH28" s="2">
        <f t="shared" si="88"/>
        <v>-4.8287282075403668E-6</v>
      </c>
      <c r="AI28" s="2">
        <f t="shared" si="88"/>
        <v>-5.5305128396756809E-5</v>
      </c>
      <c r="AJ28" s="2">
        <f t="shared" ref="AJ28" si="90">-(AJ8*AJ5 + AJ7*(AJ8+AJ9*AJ10))/(AJ24*AJ24)</f>
        <v>-1.1063717215116234E-7</v>
      </c>
      <c r="AK28" s="2">
        <f t="shared" si="88"/>
        <v>-3.8967822752793617E-5</v>
      </c>
      <c r="AL28" s="2">
        <f t="shared" si="88"/>
        <v>-6.8111790994819116E-6</v>
      </c>
      <c r="AM28" s="2">
        <f t="shared" si="88"/>
        <v>-7.8655560337000861E-6</v>
      </c>
      <c r="AN28" s="2">
        <f t="shared" si="88"/>
        <v>-2.0394115125106468E-5</v>
      </c>
      <c r="AO28" s="2">
        <f t="shared" ref="AO28" si="91">-(AO8*AO5 + AO7*(AO8+AO9*AO10))/(AO24*AO24)</f>
        <v>-8.1576460500426047E-5</v>
      </c>
      <c r="AP28" s="2">
        <f t="shared" ref="AP28:CA28" si="92">-(AP8*AP5 + AP7*(AP8+AP9*AP10))/(AP24*AP24)</f>
        <v>-2.2747025894806526E-5</v>
      </c>
      <c r="AQ28" s="2">
        <f t="shared" si="92"/>
        <v>-7.7885899248851534E-6</v>
      </c>
      <c r="AR28" s="2">
        <f t="shared" ref="AR28" si="93">-(AR8*AR5 + AR7*(AR8+AR9*AR10))/(AR24*AR24)</f>
        <v>-5.4302997338337719E-6</v>
      </c>
      <c r="AS28" s="2">
        <f t="shared" si="92"/>
        <v>-1.0396594006838376E-4</v>
      </c>
      <c r="AT28" s="2">
        <f t="shared" si="92"/>
        <v>-6.6181942020177977E-5</v>
      </c>
      <c r="AU28" s="2">
        <f t="shared" si="92"/>
        <v>-1.2495224911456233E-5</v>
      </c>
      <c r="AV28" s="2">
        <f t="shared" si="92"/>
        <v>-1.0350174942360875E-4</v>
      </c>
      <c r="AW28" s="2">
        <f t="shared" si="92"/>
        <v>-1.3603141246183063E-5</v>
      </c>
      <c r="AX28" s="2">
        <f t="shared" si="92"/>
        <v>-2.2938893117431712E-5</v>
      </c>
      <c r="AY28" s="2">
        <f t="shared" si="92"/>
        <v>-1.8114203190047134E-5</v>
      </c>
      <c r="AZ28" s="2">
        <f t="shared" si="92"/>
        <v>-2.5588695819420043E-5</v>
      </c>
      <c r="BA28" s="2">
        <f t="shared" si="92"/>
        <v>-2.5645661545997096E-5</v>
      </c>
      <c r="BB28" s="2">
        <f t="shared" si="92"/>
        <v>-1.8148123146981321E-5</v>
      </c>
      <c r="BC28" s="2">
        <f t="shared" si="92"/>
        <v>-6.4328668682082239E-6</v>
      </c>
      <c r="BD28" s="2">
        <f t="shared" si="92"/>
        <v>-2.6098313954583502E-4</v>
      </c>
      <c r="BE28" s="2">
        <f t="shared" si="92"/>
        <v>-8.1253705285662856E-5</v>
      </c>
      <c r="BF28" s="2">
        <f t="shared" si="92"/>
        <v>-8.1253705285662341E-5</v>
      </c>
      <c r="BG28" s="2">
        <f t="shared" si="92"/>
        <v>-9.0281894761848003E-6</v>
      </c>
      <c r="BH28" s="2">
        <f t="shared" si="92"/>
        <v>-1.8427757087127888E-4</v>
      </c>
      <c r="BI28" s="2">
        <f t="shared" si="92"/>
        <v>-8.1253705285662856E-5</v>
      </c>
      <c r="BJ28" s="2">
        <f t="shared" si="92"/>
        <v>-2.1793268824638487E-6</v>
      </c>
      <c r="BK28" s="2">
        <f t="shared" si="92"/>
        <v>-3.5327873878962726E-6</v>
      </c>
      <c r="BL28" s="2">
        <f t="shared" si="92"/>
        <v>-3.3991555785661567E-5</v>
      </c>
      <c r="BM28" s="2">
        <f t="shared" si="92"/>
        <v>-2.9135830229231187E-5</v>
      </c>
      <c r="BN28" s="2">
        <f t="shared" ref="BN28" si="94">-(BN8*BN5 + BN7*(BN8+BN9*BN10))/(BN24*BN24)</f>
        <v>-1.8318339671822341E-4</v>
      </c>
      <c r="BO28" s="2">
        <f t="shared" si="92"/>
        <v>-1.3356063359693901E-4</v>
      </c>
      <c r="BP28" s="2">
        <f t="shared" si="92"/>
        <v>-1.2456503397605141E-5</v>
      </c>
      <c r="BQ28" s="2">
        <f t="shared" si="92"/>
        <v>-4.8194178237879303E-6</v>
      </c>
      <c r="BR28" s="2">
        <f t="shared" si="92"/>
        <v>-2.2842657335832432E-5</v>
      </c>
      <c r="BS28" s="2">
        <f t="shared" si="92"/>
        <v>-2.0394115125106468E-5</v>
      </c>
      <c r="BT28" s="2">
        <f t="shared" si="92"/>
        <v>-2.2938893117431539E-5</v>
      </c>
      <c r="BU28" s="2">
        <f t="shared" si="92"/>
        <v>-1.8102408281131331E-4</v>
      </c>
      <c r="BV28" s="2">
        <f t="shared" si="92"/>
        <v>-2.2890699366386007E-5</v>
      </c>
      <c r="BW28" s="2">
        <f t="shared" si="92"/>
        <v>-3.3904651765511617E-5</v>
      </c>
      <c r="BX28" s="2">
        <f t="shared" si="92"/>
        <v>-1.243721010263357E-5</v>
      </c>
      <c r="BY28" s="2">
        <f t="shared" si="92"/>
        <v>-1.0258264618398833E-4</v>
      </c>
      <c r="BZ28" s="2">
        <f t="shared" si="92"/>
        <v>-2.2842657335832283E-5</v>
      </c>
      <c r="CA28" s="2">
        <f t="shared" si="92"/>
        <v>-1.0543838459707211E-5</v>
      </c>
    </row>
    <row r="29" spans="1:79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</row>
    <row r="30" spans="1:79" x14ac:dyDescent="0.2">
      <c r="A30" s="6"/>
      <c r="B30" s="6" t="s">
        <v>43</v>
      </c>
      <c r="C30" s="2">
        <f>(-C27+(C27^2-4*C26*C28)^(1/2))/(2*C26)</f>
        <v>1.1738822623027479E-3</v>
      </c>
      <c r="D30" s="2">
        <f t="shared" ref="D30:AN30" si="95">(-D27+(D27^2-4*D26*D28)^(1/2))/(2*D26)</f>
        <v>7.8549334532451471E-4</v>
      </c>
      <c r="E30" s="2">
        <f t="shared" si="95"/>
        <v>9.3656888210191043E-4</v>
      </c>
      <c r="F30" s="2">
        <f t="shared" si="95"/>
        <v>8.6911397529064016E-4</v>
      </c>
      <c r="G30" s="2">
        <f t="shared" si="95"/>
        <v>2.194491571079937E-3</v>
      </c>
      <c r="H30" s="2">
        <f t="shared" si="95"/>
        <v>7.9434022732539553E-4</v>
      </c>
      <c r="I30" s="2">
        <f t="shared" si="95"/>
        <v>1.0849922494808486E-3</v>
      </c>
      <c r="J30" s="2">
        <f t="shared" si="95"/>
        <v>9.8374811988085416E-4</v>
      </c>
      <c r="K30" s="2">
        <f t="shared" si="95"/>
        <v>7.0891143540696396E-4</v>
      </c>
      <c r="L30" s="2">
        <f t="shared" si="95"/>
        <v>9.4047438512580241E-4</v>
      </c>
      <c r="M30" s="2">
        <f t="shared" si="95"/>
        <v>6.977731183481819E-4</v>
      </c>
      <c r="N30" s="2">
        <f t="shared" si="95"/>
        <v>7.7735798555472507E-4</v>
      </c>
      <c r="O30" s="2">
        <f t="shared" si="95"/>
        <v>6.3674135226931465E-4</v>
      </c>
      <c r="P30" s="2">
        <f t="shared" si="95"/>
        <v>1.7026132097555924E-3</v>
      </c>
      <c r="Q30" s="2">
        <f t="shared" si="95"/>
        <v>7.6020003928825716E-4</v>
      </c>
      <c r="R30" s="2">
        <f t="shared" ref="R30" si="96">(-R27+(R27^2-4*R26*R28)^(1/2))/(2*R26)</f>
        <v>6.302992316233304E-4</v>
      </c>
      <c r="S30" s="2">
        <f t="shared" si="95"/>
        <v>6.9196065478473428E-4</v>
      </c>
      <c r="T30" s="2">
        <f t="shared" si="95"/>
        <v>4.7792260522018927E-4</v>
      </c>
      <c r="U30" s="2">
        <f t="shared" si="95"/>
        <v>1.0834249149998716E-3</v>
      </c>
      <c r="V30" s="2">
        <f t="shared" si="95"/>
        <v>6.5097755377113156E-4</v>
      </c>
      <c r="W30" s="2">
        <f t="shared" si="95"/>
        <v>5.8176049937795149E-4</v>
      </c>
      <c r="X30" s="2">
        <f t="shared" si="95"/>
        <v>5.5072844907406201E-4</v>
      </c>
      <c r="Y30" t="s">
        <v>49</v>
      </c>
      <c r="Z30" s="2">
        <f t="shared" si="95"/>
        <v>8.2637289828541472E-4</v>
      </c>
      <c r="AA30" s="2">
        <f t="shared" si="95"/>
        <v>7.587673851916695E-4</v>
      </c>
      <c r="AB30" s="2">
        <f t="shared" si="95"/>
        <v>1.0723432291022336E-3</v>
      </c>
      <c r="AC30" s="2">
        <f t="shared" si="95"/>
        <v>6.1445276029212757E-4</v>
      </c>
      <c r="AD30" s="2">
        <f t="shared" si="95"/>
        <v>3.9877760756903404E-4</v>
      </c>
      <c r="AE30" s="2">
        <f t="shared" si="95"/>
        <v>1.0153156310528247E-3</v>
      </c>
      <c r="AF30" s="2">
        <f t="shared" si="95"/>
        <v>1.1414735991527336E-3</v>
      </c>
      <c r="AG30" s="2">
        <f t="shared" si="95"/>
        <v>1.0666906271743657E-3</v>
      </c>
      <c r="AH30" s="2">
        <f t="shared" si="95"/>
        <v>1.6843168368400828E-3</v>
      </c>
      <c r="AI30" s="2">
        <f t="shared" si="95"/>
        <v>8.313042230883432E-4</v>
      </c>
      <c r="AJ30" s="2">
        <f t="shared" ref="AJ30" si="97">(-AJ27+(AJ27^2-4*AJ26*AJ28)^(1/2))/(2*AJ26)</f>
        <v>3.695284245132151E-4</v>
      </c>
      <c r="AK30" s="2">
        <f t="shared" si="95"/>
        <v>5.9803481457955398E-4</v>
      </c>
      <c r="AL30" s="2">
        <f t="shared" si="95"/>
        <v>8.2735094374862918E-4</v>
      </c>
      <c r="AM30" s="2">
        <f t="shared" si="95"/>
        <v>1.0882046689718017E-3</v>
      </c>
      <c r="AN30" s="2">
        <f t="shared" si="95"/>
        <v>5.7347947865232373E-4</v>
      </c>
      <c r="AO30" s="2">
        <f t="shared" ref="AO30" si="98">(-AO27+(AO27^2-4*AO26*AO28)^(1/2))/(2*AO26)</f>
        <v>6.1268460078301357E-4</v>
      </c>
      <c r="AP30" s="2">
        <f t="shared" ref="AP30:CA30" si="99">(-AP27+(AP27^2-4*AP26*AP28)^(1/2))/(2*AP26)</f>
        <v>5.6322996569656866E-4</v>
      </c>
      <c r="AQ30" s="2">
        <f t="shared" si="99"/>
        <v>6.034403590595332E-4</v>
      </c>
      <c r="AR30" s="2">
        <f t="shared" ref="AR30" si="100">(-AR27+(AR27^2-4*AR26*AR28)^(1/2))/(2*AR26)</f>
        <v>9.8367669991869999E-4</v>
      </c>
      <c r="AS30" s="2">
        <f t="shared" si="99"/>
        <v>9.7251434460003552E-4</v>
      </c>
      <c r="AT30" s="2">
        <f t="shared" si="99"/>
        <v>4.5846250127678883E-4</v>
      </c>
      <c r="AU30" s="2">
        <f t="shared" si="99"/>
        <v>6.1067142523372044E-4</v>
      </c>
      <c r="AV30" s="2">
        <f t="shared" si="99"/>
        <v>7.7819603832931508E-4</v>
      </c>
      <c r="AW30" s="2">
        <f t="shared" si="99"/>
        <v>1.0357482641703607E-3</v>
      </c>
      <c r="AX30" s="2">
        <f t="shared" si="99"/>
        <v>5.9873747328854476E-4</v>
      </c>
      <c r="AY30" s="2">
        <f t="shared" si="99"/>
        <v>1.150525521746219E-3</v>
      </c>
      <c r="AZ30" s="2">
        <f t="shared" si="99"/>
        <v>7.0951757656925632E-4</v>
      </c>
      <c r="BA30" s="2">
        <f t="shared" si="99"/>
        <v>7.8829265634197112E-4</v>
      </c>
      <c r="BB30" s="2">
        <f t="shared" si="99"/>
        <v>1.0135647591176316E-3</v>
      </c>
      <c r="BC30" s="2">
        <f t="shared" si="99"/>
        <v>6.0698836875592926E-4</v>
      </c>
      <c r="BD30" s="2">
        <f t="shared" si="99"/>
        <v>1.490945263298763E-3</v>
      </c>
      <c r="BE30" s="2">
        <f t="shared" si="99"/>
        <v>1.1824628961825863E-3</v>
      </c>
      <c r="BF30" s="2">
        <f t="shared" si="99"/>
        <v>1.832741978216182E-3</v>
      </c>
      <c r="BG30" s="2">
        <f t="shared" si="99"/>
        <v>7.1725586211492023E-4</v>
      </c>
      <c r="BH30" s="2">
        <f t="shared" si="99"/>
        <v>9.8827478437262428E-4</v>
      </c>
      <c r="BI30" s="2">
        <f t="shared" si="99"/>
        <v>8.7085442214063398E-4</v>
      </c>
      <c r="BJ30" s="2">
        <f t="shared" si="99"/>
        <v>6.9775010000121891E-4</v>
      </c>
      <c r="BK30" s="2">
        <f t="shared" si="99"/>
        <v>1.2076762886014862E-3</v>
      </c>
      <c r="BL30" s="2">
        <f t="shared" si="99"/>
        <v>1.0795546468742997E-3</v>
      </c>
      <c r="BM30" s="2">
        <f t="shared" si="99"/>
        <v>8.8400762279100748E-4</v>
      </c>
      <c r="BN30" s="2">
        <f t="shared" ref="BN30" si="101">(-BN27+(BN27^2-4*BN26*BN28)^(1/2))/(2*BN26)</f>
        <v>8.6445683538171692E-4</v>
      </c>
      <c r="BO30" s="2">
        <f t="shared" si="99"/>
        <v>1.2203184248482221E-3</v>
      </c>
      <c r="BP30" s="2">
        <f t="shared" si="99"/>
        <v>6.5630409678324724E-4</v>
      </c>
      <c r="BQ30" s="2">
        <f t="shared" si="99"/>
        <v>9.8844959463984037E-4</v>
      </c>
      <c r="BR30" s="2">
        <f t="shared" si="99"/>
        <v>1.4564611094692824E-3</v>
      </c>
      <c r="BS30" s="2">
        <f t="shared" si="99"/>
        <v>7.547009838760984E-4</v>
      </c>
      <c r="BT30" s="2">
        <f t="shared" si="99"/>
        <v>8.3925434020904138E-4</v>
      </c>
      <c r="BU30" s="2">
        <f t="shared" si="99"/>
        <v>5.2157553038316082E-4</v>
      </c>
      <c r="BV30" s="2">
        <f t="shared" si="99"/>
        <v>6.5052045387422577E-4</v>
      </c>
      <c r="BW30" s="2">
        <f t="shared" si="99"/>
        <v>1.748718132180904E-3</v>
      </c>
      <c r="BX30" s="2">
        <f t="shared" si="99"/>
        <v>5.3029898050360865E-4</v>
      </c>
      <c r="BY30" s="2">
        <f t="shared" si="99"/>
        <v>7.3795928297047035E-4</v>
      </c>
      <c r="BZ30" s="2">
        <f t="shared" si="99"/>
        <v>3.6582015692135979E-4</v>
      </c>
      <c r="CA30" s="2">
        <f t="shared" si="99"/>
        <v>4.5903623822877922E-4</v>
      </c>
    </row>
    <row r="31" spans="1:79" x14ac:dyDescent="0.2">
      <c r="A31" s="6"/>
      <c r="B31" s="6"/>
    </row>
    <row r="32" spans="1:79" x14ac:dyDescent="0.2">
      <c r="A32" s="6"/>
      <c r="B32" s="6" t="s">
        <v>44</v>
      </c>
      <c r="C32">
        <f>C6*C4*C23*(C21+C11*C22)+C5*C22</f>
        <v>15.538600000000006</v>
      </c>
      <c r="D32">
        <f t="shared" ref="D32:AN32" si="102">D6*D4*D23*(D21+D11*D22)+D5*D22</f>
        <v>24.437600000000266</v>
      </c>
      <c r="E32">
        <f t="shared" si="102"/>
        <v>14.438599999999985</v>
      </c>
      <c r="F32">
        <f t="shared" si="102"/>
        <v>14.418799999999855</v>
      </c>
      <c r="G32">
        <f t="shared" si="102"/>
        <v>15.518800000000045</v>
      </c>
      <c r="H32">
        <f t="shared" si="102"/>
        <v>20.037599999999802</v>
      </c>
      <c r="I32">
        <f t="shared" si="102"/>
        <v>5.5990000000003626</v>
      </c>
      <c r="J32">
        <f t="shared" si="102"/>
        <v>15.538600000000018</v>
      </c>
      <c r="K32">
        <f t="shared" si="102"/>
        <v>100.89200000000012</v>
      </c>
      <c r="L32">
        <f t="shared" si="102"/>
        <v>13.338600000000014</v>
      </c>
      <c r="M32">
        <f t="shared" si="102"/>
        <v>29.937600000000138</v>
      </c>
      <c r="N32">
        <f t="shared" si="102"/>
        <v>40.015799999999921</v>
      </c>
      <c r="O32">
        <f t="shared" si="102"/>
        <v>28.837599999999966</v>
      </c>
      <c r="P32">
        <f t="shared" si="102"/>
        <v>20.057400000000065</v>
      </c>
      <c r="Q32">
        <f t="shared" si="102"/>
        <v>19.978200000000051</v>
      </c>
      <c r="R32">
        <f t="shared" ref="R32" si="103">R6*R4*R23*(R21+R11*R22)+R5*R22</f>
        <v>11.079199999999982</v>
      </c>
      <c r="S32">
        <f t="shared" si="102"/>
        <v>28.896999999999821</v>
      </c>
      <c r="T32">
        <f t="shared" si="102"/>
        <v>42.136599999999902</v>
      </c>
      <c r="U32">
        <f t="shared" si="102"/>
        <v>13.298999999999886</v>
      </c>
      <c r="V32">
        <f t="shared" si="102"/>
        <v>22.277200000000317</v>
      </c>
      <c r="W32">
        <f t="shared" si="102"/>
        <v>22.198000000000022</v>
      </c>
      <c r="X32">
        <f t="shared" si="102"/>
        <v>16.717799999999965</v>
      </c>
      <c r="Y32" t="s">
        <v>49</v>
      </c>
      <c r="Z32">
        <f t="shared" si="102"/>
        <v>6.6791999999998914</v>
      </c>
      <c r="AA32">
        <f t="shared" si="102"/>
        <v>11.13859999999983</v>
      </c>
      <c r="AB32">
        <f t="shared" si="102"/>
        <v>8.8792000000001057</v>
      </c>
      <c r="AC32">
        <f t="shared" si="102"/>
        <v>1.0999999999996422</v>
      </c>
      <c r="AD32">
        <f t="shared" si="102"/>
        <v>54.315800000000081</v>
      </c>
      <c r="AE32">
        <f t="shared" si="102"/>
        <v>25.577199999999941</v>
      </c>
      <c r="AF32">
        <f t="shared" si="102"/>
        <v>17.738599999999984</v>
      </c>
      <c r="AG32">
        <f t="shared" si="102"/>
        <v>22.198000000000029</v>
      </c>
      <c r="AH32">
        <f t="shared" si="102"/>
        <v>41.016799999999925</v>
      </c>
      <c r="AI32">
        <f t="shared" si="102"/>
        <v>12.119800000000026</v>
      </c>
      <c r="AJ32">
        <f t="shared" ref="AJ32" si="104">AJ6*AJ4*AJ23*(AJ21+AJ11*AJ22)+AJ5*AJ22</f>
        <v>270.97399999999976</v>
      </c>
      <c r="AK32">
        <f t="shared" si="102"/>
        <v>14.438599999999894</v>
      </c>
      <c r="AL32">
        <f t="shared" si="102"/>
        <v>34.535600000000073</v>
      </c>
      <c r="AM32">
        <f t="shared" si="102"/>
        <v>32.137600000000113</v>
      </c>
      <c r="AN32">
        <f t="shared" si="102"/>
        <v>19.958399999999898</v>
      </c>
      <c r="AO32">
        <f t="shared" ref="AO32" si="105">AO6*AO4*AO23*(AO21+AO11*AO22)+AO5*AO22</f>
        <v>9.9791999999994374</v>
      </c>
      <c r="AP32">
        <f t="shared" ref="AP32:CA32" si="106">AP6*AP4*AP23*(AP21+AP11*AP22)+AP5*AP22</f>
        <v>18.898000000000341</v>
      </c>
      <c r="AQ32">
        <f t="shared" si="106"/>
        <v>32.295999999999978</v>
      </c>
      <c r="AR32">
        <f t="shared" ref="AR32" si="107">AR6*AR4*AR23*(AR21+AR11*AR22)+AR5*AR22</f>
        <v>38.678200000000054</v>
      </c>
      <c r="AS32">
        <f t="shared" si="106"/>
        <v>8.8396000000001145</v>
      </c>
      <c r="AT32">
        <f t="shared" si="106"/>
        <v>11.079200000000329</v>
      </c>
      <c r="AU32">
        <f t="shared" si="106"/>
        <v>25.497999999999934</v>
      </c>
      <c r="AV32">
        <f t="shared" si="106"/>
        <v>8.8594000000000577</v>
      </c>
      <c r="AW32">
        <f t="shared" si="106"/>
        <v>24.437599999999918</v>
      </c>
      <c r="AX32">
        <f t="shared" si="106"/>
        <v>18.818800000000234</v>
      </c>
      <c r="AY32">
        <f t="shared" si="106"/>
        <v>21.17720000000001</v>
      </c>
      <c r="AZ32">
        <f t="shared" si="106"/>
        <v>17.817799999999934</v>
      </c>
      <c r="BA32">
        <f t="shared" si="106"/>
        <v>17.797999999999963</v>
      </c>
      <c r="BB32">
        <f t="shared" si="106"/>
        <v>21.15740000000001</v>
      </c>
      <c r="BC32">
        <f t="shared" si="106"/>
        <v>35.536600000000135</v>
      </c>
      <c r="BD32">
        <f t="shared" si="106"/>
        <v>5.5792000000000419</v>
      </c>
      <c r="BE32">
        <f t="shared" si="106"/>
        <v>9.9990000000000769</v>
      </c>
      <c r="BF32">
        <f t="shared" si="106"/>
        <v>9.9990000000000574</v>
      </c>
      <c r="BG32">
        <f t="shared" si="106"/>
        <v>29.996999999999929</v>
      </c>
      <c r="BH32">
        <f t="shared" si="106"/>
        <v>6.6395999999999455</v>
      </c>
      <c r="BI32">
        <f t="shared" si="106"/>
        <v>9.9990000000000965</v>
      </c>
      <c r="BJ32">
        <f t="shared" si="106"/>
        <v>61.054399999999767</v>
      </c>
      <c r="BK32">
        <f t="shared" si="106"/>
        <v>47.953399999999846</v>
      </c>
      <c r="BL32">
        <f t="shared" si="106"/>
        <v>15.459400000000098</v>
      </c>
      <c r="BM32">
        <f t="shared" si="106"/>
        <v>16.698000000000022</v>
      </c>
      <c r="BN32">
        <f t="shared" ref="BN32" si="108">BN6*BN4*BN23*(BN21+BN11*BN22)+BN5*BN22</f>
        <v>6.6594000000002627</v>
      </c>
      <c r="BO32">
        <f t="shared" si="106"/>
        <v>7.7989999999998796</v>
      </c>
      <c r="BP32">
        <f t="shared" si="106"/>
        <v>25.537600000000271</v>
      </c>
      <c r="BQ32">
        <f t="shared" si="106"/>
        <v>41.05639999999989</v>
      </c>
      <c r="BR32">
        <f t="shared" si="106"/>
        <v>18.858399999999932</v>
      </c>
      <c r="BS32">
        <f t="shared" si="106"/>
        <v>19.958400000000164</v>
      </c>
      <c r="BT32">
        <f t="shared" si="106"/>
        <v>18.818800000000117</v>
      </c>
      <c r="BU32">
        <f t="shared" si="106"/>
        <v>6.6990000000003374</v>
      </c>
      <c r="BV32">
        <f t="shared" si="106"/>
        <v>18.838600000000081</v>
      </c>
      <c r="BW32">
        <f t="shared" si="106"/>
        <v>15.479200000000084</v>
      </c>
      <c r="BX32">
        <f t="shared" si="106"/>
        <v>25.557399999999635</v>
      </c>
      <c r="BY32">
        <f t="shared" si="106"/>
        <v>8.8990000000004557</v>
      </c>
      <c r="BZ32">
        <f t="shared" si="106"/>
        <v>18.858399999999495</v>
      </c>
      <c r="CA32">
        <f t="shared" si="106"/>
        <v>27.757399999999777</v>
      </c>
    </row>
    <row r="33" spans="1:83" x14ac:dyDescent="0.2">
      <c r="A33" s="6"/>
      <c r="B33" s="6" t="s">
        <v>45</v>
      </c>
      <c r="C33">
        <f>1-C5*C22/C32</f>
        <v>0.76550534762289135</v>
      </c>
      <c r="D33">
        <f t="shared" ref="D33:AN33" si="109">1-D5*D22/D32</f>
        <v>0.76950703400590426</v>
      </c>
      <c r="E33">
        <f t="shared" si="109"/>
        <v>0.74350904928601969</v>
      </c>
      <c r="F33">
        <f t="shared" si="109"/>
        <v>0.73835268434491819</v>
      </c>
      <c r="G33">
        <f t="shared" si="109"/>
        <v>0.81786685070526866</v>
      </c>
      <c r="H33">
        <f t="shared" si="109"/>
        <v>0.75516293197169737</v>
      </c>
      <c r="I33">
        <f t="shared" si="109"/>
        <v>0.6989238289670574</v>
      </c>
      <c r="J33">
        <f t="shared" si="109"/>
        <v>0.75219707598537056</v>
      </c>
      <c r="K33">
        <f t="shared" si="109"/>
        <v>0.88088084032492964</v>
      </c>
      <c r="L33">
        <f t="shared" si="109"/>
        <v>0.73842182084345975</v>
      </c>
      <c r="M33">
        <f t="shared" si="109"/>
        <v>0.77627890843285852</v>
      </c>
      <c r="N33">
        <f t="shared" si="109"/>
        <v>0.80995323593615864</v>
      </c>
      <c r="O33">
        <f t="shared" si="109"/>
        <v>0.76602256181029404</v>
      </c>
      <c r="P33">
        <f t="shared" si="109"/>
        <v>0.81810855596080712</v>
      </c>
      <c r="Q33">
        <f t="shared" si="109"/>
        <v>0.75172664015858981</v>
      </c>
      <c r="R33">
        <f t="shared" ref="R33" si="110">1-R5*R22/R32</f>
        <v>0.70517412430929394</v>
      </c>
      <c r="S33">
        <f t="shared" si="109"/>
        <v>0.77275536047196691</v>
      </c>
      <c r="T33">
        <f t="shared" si="109"/>
        <v>0.77332416267684845</v>
      </c>
      <c r="U33">
        <f t="shared" si="109"/>
        <v>0.74794790771090791</v>
      </c>
      <c r="V33">
        <f t="shared" si="109"/>
        <v>0.74840748634483378</v>
      </c>
      <c r="W33">
        <f t="shared" si="109"/>
        <v>0.74036611428124188</v>
      </c>
      <c r="X33">
        <f t="shared" si="109"/>
        <v>0.71943345258981184</v>
      </c>
      <c r="Y33" t="s">
        <v>49</v>
      </c>
      <c r="Z33">
        <f t="shared" si="109"/>
        <v>0.69497011705624034</v>
      </c>
      <c r="AA33">
        <f t="shared" si="109"/>
        <v>0.71474714138286899</v>
      </c>
      <c r="AB33">
        <f t="shared" si="109"/>
        <v>0.72134003042947348</v>
      </c>
      <c r="AC33">
        <f t="shared" si="109"/>
        <v>0.65551612975944074</v>
      </c>
      <c r="AD33">
        <f t="shared" si="109"/>
        <v>0.77922811537441183</v>
      </c>
      <c r="AE33">
        <f t="shared" si="109"/>
        <v>0.79439072238925912</v>
      </c>
      <c r="AF33">
        <f t="shared" si="109"/>
        <v>0.77376189417206875</v>
      </c>
      <c r="AG33">
        <f t="shared" si="109"/>
        <v>0.78659988595516073</v>
      </c>
      <c r="AH33">
        <f t="shared" si="109"/>
        <v>0.87813715973825224</v>
      </c>
      <c r="AI33">
        <f t="shared" si="109"/>
        <v>0.72463357290451536</v>
      </c>
      <c r="AJ33">
        <f t="shared" ref="AJ33" si="111">1-AJ5*AJ22/AJ32</f>
        <v>0.90577340508461746</v>
      </c>
      <c r="AK33">
        <f t="shared" si="109"/>
        <v>0.71589791681037807</v>
      </c>
      <c r="AL33">
        <f t="shared" si="109"/>
        <v>0.80258473155616883</v>
      </c>
      <c r="AM33">
        <f t="shared" si="109"/>
        <v>0.82019330877118979</v>
      </c>
      <c r="AN33">
        <f t="shared" si="109"/>
        <v>0.73246040152642744</v>
      </c>
      <c r="AO33">
        <f t="shared" ref="AO33" si="112">1-AO5*AO22/AO32</f>
        <v>0.69919924558378899</v>
      </c>
      <c r="AP33">
        <f t="shared" ref="AP33:CA33" si="113">1-AP5*AP22/AP32</f>
        <v>0.72793619749473737</v>
      </c>
      <c r="AQ33">
        <f t="shared" si="113"/>
        <v>0.77070799388126143</v>
      </c>
      <c r="AR33">
        <f t="shared" ref="AR33" si="114">1-AR5*AR22/AR32</f>
        <v>0.82758222646154644</v>
      </c>
      <c r="AS33">
        <f t="shared" si="113"/>
        <v>0.71565902998294129</v>
      </c>
      <c r="AT33">
        <f t="shared" si="113"/>
        <v>0.69176235846030587</v>
      </c>
      <c r="AU33">
        <f t="shared" si="113"/>
        <v>0.75354554617787139</v>
      </c>
      <c r="AV33">
        <f t="shared" si="113"/>
        <v>0.70457414416135311</v>
      </c>
      <c r="AW33">
        <f t="shared" si="113"/>
        <v>0.79221241228221517</v>
      </c>
      <c r="AX33">
        <f t="shared" si="113"/>
        <v>0.73146789888394248</v>
      </c>
      <c r="AY33">
        <f t="shared" si="113"/>
        <v>0.78899619284140421</v>
      </c>
      <c r="AZ33">
        <f t="shared" si="113"/>
        <v>0.73893758566598156</v>
      </c>
      <c r="BA33">
        <f t="shared" si="113"/>
        <v>0.74607029644891198</v>
      </c>
      <c r="BB33">
        <f t="shared" si="113"/>
        <v>0.77841076186932079</v>
      </c>
      <c r="BC33">
        <f t="shared" si="113"/>
        <v>0.77888897565497939</v>
      </c>
      <c r="BD33">
        <f t="shared" si="113"/>
        <v>0.71390368467622833</v>
      </c>
      <c r="BE33">
        <f t="shared" si="113"/>
        <v>0.73453990814210979</v>
      </c>
      <c r="BF33">
        <f t="shared" si="113"/>
        <v>0.76586753643910255</v>
      </c>
      <c r="BG33">
        <f t="shared" si="113"/>
        <v>0.77868117289241323</v>
      </c>
      <c r="BH33">
        <f t="shared" si="113"/>
        <v>0.70230662402183897</v>
      </c>
      <c r="BI33">
        <f t="shared" si="113"/>
        <v>0.71635323807692997</v>
      </c>
      <c r="BJ33">
        <f t="shared" si="113"/>
        <v>0.83747446358459476</v>
      </c>
      <c r="BK33">
        <f t="shared" si="113"/>
        <v>0.86375678292280011</v>
      </c>
      <c r="BL33">
        <f t="shared" si="113"/>
        <v>0.75870123207186879</v>
      </c>
      <c r="BM33">
        <f t="shared" si="113"/>
        <v>0.74967296352652357</v>
      </c>
      <c r="BN33">
        <f t="shared" ref="BN33" si="115">1-BN5*BN22/BN32</f>
        <v>0.69667180132397655</v>
      </c>
      <c r="BO33">
        <f t="shared" si="113"/>
        <v>0.72131422488138508</v>
      </c>
      <c r="BP33">
        <f t="shared" si="113"/>
        <v>0.75902201077447229</v>
      </c>
      <c r="BQ33">
        <f t="shared" si="113"/>
        <v>0.83323338218928367</v>
      </c>
      <c r="BR33">
        <f t="shared" si="113"/>
        <v>0.79918414201466348</v>
      </c>
      <c r="BS33">
        <f t="shared" si="113"/>
        <v>0.7511288558191177</v>
      </c>
      <c r="BT33">
        <f t="shared" si="113"/>
        <v>0.75459043419677052</v>
      </c>
      <c r="BU33">
        <f t="shared" si="113"/>
        <v>0.67962618524583707</v>
      </c>
      <c r="BV33">
        <f t="shared" si="113"/>
        <v>0.73687604618011215</v>
      </c>
      <c r="BW33">
        <f t="shared" si="113"/>
        <v>0.79793292045235908</v>
      </c>
      <c r="BX33">
        <f t="shared" si="113"/>
        <v>0.74366358099081231</v>
      </c>
      <c r="BY33">
        <f t="shared" si="113"/>
        <v>0.70234337605177721</v>
      </c>
      <c r="BZ33">
        <f t="shared" si="113"/>
        <v>0.70460413217803097</v>
      </c>
      <c r="CA33">
        <f t="shared" si="113"/>
        <v>0.73946278990680314</v>
      </c>
      <c r="CC33">
        <f>MEDIAN(C33:CA33)</f>
        <v>0.75142774798885381</v>
      </c>
      <c r="CD33">
        <f>QUARTILE(C33:CA33,1)</f>
        <v>0.72133357904245132</v>
      </c>
      <c r="CE33">
        <f>QUARTILE(C33:CA33,3)</f>
        <v>0.77897376058483747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params_low</vt:lpstr>
      <vt:lpstr>solution_low</vt:lpstr>
      <vt:lpstr>params_medium</vt:lpstr>
      <vt:lpstr>solution_medium</vt:lpstr>
      <vt:lpstr>params_high</vt:lpstr>
      <vt:lpstr>solution_high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Sourya Shrestha</dc:creator>
  <cp:lastModifiedBy>Sourya Shrestha</cp:lastModifiedBy>
  <dcterms:created xsi:type="dcterms:W3CDTF">2017-06-22T18:17:52Z</dcterms:created>
  <dcterms:modified xsi:type="dcterms:W3CDTF">2021-02-22T14:17:05Z</dcterms:modified>
</cp:coreProperties>
</file>