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ouryashrestha/Documents/TB/IMPACTTB/model/Dhanusha/"/>
    </mc:Choice>
  </mc:AlternateContent>
  <xr:revisionPtr revIDLastSave="0" documentId="8_{E789AFF3-D1ED-FD43-A91C-202718959C6B}" xr6:coauthVersionLast="46" xr6:coauthVersionMax="46" xr10:uidLastSave="{00000000-0000-0000-0000-000000000000}"/>
  <bookViews>
    <workbookView xWindow="0" yWindow="460" windowWidth="35840" windowHeight="21940" tabRatio="727" activeTab="4" xr2:uid="{00000000-000D-0000-FFFF-FFFF00000000}"/>
  </bookViews>
  <sheets>
    <sheet name="params_low" sheetId="3" r:id="rId1"/>
    <sheet name="solution_low" sheetId="4" r:id="rId2"/>
    <sheet name="params_medium" sheetId="5" r:id="rId3"/>
    <sheet name="solution_medium" sheetId="6" r:id="rId4"/>
    <sheet name="params_high" sheetId="7" r:id="rId5"/>
    <sheet name="solution_high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4" l="1"/>
  <c r="L7" i="4" s="1"/>
  <c r="C7" i="6"/>
  <c r="CZ7" i="6" s="1"/>
  <c r="C7" i="8"/>
  <c r="CZ7" i="8" s="1"/>
  <c r="CZ2" i="8"/>
  <c r="CZ3" i="8"/>
  <c r="CZ2" i="6"/>
  <c r="CZ3" i="6"/>
  <c r="CZ2" i="4"/>
  <c r="CZ3" i="4"/>
  <c r="CZ7" i="4"/>
  <c r="E7" i="4"/>
  <c r="I7" i="4"/>
  <c r="N7" i="4"/>
  <c r="O7" i="4"/>
  <c r="P7" i="4"/>
  <c r="Q7" i="4"/>
  <c r="U7" i="4"/>
  <c r="X7" i="4"/>
  <c r="Y7" i="4"/>
  <c r="Z7" i="4"/>
  <c r="AA7" i="4"/>
  <c r="AB7" i="4"/>
  <c r="AJ7" i="4"/>
  <c r="AK7" i="4"/>
  <c r="AL7" i="4"/>
  <c r="AM7" i="4"/>
  <c r="AN7" i="4"/>
  <c r="AO7" i="4"/>
  <c r="AS7" i="4"/>
  <c r="AU7" i="4"/>
  <c r="AV7" i="4"/>
  <c r="AW7" i="4"/>
  <c r="AZ7" i="4"/>
  <c r="BA7" i="4"/>
  <c r="BE7" i="4"/>
  <c r="BF7" i="4"/>
  <c r="BG7" i="4"/>
  <c r="BH7" i="4"/>
  <c r="BI7" i="4"/>
  <c r="BJ7" i="4"/>
  <c r="BK7" i="4"/>
  <c r="BL7" i="4"/>
  <c r="BQ7" i="4"/>
  <c r="BR7" i="4"/>
  <c r="BS7" i="4"/>
  <c r="BT7" i="4"/>
  <c r="BU7" i="4"/>
  <c r="BV7" i="4"/>
  <c r="BW7" i="4"/>
  <c r="BX7" i="4"/>
  <c r="BY7" i="4"/>
  <c r="BZ7" i="4"/>
  <c r="CE7" i="4"/>
  <c r="CF7" i="4"/>
  <c r="CG7" i="4"/>
  <c r="CH7" i="4"/>
  <c r="CI7" i="4"/>
  <c r="CJ7" i="4"/>
  <c r="CK7" i="4"/>
  <c r="CL7" i="4"/>
  <c r="CO7" i="4"/>
  <c r="CP7" i="4"/>
  <c r="CS7" i="4"/>
  <c r="CT7" i="4"/>
  <c r="CU7" i="4"/>
  <c r="CV7" i="4"/>
  <c r="CW7" i="4"/>
  <c r="CX7" i="4"/>
  <c r="D7" i="4"/>
  <c r="AP3" i="4"/>
  <c r="AJ7" i="8"/>
  <c r="Y7" i="8"/>
  <c r="R7" i="8"/>
  <c r="AJ7" i="6"/>
  <c r="Y7" i="6"/>
  <c r="R7" i="6"/>
  <c r="AJ3" i="4"/>
  <c r="Y3" i="4"/>
  <c r="R3" i="4"/>
  <c r="BM3" i="4"/>
  <c r="AP2" i="6"/>
  <c r="AQ2" i="6"/>
  <c r="AR2" i="6"/>
  <c r="AS2" i="6"/>
  <c r="AT2" i="6"/>
  <c r="AU2" i="6"/>
  <c r="AV2" i="6"/>
  <c r="AW2" i="6"/>
  <c r="AX2" i="6"/>
  <c r="AY2" i="6"/>
  <c r="AZ2" i="6"/>
  <c r="BA2" i="6"/>
  <c r="BB2" i="6"/>
  <c r="BC2" i="6"/>
  <c r="BD2" i="6"/>
  <c r="BE2" i="6"/>
  <c r="BF2" i="6"/>
  <c r="BG2" i="6"/>
  <c r="BH2" i="6"/>
  <c r="BI2" i="6"/>
  <c r="BJ2" i="6"/>
  <c r="BK2" i="6"/>
  <c r="BL2" i="6"/>
  <c r="BM2" i="6"/>
  <c r="BN2" i="6"/>
  <c r="BO2" i="6"/>
  <c r="BP2" i="6"/>
  <c r="BQ2" i="6"/>
  <c r="BR2" i="6"/>
  <c r="BS2" i="6"/>
  <c r="BT2" i="6"/>
  <c r="BU2" i="6"/>
  <c r="BV2" i="6"/>
  <c r="BW2" i="6"/>
  <c r="BX2" i="6"/>
  <c r="BY2" i="6"/>
  <c r="BZ2" i="6"/>
  <c r="CA2" i="6"/>
  <c r="CB2" i="6"/>
  <c r="CC2" i="6"/>
  <c r="CD2" i="6"/>
  <c r="CE2" i="6"/>
  <c r="CF2" i="6"/>
  <c r="CG2" i="6"/>
  <c r="CH2" i="6"/>
  <c r="CI2" i="6"/>
  <c r="CJ2" i="6"/>
  <c r="CK2" i="6"/>
  <c r="CL2" i="6"/>
  <c r="CM2" i="6"/>
  <c r="CN2" i="6"/>
  <c r="CO2" i="6"/>
  <c r="CP2" i="6"/>
  <c r="CQ2" i="6"/>
  <c r="CR2" i="6"/>
  <c r="CS2" i="6"/>
  <c r="CT2" i="6"/>
  <c r="CU2" i="6"/>
  <c r="CV2" i="6"/>
  <c r="CW2" i="6"/>
  <c r="CX2" i="6"/>
  <c r="CY2" i="6"/>
  <c r="AP3" i="6"/>
  <c r="AQ3" i="6"/>
  <c r="AR3" i="6"/>
  <c r="AS3" i="6"/>
  <c r="AT3" i="6"/>
  <c r="AU3" i="6"/>
  <c r="AV3" i="6"/>
  <c r="AW3" i="6"/>
  <c r="AX3" i="6"/>
  <c r="AY3" i="6"/>
  <c r="AZ3" i="6"/>
  <c r="BA3" i="6"/>
  <c r="BB3" i="6"/>
  <c r="BC3" i="6"/>
  <c r="BD3" i="6"/>
  <c r="BE3" i="6"/>
  <c r="BF3" i="6"/>
  <c r="BG3" i="6"/>
  <c r="BH3" i="6"/>
  <c r="BI3" i="6"/>
  <c r="BJ3" i="6"/>
  <c r="BK3" i="6"/>
  <c r="BL3" i="6"/>
  <c r="BM3" i="6"/>
  <c r="BN3" i="6"/>
  <c r="BO3" i="6"/>
  <c r="BP3" i="6"/>
  <c r="BQ3" i="6"/>
  <c r="BR3" i="6"/>
  <c r="BS3" i="6"/>
  <c r="BT3" i="6"/>
  <c r="BU3" i="6"/>
  <c r="BV3" i="6"/>
  <c r="BW3" i="6"/>
  <c r="BX3" i="6"/>
  <c r="BY3" i="6"/>
  <c r="BZ3" i="6"/>
  <c r="CA3" i="6"/>
  <c r="CB3" i="6"/>
  <c r="CC3" i="6"/>
  <c r="CD3" i="6"/>
  <c r="CE3" i="6"/>
  <c r="CF3" i="6"/>
  <c r="CG3" i="6"/>
  <c r="CH3" i="6"/>
  <c r="CI3" i="6"/>
  <c r="CJ3" i="6"/>
  <c r="CK3" i="6"/>
  <c r="CL3" i="6"/>
  <c r="CM3" i="6"/>
  <c r="CN3" i="6"/>
  <c r="CO3" i="6"/>
  <c r="CP3" i="6"/>
  <c r="CQ3" i="6"/>
  <c r="CR3" i="6"/>
  <c r="CS3" i="6"/>
  <c r="CT3" i="6"/>
  <c r="CU3" i="6"/>
  <c r="CV3" i="6"/>
  <c r="CW3" i="6"/>
  <c r="CX3" i="6"/>
  <c r="CY3" i="6"/>
  <c r="AP7" i="6"/>
  <c r="AQ7" i="6"/>
  <c r="AR7" i="6"/>
  <c r="AR4" i="6"/>
  <c r="AS7" i="6"/>
  <c r="AT7" i="6"/>
  <c r="AU7" i="6"/>
  <c r="AV7" i="6"/>
  <c r="AW7" i="6"/>
  <c r="AX7" i="6"/>
  <c r="AY7" i="6"/>
  <c r="AZ7" i="6"/>
  <c r="BA7" i="6"/>
  <c r="BB7" i="6"/>
  <c r="BC7" i="6"/>
  <c r="BD7" i="6"/>
  <c r="BE7" i="6"/>
  <c r="BF7" i="6"/>
  <c r="BG7" i="6"/>
  <c r="BH7" i="6"/>
  <c r="BI7" i="6"/>
  <c r="BJ7" i="6"/>
  <c r="BK7" i="6"/>
  <c r="BL7" i="6"/>
  <c r="BM7" i="6"/>
  <c r="BN7" i="6"/>
  <c r="BN4" i="6"/>
  <c r="BO7" i="6"/>
  <c r="BP7" i="6"/>
  <c r="BQ7" i="6"/>
  <c r="BR7" i="6"/>
  <c r="BS7" i="6"/>
  <c r="BT7" i="6"/>
  <c r="BU7" i="6"/>
  <c r="BV7" i="6"/>
  <c r="BW7" i="6"/>
  <c r="BX7" i="6"/>
  <c r="BY7" i="6"/>
  <c r="BZ7" i="6"/>
  <c r="CA7" i="6"/>
  <c r="CB7" i="6"/>
  <c r="CC7" i="6"/>
  <c r="CD7" i="6"/>
  <c r="CE7" i="6"/>
  <c r="CF7" i="6"/>
  <c r="CG7" i="6"/>
  <c r="CH7" i="6"/>
  <c r="CI7" i="6"/>
  <c r="CJ7" i="6"/>
  <c r="CK7" i="6"/>
  <c r="CL7" i="6"/>
  <c r="CM7" i="6"/>
  <c r="CN7" i="6"/>
  <c r="CO7" i="6"/>
  <c r="CP7" i="6"/>
  <c r="CQ7" i="6"/>
  <c r="CR7" i="6"/>
  <c r="CS7" i="6"/>
  <c r="CT7" i="6"/>
  <c r="CU7" i="6"/>
  <c r="CV7" i="6"/>
  <c r="CW7" i="6"/>
  <c r="CX7" i="6"/>
  <c r="CY7" i="6"/>
  <c r="AP2" i="8"/>
  <c r="AQ2" i="8"/>
  <c r="AR2" i="8"/>
  <c r="AS2" i="8"/>
  <c r="AT2" i="8"/>
  <c r="AU2" i="8"/>
  <c r="AV2" i="8"/>
  <c r="AW2" i="8"/>
  <c r="AX2" i="8"/>
  <c r="AY2" i="8"/>
  <c r="AZ2" i="8"/>
  <c r="BA2" i="8"/>
  <c r="BB2" i="8"/>
  <c r="BC2" i="8"/>
  <c r="BD2" i="8"/>
  <c r="BE2" i="8"/>
  <c r="BF2" i="8"/>
  <c r="BG2" i="8"/>
  <c r="BH2" i="8"/>
  <c r="BI2" i="8"/>
  <c r="BJ2" i="8"/>
  <c r="BK2" i="8"/>
  <c r="BL2" i="8"/>
  <c r="BM2" i="8"/>
  <c r="BN2" i="8"/>
  <c r="BO2" i="8"/>
  <c r="BP2" i="8"/>
  <c r="BQ2" i="8"/>
  <c r="BR2" i="8"/>
  <c r="BS2" i="8"/>
  <c r="BT2" i="8"/>
  <c r="BU2" i="8"/>
  <c r="BV2" i="8"/>
  <c r="BW2" i="8"/>
  <c r="BX2" i="8"/>
  <c r="BY2" i="8"/>
  <c r="BZ2" i="8"/>
  <c r="CA2" i="8"/>
  <c r="CB2" i="8"/>
  <c r="CC2" i="8"/>
  <c r="CD2" i="8"/>
  <c r="CE2" i="8"/>
  <c r="CF2" i="8"/>
  <c r="CG2" i="8"/>
  <c r="CH2" i="8"/>
  <c r="CI2" i="8"/>
  <c r="CJ2" i="8"/>
  <c r="CK2" i="8"/>
  <c r="CL2" i="8"/>
  <c r="CM2" i="8"/>
  <c r="CN2" i="8"/>
  <c r="CO2" i="8"/>
  <c r="CP2" i="8"/>
  <c r="CQ2" i="8"/>
  <c r="CR2" i="8"/>
  <c r="CS2" i="8"/>
  <c r="CT2" i="8"/>
  <c r="CU2" i="8"/>
  <c r="CV2" i="8"/>
  <c r="CW2" i="8"/>
  <c r="CX2" i="8"/>
  <c r="CY2" i="8"/>
  <c r="AP3" i="8"/>
  <c r="AQ3" i="8"/>
  <c r="AR3" i="8"/>
  <c r="AS3" i="8"/>
  <c r="AT3" i="8"/>
  <c r="AU3" i="8"/>
  <c r="AV3" i="8"/>
  <c r="AW3" i="8"/>
  <c r="AX3" i="8"/>
  <c r="AY3" i="8"/>
  <c r="AZ3" i="8"/>
  <c r="BA3" i="8"/>
  <c r="BB3" i="8"/>
  <c r="BC3" i="8"/>
  <c r="BD3" i="8"/>
  <c r="BE3" i="8"/>
  <c r="BF3" i="8"/>
  <c r="BG3" i="8"/>
  <c r="BH3" i="8"/>
  <c r="BI3" i="8"/>
  <c r="BJ3" i="8"/>
  <c r="BK3" i="8"/>
  <c r="BL3" i="8"/>
  <c r="BM3" i="8"/>
  <c r="BN3" i="8"/>
  <c r="BO3" i="8"/>
  <c r="BP3" i="8"/>
  <c r="BQ3" i="8"/>
  <c r="BR3" i="8"/>
  <c r="BS3" i="8"/>
  <c r="BT3" i="8"/>
  <c r="BU3" i="8"/>
  <c r="BV3" i="8"/>
  <c r="BW3" i="8"/>
  <c r="BX3" i="8"/>
  <c r="BY3" i="8"/>
  <c r="BZ3" i="8"/>
  <c r="CA3" i="8"/>
  <c r="CB3" i="8"/>
  <c r="CC3" i="8"/>
  <c r="CD3" i="8"/>
  <c r="CE3" i="8"/>
  <c r="CF3" i="8"/>
  <c r="CG3" i="8"/>
  <c r="CH3" i="8"/>
  <c r="CI3" i="8"/>
  <c r="CJ3" i="8"/>
  <c r="CK3" i="8"/>
  <c r="CL3" i="8"/>
  <c r="CM3" i="8"/>
  <c r="CN3" i="8"/>
  <c r="CO3" i="8"/>
  <c r="CP3" i="8"/>
  <c r="CQ3" i="8"/>
  <c r="CR3" i="8"/>
  <c r="CS3" i="8"/>
  <c r="CT3" i="8"/>
  <c r="CU3" i="8"/>
  <c r="CV3" i="8"/>
  <c r="CW3" i="8"/>
  <c r="CX3" i="8"/>
  <c r="CY3" i="8"/>
  <c r="AP7" i="8"/>
  <c r="AQ7" i="8"/>
  <c r="AR7" i="8"/>
  <c r="AR4" i="8"/>
  <c r="AS7" i="8"/>
  <c r="AT7" i="8"/>
  <c r="AU7" i="8"/>
  <c r="AV7" i="8"/>
  <c r="AW7" i="8"/>
  <c r="AX7" i="8"/>
  <c r="AY7" i="8"/>
  <c r="AZ7" i="8"/>
  <c r="BA7" i="8"/>
  <c r="BB7" i="8"/>
  <c r="BC7" i="8"/>
  <c r="BD7" i="8"/>
  <c r="BE7" i="8"/>
  <c r="BF7" i="8"/>
  <c r="BG7" i="8"/>
  <c r="BH7" i="8"/>
  <c r="BI7" i="8"/>
  <c r="BJ7" i="8"/>
  <c r="BK7" i="8"/>
  <c r="BL7" i="8"/>
  <c r="BM7" i="8"/>
  <c r="BN7" i="8"/>
  <c r="BN4" i="8"/>
  <c r="BO7" i="8"/>
  <c r="BP7" i="8"/>
  <c r="BQ7" i="8"/>
  <c r="BR7" i="8"/>
  <c r="BS7" i="8"/>
  <c r="BT7" i="8"/>
  <c r="BU7" i="8"/>
  <c r="BV7" i="8"/>
  <c r="BW7" i="8"/>
  <c r="BX7" i="8"/>
  <c r="BY7" i="8"/>
  <c r="BZ7" i="8"/>
  <c r="CA7" i="8"/>
  <c r="CB7" i="8"/>
  <c r="CC7" i="8"/>
  <c r="CD7" i="8"/>
  <c r="CE7" i="8"/>
  <c r="CF7" i="8"/>
  <c r="CG7" i="8"/>
  <c r="CH7" i="8"/>
  <c r="CI7" i="8"/>
  <c r="CJ7" i="8"/>
  <c r="CK7" i="8"/>
  <c r="CL7" i="8"/>
  <c r="CM7" i="8"/>
  <c r="CN7" i="8"/>
  <c r="CO7" i="8"/>
  <c r="CP7" i="8"/>
  <c r="CQ7" i="8"/>
  <c r="CR7" i="8"/>
  <c r="CS7" i="8"/>
  <c r="CT7" i="8"/>
  <c r="CU7" i="8"/>
  <c r="CV7" i="8"/>
  <c r="CW7" i="8"/>
  <c r="CX7" i="8"/>
  <c r="CY7" i="8"/>
  <c r="BN4" i="4"/>
  <c r="AR4" i="4"/>
  <c r="AO4" i="4"/>
  <c r="BC2" i="4"/>
  <c r="BD2" i="4"/>
  <c r="BE2" i="4"/>
  <c r="BF2" i="4"/>
  <c r="BG2" i="4"/>
  <c r="BH2" i="4"/>
  <c r="BI2" i="4"/>
  <c r="BJ2" i="4"/>
  <c r="BK2" i="4"/>
  <c r="BL2" i="4"/>
  <c r="BM2" i="4"/>
  <c r="BN2" i="4"/>
  <c r="BO2" i="4"/>
  <c r="BP2" i="4"/>
  <c r="BQ2" i="4"/>
  <c r="BR2" i="4"/>
  <c r="BS2" i="4"/>
  <c r="BT2" i="4"/>
  <c r="BU2" i="4"/>
  <c r="BV2" i="4"/>
  <c r="BW2" i="4"/>
  <c r="BX2" i="4"/>
  <c r="BY2" i="4"/>
  <c r="BZ2" i="4"/>
  <c r="CA2" i="4"/>
  <c r="CB2" i="4"/>
  <c r="CC2" i="4"/>
  <c r="CD2" i="4"/>
  <c r="CE2" i="4"/>
  <c r="CF2" i="4"/>
  <c r="CG2" i="4"/>
  <c r="CH2" i="4"/>
  <c r="CI2" i="4"/>
  <c r="CJ2" i="4"/>
  <c r="CK2" i="4"/>
  <c r="CL2" i="4"/>
  <c r="CM2" i="4"/>
  <c r="CN2" i="4"/>
  <c r="CO2" i="4"/>
  <c r="CP2" i="4"/>
  <c r="CQ2" i="4"/>
  <c r="CR2" i="4"/>
  <c r="CS2" i="4"/>
  <c r="CT2" i="4"/>
  <c r="CU2" i="4"/>
  <c r="CV2" i="4"/>
  <c r="CW2" i="4"/>
  <c r="CX2" i="4"/>
  <c r="CY2" i="4"/>
  <c r="BC3" i="4"/>
  <c r="BD3" i="4"/>
  <c r="BE3" i="4"/>
  <c r="BF3" i="4"/>
  <c r="BG3" i="4"/>
  <c r="BH3" i="4"/>
  <c r="BI3" i="4"/>
  <c r="BJ3" i="4"/>
  <c r="BK3" i="4"/>
  <c r="BL3" i="4"/>
  <c r="BN3" i="4"/>
  <c r="BO3" i="4"/>
  <c r="BP3" i="4"/>
  <c r="BQ3" i="4"/>
  <c r="BR3" i="4"/>
  <c r="BS3" i="4"/>
  <c r="BT3" i="4"/>
  <c r="BU3" i="4"/>
  <c r="BV3" i="4"/>
  <c r="BW3" i="4"/>
  <c r="BX3" i="4"/>
  <c r="BY3" i="4"/>
  <c r="BZ3" i="4"/>
  <c r="CA3" i="4"/>
  <c r="CB3" i="4"/>
  <c r="CC3" i="4"/>
  <c r="CD3" i="4"/>
  <c r="CE3" i="4"/>
  <c r="CF3" i="4"/>
  <c r="CG3" i="4"/>
  <c r="CH3" i="4"/>
  <c r="CI3" i="4"/>
  <c r="CJ3" i="4"/>
  <c r="CK3" i="4"/>
  <c r="CL3" i="4"/>
  <c r="CM3" i="4"/>
  <c r="CN3" i="4"/>
  <c r="CO3" i="4"/>
  <c r="CP3" i="4"/>
  <c r="CQ3" i="4"/>
  <c r="CR3" i="4"/>
  <c r="CS3" i="4"/>
  <c r="CT3" i="4"/>
  <c r="CU3" i="4"/>
  <c r="CV3" i="4"/>
  <c r="CW3" i="4"/>
  <c r="CX3" i="4"/>
  <c r="CY3" i="4"/>
  <c r="BN23" i="4"/>
  <c r="AP2" i="4"/>
  <c r="AQ2" i="4"/>
  <c r="AR2" i="4"/>
  <c r="AS2" i="4"/>
  <c r="AT2" i="4"/>
  <c r="AU2" i="4"/>
  <c r="AV2" i="4"/>
  <c r="AW2" i="4"/>
  <c r="AX2" i="4"/>
  <c r="AY2" i="4"/>
  <c r="AZ2" i="4"/>
  <c r="BA2" i="4"/>
  <c r="BB2" i="4"/>
  <c r="AQ3" i="4"/>
  <c r="AR3" i="4"/>
  <c r="AS3" i="4"/>
  <c r="AT3" i="4"/>
  <c r="AU3" i="4"/>
  <c r="AV3" i="4"/>
  <c r="AW3" i="4"/>
  <c r="AX3" i="4"/>
  <c r="AY3" i="4"/>
  <c r="AZ3" i="4"/>
  <c r="BA3" i="4"/>
  <c r="BB3" i="4"/>
  <c r="AR23" i="4"/>
  <c r="CY3" i="7"/>
  <c r="CY11" i="7"/>
  <c r="CY12" i="7" s="1"/>
  <c r="B8" i="7"/>
  <c r="CY8" i="7" s="1"/>
  <c r="CY4" i="7"/>
  <c r="CX3" i="7"/>
  <c r="CX11" i="7" s="1"/>
  <c r="CX12" i="7" s="1"/>
  <c r="CX4" i="7"/>
  <c r="CW3" i="7"/>
  <c r="CW11" i="7"/>
  <c r="CW12" i="7" s="1"/>
  <c r="CW13" i="7" s="1"/>
  <c r="CX24" i="8" s="1"/>
  <c r="CW8" i="7"/>
  <c r="CW4" i="7"/>
  <c r="CV3" i="7"/>
  <c r="CV11" i="7" s="1"/>
  <c r="CV12" i="7" s="1"/>
  <c r="CV4" i="7"/>
  <c r="CU3" i="7"/>
  <c r="CU11" i="7" s="1"/>
  <c r="CU12" i="7" s="1"/>
  <c r="CU4" i="7"/>
  <c r="CT3" i="7"/>
  <c r="CT11" i="7" s="1"/>
  <c r="CT12" i="7" s="1"/>
  <c r="CT13" i="7" s="1"/>
  <c r="CU24" i="8" s="1"/>
  <c r="CT8" i="7"/>
  <c r="CT4" i="7"/>
  <c r="CS3" i="7"/>
  <c r="CS11" i="7" s="1"/>
  <c r="CS12" i="7" s="1"/>
  <c r="CS4" i="7"/>
  <c r="CR3" i="7"/>
  <c r="CR11" i="7" s="1"/>
  <c r="CR12" i="7" s="1"/>
  <c r="CR8" i="7"/>
  <c r="CR4" i="7"/>
  <c r="CQ3" i="7"/>
  <c r="CQ11" i="7" s="1"/>
  <c r="CQ12" i="7" s="1"/>
  <c r="CQ13" i="7" s="1"/>
  <c r="CR24" i="8" s="1"/>
  <c r="CQ8" i="7"/>
  <c r="CQ4" i="7"/>
  <c r="CP3" i="7"/>
  <c r="CP11" i="7" s="1"/>
  <c r="CP12" i="7" s="1"/>
  <c r="CP4" i="7"/>
  <c r="CO3" i="7"/>
  <c r="CO11" i="7" s="1"/>
  <c r="CO12" i="7" s="1"/>
  <c r="CO4" i="7"/>
  <c r="CN3" i="7"/>
  <c r="CN11" i="7" s="1"/>
  <c r="CN12" i="7" s="1"/>
  <c r="CN4" i="7"/>
  <c r="CM3" i="7"/>
  <c r="CM11" i="7" s="1"/>
  <c r="CM12" i="7" s="1"/>
  <c r="CM4" i="7"/>
  <c r="CL3" i="7"/>
  <c r="CL11" i="7" s="1"/>
  <c r="CL12" i="7"/>
  <c r="CL8" i="7"/>
  <c r="CL4" i="7"/>
  <c r="CK3" i="7"/>
  <c r="CK11" i="7" s="1"/>
  <c r="CK12" i="7" s="1"/>
  <c r="CK4" i="7"/>
  <c r="CJ3" i="7"/>
  <c r="CJ11" i="7"/>
  <c r="CJ12" i="7" s="1"/>
  <c r="CJ4" i="7"/>
  <c r="CI3" i="7"/>
  <c r="CI11" i="7"/>
  <c r="CI12" i="7" s="1"/>
  <c r="CI13" i="7" s="1"/>
  <c r="CJ24" i="8" s="1"/>
  <c r="CI8" i="7"/>
  <c r="CI4" i="7"/>
  <c r="CH3" i="7"/>
  <c r="CH11" i="7"/>
  <c r="CH12" i="7" s="1"/>
  <c r="CH4" i="7"/>
  <c r="CG3" i="7"/>
  <c r="CG11" i="7"/>
  <c r="CG12" i="7" s="1"/>
  <c r="CG8" i="7"/>
  <c r="CG4" i="7"/>
  <c r="CF3" i="7"/>
  <c r="CF11" i="7" s="1"/>
  <c r="CF12" i="7" s="1"/>
  <c r="CF4" i="7"/>
  <c r="CE3" i="7"/>
  <c r="CE11" i="7" s="1"/>
  <c r="CE12" i="7" s="1"/>
  <c r="CE4" i="7"/>
  <c r="CD3" i="7"/>
  <c r="CD11" i="7" s="1"/>
  <c r="CD12" i="7" s="1"/>
  <c r="CD8" i="7"/>
  <c r="CD4" i="7"/>
  <c r="CC3" i="7"/>
  <c r="CC11" i="7" s="1"/>
  <c r="CC12" i="7" s="1"/>
  <c r="CC4" i="7"/>
  <c r="CB3" i="7"/>
  <c r="CB11" i="7" s="1"/>
  <c r="CB12" i="7" s="1"/>
  <c r="CB8" i="7"/>
  <c r="CB4" i="7"/>
  <c r="CA3" i="7"/>
  <c r="CA11" i="7"/>
  <c r="CA12" i="7" s="1"/>
  <c r="CA4" i="7"/>
  <c r="BZ3" i="7"/>
  <c r="BZ11" i="7" s="1"/>
  <c r="BZ12" i="7" s="1"/>
  <c r="BZ4" i="7"/>
  <c r="BY3" i="7"/>
  <c r="BY11" i="7" s="1"/>
  <c r="BY12" i="7" s="1"/>
  <c r="BY13" i="7" s="1"/>
  <c r="BZ24" i="8" s="1"/>
  <c r="BY8" i="7"/>
  <c r="BY4" i="7"/>
  <c r="BX3" i="7"/>
  <c r="BX11" i="7" s="1"/>
  <c r="BX12" i="7" s="1"/>
  <c r="BX4" i="7"/>
  <c r="BW3" i="7"/>
  <c r="BW11" i="7" s="1"/>
  <c r="BW12" i="7" s="1"/>
  <c r="BW8" i="7"/>
  <c r="BW4" i="7"/>
  <c r="BV3" i="7"/>
  <c r="BV11" i="7"/>
  <c r="BV12" i="7" s="1"/>
  <c r="BV13" i="7" s="1"/>
  <c r="BW24" i="8" s="1"/>
  <c r="BV8" i="7"/>
  <c r="BV4" i="7"/>
  <c r="BU3" i="7"/>
  <c r="BU11" i="7"/>
  <c r="BU12" i="7"/>
  <c r="BU4" i="7"/>
  <c r="BT3" i="7"/>
  <c r="BT11" i="7" s="1"/>
  <c r="BT12" i="7" s="1"/>
  <c r="BT8" i="7"/>
  <c r="BT4" i="7"/>
  <c r="BS3" i="7"/>
  <c r="BS11" i="7" s="1"/>
  <c r="BS12" i="7" s="1"/>
  <c r="BS13" i="7" s="1"/>
  <c r="BT24" i="8" s="1"/>
  <c r="BS8" i="7"/>
  <c r="BS4" i="7"/>
  <c r="BR3" i="7"/>
  <c r="BR11" i="7" s="1"/>
  <c r="BR12" i="7" s="1"/>
  <c r="BR8" i="7"/>
  <c r="BR4" i="7"/>
  <c r="BQ3" i="7"/>
  <c r="BQ11" i="7" s="1"/>
  <c r="BQ12" i="7" s="1"/>
  <c r="BQ4" i="7"/>
  <c r="BP3" i="7"/>
  <c r="BP11" i="7" s="1"/>
  <c r="BP12" i="7" s="1"/>
  <c r="BP4" i="7"/>
  <c r="BO3" i="7"/>
  <c r="BO11" i="7" s="1"/>
  <c r="BO12" i="7" s="1"/>
  <c r="BO8" i="7"/>
  <c r="BO4" i="7"/>
  <c r="BN3" i="7"/>
  <c r="BN11" i="7" s="1"/>
  <c r="BN12" i="7" s="1"/>
  <c r="BN13" i="7" s="1"/>
  <c r="BO24" i="8" s="1"/>
  <c r="BN8" i="7"/>
  <c r="BN4" i="7"/>
  <c r="BM3" i="7"/>
  <c r="BM4" i="7"/>
  <c r="BL3" i="7"/>
  <c r="BL11" i="7" s="1"/>
  <c r="BL12" i="7" s="1"/>
  <c r="BL13" i="7" s="1"/>
  <c r="BM24" i="8" s="1"/>
  <c r="BL8" i="7"/>
  <c r="BL4" i="7"/>
  <c r="BK3" i="7"/>
  <c r="BK11" i="7" s="1"/>
  <c r="BK12" i="7" s="1"/>
  <c r="BK4" i="7"/>
  <c r="BJ3" i="7"/>
  <c r="BJ11" i="7"/>
  <c r="BJ12" i="7" s="1"/>
  <c r="BJ8" i="7"/>
  <c r="BJ4" i="7"/>
  <c r="BI3" i="7"/>
  <c r="BI11" i="7" s="1"/>
  <c r="BI12" i="7" s="1"/>
  <c r="BI8" i="7"/>
  <c r="BI4" i="7"/>
  <c r="BH3" i="7"/>
  <c r="BH11" i="7" s="1"/>
  <c r="BH12" i="7" s="1"/>
  <c r="BH4" i="7"/>
  <c r="BG3" i="7"/>
  <c r="BG11" i="7"/>
  <c r="BG12" i="7" s="1"/>
  <c r="BG4" i="7"/>
  <c r="BF3" i="7"/>
  <c r="BF11" i="7"/>
  <c r="BF12" i="7" s="1"/>
  <c r="BF13" i="7" s="1"/>
  <c r="BG24" i="8" s="1"/>
  <c r="BF8" i="7"/>
  <c r="BF4" i="7"/>
  <c r="BE3" i="7"/>
  <c r="BE11" i="7" s="1"/>
  <c r="BE12" i="7" s="1"/>
  <c r="BE4" i="7"/>
  <c r="BD3" i="7"/>
  <c r="BD11" i="7" s="1"/>
  <c r="BD12" i="7" s="1"/>
  <c r="BD8" i="7"/>
  <c r="BD4" i="7"/>
  <c r="BC3" i="7"/>
  <c r="BC11" i="7"/>
  <c r="BC12" i="7" s="1"/>
  <c r="BC4" i="7"/>
  <c r="BB3" i="7"/>
  <c r="BB11" i="7" s="1"/>
  <c r="BB12" i="7" s="1"/>
  <c r="BB4" i="7"/>
  <c r="BA3" i="7"/>
  <c r="BA11" i="7"/>
  <c r="BA12" i="7" s="1"/>
  <c r="BA8" i="7"/>
  <c r="BA4" i="7"/>
  <c r="AZ3" i="7"/>
  <c r="AZ11" i="7" s="1"/>
  <c r="AZ12" i="7" s="1"/>
  <c r="AZ4" i="7"/>
  <c r="AY3" i="7"/>
  <c r="AY11" i="7"/>
  <c r="AY12" i="7"/>
  <c r="AY8" i="7"/>
  <c r="AY4" i="7"/>
  <c r="AX3" i="7"/>
  <c r="AX11" i="7" s="1"/>
  <c r="AX12" i="7" s="1"/>
  <c r="AX13" i="7" s="1"/>
  <c r="AY24" i="8" s="1"/>
  <c r="AX8" i="7"/>
  <c r="AX4" i="7"/>
  <c r="AW3" i="7"/>
  <c r="AW11" i="7" s="1"/>
  <c r="AW12" i="7" s="1"/>
  <c r="AW4" i="7"/>
  <c r="AV3" i="7"/>
  <c r="AV11" i="7" s="1"/>
  <c r="AV12" i="7" s="1"/>
  <c r="AV8" i="7"/>
  <c r="AV4" i="7"/>
  <c r="AU3" i="7"/>
  <c r="AU11" i="7" s="1"/>
  <c r="AU12" i="7" s="1"/>
  <c r="AU4" i="7"/>
  <c r="AT3" i="7"/>
  <c r="AT11" i="7" s="1"/>
  <c r="AT12" i="7" s="1"/>
  <c r="AT8" i="7"/>
  <c r="AT4" i="7"/>
  <c r="AS3" i="7"/>
  <c r="AS11" i="7" s="1"/>
  <c r="AS12" i="7" s="1"/>
  <c r="AS13" i="7" s="1"/>
  <c r="AT24" i="8" s="1"/>
  <c r="AS8" i="7"/>
  <c r="AS4" i="7"/>
  <c r="AR3" i="7"/>
  <c r="AR11" i="7"/>
  <c r="AR12" i="7" s="1"/>
  <c r="AR4" i="7"/>
  <c r="AQ3" i="7"/>
  <c r="AQ8" i="7"/>
  <c r="AQ4" i="7"/>
  <c r="AP3" i="7"/>
  <c r="AP11" i="7" s="1"/>
  <c r="AP12" i="7" s="1"/>
  <c r="AP13" i="7" s="1"/>
  <c r="AQ24" i="8" s="1"/>
  <c r="AP8" i="7"/>
  <c r="AP4" i="7"/>
  <c r="AO3" i="7"/>
  <c r="AO11" i="7"/>
  <c r="AO12" i="7" s="1"/>
  <c r="AO4" i="7"/>
  <c r="AN3" i="7"/>
  <c r="AN8" i="7"/>
  <c r="AN4" i="7"/>
  <c r="AM3" i="7"/>
  <c r="AM11" i="7" s="1"/>
  <c r="AM12" i="7" s="1"/>
  <c r="AM4" i="7"/>
  <c r="AL3" i="7"/>
  <c r="AL11" i="7" s="1"/>
  <c r="AL12" i="7" s="1"/>
  <c r="AL4" i="7"/>
  <c r="AK3" i="7"/>
  <c r="AK11" i="7"/>
  <c r="AK12" i="7" s="1"/>
  <c r="AK13" i="7" s="1"/>
  <c r="AK8" i="7"/>
  <c r="AK4" i="7"/>
  <c r="AJ3" i="7"/>
  <c r="AJ11" i="7"/>
  <c r="AJ12" i="7" s="1"/>
  <c r="AJ4" i="7"/>
  <c r="AH3" i="7"/>
  <c r="AH11" i="7" s="1"/>
  <c r="AH12" i="7" s="1"/>
  <c r="AH8" i="7"/>
  <c r="AH4" i="7"/>
  <c r="AG3" i="7"/>
  <c r="AG11" i="7"/>
  <c r="AG12" i="7" s="1"/>
  <c r="AG4" i="7"/>
  <c r="AF3" i="7"/>
  <c r="AF11" i="7" s="1"/>
  <c r="AF12" i="7" s="1"/>
  <c r="AF4" i="7"/>
  <c r="AE3" i="7"/>
  <c r="AE11" i="7" s="1"/>
  <c r="AE12" i="7" s="1"/>
  <c r="AE13" i="7" s="1"/>
  <c r="AF24" i="8" s="1"/>
  <c r="AE8" i="7"/>
  <c r="AE4" i="7"/>
  <c r="AD3" i="7"/>
  <c r="AD11" i="7" s="1"/>
  <c r="AD12" i="7" s="1"/>
  <c r="AD4" i="7"/>
  <c r="AC3" i="7"/>
  <c r="AC11" i="7"/>
  <c r="AC12" i="7" s="1"/>
  <c r="AC8" i="7"/>
  <c r="AC4" i="7"/>
  <c r="AB3" i="7"/>
  <c r="AB11" i="7" s="1"/>
  <c r="AB12" i="7" s="1"/>
  <c r="AB13" i="7" s="1"/>
  <c r="AB8" i="7"/>
  <c r="AB4" i="7"/>
  <c r="AA3" i="7"/>
  <c r="AA11" i="7" s="1"/>
  <c r="AA12" i="7" s="1"/>
  <c r="AA4" i="7"/>
  <c r="Z3" i="7"/>
  <c r="Z11" i="7"/>
  <c r="Z12" i="7"/>
  <c r="Z4" i="7"/>
  <c r="Y3" i="7"/>
  <c r="Y11" i="7" s="1"/>
  <c r="Y12" i="7" s="1"/>
  <c r="Y13" i="7" s="1"/>
  <c r="Z24" i="8" s="1"/>
  <c r="Y8" i="7"/>
  <c r="Y4" i="7"/>
  <c r="W3" i="7"/>
  <c r="W11" i="7"/>
  <c r="W12" i="7" s="1"/>
  <c r="W4" i="7"/>
  <c r="V3" i="7"/>
  <c r="V11" i="7"/>
  <c r="V12" i="7"/>
  <c r="V8" i="7"/>
  <c r="V4" i="7"/>
  <c r="U3" i="7"/>
  <c r="U11" i="7" s="1"/>
  <c r="U12" i="7" s="1"/>
  <c r="U4" i="7"/>
  <c r="T3" i="7"/>
  <c r="T11" i="7" s="1"/>
  <c r="T12" i="7" s="1"/>
  <c r="T4" i="7"/>
  <c r="S3" i="7"/>
  <c r="S11" i="7"/>
  <c r="S12" i="7" s="1"/>
  <c r="S13" i="7" s="1"/>
  <c r="S8" i="7"/>
  <c r="S4" i="7"/>
  <c r="R3" i="7"/>
  <c r="R11" i="7" s="1"/>
  <c r="R12" i="7" s="1"/>
  <c r="R4" i="7"/>
  <c r="P3" i="7"/>
  <c r="P11" i="7"/>
  <c r="P12" i="7" s="1"/>
  <c r="P13" i="7" s="1"/>
  <c r="Q24" i="8" s="1"/>
  <c r="P8" i="7"/>
  <c r="P4" i="7"/>
  <c r="O3" i="7"/>
  <c r="O11" i="7"/>
  <c r="O12" i="7" s="1"/>
  <c r="O4" i="7"/>
  <c r="N3" i="7"/>
  <c r="N11" i="7" s="1"/>
  <c r="N12" i="7" s="1"/>
  <c r="N4" i="7"/>
  <c r="M3" i="7"/>
  <c r="M11" i="7"/>
  <c r="M12" i="7" s="1"/>
  <c r="M13" i="7" s="1"/>
  <c r="N24" i="8" s="1"/>
  <c r="N28" i="8" s="1"/>
  <c r="M8" i="7"/>
  <c r="M4" i="7"/>
  <c r="L3" i="7"/>
  <c r="L11" i="7" s="1"/>
  <c r="L12" i="7" s="1"/>
  <c r="L4" i="7"/>
  <c r="K3" i="7"/>
  <c r="K11" i="7" s="1"/>
  <c r="K12" i="7" s="1"/>
  <c r="K13" i="7" s="1"/>
  <c r="L24" i="8" s="1"/>
  <c r="K8" i="7"/>
  <c r="K4" i="7"/>
  <c r="J3" i="7"/>
  <c r="J11" i="7" s="1"/>
  <c r="J12" i="7" s="1"/>
  <c r="J8" i="7"/>
  <c r="J4" i="7"/>
  <c r="I3" i="7"/>
  <c r="I11" i="7"/>
  <c r="I12" i="7"/>
  <c r="I4" i="7"/>
  <c r="H3" i="7"/>
  <c r="H11" i="7" s="1"/>
  <c r="H12" i="7" s="1"/>
  <c r="H13" i="7" s="1"/>
  <c r="H8" i="7"/>
  <c r="H4" i="7"/>
  <c r="G3" i="7"/>
  <c r="G11" i="7" s="1"/>
  <c r="G12" i="7" s="1"/>
  <c r="G4" i="7"/>
  <c r="F3" i="7"/>
  <c r="F11" i="7"/>
  <c r="F12" i="7" s="1"/>
  <c r="F8" i="7"/>
  <c r="F4" i="7"/>
  <c r="E3" i="7"/>
  <c r="E11" i="7" s="1"/>
  <c r="E12" i="7" s="1"/>
  <c r="E13" i="7" s="1"/>
  <c r="E8" i="7"/>
  <c r="E4" i="7"/>
  <c r="D3" i="7"/>
  <c r="D11" i="7"/>
  <c r="D12" i="7" s="1"/>
  <c r="D4" i="7"/>
  <c r="C3" i="7"/>
  <c r="C11" i="7" s="1"/>
  <c r="C12" i="7" s="1"/>
  <c r="C13" i="7" s="1"/>
  <c r="C8" i="7"/>
  <c r="C4" i="7"/>
  <c r="B11" i="7"/>
  <c r="B12" i="7" s="1"/>
  <c r="B13" i="7" s="1"/>
  <c r="C24" i="8" s="1"/>
  <c r="C28" i="8" s="1"/>
  <c r="CY9" i="7"/>
  <c r="CX9" i="7"/>
  <c r="CW9" i="7"/>
  <c r="CV9" i="7"/>
  <c r="CU9" i="7"/>
  <c r="CT9" i="7"/>
  <c r="CS9" i="7"/>
  <c r="CR9" i="7"/>
  <c r="CQ9" i="7"/>
  <c r="CP9" i="7"/>
  <c r="CO9" i="7"/>
  <c r="CN9" i="7"/>
  <c r="CM9" i="7"/>
  <c r="CL9" i="7"/>
  <c r="CK9" i="7"/>
  <c r="CJ9" i="7"/>
  <c r="CI9" i="7"/>
  <c r="CH9" i="7"/>
  <c r="CG9" i="7"/>
  <c r="CF9" i="7"/>
  <c r="CE9" i="7"/>
  <c r="CD9" i="7"/>
  <c r="CC9" i="7"/>
  <c r="CB9" i="7"/>
  <c r="CA9" i="7"/>
  <c r="BZ9" i="7"/>
  <c r="BY9" i="7"/>
  <c r="BX9" i="7"/>
  <c r="BW9" i="7"/>
  <c r="BV9" i="7"/>
  <c r="BU9" i="7"/>
  <c r="BT9" i="7"/>
  <c r="BS9" i="7"/>
  <c r="BR9" i="7"/>
  <c r="BQ9" i="7"/>
  <c r="BP9" i="7"/>
  <c r="BO9" i="7"/>
  <c r="BN9" i="7"/>
  <c r="BM9" i="7"/>
  <c r="BL9" i="7"/>
  <c r="BK9" i="7"/>
  <c r="BJ9" i="7"/>
  <c r="BI9" i="7"/>
  <c r="BH9" i="7"/>
  <c r="BG9" i="7"/>
  <c r="BF9" i="7"/>
  <c r="BE9" i="7"/>
  <c r="BD9" i="7"/>
  <c r="BC9" i="7"/>
  <c r="BB9" i="7"/>
  <c r="BA9" i="7"/>
  <c r="AZ9" i="7"/>
  <c r="AY9" i="7"/>
  <c r="AX9" i="7"/>
  <c r="AW9" i="7"/>
  <c r="AV9" i="7"/>
  <c r="AU9" i="7"/>
  <c r="AT9" i="7"/>
  <c r="AS9" i="7"/>
  <c r="AR9" i="7"/>
  <c r="AQ9" i="7"/>
  <c r="AP9" i="7"/>
  <c r="AO9" i="7"/>
  <c r="AN9" i="7"/>
  <c r="AM9" i="7"/>
  <c r="AL9" i="7"/>
  <c r="AK9" i="7"/>
  <c r="AJ9" i="7"/>
  <c r="AI9" i="7"/>
  <c r="AH9" i="7"/>
  <c r="AG9" i="7"/>
  <c r="AF9" i="7"/>
  <c r="AE9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X8" i="7"/>
  <c r="Q8" i="7"/>
  <c r="CY7" i="7"/>
  <c r="CX7" i="7"/>
  <c r="CW7" i="7"/>
  <c r="CV7" i="7"/>
  <c r="CU7" i="7"/>
  <c r="CT7" i="7"/>
  <c r="CS7" i="7"/>
  <c r="CR7" i="7"/>
  <c r="CQ7" i="7"/>
  <c r="CP7" i="7"/>
  <c r="CO7" i="7"/>
  <c r="CN7" i="7"/>
  <c r="CM7" i="7"/>
  <c r="CL7" i="7"/>
  <c r="CK7" i="7"/>
  <c r="CJ7" i="7"/>
  <c r="CI7" i="7"/>
  <c r="CH7" i="7"/>
  <c r="CG7" i="7"/>
  <c r="CF7" i="7"/>
  <c r="CE7" i="7"/>
  <c r="CD7" i="7"/>
  <c r="CC7" i="7"/>
  <c r="CB7" i="7"/>
  <c r="CA7" i="7"/>
  <c r="BZ7" i="7"/>
  <c r="BY7" i="7"/>
  <c r="BX7" i="7"/>
  <c r="BW7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H7" i="7"/>
  <c r="BG7" i="7"/>
  <c r="BF7" i="7"/>
  <c r="BE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E7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CY6" i="7"/>
  <c r="CX6" i="7"/>
  <c r="CW6" i="7"/>
  <c r="CV6" i="7"/>
  <c r="CU6" i="7"/>
  <c r="CT6" i="7"/>
  <c r="CS6" i="7"/>
  <c r="CR6" i="7"/>
  <c r="CQ6" i="7"/>
  <c r="CP6" i="7"/>
  <c r="CO6" i="7"/>
  <c r="CN6" i="7"/>
  <c r="CM6" i="7"/>
  <c r="CL6" i="7"/>
  <c r="CK6" i="7"/>
  <c r="CJ6" i="7"/>
  <c r="CI6" i="7"/>
  <c r="CH6" i="7"/>
  <c r="CG6" i="7"/>
  <c r="CF6" i="7"/>
  <c r="CE6" i="7"/>
  <c r="CD6" i="7"/>
  <c r="CC6" i="7"/>
  <c r="CB6" i="7"/>
  <c r="CA6" i="7"/>
  <c r="BZ6" i="7"/>
  <c r="BY6" i="7"/>
  <c r="BX6" i="7"/>
  <c r="BW6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H6" i="7"/>
  <c r="BG6" i="7"/>
  <c r="BF6" i="7"/>
  <c r="BE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CY5" i="7"/>
  <c r="CX5" i="7"/>
  <c r="CW5" i="7"/>
  <c r="CV5" i="7"/>
  <c r="CU5" i="7"/>
  <c r="CT5" i="7"/>
  <c r="CS5" i="7"/>
  <c r="CR5" i="7"/>
  <c r="CQ5" i="7"/>
  <c r="CP5" i="7"/>
  <c r="CO5" i="7"/>
  <c r="CN5" i="7"/>
  <c r="CM5" i="7"/>
  <c r="CL5" i="7"/>
  <c r="CK5" i="7"/>
  <c r="CJ5" i="7"/>
  <c r="CI5" i="7"/>
  <c r="CH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H5" i="7"/>
  <c r="BG5" i="7"/>
  <c r="BF5" i="7"/>
  <c r="BE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AI4" i="7"/>
  <c r="X4" i="7"/>
  <c r="Q4" i="7"/>
  <c r="AI3" i="7"/>
  <c r="AI11" i="7" s="1"/>
  <c r="AI12" i="7" s="1"/>
  <c r="X3" i="7"/>
  <c r="X11" i="7" s="1"/>
  <c r="X12" i="7" s="1"/>
  <c r="Q3" i="7"/>
  <c r="Q11" i="7" s="1"/>
  <c r="Q12" i="7" s="1"/>
  <c r="CY3" i="5"/>
  <c r="CY11" i="5" s="1"/>
  <c r="CY12" i="5" s="1"/>
  <c r="CY13" i="5" s="1"/>
  <c r="CZ24" i="6" s="1"/>
  <c r="B8" i="5"/>
  <c r="CY8" i="5" s="1"/>
  <c r="CY4" i="5"/>
  <c r="CX3" i="5"/>
  <c r="CX11" i="5" s="1"/>
  <c r="CX12" i="5" s="1"/>
  <c r="CX4" i="5"/>
  <c r="CW3" i="5"/>
  <c r="CW11" i="5" s="1"/>
  <c r="CW12" i="5" s="1"/>
  <c r="CW8" i="5"/>
  <c r="CW4" i="5"/>
  <c r="CV3" i="5"/>
  <c r="CV11" i="5" s="1"/>
  <c r="CV12" i="5" s="1"/>
  <c r="CV13" i="5" s="1"/>
  <c r="CW24" i="6" s="1"/>
  <c r="CV8" i="5"/>
  <c r="CV4" i="5"/>
  <c r="CU3" i="5"/>
  <c r="CU11" i="5"/>
  <c r="CU12" i="5"/>
  <c r="CU4" i="5"/>
  <c r="CT3" i="5"/>
  <c r="CT11" i="5" s="1"/>
  <c r="CT12" i="5" s="1"/>
  <c r="CT13" i="5" s="1"/>
  <c r="CU24" i="6" s="1"/>
  <c r="CT8" i="5"/>
  <c r="CT4" i="5"/>
  <c r="CS3" i="5"/>
  <c r="CS11" i="5" s="1"/>
  <c r="CS12" i="5" s="1"/>
  <c r="CS4" i="5"/>
  <c r="CR3" i="5"/>
  <c r="CR11" i="5" s="1"/>
  <c r="CR12" i="5" s="1"/>
  <c r="CR13" i="5" s="1"/>
  <c r="CS24" i="6" s="1"/>
  <c r="CR8" i="5"/>
  <c r="CR4" i="5"/>
  <c r="CQ3" i="5"/>
  <c r="CQ11" i="5" s="1"/>
  <c r="CQ12" i="5" s="1"/>
  <c r="CQ13" i="5" s="1"/>
  <c r="CR24" i="6" s="1"/>
  <c r="CQ8" i="5"/>
  <c r="CQ4" i="5"/>
  <c r="CP3" i="5"/>
  <c r="CP11" i="5" s="1"/>
  <c r="CP12" i="5" s="1"/>
  <c r="CP13" i="5" s="1"/>
  <c r="CQ24" i="6" s="1"/>
  <c r="CP8" i="5"/>
  <c r="CP4" i="5"/>
  <c r="CO3" i="5"/>
  <c r="CO11" i="5" s="1"/>
  <c r="CO12" i="5" s="1"/>
  <c r="CO13" i="5" s="1"/>
  <c r="CP24" i="6" s="1"/>
  <c r="CO8" i="5"/>
  <c r="CO4" i="5"/>
  <c r="CN3" i="5"/>
  <c r="CN11" i="5" s="1"/>
  <c r="CN12" i="5" s="1"/>
  <c r="CN4" i="5"/>
  <c r="CM3" i="5"/>
  <c r="CM11" i="5"/>
  <c r="CM12" i="5"/>
  <c r="CM13" i="5" s="1"/>
  <c r="CN24" i="6" s="1"/>
  <c r="CM8" i="5"/>
  <c r="CM4" i="5"/>
  <c r="CL3" i="5"/>
  <c r="CL11" i="5" s="1"/>
  <c r="CL12" i="5" s="1"/>
  <c r="CL4" i="5"/>
  <c r="CK3" i="5"/>
  <c r="CK11" i="5" s="1"/>
  <c r="CK12" i="5" s="1"/>
  <c r="CK8" i="5"/>
  <c r="CK4" i="5"/>
  <c r="CJ3" i="5"/>
  <c r="CJ11" i="5" s="1"/>
  <c r="CJ12" i="5" s="1"/>
  <c r="CJ13" i="5" s="1"/>
  <c r="CK24" i="6" s="1"/>
  <c r="CJ8" i="5"/>
  <c r="CJ4" i="5"/>
  <c r="CI3" i="5"/>
  <c r="CI11" i="5" s="1"/>
  <c r="CI12" i="5" s="1"/>
  <c r="CI4" i="5"/>
  <c r="CH3" i="5"/>
  <c r="CH11" i="5" s="1"/>
  <c r="CH12" i="5" s="1"/>
  <c r="CH13" i="5" s="1"/>
  <c r="CI24" i="6" s="1"/>
  <c r="CH8" i="5"/>
  <c r="CH4" i="5"/>
  <c r="CG3" i="5"/>
  <c r="CG11" i="5" s="1"/>
  <c r="CG12" i="5" s="1"/>
  <c r="CG4" i="5"/>
  <c r="CF3" i="5"/>
  <c r="CF11" i="5"/>
  <c r="CF12" i="5"/>
  <c r="CF13" i="5" s="1"/>
  <c r="CG24" i="6" s="1"/>
  <c r="CF8" i="5"/>
  <c r="CF4" i="5"/>
  <c r="CE3" i="5"/>
  <c r="CE11" i="5" s="1"/>
  <c r="CE12" i="5" s="1"/>
  <c r="CE13" i="5" s="1"/>
  <c r="CF24" i="6" s="1"/>
  <c r="CE8" i="5"/>
  <c r="CE4" i="5"/>
  <c r="CD3" i="5"/>
  <c r="CD11" i="5"/>
  <c r="CD12" i="5" s="1"/>
  <c r="CD8" i="5"/>
  <c r="CD4" i="5"/>
  <c r="CC3" i="5"/>
  <c r="CC11" i="5" s="1"/>
  <c r="CC12" i="5" s="1"/>
  <c r="CC13" i="5" s="1"/>
  <c r="CD24" i="6" s="1"/>
  <c r="CC8" i="5"/>
  <c r="CC4" i="5"/>
  <c r="CB3" i="5"/>
  <c r="CB11" i="5" s="1"/>
  <c r="CB12" i="5" s="1"/>
  <c r="CB4" i="5"/>
  <c r="CA3" i="5"/>
  <c r="CA11" i="5" s="1"/>
  <c r="CA12" i="5" s="1"/>
  <c r="CA13" i="5" s="1"/>
  <c r="CB24" i="6" s="1"/>
  <c r="CA8" i="5"/>
  <c r="CA4" i="5"/>
  <c r="BZ3" i="5"/>
  <c r="BZ11" i="5" s="1"/>
  <c r="BZ12" i="5" s="1"/>
  <c r="BZ4" i="5"/>
  <c r="BY3" i="5"/>
  <c r="BY11" i="5" s="1"/>
  <c r="BY12" i="5"/>
  <c r="BY13" i="5" s="1"/>
  <c r="BZ24" i="6" s="1"/>
  <c r="BY8" i="5"/>
  <c r="BY4" i="5"/>
  <c r="BX3" i="5"/>
  <c r="BX11" i="5" s="1"/>
  <c r="BX12" i="5" s="1"/>
  <c r="BX13" i="5" s="1"/>
  <c r="BY24" i="6" s="1"/>
  <c r="BX8" i="5"/>
  <c r="BX4" i="5"/>
  <c r="BW3" i="5"/>
  <c r="BW11" i="5" s="1"/>
  <c r="BW12" i="5" s="1"/>
  <c r="BW4" i="5"/>
  <c r="BV3" i="5"/>
  <c r="BV11" i="5" s="1"/>
  <c r="BV12" i="5" s="1"/>
  <c r="BV13" i="5" s="1"/>
  <c r="BW24" i="6" s="1"/>
  <c r="BV8" i="5"/>
  <c r="BV4" i="5"/>
  <c r="BU3" i="5"/>
  <c r="BU11" i="5" s="1"/>
  <c r="BU12" i="5" s="1"/>
  <c r="BU4" i="5"/>
  <c r="BT3" i="5"/>
  <c r="BT11" i="5"/>
  <c r="BT12" i="5" s="1"/>
  <c r="BT13" i="5" s="1"/>
  <c r="BU24" i="6" s="1"/>
  <c r="BT8" i="5"/>
  <c r="BT4" i="5"/>
  <c r="BS3" i="5"/>
  <c r="BS11" i="5"/>
  <c r="BS12" i="5" s="1"/>
  <c r="BS13" i="5" s="1"/>
  <c r="BT24" i="6" s="1"/>
  <c r="BS8" i="5"/>
  <c r="BS4" i="5"/>
  <c r="BR3" i="5"/>
  <c r="BR11" i="5"/>
  <c r="BR12" i="5" s="1"/>
  <c r="BR13" i="5" s="1"/>
  <c r="BS24" i="6" s="1"/>
  <c r="BR8" i="5"/>
  <c r="BR4" i="5"/>
  <c r="BQ3" i="5"/>
  <c r="BQ11" i="5"/>
  <c r="BQ12" i="5" s="1"/>
  <c r="BQ13" i="5" s="1"/>
  <c r="BR24" i="6" s="1"/>
  <c r="BQ8" i="5"/>
  <c r="BQ4" i="5"/>
  <c r="BP3" i="5"/>
  <c r="BP11" i="5" s="1"/>
  <c r="BP12" i="5" s="1"/>
  <c r="BP4" i="5"/>
  <c r="BO3" i="5"/>
  <c r="BO11" i="5" s="1"/>
  <c r="BO12" i="5" s="1"/>
  <c r="BO13" i="5" s="1"/>
  <c r="BP24" i="6" s="1"/>
  <c r="BO8" i="5"/>
  <c r="BO4" i="5"/>
  <c r="BN3" i="5"/>
  <c r="BN11" i="5"/>
  <c r="BN12" i="5" s="1"/>
  <c r="BN4" i="5"/>
  <c r="BM3" i="5"/>
  <c r="BM4" i="5"/>
  <c r="BL3" i="5"/>
  <c r="BL11" i="5"/>
  <c r="BL12" i="5" s="1"/>
  <c r="BL13" i="5" s="1"/>
  <c r="BM24" i="6" s="1"/>
  <c r="BL8" i="5"/>
  <c r="BL4" i="5"/>
  <c r="BK3" i="5"/>
  <c r="BK11" i="5" s="1"/>
  <c r="BK12" i="5" s="1"/>
  <c r="BK4" i="5"/>
  <c r="BJ3" i="5"/>
  <c r="BJ11" i="5"/>
  <c r="BJ12" i="5" s="1"/>
  <c r="BJ13" i="5" s="1"/>
  <c r="BK24" i="6" s="1"/>
  <c r="BJ8" i="5"/>
  <c r="BJ4" i="5"/>
  <c r="BI3" i="5"/>
  <c r="BI11" i="5" s="1"/>
  <c r="BI12" i="5" s="1"/>
  <c r="BI13" i="5" s="1"/>
  <c r="BJ24" i="6" s="1"/>
  <c r="BI8" i="5"/>
  <c r="BI4" i="5"/>
  <c r="BH3" i="5"/>
  <c r="BH11" i="5"/>
  <c r="BH12" i="5" s="1"/>
  <c r="BH8" i="5"/>
  <c r="BH4" i="5"/>
  <c r="BG3" i="5"/>
  <c r="BG11" i="5" s="1"/>
  <c r="BG12" i="5" s="1"/>
  <c r="BG13" i="5" s="1"/>
  <c r="BH24" i="6" s="1"/>
  <c r="BG8" i="5"/>
  <c r="BG4" i="5"/>
  <c r="BF3" i="5"/>
  <c r="BF11" i="5" s="1"/>
  <c r="BF12" i="5" s="1"/>
  <c r="BF4" i="5"/>
  <c r="BE3" i="5"/>
  <c r="BE11" i="5" s="1"/>
  <c r="BE12" i="5" s="1"/>
  <c r="BE13" i="5" s="1"/>
  <c r="BF24" i="6" s="1"/>
  <c r="BE8" i="5"/>
  <c r="BE4" i="5"/>
  <c r="BD3" i="5"/>
  <c r="BD11" i="5" s="1"/>
  <c r="BD12" i="5" s="1"/>
  <c r="BD4" i="5"/>
  <c r="BC3" i="5"/>
  <c r="BC11" i="5"/>
  <c r="BC12" i="5"/>
  <c r="BC13" i="5" s="1"/>
  <c r="BD24" i="6" s="1"/>
  <c r="BC8" i="5"/>
  <c r="BC4" i="5"/>
  <c r="BB3" i="5"/>
  <c r="BB11" i="5" s="1"/>
  <c r="BB12" i="5" s="1"/>
  <c r="BB13" i="5" s="1"/>
  <c r="BC24" i="6" s="1"/>
  <c r="BB8" i="5"/>
  <c r="BB4" i="5"/>
  <c r="BA3" i="5"/>
  <c r="BA11" i="5" s="1"/>
  <c r="BA12" i="5" s="1"/>
  <c r="BA4" i="5"/>
  <c r="AZ3" i="5"/>
  <c r="AZ11" i="5" s="1"/>
  <c r="AZ12" i="5" s="1"/>
  <c r="AZ13" i="5" s="1"/>
  <c r="BA24" i="6" s="1"/>
  <c r="AZ8" i="5"/>
  <c r="AZ4" i="5"/>
  <c r="AY3" i="5"/>
  <c r="AY11" i="5" s="1"/>
  <c r="AY12" i="5" s="1"/>
  <c r="AY4" i="5"/>
  <c r="AX3" i="5"/>
  <c r="AX11" i="5"/>
  <c r="AX12" i="5" s="1"/>
  <c r="AX13" i="5" s="1"/>
  <c r="AY24" i="6" s="1"/>
  <c r="AX8" i="5"/>
  <c r="AX4" i="5"/>
  <c r="AW3" i="5"/>
  <c r="AW11" i="5" s="1"/>
  <c r="AW12" i="5" s="1"/>
  <c r="AW13" i="5" s="1"/>
  <c r="AX24" i="6" s="1"/>
  <c r="AW8" i="5"/>
  <c r="AW4" i="5"/>
  <c r="AV3" i="5"/>
  <c r="AV11" i="5"/>
  <c r="AV12" i="5" s="1"/>
  <c r="AV8" i="5"/>
  <c r="AV4" i="5"/>
  <c r="AU3" i="5"/>
  <c r="AU11" i="5" s="1"/>
  <c r="AU12" i="5" s="1"/>
  <c r="AU13" i="5" s="1"/>
  <c r="AV24" i="6" s="1"/>
  <c r="AU8" i="5"/>
  <c r="AU4" i="5"/>
  <c r="AT3" i="5"/>
  <c r="AT11" i="5" s="1"/>
  <c r="AT12" i="5" s="1"/>
  <c r="AT4" i="5"/>
  <c r="AS3" i="5"/>
  <c r="AS11" i="5" s="1"/>
  <c r="AS12" i="5" s="1"/>
  <c r="AS13" i="5" s="1"/>
  <c r="AT24" i="6" s="1"/>
  <c r="AS8" i="5"/>
  <c r="AS4" i="5"/>
  <c r="AR3" i="5"/>
  <c r="AR11" i="5" s="1"/>
  <c r="AR12" i="5" s="1"/>
  <c r="AR4" i="5"/>
  <c r="AQ3" i="5"/>
  <c r="AQ4" i="5"/>
  <c r="AP3" i="5"/>
  <c r="AP11" i="5"/>
  <c r="AP12" i="5" s="1"/>
  <c r="AP13" i="5" s="1"/>
  <c r="AQ24" i="6" s="1"/>
  <c r="AP8" i="5"/>
  <c r="AP4" i="5"/>
  <c r="AO3" i="5"/>
  <c r="AO11" i="5" s="1"/>
  <c r="AO12" i="5" s="1"/>
  <c r="AO4" i="5"/>
  <c r="AN3" i="5"/>
  <c r="AN8" i="5"/>
  <c r="AN13" i="5" s="1"/>
  <c r="AO24" i="6" s="1"/>
  <c r="AN4" i="5"/>
  <c r="AM3" i="5"/>
  <c r="AM11" i="5" s="1"/>
  <c r="AM12" i="5" s="1"/>
  <c r="AM13" i="5" s="1"/>
  <c r="AN24" i="6" s="1"/>
  <c r="AM8" i="5"/>
  <c r="AM4" i="5"/>
  <c r="AL3" i="5"/>
  <c r="AL11" i="5" s="1"/>
  <c r="AL12" i="5" s="1"/>
  <c r="AL4" i="5"/>
  <c r="AK3" i="5"/>
  <c r="AK11" i="5" s="1"/>
  <c r="AK12" i="5" s="1"/>
  <c r="AK13" i="5" s="1"/>
  <c r="AL24" i="6" s="1"/>
  <c r="AK8" i="5"/>
  <c r="AK4" i="5"/>
  <c r="AJ3" i="5"/>
  <c r="AJ11" i="5" s="1"/>
  <c r="AJ12" i="5" s="1"/>
  <c r="AJ4" i="5"/>
  <c r="AH3" i="5"/>
  <c r="AH11" i="5" s="1"/>
  <c r="AH12" i="5" s="1"/>
  <c r="AH8" i="5"/>
  <c r="AH4" i="5"/>
  <c r="AG3" i="5"/>
  <c r="AG11" i="5"/>
  <c r="AG12" i="5" s="1"/>
  <c r="AG13" i="5" s="1"/>
  <c r="AG8" i="5"/>
  <c r="AG4" i="5"/>
  <c r="AF3" i="5"/>
  <c r="AF11" i="5"/>
  <c r="AF12" i="5" s="1"/>
  <c r="AF4" i="5"/>
  <c r="AE3" i="5"/>
  <c r="AE11" i="5" s="1"/>
  <c r="AE12" i="5" s="1"/>
  <c r="AE13" i="5" s="1"/>
  <c r="AE8" i="5"/>
  <c r="AE4" i="5"/>
  <c r="AD3" i="5"/>
  <c r="AD11" i="5" s="1"/>
  <c r="AD12" i="5" s="1"/>
  <c r="AD4" i="5"/>
  <c r="AC3" i="5"/>
  <c r="AC11" i="5" s="1"/>
  <c r="AC12" i="5" s="1"/>
  <c r="AC13" i="5" s="1"/>
  <c r="AD24" i="6" s="1"/>
  <c r="AC8" i="5"/>
  <c r="AC4" i="5"/>
  <c r="AB3" i="5"/>
  <c r="AB11" i="5" s="1"/>
  <c r="AB12" i="5" s="1"/>
  <c r="AB13" i="5" s="1"/>
  <c r="AC24" i="6" s="1"/>
  <c r="AB8" i="5"/>
  <c r="AB4" i="5"/>
  <c r="AA3" i="5"/>
  <c r="AA11" i="5" s="1"/>
  <c r="AA12" i="5" s="1"/>
  <c r="AA8" i="5"/>
  <c r="AA4" i="5"/>
  <c r="Z3" i="5"/>
  <c r="Z11" i="5" s="1"/>
  <c r="Z12" i="5" s="1"/>
  <c r="Z13" i="5" s="1"/>
  <c r="AA24" i="6" s="1"/>
  <c r="Z8" i="5"/>
  <c r="Z4" i="5"/>
  <c r="Y3" i="5"/>
  <c r="Y11" i="5" s="1"/>
  <c r="Y12" i="5" s="1"/>
  <c r="Y4" i="5"/>
  <c r="W3" i="5"/>
  <c r="W11" i="5" s="1"/>
  <c r="W12" i="5" s="1"/>
  <c r="W13" i="5" s="1"/>
  <c r="X24" i="6" s="1"/>
  <c r="W8" i="5"/>
  <c r="W4" i="5"/>
  <c r="V3" i="5"/>
  <c r="V11" i="5"/>
  <c r="V12" i="5" s="1"/>
  <c r="V4" i="5"/>
  <c r="U3" i="5"/>
  <c r="U11" i="5" s="1"/>
  <c r="U12" i="5" s="1"/>
  <c r="U13" i="5" s="1"/>
  <c r="V24" i="6" s="1"/>
  <c r="U8" i="5"/>
  <c r="U4" i="5"/>
  <c r="T3" i="5"/>
  <c r="T11" i="5"/>
  <c r="T12" i="5" s="1"/>
  <c r="T13" i="5" s="1"/>
  <c r="U24" i="6" s="1"/>
  <c r="T8" i="5"/>
  <c r="T4" i="5"/>
  <c r="S3" i="5"/>
  <c r="S11" i="5" s="1"/>
  <c r="S12" i="5" s="1"/>
  <c r="S4" i="5"/>
  <c r="R3" i="5"/>
  <c r="R11" i="5" s="1"/>
  <c r="R12" i="5" s="1"/>
  <c r="R13" i="5" s="1"/>
  <c r="S24" i="6" s="1"/>
  <c r="R8" i="5"/>
  <c r="R4" i="5"/>
  <c r="P3" i="5"/>
  <c r="P11" i="5" s="1"/>
  <c r="P12" i="5" s="1"/>
  <c r="P4" i="5"/>
  <c r="O3" i="5"/>
  <c r="O11" i="5"/>
  <c r="O12" i="5" s="1"/>
  <c r="O8" i="5"/>
  <c r="O4" i="5"/>
  <c r="N3" i="5"/>
  <c r="N11" i="5" s="1"/>
  <c r="N12" i="5" s="1"/>
  <c r="N13" i="5" s="1"/>
  <c r="N8" i="5"/>
  <c r="N4" i="5"/>
  <c r="M3" i="5"/>
  <c r="M11" i="5"/>
  <c r="M12" i="5" s="1"/>
  <c r="M13" i="5" s="1"/>
  <c r="N24" i="6" s="1"/>
  <c r="M8" i="5"/>
  <c r="M4" i="5"/>
  <c r="L3" i="5"/>
  <c r="L11" i="5" s="1"/>
  <c r="L12" i="5" s="1"/>
  <c r="L13" i="5" s="1"/>
  <c r="M24" i="6" s="1"/>
  <c r="L8" i="5"/>
  <c r="L4" i="5"/>
  <c r="K3" i="5"/>
  <c r="K11" i="5" s="1"/>
  <c r="K12" i="5" s="1"/>
  <c r="K4" i="5"/>
  <c r="J3" i="5"/>
  <c r="J11" i="5" s="1"/>
  <c r="J12" i="5" s="1"/>
  <c r="J13" i="5" s="1"/>
  <c r="K24" i="6" s="1"/>
  <c r="J8" i="5"/>
  <c r="J4" i="5"/>
  <c r="I3" i="5"/>
  <c r="I11" i="5" s="1"/>
  <c r="I12" i="5"/>
  <c r="I4" i="5"/>
  <c r="H3" i="5"/>
  <c r="H11" i="5" s="1"/>
  <c r="H12" i="5" s="1"/>
  <c r="H8" i="5"/>
  <c r="H4" i="5"/>
  <c r="G3" i="5"/>
  <c r="G11" i="5" s="1"/>
  <c r="G12" i="5" s="1"/>
  <c r="G13" i="5" s="1"/>
  <c r="H24" i="6" s="1"/>
  <c r="G8" i="5"/>
  <c r="G4" i="5"/>
  <c r="F3" i="5"/>
  <c r="F11" i="5" s="1"/>
  <c r="F12" i="5" s="1"/>
  <c r="F4" i="5"/>
  <c r="E3" i="5"/>
  <c r="E11" i="5" s="1"/>
  <c r="E12" i="5" s="1"/>
  <c r="E13" i="5" s="1"/>
  <c r="E8" i="5"/>
  <c r="E4" i="5"/>
  <c r="D3" i="5"/>
  <c r="D11" i="5"/>
  <c r="D12" i="5" s="1"/>
  <c r="D4" i="5"/>
  <c r="C3" i="5"/>
  <c r="C11" i="5" s="1"/>
  <c r="C12" i="5" s="1"/>
  <c r="C8" i="5"/>
  <c r="C4" i="5"/>
  <c r="B11" i="5"/>
  <c r="B12" i="5"/>
  <c r="B13" i="5" s="1"/>
  <c r="C24" i="6" s="1"/>
  <c r="C27" i="6" s="1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AI8" i="5"/>
  <c r="X8" i="5"/>
  <c r="Q8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CY5" i="5"/>
  <c r="CX5" i="5"/>
  <c r="CW5" i="5"/>
  <c r="CV5" i="5"/>
  <c r="CU5" i="5"/>
  <c r="CT5" i="5"/>
  <c r="CS5" i="5"/>
  <c r="CR5" i="5"/>
  <c r="CQ5" i="5"/>
  <c r="CP5" i="5"/>
  <c r="CO5" i="5"/>
  <c r="CN5" i="5"/>
  <c r="CM5" i="5"/>
  <c r="CL5" i="5"/>
  <c r="CK5" i="5"/>
  <c r="CJ5" i="5"/>
  <c r="CI5" i="5"/>
  <c r="CH5" i="5"/>
  <c r="CG5" i="5"/>
  <c r="CF5" i="5"/>
  <c r="CE5" i="5"/>
  <c r="CD5" i="5"/>
  <c r="CC5" i="5"/>
  <c r="CB5" i="5"/>
  <c r="CA5" i="5"/>
  <c r="BZ5" i="5"/>
  <c r="BY5" i="5"/>
  <c r="BX5" i="5"/>
  <c r="BW5" i="5"/>
  <c r="BV5" i="5"/>
  <c r="BU5" i="5"/>
  <c r="BT5" i="5"/>
  <c r="BS5" i="5"/>
  <c r="BR5" i="5"/>
  <c r="BQ5" i="5"/>
  <c r="BP5" i="5"/>
  <c r="BO5" i="5"/>
  <c r="BN5" i="5"/>
  <c r="BM5" i="5"/>
  <c r="BL5" i="5"/>
  <c r="BK5" i="5"/>
  <c r="BJ5" i="5"/>
  <c r="BI5" i="5"/>
  <c r="BH5" i="5"/>
  <c r="BG5" i="5"/>
  <c r="BF5" i="5"/>
  <c r="BE5" i="5"/>
  <c r="BD5" i="5"/>
  <c r="BC5" i="5"/>
  <c r="BB5" i="5"/>
  <c r="BA5" i="5"/>
  <c r="AZ5" i="5"/>
  <c r="AY5" i="5"/>
  <c r="AX5" i="5"/>
  <c r="AW5" i="5"/>
  <c r="AV5" i="5"/>
  <c r="AU5" i="5"/>
  <c r="AT5" i="5"/>
  <c r="AS5" i="5"/>
  <c r="AR5" i="5"/>
  <c r="AQ5" i="5"/>
  <c r="AP5" i="5"/>
  <c r="AO5" i="5"/>
  <c r="AN5" i="5"/>
  <c r="AM5" i="5"/>
  <c r="AL5" i="5"/>
  <c r="AK5" i="5"/>
  <c r="AJ5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AI4" i="5"/>
  <c r="X4" i="5"/>
  <c r="Q4" i="5"/>
  <c r="AI3" i="5"/>
  <c r="AI11" i="5" s="1"/>
  <c r="AI12" i="5" s="1"/>
  <c r="X3" i="5"/>
  <c r="X11" i="5" s="1"/>
  <c r="X12" i="5" s="1"/>
  <c r="Q3" i="5"/>
  <c r="Q11" i="5" s="1"/>
  <c r="Q12" i="5" s="1"/>
  <c r="AS11" i="3"/>
  <c r="AS12" i="3" s="1"/>
  <c r="AV11" i="3"/>
  <c r="AV12" i="3" s="1"/>
  <c r="BN11" i="3"/>
  <c r="BN12" i="3" s="1"/>
  <c r="BO11" i="3"/>
  <c r="BO12" i="3" s="1"/>
  <c r="BP11" i="3"/>
  <c r="BP12" i="3" s="1"/>
  <c r="CX11" i="3"/>
  <c r="CX12" i="3" s="1"/>
  <c r="CY11" i="3"/>
  <c r="CY12" i="3" s="1"/>
  <c r="AO3" i="3"/>
  <c r="AO11" i="3" s="1"/>
  <c r="AO12" i="3" s="1"/>
  <c r="AP3" i="3"/>
  <c r="AP11" i="3" s="1"/>
  <c r="AP12" i="3" s="1"/>
  <c r="AQ3" i="3"/>
  <c r="AR3" i="3"/>
  <c r="AR11" i="3" s="1"/>
  <c r="AR12" i="3" s="1"/>
  <c r="AS3" i="3"/>
  <c r="AT3" i="3"/>
  <c r="AT11" i="3" s="1"/>
  <c r="AT12" i="3" s="1"/>
  <c r="AU3" i="3"/>
  <c r="AU11" i="3" s="1"/>
  <c r="AU12" i="3" s="1"/>
  <c r="AV3" i="3"/>
  <c r="AW3" i="3"/>
  <c r="AW11" i="3" s="1"/>
  <c r="AW12" i="3" s="1"/>
  <c r="AX3" i="3"/>
  <c r="AX11" i="3" s="1"/>
  <c r="AX12" i="3" s="1"/>
  <c r="AY3" i="3"/>
  <c r="AY11" i="3" s="1"/>
  <c r="AY12" i="3" s="1"/>
  <c r="AZ3" i="3"/>
  <c r="AZ11" i="3" s="1"/>
  <c r="AZ12" i="3" s="1"/>
  <c r="BA3" i="3"/>
  <c r="BA11" i="3" s="1"/>
  <c r="BA12" i="3" s="1"/>
  <c r="BB3" i="3"/>
  <c r="BB11" i="3" s="1"/>
  <c r="BB12" i="3" s="1"/>
  <c r="BC3" i="3"/>
  <c r="BC11" i="3" s="1"/>
  <c r="BC12" i="3" s="1"/>
  <c r="BD3" i="3"/>
  <c r="BD11" i="3" s="1"/>
  <c r="BD12" i="3" s="1"/>
  <c r="BE3" i="3"/>
  <c r="BE11" i="3" s="1"/>
  <c r="BE12" i="3" s="1"/>
  <c r="BF3" i="3"/>
  <c r="BF11" i="3" s="1"/>
  <c r="BF12" i="3" s="1"/>
  <c r="BG3" i="3"/>
  <c r="BG11" i="3" s="1"/>
  <c r="BG12" i="3" s="1"/>
  <c r="BH3" i="3"/>
  <c r="BH11" i="3" s="1"/>
  <c r="BH12" i="3" s="1"/>
  <c r="BI3" i="3"/>
  <c r="BI11" i="3" s="1"/>
  <c r="BI12" i="3" s="1"/>
  <c r="BJ3" i="3"/>
  <c r="BJ11" i="3" s="1"/>
  <c r="BJ12" i="3" s="1"/>
  <c r="BK3" i="3"/>
  <c r="BK11" i="3" s="1"/>
  <c r="BK12" i="3" s="1"/>
  <c r="BL3" i="3"/>
  <c r="BL11" i="3" s="1"/>
  <c r="BL12" i="3" s="1"/>
  <c r="BM3" i="3"/>
  <c r="BN3" i="3"/>
  <c r="BO3" i="3"/>
  <c r="BP3" i="3"/>
  <c r="BQ3" i="3"/>
  <c r="BQ11" i="3" s="1"/>
  <c r="BQ12" i="3" s="1"/>
  <c r="BR3" i="3"/>
  <c r="BR11" i="3" s="1"/>
  <c r="BR12" i="3" s="1"/>
  <c r="BS3" i="3"/>
  <c r="BS11" i="3" s="1"/>
  <c r="BS12" i="3" s="1"/>
  <c r="BT3" i="3"/>
  <c r="BT11" i="3" s="1"/>
  <c r="BT12" i="3" s="1"/>
  <c r="BU3" i="3"/>
  <c r="BU11" i="3" s="1"/>
  <c r="BU12" i="3" s="1"/>
  <c r="BV3" i="3"/>
  <c r="BV11" i="3" s="1"/>
  <c r="BV12" i="3" s="1"/>
  <c r="BW3" i="3"/>
  <c r="BW11" i="3" s="1"/>
  <c r="BW12" i="3" s="1"/>
  <c r="BX3" i="3"/>
  <c r="BX11" i="3" s="1"/>
  <c r="BX12" i="3" s="1"/>
  <c r="BY3" i="3"/>
  <c r="BY11" i="3" s="1"/>
  <c r="BY12" i="3" s="1"/>
  <c r="BZ3" i="3"/>
  <c r="BZ11" i="3" s="1"/>
  <c r="BZ12" i="3" s="1"/>
  <c r="CA3" i="3"/>
  <c r="CA11" i="3" s="1"/>
  <c r="CA12" i="3" s="1"/>
  <c r="CB3" i="3"/>
  <c r="CB11" i="3" s="1"/>
  <c r="CB12" i="3" s="1"/>
  <c r="CC3" i="3"/>
  <c r="CC11" i="3" s="1"/>
  <c r="CC12" i="3" s="1"/>
  <c r="CD3" i="3"/>
  <c r="CD11" i="3" s="1"/>
  <c r="CD12" i="3" s="1"/>
  <c r="CE3" i="3"/>
  <c r="CE11" i="3" s="1"/>
  <c r="CE12" i="3" s="1"/>
  <c r="CF3" i="3"/>
  <c r="CF11" i="3" s="1"/>
  <c r="CF12" i="3" s="1"/>
  <c r="CG3" i="3"/>
  <c r="CG11" i="3" s="1"/>
  <c r="CG12" i="3" s="1"/>
  <c r="CH3" i="3"/>
  <c r="CH11" i="3" s="1"/>
  <c r="CH12" i="3" s="1"/>
  <c r="CI3" i="3"/>
  <c r="CI11" i="3" s="1"/>
  <c r="CI12" i="3" s="1"/>
  <c r="CJ3" i="3"/>
  <c r="CJ11" i="3" s="1"/>
  <c r="CJ12" i="3" s="1"/>
  <c r="CK3" i="3"/>
  <c r="CK11" i="3" s="1"/>
  <c r="CK12" i="3" s="1"/>
  <c r="CL3" i="3"/>
  <c r="CL11" i="3" s="1"/>
  <c r="CL12" i="3" s="1"/>
  <c r="CM3" i="3"/>
  <c r="CM11" i="3" s="1"/>
  <c r="CM12" i="3" s="1"/>
  <c r="CN3" i="3"/>
  <c r="CN11" i="3" s="1"/>
  <c r="CN12" i="3" s="1"/>
  <c r="CO3" i="3"/>
  <c r="CO11" i="3" s="1"/>
  <c r="CO12" i="3" s="1"/>
  <c r="CP3" i="3"/>
  <c r="CP11" i="3" s="1"/>
  <c r="CP12" i="3" s="1"/>
  <c r="CQ3" i="3"/>
  <c r="CQ11" i="3" s="1"/>
  <c r="CQ12" i="3" s="1"/>
  <c r="CR3" i="3"/>
  <c r="CR11" i="3" s="1"/>
  <c r="CR12" i="3" s="1"/>
  <c r="CS3" i="3"/>
  <c r="CS11" i="3" s="1"/>
  <c r="CS12" i="3" s="1"/>
  <c r="CT3" i="3"/>
  <c r="CT11" i="3" s="1"/>
  <c r="CT12" i="3" s="1"/>
  <c r="CU3" i="3"/>
  <c r="CU11" i="3" s="1"/>
  <c r="CU12" i="3" s="1"/>
  <c r="CV3" i="3"/>
  <c r="CV11" i="3" s="1"/>
  <c r="CV12" i="3" s="1"/>
  <c r="CW3" i="3"/>
  <c r="CW11" i="3" s="1"/>
  <c r="CW12" i="3" s="1"/>
  <c r="CX3" i="3"/>
  <c r="CY3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AO7" i="3"/>
  <c r="AP7" i="3"/>
  <c r="AQ7" i="3"/>
  <c r="AR7" i="3"/>
  <c r="AS7" i="3"/>
  <c r="AT7" i="3"/>
  <c r="AU7" i="3"/>
  <c r="AV7" i="3"/>
  <c r="AW7" i="3"/>
  <c r="AX7" i="3"/>
  <c r="AY7" i="3"/>
  <c r="AZ7" i="3"/>
  <c r="BA7" i="3"/>
  <c r="BB7" i="3"/>
  <c r="BC7" i="3"/>
  <c r="BD7" i="3"/>
  <c r="BE7" i="3"/>
  <c r="BF7" i="3"/>
  <c r="BG7" i="3"/>
  <c r="BH7" i="3"/>
  <c r="BI7" i="3"/>
  <c r="BJ7" i="3"/>
  <c r="BK7" i="3"/>
  <c r="BL7" i="3"/>
  <c r="BM7" i="3"/>
  <c r="BN7" i="3"/>
  <c r="BO7" i="3"/>
  <c r="BP7" i="3"/>
  <c r="BQ7" i="3"/>
  <c r="BR7" i="3"/>
  <c r="BS7" i="3"/>
  <c r="BT7" i="3"/>
  <c r="BU7" i="3"/>
  <c r="BV7" i="3"/>
  <c r="BW7" i="3"/>
  <c r="BX7" i="3"/>
  <c r="BY7" i="3"/>
  <c r="BZ7" i="3"/>
  <c r="CA7" i="3"/>
  <c r="CB7" i="3"/>
  <c r="CC7" i="3"/>
  <c r="CD7" i="3"/>
  <c r="CE7" i="3"/>
  <c r="CF7" i="3"/>
  <c r="CG7" i="3"/>
  <c r="CH7" i="3"/>
  <c r="CI7" i="3"/>
  <c r="CJ7" i="3"/>
  <c r="CK7" i="3"/>
  <c r="CL7" i="3"/>
  <c r="CM7" i="3"/>
  <c r="CN7" i="3"/>
  <c r="CO7" i="3"/>
  <c r="CP7" i="3"/>
  <c r="CQ7" i="3"/>
  <c r="CR7" i="3"/>
  <c r="CS7" i="3"/>
  <c r="CT7" i="3"/>
  <c r="CU7" i="3"/>
  <c r="CV7" i="3"/>
  <c r="CW7" i="3"/>
  <c r="CX7" i="3"/>
  <c r="CY7" i="3"/>
  <c r="AO9" i="3"/>
  <c r="AP9" i="3"/>
  <c r="AQ9" i="3"/>
  <c r="AR9" i="3"/>
  <c r="AS9" i="3"/>
  <c r="AT9" i="3"/>
  <c r="AU9" i="3"/>
  <c r="AV9" i="3"/>
  <c r="AW9" i="3"/>
  <c r="AX9" i="3"/>
  <c r="AY9" i="3"/>
  <c r="AZ9" i="3"/>
  <c r="BA9" i="3"/>
  <c r="BB9" i="3"/>
  <c r="BC9" i="3"/>
  <c r="BD9" i="3"/>
  <c r="BE9" i="3"/>
  <c r="BF9" i="3"/>
  <c r="BG9" i="3"/>
  <c r="BH9" i="3"/>
  <c r="BI9" i="3"/>
  <c r="BJ9" i="3"/>
  <c r="BK9" i="3"/>
  <c r="BL9" i="3"/>
  <c r="BM9" i="3"/>
  <c r="BN9" i="3"/>
  <c r="BO9" i="3"/>
  <c r="BP9" i="3"/>
  <c r="BQ9" i="3"/>
  <c r="BR9" i="3"/>
  <c r="BS9" i="3"/>
  <c r="BT9" i="3"/>
  <c r="BU9" i="3"/>
  <c r="BV9" i="3"/>
  <c r="BW9" i="3"/>
  <c r="BX9" i="3"/>
  <c r="BY9" i="3"/>
  <c r="BZ9" i="3"/>
  <c r="CA9" i="3"/>
  <c r="CB9" i="3"/>
  <c r="CC9" i="3"/>
  <c r="CD9" i="3"/>
  <c r="CE9" i="3"/>
  <c r="CF9" i="3"/>
  <c r="CG9" i="3"/>
  <c r="CH9" i="3"/>
  <c r="CI9" i="3"/>
  <c r="CJ9" i="3"/>
  <c r="CK9" i="3"/>
  <c r="CL9" i="3"/>
  <c r="CM9" i="3"/>
  <c r="CN9" i="3"/>
  <c r="CO9" i="3"/>
  <c r="CP9" i="3"/>
  <c r="CQ9" i="3"/>
  <c r="CR9" i="3"/>
  <c r="CS9" i="3"/>
  <c r="CT9" i="3"/>
  <c r="CU9" i="3"/>
  <c r="CV9" i="3"/>
  <c r="CW9" i="3"/>
  <c r="CX9" i="3"/>
  <c r="CY9" i="3"/>
  <c r="B11" i="3"/>
  <c r="B12" i="3" s="1"/>
  <c r="E12" i="3"/>
  <c r="H11" i="3"/>
  <c r="H12" i="3" s="1"/>
  <c r="X6" i="3"/>
  <c r="X5" i="3"/>
  <c r="C5" i="4"/>
  <c r="C6" i="4"/>
  <c r="C3" i="4"/>
  <c r="C6" i="3"/>
  <c r="C5" i="3"/>
  <c r="D3" i="4"/>
  <c r="D6" i="3"/>
  <c r="D5" i="3"/>
  <c r="E3" i="4"/>
  <c r="E6" i="3"/>
  <c r="E5" i="3"/>
  <c r="F3" i="4"/>
  <c r="F6" i="3"/>
  <c r="F5" i="3"/>
  <c r="G3" i="4"/>
  <c r="G6" i="3"/>
  <c r="G5" i="3"/>
  <c r="H3" i="4"/>
  <c r="H6" i="3"/>
  <c r="H5" i="3"/>
  <c r="I3" i="4"/>
  <c r="I6" i="3"/>
  <c r="I5" i="3"/>
  <c r="J3" i="4"/>
  <c r="J6" i="3"/>
  <c r="J5" i="3"/>
  <c r="K3" i="4"/>
  <c r="K6" i="3"/>
  <c r="K5" i="3"/>
  <c r="L3" i="4"/>
  <c r="L6" i="3"/>
  <c r="L5" i="3"/>
  <c r="M3" i="4"/>
  <c r="M6" i="3"/>
  <c r="M5" i="3"/>
  <c r="N3" i="4"/>
  <c r="N6" i="3"/>
  <c r="N5" i="3"/>
  <c r="O3" i="4"/>
  <c r="O6" i="3"/>
  <c r="O5" i="3"/>
  <c r="P3" i="4"/>
  <c r="P6" i="3"/>
  <c r="P5" i="3"/>
  <c r="Q3" i="4"/>
  <c r="R6" i="3"/>
  <c r="R5" i="3"/>
  <c r="S3" i="4"/>
  <c r="S6" i="3"/>
  <c r="S5" i="3"/>
  <c r="T3" i="4"/>
  <c r="T6" i="3"/>
  <c r="T5" i="3"/>
  <c r="U3" i="4"/>
  <c r="U6" i="3"/>
  <c r="U5" i="3"/>
  <c r="V3" i="4"/>
  <c r="V6" i="3"/>
  <c r="V5" i="3"/>
  <c r="W3" i="4"/>
  <c r="W6" i="3"/>
  <c r="W5" i="3"/>
  <c r="X3" i="4"/>
  <c r="Y6" i="3"/>
  <c r="Y5" i="3"/>
  <c r="Z3" i="4"/>
  <c r="Z6" i="3"/>
  <c r="Z5" i="3"/>
  <c r="AA3" i="4"/>
  <c r="AA6" i="3"/>
  <c r="AA5" i="3"/>
  <c r="AB3" i="4"/>
  <c r="AB6" i="3"/>
  <c r="AB5" i="3"/>
  <c r="AC3" i="4"/>
  <c r="AC6" i="3"/>
  <c r="AC5" i="3"/>
  <c r="AD3" i="4"/>
  <c r="AD6" i="3"/>
  <c r="AD5" i="3"/>
  <c r="AE3" i="4"/>
  <c r="AE6" i="3"/>
  <c r="AE5" i="3"/>
  <c r="AF3" i="4"/>
  <c r="AF6" i="3"/>
  <c r="AF5" i="3"/>
  <c r="AG3" i="4"/>
  <c r="AG6" i="3"/>
  <c r="AG5" i="3"/>
  <c r="AH3" i="4"/>
  <c r="AH6" i="3"/>
  <c r="AH5" i="3"/>
  <c r="AI3" i="4"/>
  <c r="AJ6" i="3"/>
  <c r="AJ5" i="3"/>
  <c r="AK3" i="4"/>
  <c r="AK6" i="3"/>
  <c r="AK5" i="3"/>
  <c r="AL3" i="4"/>
  <c r="AL6" i="3"/>
  <c r="AL5" i="3"/>
  <c r="AM3" i="4"/>
  <c r="AM6" i="3"/>
  <c r="AM5" i="3"/>
  <c r="AN3" i="4"/>
  <c r="AN6" i="3"/>
  <c r="AN5" i="3"/>
  <c r="AO3" i="4"/>
  <c r="AO23" i="4"/>
  <c r="B8" i="3"/>
  <c r="BH8" i="3" s="1"/>
  <c r="C3" i="3"/>
  <c r="C11" i="3" s="1"/>
  <c r="C12" i="3" s="1"/>
  <c r="C13" i="3" s="1"/>
  <c r="D24" i="4" s="1"/>
  <c r="C8" i="3"/>
  <c r="C4" i="3"/>
  <c r="D3" i="3"/>
  <c r="D11" i="3" s="1"/>
  <c r="D12" i="3" s="1"/>
  <c r="D4" i="3"/>
  <c r="E3" i="3"/>
  <c r="E11" i="3" s="1"/>
  <c r="E4" i="3"/>
  <c r="F3" i="3"/>
  <c r="F11" i="3" s="1"/>
  <c r="F12" i="3" s="1"/>
  <c r="F13" i="3" s="1"/>
  <c r="G24" i="4" s="1"/>
  <c r="F8" i="3"/>
  <c r="F4" i="3"/>
  <c r="G3" i="3"/>
  <c r="G11" i="3" s="1"/>
  <c r="G12" i="3" s="1"/>
  <c r="G13" i="3" s="1"/>
  <c r="H24" i="4" s="1"/>
  <c r="G8" i="3"/>
  <c r="G4" i="3"/>
  <c r="H3" i="3"/>
  <c r="H4" i="3"/>
  <c r="I3" i="3"/>
  <c r="I11" i="3" s="1"/>
  <c r="I12" i="3" s="1"/>
  <c r="I13" i="3" s="1"/>
  <c r="J24" i="4" s="1"/>
  <c r="I8" i="3"/>
  <c r="I4" i="3"/>
  <c r="J3" i="3"/>
  <c r="J11" i="3" s="1"/>
  <c r="J12" i="3" s="1"/>
  <c r="J13" i="3" s="1"/>
  <c r="K24" i="4" s="1"/>
  <c r="J8" i="3"/>
  <c r="J4" i="3"/>
  <c r="K3" i="3"/>
  <c r="K11" i="3" s="1"/>
  <c r="K12" i="3" s="1"/>
  <c r="K13" i="3" s="1"/>
  <c r="L24" i="4" s="1"/>
  <c r="K8" i="3"/>
  <c r="K4" i="3"/>
  <c r="L3" i="3"/>
  <c r="L11" i="3" s="1"/>
  <c r="L12" i="3" s="1"/>
  <c r="L4" i="3"/>
  <c r="M3" i="3"/>
  <c r="M11" i="3" s="1"/>
  <c r="M12" i="3" s="1"/>
  <c r="M8" i="3"/>
  <c r="M4" i="3"/>
  <c r="N3" i="3"/>
  <c r="N11" i="3" s="1"/>
  <c r="N12" i="3" s="1"/>
  <c r="N13" i="3" s="1"/>
  <c r="O24" i="4" s="1"/>
  <c r="N8" i="3"/>
  <c r="N4" i="3"/>
  <c r="O3" i="3"/>
  <c r="O11" i="3" s="1"/>
  <c r="O12" i="3" s="1"/>
  <c r="O13" i="3" s="1"/>
  <c r="P24" i="4" s="1"/>
  <c r="O8" i="3"/>
  <c r="O4" i="3"/>
  <c r="P3" i="3"/>
  <c r="P11" i="3" s="1"/>
  <c r="P12" i="3" s="1"/>
  <c r="P4" i="3"/>
  <c r="Q3" i="3"/>
  <c r="Q11" i="3" s="1"/>
  <c r="Q12" i="3" s="1"/>
  <c r="Q8" i="3"/>
  <c r="Q4" i="3"/>
  <c r="R3" i="3"/>
  <c r="R11" i="3" s="1"/>
  <c r="R12" i="3" s="1"/>
  <c r="R13" i="3" s="1"/>
  <c r="S24" i="4" s="1"/>
  <c r="R8" i="3"/>
  <c r="R4" i="3"/>
  <c r="S3" i="3"/>
  <c r="S11" i="3" s="1"/>
  <c r="S12" i="3" s="1"/>
  <c r="S13" i="3" s="1"/>
  <c r="T24" i="4" s="1"/>
  <c r="S8" i="3"/>
  <c r="S4" i="3"/>
  <c r="T3" i="3"/>
  <c r="T11" i="3" s="1"/>
  <c r="T12" i="3" s="1"/>
  <c r="T4" i="3"/>
  <c r="U3" i="3"/>
  <c r="U11" i="3" s="1"/>
  <c r="U12" i="3" s="1"/>
  <c r="U13" i="3" s="1"/>
  <c r="V24" i="4" s="1"/>
  <c r="U8" i="3"/>
  <c r="U4" i="3"/>
  <c r="V3" i="3"/>
  <c r="V11" i="3" s="1"/>
  <c r="V12" i="3" s="1"/>
  <c r="V13" i="3" s="1"/>
  <c r="W24" i="4" s="1"/>
  <c r="V8" i="3"/>
  <c r="V4" i="3"/>
  <c r="W3" i="3"/>
  <c r="W11" i="3" s="1"/>
  <c r="W12" i="3" s="1"/>
  <c r="W13" i="3" s="1"/>
  <c r="X24" i="4" s="1"/>
  <c r="W8" i="3"/>
  <c r="W4" i="3"/>
  <c r="X3" i="3"/>
  <c r="X11" i="3" s="1"/>
  <c r="X12" i="3" s="1"/>
  <c r="X4" i="3"/>
  <c r="Y3" i="3"/>
  <c r="Y11" i="3" s="1"/>
  <c r="Y12" i="3" s="1"/>
  <c r="Y13" i="3" s="1"/>
  <c r="Z24" i="4" s="1"/>
  <c r="Y8" i="3"/>
  <c r="Y4" i="3"/>
  <c r="Z3" i="3"/>
  <c r="Z11" i="3" s="1"/>
  <c r="Z12" i="3" s="1"/>
  <c r="Z13" i="3" s="1"/>
  <c r="AA24" i="4" s="1"/>
  <c r="Z8" i="3"/>
  <c r="Z4" i="3"/>
  <c r="AA3" i="3"/>
  <c r="AA11" i="3" s="1"/>
  <c r="AA12" i="3" s="1"/>
  <c r="AA13" i="3" s="1"/>
  <c r="AB24" i="4" s="1"/>
  <c r="AA8" i="3"/>
  <c r="AA4" i="3"/>
  <c r="AB3" i="3"/>
  <c r="AB11" i="3" s="1"/>
  <c r="AB12" i="3" s="1"/>
  <c r="AB4" i="3"/>
  <c r="AC3" i="3"/>
  <c r="AC11" i="3" s="1"/>
  <c r="AC12" i="3" s="1"/>
  <c r="AC13" i="3" s="1"/>
  <c r="AD24" i="4" s="1"/>
  <c r="AC8" i="3"/>
  <c r="AC4" i="3"/>
  <c r="AD3" i="3"/>
  <c r="AD11" i="3" s="1"/>
  <c r="AD12" i="3" s="1"/>
  <c r="AD13" i="3" s="1"/>
  <c r="AE24" i="4" s="1"/>
  <c r="AD8" i="3"/>
  <c r="AD4" i="3"/>
  <c r="AE3" i="3"/>
  <c r="AE11" i="3" s="1"/>
  <c r="AE12" i="3" s="1"/>
  <c r="AE13" i="3" s="1"/>
  <c r="AF24" i="4" s="1"/>
  <c r="AE8" i="3"/>
  <c r="AE4" i="3"/>
  <c r="AF3" i="3"/>
  <c r="AF11" i="3" s="1"/>
  <c r="AF12" i="3" s="1"/>
  <c r="AF4" i="3"/>
  <c r="AG3" i="3"/>
  <c r="AG11" i="3" s="1"/>
  <c r="AG12" i="3" s="1"/>
  <c r="AG8" i="3"/>
  <c r="AG4" i="3"/>
  <c r="AH3" i="3"/>
  <c r="AH11" i="3" s="1"/>
  <c r="AH12" i="3" s="1"/>
  <c r="AH13" i="3" s="1"/>
  <c r="AI24" i="4" s="1"/>
  <c r="AH8" i="3"/>
  <c r="AH4" i="3"/>
  <c r="AI3" i="3"/>
  <c r="AI11" i="3" s="1"/>
  <c r="AI12" i="3" s="1"/>
  <c r="AI13" i="3" s="1"/>
  <c r="AJ24" i="4" s="1"/>
  <c r="AI8" i="3"/>
  <c r="AI4" i="3"/>
  <c r="AJ3" i="3"/>
  <c r="AJ11" i="3" s="1"/>
  <c r="AJ12" i="3" s="1"/>
  <c r="AJ4" i="3"/>
  <c r="AK3" i="3"/>
  <c r="AK11" i="3" s="1"/>
  <c r="AK12" i="3" s="1"/>
  <c r="AK13" i="3" s="1"/>
  <c r="AL24" i="4" s="1"/>
  <c r="AK8" i="3"/>
  <c r="AK4" i="3"/>
  <c r="AL3" i="3"/>
  <c r="AL11" i="3" s="1"/>
  <c r="AL12" i="3" s="1"/>
  <c r="AL13" i="3" s="1"/>
  <c r="AM24" i="4" s="1"/>
  <c r="AL8" i="3"/>
  <c r="AL4" i="3"/>
  <c r="AM3" i="3"/>
  <c r="AM11" i="3" s="1"/>
  <c r="AM12" i="3" s="1"/>
  <c r="AM13" i="3" s="1"/>
  <c r="AN24" i="4" s="1"/>
  <c r="AM8" i="3"/>
  <c r="AM4" i="3"/>
  <c r="AN3" i="3"/>
  <c r="AN4" i="3"/>
  <c r="D24" i="8"/>
  <c r="F24" i="8"/>
  <c r="I24" i="8"/>
  <c r="T24" i="8"/>
  <c r="AC24" i="8"/>
  <c r="AL24" i="8"/>
  <c r="F24" i="6"/>
  <c r="O24" i="6"/>
  <c r="AF24" i="6"/>
  <c r="AH24" i="6"/>
  <c r="C9" i="6"/>
  <c r="C6" i="6"/>
  <c r="C3" i="6"/>
  <c r="C5" i="6"/>
  <c r="U5" i="6" s="1"/>
  <c r="C11" i="6"/>
  <c r="H11" i="6" s="1"/>
  <c r="C8" i="6"/>
  <c r="C10" i="6"/>
  <c r="D9" i="6"/>
  <c r="D3" i="6"/>
  <c r="D10" i="6"/>
  <c r="D7" i="6"/>
  <c r="E9" i="6"/>
  <c r="E6" i="6"/>
  <c r="E3" i="6"/>
  <c r="E7" i="6"/>
  <c r="F9" i="6"/>
  <c r="F6" i="6"/>
  <c r="F3" i="6"/>
  <c r="F5" i="6"/>
  <c r="F7" i="6"/>
  <c r="G9" i="6"/>
  <c r="G6" i="6"/>
  <c r="G3" i="6"/>
  <c r="G11" i="6"/>
  <c r="G8" i="6"/>
  <c r="G7" i="6"/>
  <c r="H9" i="6"/>
  <c r="H6" i="6"/>
  <c r="H3" i="6"/>
  <c r="H5" i="6"/>
  <c r="H8" i="6"/>
  <c r="H10" i="6"/>
  <c r="H7" i="6"/>
  <c r="I3" i="6"/>
  <c r="I8" i="6"/>
  <c r="I10" i="6"/>
  <c r="I7" i="6"/>
  <c r="J9" i="6"/>
  <c r="J3" i="6"/>
  <c r="J8" i="6"/>
  <c r="J10" i="6"/>
  <c r="J7" i="6"/>
  <c r="K9" i="6"/>
  <c r="K6" i="6"/>
  <c r="K3" i="6"/>
  <c r="K10" i="6"/>
  <c r="K7" i="6"/>
  <c r="L9" i="6"/>
  <c r="L6" i="6"/>
  <c r="L3" i="6"/>
  <c r="L5" i="6"/>
  <c r="L7" i="6"/>
  <c r="M9" i="6"/>
  <c r="M6" i="6"/>
  <c r="M3" i="6"/>
  <c r="M11" i="6"/>
  <c r="M8" i="6"/>
  <c r="M7" i="6"/>
  <c r="N9" i="6"/>
  <c r="N6" i="6"/>
  <c r="N3" i="6"/>
  <c r="N5" i="6"/>
  <c r="N8" i="6"/>
  <c r="N10" i="6"/>
  <c r="N7" i="6"/>
  <c r="O3" i="6"/>
  <c r="O8" i="6"/>
  <c r="O10" i="6"/>
  <c r="O7" i="6"/>
  <c r="P9" i="6"/>
  <c r="P3" i="6"/>
  <c r="P8" i="6"/>
  <c r="P10" i="6"/>
  <c r="P7" i="6"/>
  <c r="Q9" i="6"/>
  <c r="Q6" i="6"/>
  <c r="Q3" i="6"/>
  <c r="Q10" i="6"/>
  <c r="Q7" i="6"/>
  <c r="R3" i="6"/>
  <c r="S9" i="6"/>
  <c r="S6" i="6"/>
  <c r="S3" i="6"/>
  <c r="S7" i="6"/>
  <c r="T9" i="6"/>
  <c r="T6" i="6"/>
  <c r="T3" i="6"/>
  <c r="T5" i="6"/>
  <c r="T7" i="6"/>
  <c r="U9" i="6"/>
  <c r="U6" i="6"/>
  <c r="U3" i="6"/>
  <c r="U8" i="6"/>
  <c r="U10" i="6"/>
  <c r="U7" i="6"/>
  <c r="V9" i="6"/>
  <c r="V6" i="6"/>
  <c r="V3" i="6"/>
  <c r="V5" i="6"/>
  <c r="V11" i="6"/>
  <c r="V8" i="6"/>
  <c r="V10" i="6"/>
  <c r="V7" i="6"/>
  <c r="W3" i="6"/>
  <c r="W8" i="6"/>
  <c r="W10" i="6"/>
  <c r="W7" i="6"/>
  <c r="X9" i="6"/>
  <c r="X3" i="6"/>
  <c r="X8" i="6"/>
  <c r="X10" i="6"/>
  <c r="X7" i="6"/>
  <c r="Y3" i="6"/>
  <c r="Z9" i="6"/>
  <c r="Z6" i="6"/>
  <c r="Z3" i="6"/>
  <c r="Z10" i="6"/>
  <c r="Z7" i="6"/>
  <c r="AA9" i="6"/>
  <c r="AA6" i="6"/>
  <c r="AA3" i="6"/>
  <c r="AA5" i="6"/>
  <c r="AA7" i="6"/>
  <c r="AB9" i="6"/>
  <c r="AB6" i="6"/>
  <c r="AB3" i="6"/>
  <c r="AB11" i="6"/>
  <c r="AB8" i="6"/>
  <c r="AB7" i="6"/>
  <c r="AC9" i="6"/>
  <c r="AC6" i="6"/>
  <c r="AC3" i="6"/>
  <c r="AC5" i="6"/>
  <c r="AC8" i="6"/>
  <c r="AC10" i="6"/>
  <c r="AC7" i="6"/>
  <c r="AD3" i="6"/>
  <c r="AD8" i="6"/>
  <c r="AD10" i="6"/>
  <c r="AD7" i="6"/>
  <c r="AE9" i="6"/>
  <c r="AE3" i="6"/>
  <c r="AE8" i="6"/>
  <c r="AE10" i="6"/>
  <c r="AE7" i="6"/>
  <c r="AF9" i="6"/>
  <c r="AF6" i="6"/>
  <c r="AF3" i="6"/>
  <c r="AF10" i="6"/>
  <c r="AF7" i="6"/>
  <c r="AG9" i="6"/>
  <c r="AG6" i="6"/>
  <c r="AG3" i="6"/>
  <c r="AG5" i="6"/>
  <c r="AG7" i="6"/>
  <c r="AH9" i="6"/>
  <c r="AH6" i="6"/>
  <c r="AH3" i="6"/>
  <c r="AH5" i="6"/>
  <c r="AH11" i="6"/>
  <c r="AH8" i="6"/>
  <c r="AH7" i="6"/>
  <c r="AI9" i="6"/>
  <c r="AI6" i="6"/>
  <c r="AI3" i="6"/>
  <c r="AI5" i="6"/>
  <c r="AI8" i="6"/>
  <c r="AI10" i="6"/>
  <c r="AI7" i="6"/>
  <c r="AJ3" i="6"/>
  <c r="AK9" i="6"/>
  <c r="AK6" i="6"/>
  <c r="AK3" i="6"/>
  <c r="AK5" i="6"/>
  <c r="AK11" i="6"/>
  <c r="AK8" i="6"/>
  <c r="AK10" i="6"/>
  <c r="AK7" i="6"/>
  <c r="AL3" i="6"/>
  <c r="AL11" i="6"/>
  <c r="AL8" i="6"/>
  <c r="AL10" i="6"/>
  <c r="AL7" i="6"/>
  <c r="AM3" i="6"/>
  <c r="AM8" i="6"/>
  <c r="AM10" i="6"/>
  <c r="AM7" i="6"/>
  <c r="AN9" i="6"/>
  <c r="AN3" i="6"/>
  <c r="AN8" i="6"/>
  <c r="AN10" i="6"/>
  <c r="AN7" i="6"/>
  <c r="AO9" i="6"/>
  <c r="AO3" i="6"/>
  <c r="AO8" i="6"/>
  <c r="AO10" i="6"/>
  <c r="AO7" i="6"/>
  <c r="AO4" i="6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Y2" i="8"/>
  <c r="Z2" i="8"/>
  <c r="AA2" i="8"/>
  <c r="AB2" i="8"/>
  <c r="AC2" i="8"/>
  <c r="AD2" i="8"/>
  <c r="AE2" i="8"/>
  <c r="AF2" i="8"/>
  <c r="AG2" i="8"/>
  <c r="AH2" i="8"/>
  <c r="AI2" i="8"/>
  <c r="AJ2" i="8"/>
  <c r="AK2" i="8"/>
  <c r="AL2" i="8"/>
  <c r="AM2" i="8"/>
  <c r="AN2" i="8"/>
  <c r="AO2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AJ3" i="8"/>
  <c r="AK3" i="8"/>
  <c r="AL3" i="8"/>
  <c r="AM3" i="8"/>
  <c r="AN3" i="8"/>
  <c r="AO3" i="8"/>
  <c r="C11" i="8"/>
  <c r="C10" i="8"/>
  <c r="C9" i="8"/>
  <c r="C8" i="8"/>
  <c r="C6" i="8"/>
  <c r="C5" i="8"/>
  <c r="N5" i="8" s="1"/>
  <c r="C3" i="8"/>
  <c r="C2" i="8"/>
  <c r="D5" i="8"/>
  <c r="D6" i="8"/>
  <c r="D8" i="8"/>
  <c r="D9" i="8"/>
  <c r="D10" i="8"/>
  <c r="D7" i="8"/>
  <c r="E6" i="8"/>
  <c r="E8" i="8"/>
  <c r="E9" i="8"/>
  <c r="E7" i="8"/>
  <c r="F5" i="8"/>
  <c r="F6" i="8"/>
  <c r="F8" i="8"/>
  <c r="F9" i="8"/>
  <c r="F10" i="8"/>
  <c r="F7" i="8"/>
  <c r="G6" i="8"/>
  <c r="G8" i="8"/>
  <c r="G9" i="8"/>
  <c r="G7" i="8"/>
  <c r="H5" i="8"/>
  <c r="H6" i="8"/>
  <c r="H8" i="8"/>
  <c r="H9" i="8"/>
  <c r="H7" i="8"/>
  <c r="I5" i="8"/>
  <c r="I6" i="8"/>
  <c r="I8" i="8"/>
  <c r="I7" i="8"/>
  <c r="I11" i="8"/>
  <c r="J5" i="8"/>
  <c r="J6" i="8"/>
  <c r="J8" i="8"/>
  <c r="J7" i="8"/>
  <c r="K5" i="8"/>
  <c r="K6" i="8"/>
  <c r="K8" i="8"/>
  <c r="K9" i="8"/>
  <c r="K10" i="8"/>
  <c r="K7" i="8"/>
  <c r="L5" i="8"/>
  <c r="L6" i="8"/>
  <c r="L8" i="8"/>
  <c r="L7" i="8"/>
  <c r="M6" i="8"/>
  <c r="M8" i="8"/>
  <c r="M9" i="8"/>
  <c r="M10" i="8"/>
  <c r="M7" i="8"/>
  <c r="N6" i="8"/>
  <c r="N8" i="8"/>
  <c r="N9" i="8"/>
  <c r="N10" i="8"/>
  <c r="N7" i="8"/>
  <c r="N11" i="8"/>
  <c r="O5" i="8"/>
  <c r="O6" i="8"/>
  <c r="O8" i="8"/>
  <c r="O7" i="8"/>
  <c r="P5" i="8"/>
  <c r="P6" i="8"/>
  <c r="P8" i="8"/>
  <c r="P9" i="8"/>
  <c r="P10" i="8"/>
  <c r="P7" i="8"/>
  <c r="Q5" i="8"/>
  <c r="Q6" i="8"/>
  <c r="Q8" i="8"/>
  <c r="Q7" i="8"/>
  <c r="Q11" i="8"/>
  <c r="S5" i="8"/>
  <c r="S6" i="8"/>
  <c r="S8" i="8"/>
  <c r="S9" i="8"/>
  <c r="S10" i="8"/>
  <c r="S7" i="8"/>
  <c r="S11" i="8"/>
  <c r="T6" i="8"/>
  <c r="T8" i="8"/>
  <c r="T9" i="8"/>
  <c r="T10" i="8"/>
  <c r="T7" i="8"/>
  <c r="T11" i="8"/>
  <c r="U5" i="8"/>
  <c r="U6" i="8"/>
  <c r="U8" i="8"/>
  <c r="U7" i="8"/>
  <c r="V5" i="8"/>
  <c r="V6" i="8"/>
  <c r="V8" i="8"/>
  <c r="V9" i="8"/>
  <c r="V7" i="8"/>
  <c r="W5" i="8"/>
  <c r="W6" i="8"/>
  <c r="W8" i="8"/>
  <c r="W9" i="8"/>
  <c r="W10" i="8"/>
  <c r="W7" i="8"/>
  <c r="X5" i="8"/>
  <c r="X6" i="8"/>
  <c r="X8" i="8"/>
  <c r="X9" i="8"/>
  <c r="X10" i="8"/>
  <c r="X7" i="8"/>
  <c r="X11" i="8"/>
  <c r="Z5" i="8"/>
  <c r="Z6" i="8"/>
  <c r="Z8" i="8"/>
  <c r="Z9" i="8"/>
  <c r="Z10" i="8"/>
  <c r="Z7" i="8"/>
  <c r="Z11" i="8"/>
  <c r="AA6" i="8"/>
  <c r="AA8" i="8"/>
  <c r="AA9" i="8"/>
  <c r="AA10" i="8"/>
  <c r="AA7" i="8"/>
  <c r="AB5" i="8"/>
  <c r="AB6" i="8"/>
  <c r="AB8" i="8"/>
  <c r="AB7" i="8"/>
  <c r="AC5" i="8"/>
  <c r="AC6" i="8"/>
  <c r="AC8" i="8"/>
  <c r="AC9" i="8"/>
  <c r="AC7" i="8"/>
  <c r="AD5" i="8"/>
  <c r="AD6" i="8"/>
  <c r="AD8" i="8"/>
  <c r="AD9" i="8"/>
  <c r="AD10" i="8"/>
  <c r="AD7" i="8"/>
  <c r="AE5" i="8"/>
  <c r="AE6" i="8"/>
  <c r="AE8" i="8"/>
  <c r="AE9" i="8"/>
  <c r="AE10" i="8"/>
  <c r="AE7" i="8"/>
  <c r="AF5" i="8"/>
  <c r="AF6" i="8"/>
  <c r="AF8" i="8"/>
  <c r="AF9" i="8"/>
  <c r="AF10" i="8"/>
  <c r="AF7" i="8"/>
  <c r="AG6" i="8"/>
  <c r="AG8" i="8"/>
  <c r="AG9" i="8"/>
  <c r="AG10" i="8"/>
  <c r="AG7" i="8"/>
  <c r="AG11" i="8"/>
  <c r="AH5" i="8"/>
  <c r="AH6" i="8"/>
  <c r="AH8" i="8"/>
  <c r="AH7" i="8"/>
  <c r="AI5" i="8"/>
  <c r="AI6" i="8"/>
  <c r="AI8" i="8"/>
  <c r="AI9" i="8"/>
  <c r="AI7" i="8"/>
  <c r="AK5" i="8"/>
  <c r="AK6" i="8"/>
  <c r="AK8" i="8"/>
  <c r="AK9" i="8"/>
  <c r="AK10" i="8"/>
  <c r="AK7" i="8"/>
  <c r="AL5" i="8"/>
  <c r="AL6" i="8"/>
  <c r="AL8" i="8"/>
  <c r="AL9" i="8"/>
  <c r="AL10" i="8"/>
  <c r="AL7" i="8"/>
  <c r="AM5" i="8"/>
  <c r="AM6" i="8"/>
  <c r="AM8" i="8"/>
  <c r="AM9" i="8"/>
  <c r="AM10" i="8"/>
  <c r="AM7" i="8"/>
  <c r="AN6" i="8"/>
  <c r="AN8" i="8"/>
  <c r="AN9" i="8"/>
  <c r="AN10" i="8"/>
  <c r="AN7" i="8"/>
  <c r="AN11" i="8"/>
  <c r="AO5" i="8"/>
  <c r="AO6" i="8"/>
  <c r="AO8" i="8"/>
  <c r="AO7" i="8"/>
  <c r="AO4" i="8"/>
  <c r="AO23" i="8"/>
  <c r="C9" i="4"/>
  <c r="C11" i="4"/>
  <c r="C8" i="4"/>
  <c r="C10" i="4"/>
  <c r="C9" i="3"/>
  <c r="C7" i="3"/>
  <c r="D9" i="3"/>
  <c r="D7" i="3"/>
  <c r="E9" i="3"/>
  <c r="E7" i="3"/>
  <c r="F9" i="3"/>
  <c r="F7" i="3"/>
  <c r="G9" i="3"/>
  <c r="G7" i="3"/>
  <c r="H9" i="3"/>
  <c r="H7" i="3"/>
  <c r="I9" i="3"/>
  <c r="I7" i="3"/>
  <c r="J9" i="3"/>
  <c r="J7" i="3"/>
  <c r="K9" i="3"/>
  <c r="K7" i="3"/>
  <c r="L9" i="3"/>
  <c r="L7" i="3"/>
  <c r="M9" i="3"/>
  <c r="M7" i="3"/>
  <c r="N9" i="3"/>
  <c r="N7" i="3"/>
  <c r="O9" i="3"/>
  <c r="O7" i="3"/>
  <c r="P9" i="3"/>
  <c r="P7" i="3"/>
  <c r="Q6" i="3"/>
  <c r="Q5" i="3"/>
  <c r="Q9" i="3"/>
  <c r="Q7" i="3"/>
  <c r="R9" i="3"/>
  <c r="R7" i="3"/>
  <c r="S9" i="3"/>
  <c r="S7" i="3"/>
  <c r="T9" i="3"/>
  <c r="T7" i="3"/>
  <c r="U9" i="3"/>
  <c r="U7" i="3"/>
  <c r="V9" i="3"/>
  <c r="V7" i="3"/>
  <c r="W9" i="3"/>
  <c r="W7" i="3"/>
  <c r="X9" i="3"/>
  <c r="X7" i="3"/>
  <c r="Y9" i="3"/>
  <c r="Y7" i="3"/>
  <c r="Z9" i="3"/>
  <c r="Z7" i="3"/>
  <c r="AA9" i="3"/>
  <c r="AA7" i="3"/>
  <c r="AB9" i="3"/>
  <c r="AB7" i="3"/>
  <c r="AC9" i="3"/>
  <c r="AC7" i="3"/>
  <c r="AD9" i="3"/>
  <c r="AD7" i="3"/>
  <c r="AE9" i="3"/>
  <c r="AE7" i="3"/>
  <c r="AF9" i="3"/>
  <c r="AF7" i="3"/>
  <c r="AG9" i="3"/>
  <c r="AG7" i="3"/>
  <c r="AH9" i="3"/>
  <c r="AH7" i="3"/>
  <c r="AI6" i="3"/>
  <c r="AI5" i="3"/>
  <c r="AI9" i="3"/>
  <c r="AI7" i="3"/>
  <c r="AJ9" i="3"/>
  <c r="AJ7" i="3"/>
  <c r="AK9" i="3"/>
  <c r="AK7" i="3"/>
  <c r="AL9" i="3"/>
  <c r="AL7" i="3"/>
  <c r="AM9" i="3"/>
  <c r="AM7" i="3"/>
  <c r="AN9" i="3"/>
  <c r="AN7" i="3"/>
  <c r="D2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C2" i="6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G2" i="4"/>
  <c r="AH2" i="4"/>
  <c r="AI2" i="4"/>
  <c r="AJ2" i="4"/>
  <c r="AK2" i="4"/>
  <c r="AL2" i="4"/>
  <c r="AM2" i="4"/>
  <c r="AN2" i="4"/>
  <c r="AO2" i="4"/>
  <c r="C2" i="4"/>
  <c r="N27" i="8" l="1"/>
  <c r="Z26" i="8"/>
  <c r="N26" i="8"/>
  <c r="V27" i="6"/>
  <c r="H27" i="6"/>
  <c r="AC28" i="6"/>
  <c r="N30" i="8"/>
  <c r="N4" i="8" s="1"/>
  <c r="N15" i="8" s="1"/>
  <c r="CZ11" i="8"/>
  <c r="AJ11" i="8"/>
  <c r="Y11" i="8"/>
  <c r="R11" i="8"/>
  <c r="AW11" i="8"/>
  <c r="BI11" i="8"/>
  <c r="BY11" i="8"/>
  <c r="CK11" i="8"/>
  <c r="CW11" i="8"/>
  <c r="AX11" i="8"/>
  <c r="BJ11" i="8"/>
  <c r="BZ11" i="8"/>
  <c r="CL11" i="8"/>
  <c r="CX11" i="8"/>
  <c r="AT11" i="8"/>
  <c r="BF11" i="8"/>
  <c r="AS11" i="8"/>
  <c r="BE11" i="8"/>
  <c r="AQ11" i="8"/>
  <c r="BC11" i="8"/>
  <c r="BK11" i="8"/>
  <c r="BT11" i="8"/>
  <c r="BO11" i="8"/>
  <c r="BX11" i="8"/>
  <c r="CC11" i="8"/>
  <c r="CG11" i="8"/>
  <c r="CY11" i="8"/>
  <c r="BB11" i="8"/>
  <c r="BG11" i="8"/>
  <c r="CP11" i="8"/>
  <c r="CT11" i="8"/>
  <c r="AP11" i="8"/>
  <c r="BS11" i="8"/>
  <c r="BW11" i="8"/>
  <c r="CB11" i="8"/>
  <c r="AU11" i="8"/>
  <c r="BA11" i="8"/>
  <c r="BH11" i="8"/>
  <c r="BL11" i="8"/>
  <c r="CH11" i="8"/>
  <c r="CJ11" i="8"/>
  <c r="CQ11" i="8"/>
  <c r="BN11" i="8"/>
  <c r="CA11" i="8"/>
  <c r="CU11" i="8"/>
  <c r="BP11" i="8"/>
  <c r="BR11" i="8"/>
  <c r="CN11" i="8"/>
  <c r="CE11" i="8"/>
  <c r="AV11" i="8"/>
  <c r="AZ11" i="8"/>
  <c r="BV11" i="8"/>
  <c r="CI11" i="8"/>
  <c r="CR11" i="8"/>
  <c r="AR11" i="8"/>
  <c r="BM11" i="8"/>
  <c r="BD11" i="8"/>
  <c r="BQ11" i="8"/>
  <c r="CM11" i="8"/>
  <c r="CF11" i="8"/>
  <c r="CO11" i="8"/>
  <c r="CV11" i="8"/>
  <c r="AY11" i="8"/>
  <c r="BU11" i="8"/>
  <c r="CD11" i="8"/>
  <c r="CS11" i="8"/>
  <c r="D11" i="8"/>
  <c r="J11" i="8"/>
  <c r="P11" i="8"/>
  <c r="K11" i="8"/>
  <c r="M11" i="8"/>
  <c r="F11" i="8"/>
  <c r="F27" i="8" s="1"/>
  <c r="W11" i="8"/>
  <c r="AD11" i="8"/>
  <c r="AK11" i="8"/>
  <c r="AI11" i="8"/>
  <c r="O11" i="8"/>
  <c r="H11" i="8"/>
  <c r="V11" i="8"/>
  <c r="AC11" i="8"/>
  <c r="AC26" i="8" s="1"/>
  <c r="AL28" i="8"/>
  <c r="F28" i="8"/>
  <c r="L11" i="8"/>
  <c r="D27" i="8"/>
  <c r="U28" i="6"/>
  <c r="C26" i="8"/>
  <c r="N17" i="8"/>
  <c r="N13" i="8"/>
  <c r="AM11" i="8"/>
  <c r="AF11" i="8"/>
  <c r="AB11" i="8"/>
  <c r="CH13" i="3"/>
  <c r="CI24" i="4" s="1"/>
  <c r="P8" i="4"/>
  <c r="AB8" i="4"/>
  <c r="AN8" i="4"/>
  <c r="AZ8" i="4"/>
  <c r="BL8" i="4"/>
  <c r="BX8" i="4"/>
  <c r="CJ8" i="4"/>
  <c r="CV8" i="4"/>
  <c r="E8" i="4"/>
  <c r="Q8" i="4"/>
  <c r="AC8" i="4"/>
  <c r="AO8" i="4"/>
  <c r="BA8" i="4"/>
  <c r="BM8" i="4"/>
  <c r="BY8" i="4"/>
  <c r="CK8" i="4"/>
  <c r="CW8" i="4"/>
  <c r="I8" i="4"/>
  <c r="W8" i="4"/>
  <c r="AK8" i="4"/>
  <c r="AY8" i="4"/>
  <c r="BO8" i="4"/>
  <c r="CC8" i="4"/>
  <c r="CQ8" i="4"/>
  <c r="J8" i="4"/>
  <c r="X8" i="4"/>
  <c r="AL8" i="4"/>
  <c r="BB8" i="4"/>
  <c r="BP8" i="4"/>
  <c r="CD8" i="4"/>
  <c r="CR8" i="4"/>
  <c r="K8" i="4"/>
  <c r="Y8" i="4"/>
  <c r="AM8" i="4"/>
  <c r="BC8" i="4"/>
  <c r="BQ8" i="4"/>
  <c r="CE8" i="4"/>
  <c r="CS8" i="4"/>
  <c r="CZ8" i="4"/>
  <c r="L8" i="4"/>
  <c r="Z8" i="4"/>
  <c r="AP8" i="4"/>
  <c r="BD8" i="4"/>
  <c r="BR8" i="4"/>
  <c r="CF8" i="4"/>
  <c r="CT8" i="4"/>
  <c r="D8" i="4"/>
  <c r="R8" i="4"/>
  <c r="AJ8" i="4"/>
  <c r="BH8" i="4"/>
  <c r="CB8" i="4"/>
  <c r="S8" i="4"/>
  <c r="AQ8" i="4"/>
  <c r="BI8" i="4"/>
  <c r="CG8" i="4"/>
  <c r="AD8" i="4"/>
  <c r="AX8" i="4"/>
  <c r="BZ8" i="4"/>
  <c r="AE8" i="4"/>
  <c r="BE8" i="4"/>
  <c r="CA8" i="4"/>
  <c r="F8" i="4"/>
  <c r="AF8" i="4"/>
  <c r="BF8" i="4"/>
  <c r="CH8" i="4"/>
  <c r="G8" i="4"/>
  <c r="AG8" i="4"/>
  <c r="BG8" i="4"/>
  <c r="CI8" i="4"/>
  <c r="H8" i="4"/>
  <c r="AH8" i="4"/>
  <c r="BJ8" i="4"/>
  <c r="CL8" i="4"/>
  <c r="M8" i="4"/>
  <c r="AI8" i="4"/>
  <c r="BK8" i="4"/>
  <c r="CM8" i="4"/>
  <c r="N8" i="4"/>
  <c r="AR8" i="4"/>
  <c r="BN8" i="4"/>
  <c r="CN8" i="4"/>
  <c r="O8" i="4"/>
  <c r="AS8" i="4"/>
  <c r="BS8" i="4"/>
  <c r="CO8" i="4"/>
  <c r="T8" i="4"/>
  <c r="AT8" i="4"/>
  <c r="BT8" i="4"/>
  <c r="CP8" i="4"/>
  <c r="U8" i="4"/>
  <c r="AU8" i="4"/>
  <c r="BU8" i="4"/>
  <c r="CU8" i="4"/>
  <c r="CY8" i="4"/>
  <c r="V8" i="4"/>
  <c r="AV8" i="4"/>
  <c r="AW8" i="4"/>
  <c r="BV8" i="4"/>
  <c r="BW8" i="4"/>
  <c r="CX8" i="4"/>
  <c r="AA8" i="4"/>
  <c r="G11" i="4"/>
  <c r="S11" i="4"/>
  <c r="AE11" i="4"/>
  <c r="AQ11" i="4"/>
  <c r="H11" i="4"/>
  <c r="T11" i="4"/>
  <c r="AF11" i="4"/>
  <c r="AR11" i="4"/>
  <c r="N11" i="4"/>
  <c r="AB11" i="4"/>
  <c r="AP11" i="4"/>
  <c r="BD11" i="4"/>
  <c r="BP11" i="4"/>
  <c r="CB11" i="4"/>
  <c r="CN11" i="4"/>
  <c r="D11" i="4"/>
  <c r="O11" i="4"/>
  <c r="AC11" i="4"/>
  <c r="AS11" i="4"/>
  <c r="BE11" i="4"/>
  <c r="BQ11" i="4"/>
  <c r="CC11" i="4"/>
  <c r="CO11" i="4"/>
  <c r="CZ11" i="4"/>
  <c r="P11" i="4"/>
  <c r="AD11" i="4"/>
  <c r="AT11" i="4"/>
  <c r="BF11" i="4"/>
  <c r="BR11" i="4"/>
  <c r="CD11" i="4"/>
  <c r="CP11" i="4"/>
  <c r="Q11" i="4"/>
  <c r="AG11" i="4"/>
  <c r="AU11" i="4"/>
  <c r="BG11" i="4"/>
  <c r="BS11" i="4"/>
  <c r="CE11" i="4"/>
  <c r="CQ11" i="4"/>
  <c r="W11" i="4"/>
  <c r="AO11" i="4"/>
  <c r="BK11" i="4"/>
  <c r="CA11" i="4"/>
  <c r="CU11" i="4"/>
  <c r="X11" i="4"/>
  <c r="AV11" i="4"/>
  <c r="BL11" i="4"/>
  <c r="CF11" i="4"/>
  <c r="CV11" i="4"/>
  <c r="M11" i="4"/>
  <c r="AM11" i="4"/>
  <c r="BM11" i="4"/>
  <c r="CI11" i="4"/>
  <c r="R11" i="4"/>
  <c r="AN11" i="4"/>
  <c r="BN11" i="4"/>
  <c r="CJ11" i="4"/>
  <c r="U11" i="4"/>
  <c r="AW11" i="4"/>
  <c r="BO11" i="4"/>
  <c r="CK11" i="4"/>
  <c r="V11" i="4"/>
  <c r="AX11" i="4"/>
  <c r="BT11" i="4"/>
  <c r="CL11" i="4"/>
  <c r="Y11" i="4"/>
  <c r="AY11" i="4"/>
  <c r="BU11" i="4"/>
  <c r="CM11" i="4"/>
  <c r="Z11" i="4"/>
  <c r="AZ11" i="4"/>
  <c r="BV11" i="4"/>
  <c r="CR11" i="4"/>
  <c r="E11" i="4"/>
  <c r="AA11" i="4"/>
  <c r="BA11" i="4"/>
  <c r="BW11" i="4"/>
  <c r="CS11" i="4"/>
  <c r="F11" i="4"/>
  <c r="AH11" i="4"/>
  <c r="BB11" i="4"/>
  <c r="BX11" i="4"/>
  <c r="CT11" i="4"/>
  <c r="I11" i="4"/>
  <c r="AI11" i="4"/>
  <c r="BC11" i="4"/>
  <c r="BY11" i="4"/>
  <c r="CW11" i="4"/>
  <c r="J11" i="4"/>
  <c r="AJ11" i="4"/>
  <c r="BH11" i="4"/>
  <c r="BZ11" i="4"/>
  <c r="CX11" i="4"/>
  <c r="K11" i="4"/>
  <c r="CY11" i="4"/>
  <c r="L11" i="4"/>
  <c r="AK11" i="4"/>
  <c r="AL11" i="4"/>
  <c r="BI11" i="4"/>
  <c r="BJ11" i="4"/>
  <c r="CG11" i="4"/>
  <c r="CH11" i="4"/>
  <c r="M9" i="4"/>
  <c r="Y9" i="4"/>
  <c r="AK9" i="4"/>
  <c r="AW9" i="4"/>
  <c r="BI9" i="4"/>
  <c r="BU9" i="4"/>
  <c r="CG9" i="4"/>
  <c r="CS9" i="4"/>
  <c r="N9" i="4"/>
  <c r="Z9" i="4"/>
  <c r="AL9" i="4"/>
  <c r="AX9" i="4"/>
  <c r="BJ9" i="4"/>
  <c r="BV9" i="4"/>
  <c r="CH9" i="4"/>
  <c r="CT9" i="4"/>
  <c r="J9" i="4"/>
  <c r="X9" i="4"/>
  <c r="AN9" i="4"/>
  <c r="BB9" i="4"/>
  <c r="BP9" i="4"/>
  <c r="CD9" i="4"/>
  <c r="CR9" i="4"/>
  <c r="K9" i="4"/>
  <c r="AA9" i="4"/>
  <c r="AO9" i="4"/>
  <c r="BC9" i="4"/>
  <c r="BQ9" i="4"/>
  <c r="CE9" i="4"/>
  <c r="CU9" i="4"/>
  <c r="L9" i="4"/>
  <c r="AB9" i="4"/>
  <c r="AP9" i="4"/>
  <c r="BD9" i="4"/>
  <c r="BR9" i="4"/>
  <c r="CF9" i="4"/>
  <c r="CV9" i="4"/>
  <c r="D9" i="4"/>
  <c r="O9" i="4"/>
  <c r="AC9" i="4"/>
  <c r="AQ9" i="4"/>
  <c r="BE9" i="4"/>
  <c r="BS9" i="4"/>
  <c r="CI9" i="4"/>
  <c r="CW9" i="4"/>
  <c r="E9" i="4"/>
  <c r="W9" i="4"/>
  <c r="AU9" i="4"/>
  <c r="BO9" i="4"/>
  <c r="CM9" i="4"/>
  <c r="CZ9" i="4"/>
  <c r="F9" i="4"/>
  <c r="AD9" i="4"/>
  <c r="AV9" i="4"/>
  <c r="BT9" i="4"/>
  <c r="CN9" i="4"/>
  <c r="G9" i="4"/>
  <c r="AG9" i="4"/>
  <c r="BG9" i="4"/>
  <c r="CC9" i="4"/>
  <c r="H9" i="4"/>
  <c r="AH9" i="4"/>
  <c r="BH9" i="4"/>
  <c r="CJ9" i="4"/>
  <c r="I9" i="4"/>
  <c r="AI9" i="4"/>
  <c r="BK9" i="4"/>
  <c r="CK9" i="4"/>
  <c r="P9" i="4"/>
  <c r="AJ9" i="4"/>
  <c r="BL9" i="4"/>
  <c r="CL9" i="4"/>
  <c r="Q9" i="4"/>
  <c r="AM9" i="4"/>
  <c r="BM9" i="4"/>
  <c r="CO9" i="4"/>
  <c r="R9" i="4"/>
  <c r="AR9" i="4"/>
  <c r="BN9" i="4"/>
  <c r="CP9" i="4"/>
  <c r="S9" i="4"/>
  <c r="AS9" i="4"/>
  <c r="BW9" i="4"/>
  <c r="CQ9" i="4"/>
  <c r="T9" i="4"/>
  <c r="AT9" i="4"/>
  <c r="BX9" i="4"/>
  <c r="CX9" i="4"/>
  <c r="U9" i="4"/>
  <c r="AY9" i="4"/>
  <c r="BY9" i="4"/>
  <c r="CY9" i="4"/>
  <c r="V9" i="4"/>
  <c r="AZ9" i="4"/>
  <c r="BZ9" i="4"/>
  <c r="AE9" i="4"/>
  <c r="AF9" i="4"/>
  <c r="BA9" i="4"/>
  <c r="BF9" i="4"/>
  <c r="CA9" i="4"/>
  <c r="CB9" i="4"/>
  <c r="Z28" i="8"/>
  <c r="CZ10" i="4"/>
  <c r="J10" i="4"/>
  <c r="V10" i="4"/>
  <c r="AH10" i="4"/>
  <c r="AT10" i="4"/>
  <c r="BF10" i="4"/>
  <c r="BR10" i="4"/>
  <c r="CD10" i="4"/>
  <c r="CP10" i="4"/>
  <c r="K10" i="4"/>
  <c r="W10" i="4"/>
  <c r="AI10" i="4"/>
  <c r="AU10" i="4"/>
  <c r="BG10" i="4"/>
  <c r="BS10" i="4"/>
  <c r="CE10" i="4"/>
  <c r="CQ10" i="4"/>
  <c r="M10" i="4"/>
  <c r="AA10" i="4"/>
  <c r="AO10" i="4"/>
  <c r="BC10" i="4"/>
  <c r="BQ10" i="4"/>
  <c r="CG10" i="4"/>
  <c r="CU10" i="4"/>
  <c r="N10" i="4"/>
  <c r="AB10" i="4"/>
  <c r="AP10" i="4"/>
  <c r="BD10" i="4"/>
  <c r="BT10" i="4"/>
  <c r="CH10" i="4"/>
  <c r="CV10" i="4"/>
  <c r="D10" i="4"/>
  <c r="O10" i="4"/>
  <c r="AC10" i="4"/>
  <c r="AQ10" i="4"/>
  <c r="BE10" i="4"/>
  <c r="BU10" i="4"/>
  <c r="CI10" i="4"/>
  <c r="CW10" i="4"/>
  <c r="P10" i="4"/>
  <c r="AD10" i="4"/>
  <c r="AR10" i="4"/>
  <c r="BH10" i="4"/>
  <c r="BV10" i="4"/>
  <c r="CJ10" i="4"/>
  <c r="CX10" i="4"/>
  <c r="L10" i="4"/>
  <c r="AJ10" i="4"/>
  <c r="BB10" i="4"/>
  <c r="BZ10" i="4"/>
  <c r="CT10" i="4"/>
  <c r="Q10" i="4"/>
  <c r="AK10" i="4"/>
  <c r="BI10" i="4"/>
  <c r="CA10" i="4"/>
  <c r="CY10" i="4"/>
  <c r="H10" i="4"/>
  <c r="AL10" i="4"/>
  <c r="BL10" i="4"/>
  <c r="CL10" i="4"/>
  <c r="I10" i="4"/>
  <c r="AM10" i="4"/>
  <c r="BM10" i="4"/>
  <c r="CM10" i="4"/>
  <c r="R10" i="4"/>
  <c r="AN10" i="4"/>
  <c r="BN10" i="4"/>
  <c r="CN10" i="4"/>
  <c r="S10" i="4"/>
  <c r="AS10" i="4"/>
  <c r="BO10" i="4"/>
  <c r="CO10" i="4"/>
  <c r="T10" i="4"/>
  <c r="AV10" i="4"/>
  <c r="BP10" i="4"/>
  <c r="CR10" i="4"/>
  <c r="U10" i="4"/>
  <c r="AW10" i="4"/>
  <c r="BW10" i="4"/>
  <c r="CS10" i="4"/>
  <c r="X10" i="4"/>
  <c r="AX10" i="4"/>
  <c r="BX10" i="4"/>
  <c r="Y10" i="4"/>
  <c r="AY10" i="4"/>
  <c r="BY10" i="4"/>
  <c r="Z10" i="4"/>
  <c r="AZ10" i="4"/>
  <c r="CB10" i="4"/>
  <c r="E10" i="4"/>
  <c r="AE10" i="4"/>
  <c r="BA10" i="4"/>
  <c r="CC10" i="4"/>
  <c r="BK10" i="4"/>
  <c r="CF10" i="4"/>
  <c r="CK10" i="4"/>
  <c r="F10" i="4"/>
  <c r="G10" i="4"/>
  <c r="AF10" i="4"/>
  <c r="BJ10" i="4"/>
  <c r="AG10" i="4"/>
  <c r="AL11" i="8"/>
  <c r="AE11" i="8"/>
  <c r="AA11" i="8"/>
  <c r="E11" i="8"/>
  <c r="AO11" i="8"/>
  <c r="AH11" i="8"/>
  <c r="AF28" i="8"/>
  <c r="U11" i="8"/>
  <c r="I26" i="8"/>
  <c r="D28" i="8"/>
  <c r="Z27" i="8"/>
  <c r="Z30" i="8" s="1"/>
  <c r="Z4" i="8" s="1"/>
  <c r="T26" i="8"/>
  <c r="G11" i="8"/>
  <c r="D26" i="8"/>
  <c r="AJ10" i="8"/>
  <c r="CZ10" i="8"/>
  <c r="Y10" i="8"/>
  <c r="R10" i="8"/>
  <c r="AP10" i="8"/>
  <c r="AT10" i="8"/>
  <c r="BF10" i="8"/>
  <c r="BV10" i="8"/>
  <c r="CH10" i="8"/>
  <c r="CT10" i="8"/>
  <c r="AQ10" i="8"/>
  <c r="AU10" i="8"/>
  <c r="BG10" i="8"/>
  <c r="BW10" i="8"/>
  <c r="CI10" i="8"/>
  <c r="CU10" i="8"/>
  <c r="BS10" i="8"/>
  <c r="CE10" i="8"/>
  <c r="CQ10" i="8"/>
  <c r="BR10" i="8"/>
  <c r="CD10" i="8"/>
  <c r="CP10" i="8"/>
  <c r="BD10" i="8"/>
  <c r="BH10" i="8"/>
  <c r="BP10" i="8"/>
  <c r="BU10" i="8"/>
  <c r="BY10" i="8"/>
  <c r="BL10" i="8"/>
  <c r="CL10" i="8"/>
  <c r="AX10" i="8"/>
  <c r="BO10" i="8"/>
  <c r="BX10" i="8"/>
  <c r="CC10" i="8"/>
  <c r="BC10" i="8"/>
  <c r="BK10" i="8"/>
  <c r="BT10" i="8"/>
  <c r="AW10" i="8"/>
  <c r="BJ10" i="8"/>
  <c r="CF10" i="8"/>
  <c r="CJ10" i="8"/>
  <c r="AY10" i="8"/>
  <c r="CA10" i="8"/>
  <c r="CS10" i="8"/>
  <c r="CX10" i="8"/>
  <c r="BA10" i="8"/>
  <c r="BN10" i="8"/>
  <c r="CN10" i="8"/>
  <c r="BE10" i="8"/>
  <c r="AV10" i="8"/>
  <c r="BI10" i="8"/>
  <c r="CG10" i="8"/>
  <c r="AR10" i="8"/>
  <c r="CW10" i="8"/>
  <c r="AZ10" i="8"/>
  <c r="CK10" i="8"/>
  <c r="BB10" i="8"/>
  <c r="BM10" i="8"/>
  <c r="BZ10" i="8"/>
  <c r="CB10" i="8"/>
  <c r="BQ10" i="8"/>
  <c r="CM10" i="8"/>
  <c r="CY10" i="8"/>
  <c r="AS10" i="8"/>
  <c r="CO10" i="8"/>
  <c r="CV10" i="8"/>
  <c r="CR10" i="8"/>
  <c r="I10" i="8"/>
  <c r="O10" i="8"/>
  <c r="H10" i="8"/>
  <c r="V10" i="8"/>
  <c r="AC10" i="8"/>
  <c r="AC28" i="8" s="1"/>
  <c r="AI10" i="8"/>
  <c r="U10" i="8"/>
  <c r="AO10" i="8"/>
  <c r="Q10" i="8"/>
  <c r="AB10" i="8"/>
  <c r="AH10" i="8"/>
  <c r="J10" i="8"/>
  <c r="L10" i="8"/>
  <c r="E10" i="8"/>
  <c r="G10" i="8"/>
  <c r="T11" i="6"/>
  <c r="C26" i="6"/>
  <c r="CN8" i="3"/>
  <c r="BK8" i="3"/>
  <c r="BW13" i="3"/>
  <c r="BX24" i="4" s="1"/>
  <c r="BK13" i="3"/>
  <c r="BL24" i="4" s="1"/>
  <c r="CM8" i="3"/>
  <c r="BJ13" i="3"/>
  <c r="BK24" i="4" s="1"/>
  <c r="Q27" i="8"/>
  <c r="AB5" i="6"/>
  <c r="U11" i="6"/>
  <c r="U27" i="6" s="1"/>
  <c r="U30" i="6" s="1"/>
  <c r="U4" i="6" s="1"/>
  <c r="N28" i="6"/>
  <c r="M5" i="6"/>
  <c r="H28" i="6"/>
  <c r="G5" i="6"/>
  <c r="CZ10" i="6"/>
  <c r="BA10" i="6"/>
  <c r="BM10" i="6"/>
  <c r="BQ10" i="6"/>
  <c r="CC10" i="6"/>
  <c r="AQ10" i="6"/>
  <c r="AR10" i="6"/>
  <c r="BB10" i="6"/>
  <c r="AT10" i="6"/>
  <c r="BC10" i="6"/>
  <c r="CJ10" i="6"/>
  <c r="CV10" i="6"/>
  <c r="Y10" i="6"/>
  <c r="AP10" i="6"/>
  <c r="CK10" i="6"/>
  <c r="CW10" i="6"/>
  <c r="CL10" i="6"/>
  <c r="CX10" i="6"/>
  <c r="R10" i="6"/>
  <c r="AS10" i="6"/>
  <c r="AZ10" i="6"/>
  <c r="BR10" i="6"/>
  <c r="BS10" i="6"/>
  <c r="BT10" i="6"/>
  <c r="BU10" i="6"/>
  <c r="BV10" i="6"/>
  <c r="AY10" i="6"/>
  <c r="BO10" i="6"/>
  <c r="BP10" i="6"/>
  <c r="BW10" i="6"/>
  <c r="BX10" i="6"/>
  <c r="BY10" i="6"/>
  <c r="BZ10" i="6"/>
  <c r="CA10" i="6"/>
  <c r="CB10" i="6"/>
  <c r="CD10" i="6"/>
  <c r="AX10" i="6"/>
  <c r="CE10" i="6"/>
  <c r="AW10" i="6"/>
  <c r="CF10" i="6"/>
  <c r="AU10" i="6"/>
  <c r="AV10" i="6"/>
  <c r="BF10" i="6"/>
  <c r="BN10" i="6"/>
  <c r="CH10" i="6"/>
  <c r="CM10" i="6"/>
  <c r="CS10" i="6"/>
  <c r="BH10" i="6"/>
  <c r="BL10" i="6"/>
  <c r="AJ10" i="6"/>
  <c r="BD10" i="6"/>
  <c r="CR10" i="6"/>
  <c r="BE10" i="6"/>
  <c r="BJ10" i="6"/>
  <c r="CT10" i="6"/>
  <c r="CY10" i="6"/>
  <c r="BK10" i="6"/>
  <c r="CU10" i="6"/>
  <c r="CN10" i="6"/>
  <c r="CP10" i="6"/>
  <c r="CI10" i="6"/>
  <c r="BG10" i="6"/>
  <c r="CG10" i="6"/>
  <c r="BI10" i="6"/>
  <c r="CO10" i="6"/>
  <c r="CQ10" i="6"/>
  <c r="AS8" i="3"/>
  <c r="BE8" i="3"/>
  <c r="BE13" i="3" s="1"/>
  <c r="BF24" i="4" s="1"/>
  <c r="BQ8" i="3"/>
  <c r="CC8" i="3"/>
  <c r="CC13" i="3" s="1"/>
  <c r="CD24" i="4" s="1"/>
  <c r="CO8" i="3"/>
  <c r="CO13" i="3" s="1"/>
  <c r="CP24" i="4" s="1"/>
  <c r="AT8" i="3"/>
  <c r="BF8" i="3"/>
  <c r="BR8" i="3"/>
  <c r="CD8" i="3"/>
  <c r="CD13" i="3" s="1"/>
  <c r="CE24" i="4" s="1"/>
  <c r="CP8" i="3"/>
  <c r="CP13" i="3" s="1"/>
  <c r="CQ24" i="4" s="1"/>
  <c r="AZ8" i="3"/>
  <c r="BN8" i="3"/>
  <c r="CB8" i="3"/>
  <c r="CR8" i="3"/>
  <c r="BA8" i="3"/>
  <c r="BO8" i="3"/>
  <c r="CE8" i="3"/>
  <c r="CS8" i="3"/>
  <c r="BB8" i="3"/>
  <c r="BP8" i="3"/>
  <c r="CF8" i="3"/>
  <c r="CF13" i="3" s="1"/>
  <c r="CG24" i="4" s="1"/>
  <c r="CG27" i="4" s="1"/>
  <c r="CT8" i="3"/>
  <c r="CT13" i="3" s="1"/>
  <c r="CU24" i="4" s="1"/>
  <c r="AO8" i="3"/>
  <c r="BC8" i="3"/>
  <c r="BS8" i="3"/>
  <c r="CG8" i="3"/>
  <c r="CG13" i="3" s="1"/>
  <c r="CH24" i="4" s="1"/>
  <c r="CU8" i="3"/>
  <c r="CU13" i="3" s="1"/>
  <c r="CV24" i="4" s="1"/>
  <c r="AQ8" i="3"/>
  <c r="AQ13" i="3" s="1"/>
  <c r="BG8" i="3"/>
  <c r="BU8" i="3"/>
  <c r="CI8" i="3"/>
  <c r="CI13" i="3" s="1"/>
  <c r="CJ24" i="4" s="1"/>
  <c r="CW8" i="3"/>
  <c r="AU8" i="3"/>
  <c r="AU13" i="3" s="1"/>
  <c r="AV24" i="4" s="1"/>
  <c r="BI8" i="3"/>
  <c r="BW8" i="3"/>
  <c r="AV8" i="3"/>
  <c r="BJ8" i="3"/>
  <c r="BX8" i="3"/>
  <c r="CL8" i="3"/>
  <c r="P13" i="3"/>
  <c r="Q24" i="4" s="1"/>
  <c r="CK8" i="3"/>
  <c r="BD8" i="3"/>
  <c r="AI11" i="6"/>
  <c r="AC11" i="6"/>
  <c r="V28" i="6"/>
  <c r="N11" i="6"/>
  <c r="AS8" i="6"/>
  <c r="R8" i="6"/>
  <c r="AP8" i="6"/>
  <c r="BC8" i="6"/>
  <c r="BS8" i="6"/>
  <c r="BD8" i="6"/>
  <c r="BD28" i="6" s="1"/>
  <c r="CL8" i="6"/>
  <c r="CX8" i="6"/>
  <c r="CZ8" i="6"/>
  <c r="BB8" i="6"/>
  <c r="CM8" i="6"/>
  <c r="CY8" i="6"/>
  <c r="BA8" i="6"/>
  <c r="CN8" i="6"/>
  <c r="AZ8" i="6"/>
  <c r="BT8" i="6"/>
  <c r="BU8" i="6"/>
  <c r="BV8" i="6"/>
  <c r="AY8" i="6"/>
  <c r="AY28" i="6" s="1"/>
  <c r="BO8" i="6"/>
  <c r="BP8" i="6"/>
  <c r="BQ8" i="6"/>
  <c r="BR8" i="6"/>
  <c r="BW8" i="6"/>
  <c r="BX8" i="6"/>
  <c r="BY8" i="6"/>
  <c r="BZ8" i="6"/>
  <c r="CA8" i="6"/>
  <c r="CB8" i="6"/>
  <c r="CC8" i="6"/>
  <c r="CD8" i="6"/>
  <c r="CD28" i="6" s="1"/>
  <c r="AX8" i="6"/>
  <c r="CE8" i="6"/>
  <c r="AW8" i="6"/>
  <c r="CF8" i="6"/>
  <c r="AU8" i="6"/>
  <c r="AV8" i="6"/>
  <c r="BF8" i="6"/>
  <c r="CG8" i="6"/>
  <c r="AR8" i="6"/>
  <c r="BE8" i="6"/>
  <c r="BG8" i="6"/>
  <c r="BH8" i="6"/>
  <c r="BH28" i="6" s="1"/>
  <c r="BI8" i="6"/>
  <c r="BJ8" i="6"/>
  <c r="BK8" i="6"/>
  <c r="BL8" i="6"/>
  <c r="BM8" i="6"/>
  <c r="BN8" i="6"/>
  <c r="CH8" i="6"/>
  <c r="AJ8" i="6"/>
  <c r="AT8" i="6"/>
  <c r="CJ8" i="6"/>
  <c r="CR8" i="6"/>
  <c r="CQ8" i="6"/>
  <c r="CQ28" i="6" s="1"/>
  <c r="CP8" i="6"/>
  <c r="CW8" i="6"/>
  <c r="CI8" i="6"/>
  <c r="CV8" i="6"/>
  <c r="Y8" i="6"/>
  <c r="CU8" i="6"/>
  <c r="CS8" i="6"/>
  <c r="CK8" i="6"/>
  <c r="AQ8" i="6"/>
  <c r="CT8" i="6"/>
  <c r="CO8" i="6"/>
  <c r="C28" i="6"/>
  <c r="C30" i="6" s="1"/>
  <c r="C4" i="6" s="1"/>
  <c r="CJ8" i="3"/>
  <c r="AY8" i="3"/>
  <c r="AY13" i="3" s="1"/>
  <c r="AZ24" i="4" s="1"/>
  <c r="AH26" i="6"/>
  <c r="O28" i="6"/>
  <c r="AS11" i="6"/>
  <c r="AP11" i="6"/>
  <c r="AT11" i="6"/>
  <c r="BD11" i="6"/>
  <c r="BT11" i="6"/>
  <c r="AJ11" i="6"/>
  <c r="BE11" i="6"/>
  <c r="CZ11" i="6"/>
  <c r="BB11" i="6"/>
  <c r="CM11" i="6"/>
  <c r="CY11" i="6"/>
  <c r="BA11" i="6"/>
  <c r="CN11" i="6"/>
  <c r="R11" i="6"/>
  <c r="AZ11" i="6"/>
  <c r="BU11" i="6"/>
  <c r="BV11" i="6"/>
  <c r="CO11" i="6"/>
  <c r="AY11" i="6"/>
  <c r="BO11" i="6"/>
  <c r="BP11" i="6"/>
  <c r="BQ11" i="6"/>
  <c r="BR11" i="6"/>
  <c r="BS11" i="6"/>
  <c r="BW11" i="6"/>
  <c r="BX11" i="6"/>
  <c r="BY11" i="6"/>
  <c r="BZ11" i="6"/>
  <c r="CA11" i="6"/>
  <c r="CB11" i="6"/>
  <c r="CC11" i="6"/>
  <c r="CD11" i="6"/>
  <c r="AX11" i="6"/>
  <c r="CE11" i="6"/>
  <c r="AW11" i="6"/>
  <c r="CF11" i="6"/>
  <c r="AU11" i="6"/>
  <c r="AV11" i="6"/>
  <c r="BF11" i="6"/>
  <c r="AR11" i="6"/>
  <c r="BG11" i="6"/>
  <c r="BH11" i="6"/>
  <c r="BI11" i="6"/>
  <c r="BJ11" i="6"/>
  <c r="BK11" i="6"/>
  <c r="BL11" i="6"/>
  <c r="BM11" i="6"/>
  <c r="BN11" i="6"/>
  <c r="CH11" i="6"/>
  <c r="CI11" i="6"/>
  <c r="AQ11" i="6"/>
  <c r="BC11" i="6"/>
  <c r="CJ11" i="6"/>
  <c r="CR11" i="6"/>
  <c r="CX11" i="6"/>
  <c r="CQ11" i="6"/>
  <c r="CP11" i="6"/>
  <c r="CW11" i="6"/>
  <c r="CV11" i="6"/>
  <c r="Y11" i="6"/>
  <c r="CS11" i="6"/>
  <c r="CK11" i="6"/>
  <c r="CL11" i="6"/>
  <c r="CT11" i="6"/>
  <c r="CG11" i="6"/>
  <c r="CU11" i="6"/>
  <c r="B13" i="3"/>
  <c r="C24" i="4" s="1"/>
  <c r="C26" i="4" s="1"/>
  <c r="CH8" i="3"/>
  <c r="AX8" i="3"/>
  <c r="AX13" i="3" s="1"/>
  <c r="AY24" i="4" s="1"/>
  <c r="CE13" i="3"/>
  <c r="CF24" i="4" s="1"/>
  <c r="BS13" i="3"/>
  <c r="BT24" i="4" s="1"/>
  <c r="BO13" i="3"/>
  <c r="BP24" i="4" s="1"/>
  <c r="AD11" i="6"/>
  <c r="U26" i="6"/>
  <c r="O11" i="6"/>
  <c r="I11" i="6"/>
  <c r="CZ5" i="6"/>
  <c r="AV5" i="6"/>
  <c r="BH5" i="6"/>
  <c r="BX5" i="6"/>
  <c r="Y5" i="6"/>
  <c r="AU5" i="6"/>
  <c r="AW5" i="6"/>
  <c r="AX5" i="6"/>
  <c r="CE5" i="6"/>
  <c r="CQ5" i="6"/>
  <c r="CF5" i="6"/>
  <c r="CR5" i="6"/>
  <c r="CG5" i="6"/>
  <c r="CS5" i="6"/>
  <c r="BG5" i="6"/>
  <c r="BI5" i="6"/>
  <c r="BJ5" i="6"/>
  <c r="BK5" i="6"/>
  <c r="BL5" i="6"/>
  <c r="BM5" i="6"/>
  <c r="BN5" i="6"/>
  <c r="CH5" i="6"/>
  <c r="AR5" i="6"/>
  <c r="BF5" i="6"/>
  <c r="CI5" i="6"/>
  <c r="BE5" i="6"/>
  <c r="CJ5" i="6"/>
  <c r="AJ5" i="6"/>
  <c r="BD5" i="6"/>
  <c r="AQ5" i="6"/>
  <c r="AT5" i="6"/>
  <c r="BC5" i="6"/>
  <c r="BB5" i="6"/>
  <c r="CM5" i="6"/>
  <c r="BA5" i="6"/>
  <c r="BP5" i="6"/>
  <c r="BT5" i="6"/>
  <c r="CB5" i="6"/>
  <c r="CL5" i="6"/>
  <c r="CP5" i="6"/>
  <c r="CV5" i="6"/>
  <c r="AY5" i="6"/>
  <c r="AP5" i="6"/>
  <c r="CO5" i="6"/>
  <c r="CU5" i="6"/>
  <c r="AZ5" i="6"/>
  <c r="BQ5" i="6"/>
  <c r="BU5" i="6"/>
  <c r="BY5" i="6"/>
  <c r="CC5" i="6"/>
  <c r="CN5" i="6"/>
  <c r="CX5" i="6"/>
  <c r="AS5" i="6"/>
  <c r="BV5" i="6"/>
  <c r="CA5" i="6"/>
  <c r="BW5" i="6"/>
  <c r="CD5" i="6"/>
  <c r="BR5" i="6"/>
  <c r="CT5" i="6"/>
  <c r="R5" i="6"/>
  <c r="BS5" i="6"/>
  <c r="BZ5" i="6"/>
  <c r="BO5" i="6"/>
  <c r="CY5" i="6"/>
  <c r="CK5" i="6"/>
  <c r="CW5" i="6"/>
  <c r="CA8" i="3"/>
  <c r="AW8" i="3"/>
  <c r="AT13" i="3"/>
  <c r="AU24" i="4" s="1"/>
  <c r="AS13" i="3"/>
  <c r="AT24" i="4" s="1"/>
  <c r="AM11" i="6"/>
  <c r="AL5" i="6"/>
  <c r="AD5" i="6"/>
  <c r="AD27" i="6" s="1"/>
  <c r="AC26" i="6"/>
  <c r="W11" i="6"/>
  <c r="O5" i="6"/>
  <c r="I5" i="6"/>
  <c r="D8" i="6"/>
  <c r="E8" i="3"/>
  <c r="E13" i="3" s="1"/>
  <c r="F24" i="4" s="1"/>
  <c r="BZ8" i="3"/>
  <c r="BZ13" i="3" s="1"/>
  <c r="CA24" i="4" s="1"/>
  <c r="AR8" i="3"/>
  <c r="AR13" i="3" s="1"/>
  <c r="AS24" i="4" s="1"/>
  <c r="BQ13" i="3"/>
  <c r="BR24" i="4" s="1"/>
  <c r="CL13" i="3"/>
  <c r="CM24" i="4" s="1"/>
  <c r="C13" i="5"/>
  <c r="D24" i="6" s="1"/>
  <c r="C27" i="8"/>
  <c r="C30" i="8" s="1"/>
  <c r="C4" i="8" s="1"/>
  <c r="C15" i="8" s="1"/>
  <c r="AN11" i="6"/>
  <c r="AM5" i="6"/>
  <c r="AE11" i="6"/>
  <c r="X28" i="6"/>
  <c r="W5" i="6"/>
  <c r="V26" i="6"/>
  <c r="V30" i="6" s="1"/>
  <c r="V4" i="6" s="1"/>
  <c r="P11" i="6"/>
  <c r="J11" i="6"/>
  <c r="F27" i="6"/>
  <c r="E10" i="6"/>
  <c r="D11" i="6"/>
  <c r="CZ6" i="6"/>
  <c r="AQ6" i="6"/>
  <c r="AU6" i="6"/>
  <c r="AR6" i="6"/>
  <c r="BF6" i="6"/>
  <c r="BV6" i="6"/>
  <c r="R6" i="6"/>
  <c r="AP6" i="6"/>
  <c r="AS6" i="6"/>
  <c r="AZ6" i="6"/>
  <c r="CO6" i="6"/>
  <c r="AY6" i="6"/>
  <c r="BO6" i="6"/>
  <c r="BP6" i="6"/>
  <c r="BQ6" i="6"/>
  <c r="BR6" i="6"/>
  <c r="BS6" i="6"/>
  <c r="BT6" i="6"/>
  <c r="BU6" i="6"/>
  <c r="BW6" i="6"/>
  <c r="BX6" i="6"/>
  <c r="BY6" i="6"/>
  <c r="BZ6" i="6"/>
  <c r="CA6" i="6"/>
  <c r="CB6" i="6"/>
  <c r="CC6" i="6"/>
  <c r="CD6" i="6"/>
  <c r="CP6" i="6"/>
  <c r="AX6" i="6"/>
  <c r="CE6" i="6"/>
  <c r="CQ6" i="6"/>
  <c r="AW6" i="6"/>
  <c r="CF6" i="6"/>
  <c r="AV6" i="6"/>
  <c r="CG6" i="6"/>
  <c r="BG6" i="6"/>
  <c r="BH6" i="6"/>
  <c r="BI6" i="6"/>
  <c r="BJ6" i="6"/>
  <c r="BK6" i="6"/>
  <c r="BL6" i="6"/>
  <c r="BM6" i="6"/>
  <c r="BN6" i="6"/>
  <c r="CH6" i="6"/>
  <c r="BE6" i="6"/>
  <c r="AJ6" i="6"/>
  <c r="Y6" i="6"/>
  <c r="BD6" i="6"/>
  <c r="CK6" i="6"/>
  <c r="AT6" i="6"/>
  <c r="BC6" i="6"/>
  <c r="CW6" i="6"/>
  <c r="CL6" i="6"/>
  <c r="CV6" i="6"/>
  <c r="BA6" i="6"/>
  <c r="BB6" i="6"/>
  <c r="CN6" i="6"/>
  <c r="CI6" i="6"/>
  <c r="CT6" i="6"/>
  <c r="CR6" i="6"/>
  <c r="CX6" i="6"/>
  <c r="CJ6" i="6"/>
  <c r="CU6" i="6"/>
  <c r="CS6" i="6"/>
  <c r="CM6" i="6"/>
  <c r="CY6" i="6"/>
  <c r="AG13" i="3"/>
  <c r="AH24" i="4" s="1"/>
  <c r="Q13" i="3"/>
  <c r="R24" i="4" s="1"/>
  <c r="M13" i="3"/>
  <c r="N24" i="4" s="1"/>
  <c r="BY8" i="3"/>
  <c r="AP8" i="3"/>
  <c r="CN13" i="3"/>
  <c r="CO24" i="4" s="1"/>
  <c r="CO27" i="4" s="1"/>
  <c r="CB13" i="3"/>
  <c r="CC24" i="4" s="1"/>
  <c r="CC27" i="4" s="1"/>
  <c r="BD13" i="5"/>
  <c r="BE24" i="6" s="1"/>
  <c r="AO11" i="6"/>
  <c r="AN5" i="6"/>
  <c r="AL6" i="6"/>
  <c r="AF8" i="6"/>
  <c r="AF28" i="6" s="1"/>
  <c r="AE5" i="6"/>
  <c r="AD6" i="6"/>
  <c r="Z8" i="6"/>
  <c r="X11" i="6"/>
  <c r="Q8" i="6"/>
  <c r="P5" i="6"/>
  <c r="P28" i="6" s="1"/>
  <c r="O6" i="6"/>
  <c r="M26" i="6"/>
  <c r="K8" i="6"/>
  <c r="K28" i="6" s="1"/>
  <c r="J5" i="6"/>
  <c r="I6" i="6"/>
  <c r="E8" i="6"/>
  <c r="D5" i="6"/>
  <c r="CZ9" i="6"/>
  <c r="AQ9" i="6"/>
  <c r="AR9" i="6"/>
  <c r="BB9" i="6"/>
  <c r="BN9" i="6"/>
  <c r="BR9" i="6"/>
  <c r="R9" i="6"/>
  <c r="AP9" i="6"/>
  <c r="BC9" i="6"/>
  <c r="Y9" i="6"/>
  <c r="CK9" i="6"/>
  <c r="CW9" i="6"/>
  <c r="CL9" i="6"/>
  <c r="CX9" i="6"/>
  <c r="AS9" i="6"/>
  <c r="CM9" i="6"/>
  <c r="CY9" i="6"/>
  <c r="BA9" i="6"/>
  <c r="AZ9" i="6"/>
  <c r="BS9" i="6"/>
  <c r="BT9" i="6"/>
  <c r="BU9" i="6"/>
  <c r="BV9" i="6"/>
  <c r="AY9" i="6"/>
  <c r="BO9" i="6"/>
  <c r="BP9" i="6"/>
  <c r="BQ9" i="6"/>
  <c r="BW9" i="6"/>
  <c r="BX9" i="6"/>
  <c r="BY9" i="6"/>
  <c r="BZ9" i="6"/>
  <c r="CA9" i="6"/>
  <c r="CB9" i="6"/>
  <c r="CC9" i="6"/>
  <c r="CD9" i="6"/>
  <c r="AX9" i="6"/>
  <c r="CE9" i="6"/>
  <c r="AW9" i="6"/>
  <c r="CF9" i="6"/>
  <c r="AU9" i="6"/>
  <c r="AV9" i="6"/>
  <c r="BF9" i="6"/>
  <c r="CG9" i="6"/>
  <c r="BE9" i="6"/>
  <c r="BG9" i="6"/>
  <c r="BH9" i="6"/>
  <c r="BI9" i="6"/>
  <c r="BJ9" i="6"/>
  <c r="BK9" i="6"/>
  <c r="BL9" i="6"/>
  <c r="BM9" i="6"/>
  <c r="CS9" i="6"/>
  <c r="AT9" i="6"/>
  <c r="AJ9" i="6"/>
  <c r="BD9" i="6"/>
  <c r="CJ9" i="6"/>
  <c r="CR9" i="6"/>
  <c r="CQ9" i="6"/>
  <c r="CT9" i="6"/>
  <c r="CU9" i="6"/>
  <c r="CH9" i="6"/>
  <c r="CN9" i="6"/>
  <c r="CP9" i="6"/>
  <c r="CI9" i="6"/>
  <c r="CV9" i="6"/>
  <c r="CO9" i="6"/>
  <c r="CY8" i="3"/>
  <c r="CY13" i="3" s="1"/>
  <c r="CZ24" i="4" s="1"/>
  <c r="CZ27" i="4" s="1"/>
  <c r="BV8" i="3"/>
  <c r="BV13" i="3" s="1"/>
  <c r="BW24" i="4" s="1"/>
  <c r="CA13" i="3"/>
  <c r="CB24" i="4" s="1"/>
  <c r="BG13" i="3"/>
  <c r="BH24" i="4" s="1"/>
  <c r="L9" i="8"/>
  <c r="S10" i="6"/>
  <c r="AO9" i="8"/>
  <c r="AH9" i="8"/>
  <c r="AB9" i="8"/>
  <c r="U9" i="8"/>
  <c r="Q9" i="8"/>
  <c r="J9" i="8"/>
  <c r="AO5" i="6"/>
  <c r="AM6" i="6"/>
  <c r="AL9" i="6"/>
  <c r="AG10" i="6"/>
  <c r="AF11" i="6"/>
  <c r="AD9" i="6"/>
  <c r="AA10" i="6"/>
  <c r="Z11" i="6"/>
  <c r="X5" i="6"/>
  <c r="W6" i="6"/>
  <c r="S8" i="6"/>
  <c r="Q11" i="6"/>
  <c r="O9" i="6"/>
  <c r="L10" i="6"/>
  <c r="K11" i="6"/>
  <c r="I9" i="6"/>
  <c r="F10" i="6"/>
  <c r="E11" i="6"/>
  <c r="AN8" i="3"/>
  <c r="AN13" i="3" s="1"/>
  <c r="AJ8" i="3"/>
  <c r="AF8" i="3"/>
  <c r="AF13" i="3" s="1"/>
  <c r="AG24" i="4" s="1"/>
  <c r="AB8" i="3"/>
  <c r="AB13" i="3" s="1"/>
  <c r="AC24" i="4" s="1"/>
  <c r="X8" i="3"/>
  <c r="T8" i="3"/>
  <c r="P8" i="3"/>
  <c r="L8" i="3"/>
  <c r="L13" i="3" s="1"/>
  <c r="M24" i="4" s="1"/>
  <c r="H8" i="3"/>
  <c r="H13" i="3" s="1"/>
  <c r="I24" i="4" s="1"/>
  <c r="D8" i="3"/>
  <c r="D13" i="3" s="1"/>
  <c r="E24" i="4" s="1"/>
  <c r="CX8" i="3"/>
  <c r="CX13" i="3" s="1"/>
  <c r="CY24" i="4" s="1"/>
  <c r="BT8" i="3"/>
  <c r="BT13" i="3" s="1"/>
  <c r="BU24" i="4" s="1"/>
  <c r="BU27" i="4" s="1"/>
  <c r="CZ5" i="8"/>
  <c r="Y5" i="8"/>
  <c r="R5" i="8"/>
  <c r="BA5" i="8"/>
  <c r="BM5" i="8"/>
  <c r="BQ5" i="8"/>
  <c r="CC5" i="8"/>
  <c r="CO5" i="8"/>
  <c r="BB5" i="8"/>
  <c r="BN5" i="8"/>
  <c r="BR5" i="8"/>
  <c r="CD5" i="8"/>
  <c r="CP5" i="8"/>
  <c r="AJ5" i="8"/>
  <c r="BX5" i="8"/>
  <c r="CJ5" i="8"/>
  <c r="CV5" i="8"/>
  <c r="BW5" i="8"/>
  <c r="CI5" i="8"/>
  <c r="CU5" i="8"/>
  <c r="AS5" i="8"/>
  <c r="AW5" i="8"/>
  <c r="CB5" i="8"/>
  <c r="CF5" i="8"/>
  <c r="CK5" i="8"/>
  <c r="BF5" i="8"/>
  <c r="BJ5" i="8"/>
  <c r="CS5" i="8"/>
  <c r="BV5" i="8"/>
  <c r="AV5" i="8"/>
  <c r="AZ5" i="8"/>
  <c r="CA5" i="8"/>
  <c r="CE5" i="8"/>
  <c r="BE5" i="8"/>
  <c r="BP5" i="8"/>
  <c r="BY5" i="8"/>
  <c r="CN5" i="8"/>
  <c r="BC5" i="8"/>
  <c r="BI5" i="8"/>
  <c r="CR5" i="8"/>
  <c r="AR5" i="8"/>
  <c r="BT5" i="8"/>
  <c r="CL5" i="8"/>
  <c r="AP5" i="8"/>
  <c r="AT5" i="8"/>
  <c r="BG5" i="8"/>
  <c r="CG5" i="8"/>
  <c r="CW5" i="8"/>
  <c r="AX5" i="8"/>
  <c r="BK5" i="8"/>
  <c r="CT5" i="8"/>
  <c r="BO5" i="8"/>
  <c r="BZ5" i="8"/>
  <c r="BD5" i="8"/>
  <c r="BU5" i="8"/>
  <c r="CM5" i="8"/>
  <c r="AU5" i="8"/>
  <c r="BH5" i="8"/>
  <c r="BS5" i="8"/>
  <c r="CH5" i="8"/>
  <c r="CQ5" i="8"/>
  <c r="AQ5" i="8"/>
  <c r="AY5" i="8"/>
  <c r="BL5" i="8"/>
  <c r="CX5" i="8"/>
  <c r="CY5" i="8"/>
  <c r="G5" i="8"/>
  <c r="M5" i="8"/>
  <c r="AN5" i="8"/>
  <c r="AG5" i="8"/>
  <c r="AA5" i="8"/>
  <c r="T5" i="8"/>
  <c r="E5" i="8"/>
  <c r="AN6" i="6"/>
  <c r="AM9" i="6"/>
  <c r="AG8" i="6"/>
  <c r="AF5" i="6"/>
  <c r="AE6" i="6"/>
  <c r="AA8" i="6"/>
  <c r="Z5" i="6"/>
  <c r="W9" i="6"/>
  <c r="T10" i="6"/>
  <c r="S11" i="6"/>
  <c r="S26" i="6" s="1"/>
  <c r="Q5" i="6"/>
  <c r="P6" i="6"/>
  <c r="N26" i="6"/>
  <c r="L8" i="6"/>
  <c r="K5" i="6"/>
  <c r="J6" i="6"/>
  <c r="H26" i="6"/>
  <c r="H30" i="6" s="1"/>
  <c r="H4" i="6" s="1"/>
  <c r="F8" i="6"/>
  <c r="F28" i="6" s="1"/>
  <c r="E5" i="6"/>
  <c r="D6" i="6"/>
  <c r="CV8" i="3"/>
  <c r="BM8" i="3"/>
  <c r="BM13" i="3" s="1"/>
  <c r="Q26" i="8"/>
  <c r="Y9" i="8"/>
  <c r="AJ9" i="8"/>
  <c r="CZ9" i="8"/>
  <c r="R9" i="8"/>
  <c r="AQ9" i="8"/>
  <c r="AU9" i="8"/>
  <c r="BG9" i="8"/>
  <c r="BW9" i="8"/>
  <c r="CI9" i="8"/>
  <c r="CU9" i="8"/>
  <c r="AR9" i="8"/>
  <c r="AV9" i="8"/>
  <c r="BH9" i="8"/>
  <c r="BX9" i="8"/>
  <c r="CJ9" i="8"/>
  <c r="CV9" i="8"/>
  <c r="BR9" i="8"/>
  <c r="CD9" i="8"/>
  <c r="CP9" i="8"/>
  <c r="BO9" i="8"/>
  <c r="BP9" i="8"/>
  <c r="BQ9" i="8"/>
  <c r="CA9" i="8"/>
  <c r="CB9" i="8"/>
  <c r="CC9" i="8"/>
  <c r="CM9" i="8"/>
  <c r="CN9" i="8"/>
  <c r="CO9" i="8"/>
  <c r="CY9" i="8"/>
  <c r="BL9" i="8"/>
  <c r="CH9" i="8"/>
  <c r="CL9" i="8"/>
  <c r="AT9" i="8"/>
  <c r="AX9" i="8"/>
  <c r="CQ9" i="8"/>
  <c r="BC9" i="8"/>
  <c r="BK9" i="8"/>
  <c r="BT9" i="8"/>
  <c r="CG9" i="8"/>
  <c r="CK9" i="8"/>
  <c r="CF9" i="8"/>
  <c r="AY9" i="8"/>
  <c r="BU9" i="8"/>
  <c r="CS9" i="8"/>
  <c r="CX9" i="8"/>
  <c r="BA9" i="8"/>
  <c r="BN9" i="8"/>
  <c r="BY9" i="8"/>
  <c r="BE9" i="8"/>
  <c r="BI9" i="8"/>
  <c r="AP9" i="8"/>
  <c r="CE9" i="8"/>
  <c r="CW9" i="8"/>
  <c r="AZ9" i="8"/>
  <c r="BV9" i="8"/>
  <c r="CR9" i="8"/>
  <c r="CT9" i="8"/>
  <c r="BB9" i="8"/>
  <c r="BM9" i="8"/>
  <c r="BZ9" i="8"/>
  <c r="AS9" i="8"/>
  <c r="BF9" i="8"/>
  <c r="AW9" i="8"/>
  <c r="BD9" i="8"/>
  <c r="BJ9" i="8"/>
  <c r="BS9" i="8"/>
  <c r="I9" i="8"/>
  <c r="I27" i="8" s="1"/>
  <c r="O9" i="8"/>
  <c r="AO6" i="6"/>
  <c r="AH10" i="6"/>
  <c r="AG11" i="6"/>
  <c r="AB10" i="6"/>
  <c r="AA11" i="6"/>
  <c r="AA27" i="6" s="1"/>
  <c r="X6" i="6"/>
  <c r="T8" i="6"/>
  <c r="S5" i="6"/>
  <c r="N27" i="6"/>
  <c r="M10" i="6"/>
  <c r="L11" i="6"/>
  <c r="G10" i="6"/>
  <c r="F11" i="6"/>
  <c r="F26" i="6" s="1"/>
  <c r="AJ13" i="3"/>
  <c r="AK24" i="4" s="1"/>
  <c r="CQ8" i="3"/>
  <c r="CQ13" i="3" s="1"/>
  <c r="CR24" i="4" s="1"/>
  <c r="BL8" i="3"/>
  <c r="CV13" i="3"/>
  <c r="CW24" i="4" s="1"/>
  <c r="CJ13" i="3"/>
  <c r="CK24" i="4" s="1"/>
  <c r="BX13" i="3"/>
  <c r="BY24" i="4" s="1"/>
  <c r="BL13" i="3"/>
  <c r="BM24" i="4" s="1"/>
  <c r="AZ13" i="3"/>
  <c r="BA24" i="4" s="1"/>
  <c r="BA27" i="4" s="1"/>
  <c r="BU13" i="3"/>
  <c r="BV24" i="4" s="1"/>
  <c r="BF13" i="3"/>
  <c r="BG24" i="4" s="1"/>
  <c r="F13" i="5"/>
  <c r="G24" i="6" s="1"/>
  <c r="G26" i="6" s="1"/>
  <c r="Y13" i="5"/>
  <c r="Z24" i="6" s="1"/>
  <c r="Z27" i="6" s="1"/>
  <c r="AP13" i="3"/>
  <c r="AQ24" i="4" s="1"/>
  <c r="O13" i="5"/>
  <c r="P24" i="6" s="1"/>
  <c r="CW13" i="5"/>
  <c r="CX24" i="6" s="1"/>
  <c r="J13" i="7"/>
  <c r="K24" i="8" s="1"/>
  <c r="K27" i="8" s="1"/>
  <c r="BD13" i="3"/>
  <c r="BE24" i="4" s="1"/>
  <c r="AO13" i="3"/>
  <c r="AP24" i="4" s="1"/>
  <c r="CD13" i="5"/>
  <c r="CE24" i="6" s="1"/>
  <c r="AV13" i="7"/>
  <c r="AW24" i="8" s="1"/>
  <c r="CG13" i="7"/>
  <c r="CH24" i="8" s="1"/>
  <c r="CY13" i="7"/>
  <c r="CZ24" i="8" s="1"/>
  <c r="BR13" i="3"/>
  <c r="BS24" i="4" s="1"/>
  <c r="BC13" i="3"/>
  <c r="BD24" i="4" s="1"/>
  <c r="Q13" i="5"/>
  <c r="R24" i="6" s="1"/>
  <c r="AH13" i="5"/>
  <c r="AI24" i="6" s="1"/>
  <c r="AI27" i="6" s="1"/>
  <c r="V13" i="7"/>
  <c r="W24" i="8" s="1"/>
  <c r="W28" i="8" s="1"/>
  <c r="CO13" i="7"/>
  <c r="CP24" i="8" s="1"/>
  <c r="CS13" i="3"/>
  <c r="CT24" i="4" s="1"/>
  <c r="BB13" i="3"/>
  <c r="BC24" i="4" s="1"/>
  <c r="AG13" i="7"/>
  <c r="AH24" i="8" s="1"/>
  <c r="AH27" i="8" s="1"/>
  <c r="CR13" i="3"/>
  <c r="CS24" i="4" s="1"/>
  <c r="BP13" i="3"/>
  <c r="BQ24" i="4" s="1"/>
  <c r="BA13" i="3"/>
  <c r="BB24" i="4" s="1"/>
  <c r="AV13" i="5"/>
  <c r="AW24" i="6" s="1"/>
  <c r="AN13" i="7"/>
  <c r="AO24" i="8" s="1"/>
  <c r="BT13" i="7"/>
  <c r="BU24" i="8" s="1"/>
  <c r="BN13" i="3"/>
  <c r="BO24" i="4" s="1"/>
  <c r="AW13" i="3"/>
  <c r="AX24" i="4" s="1"/>
  <c r="BH13" i="5"/>
  <c r="BI24" i="6" s="1"/>
  <c r="BD13" i="7"/>
  <c r="BE24" i="8" s="1"/>
  <c r="BE27" i="8" s="1"/>
  <c r="CD13" i="7"/>
  <c r="CE24" i="8" s="1"/>
  <c r="CZ6" i="8"/>
  <c r="AJ6" i="8"/>
  <c r="Y6" i="8"/>
  <c r="R6" i="8"/>
  <c r="AY6" i="8"/>
  <c r="BK6" i="8"/>
  <c r="BO6" i="8"/>
  <c r="CA6" i="8"/>
  <c r="CM6" i="8"/>
  <c r="CY6" i="8"/>
  <c r="AZ6" i="8"/>
  <c r="BL6" i="8"/>
  <c r="BP6" i="8"/>
  <c r="CB6" i="8"/>
  <c r="CN6" i="8"/>
  <c r="BD6" i="8"/>
  <c r="BZ6" i="8"/>
  <c r="CL6" i="8"/>
  <c r="CX6" i="8"/>
  <c r="BC6" i="8"/>
  <c r="BY6" i="8"/>
  <c r="CK6" i="8"/>
  <c r="CW6" i="8"/>
  <c r="BB6" i="8"/>
  <c r="BG6" i="8"/>
  <c r="CP6" i="8"/>
  <c r="CT6" i="8"/>
  <c r="AP6" i="8"/>
  <c r="BS6" i="8"/>
  <c r="BW6" i="8"/>
  <c r="AS6" i="8"/>
  <c r="AW6" i="8"/>
  <c r="BA6" i="8"/>
  <c r="CF6" i="8"/>
  <c r="BF6" i="8"/>
  <c r="BJ6" i="8"/>
  <c r="CJ6" i="8"/>
  <c r="CO6" i="8"/>
  <c r="CS6" i="8"/>
  <c r="CU6" i="8"/>
  <c r="BR6" i="8"/>
  <c r="BE6" i="8"/>
  <c r="CE6" i="8"/>
  <c r="AV6" i="8"/>
  <c r="BI6" i="8"/>
  <c r="BV6" i="8"/>
  <c r="CI6" i="8"/>
  <c r="CR6" i="8"/>
  <c r="AR6" i="8"/>
  <c r="BM6" i="8"/>
  <c r="BT6" i="8"/>
  <c r="CC6" i="8"/>
  <c r="AT6" i="8"/>
  <c r="CG6" i="8"/>
  <c r="AX6" i="8"/>
  <c r="BQ6" i="8"/>
  <c r="BX6" i="8"/>
  <c r="BU6" i="8"/>
  <c r="CD6" i="8"/>
  <c r="AU6" i="8"/>
  <c r="BH6" i="8"/>
  <c r="CH6" i="8"/>
  <c r="CQ6" i="8"/>
  <c r="AQ6" i="8"/>
  <c r="BN6" i="8"/>
  <c r="CV6" i="8"/>
  <c r="X13" i="3"/>
  <c r="Y24" i="4" s="1"/>
  <c r="T13" i="3"/>
  <c r="U24" i="4" s="1"/>
  <c r="I6" i="4"/>
  <c r="U6" i="4"/>
  <c r="AG6" i="4"/>
  <c r="AS6" i="4"/>
  <c r="BE6" i="4"/>
  <c r="BQ6" i="4"/>
  <c r="CC6" i="4"/>
  <c r="CO6" i="4"/>
  <c r="J6" i="4"/>
  <c r="V6" i="4"/>
  <c r="AH6" i="4"/>
  <c r="AT6" i="4"/>
  <c r="BF6" i="4"/>
  <c r="BR6" i="4"/>
  <c r="CD6" i="4"/>
  <c r="CP6" i="4"/>
  <c r="K6" i="4"/>
  <c r="W6" i="4"/>
  <c r="AI6" i="4"/>
  <c r="AU6" i="4"/>
  <c r="BG6" i="4"/>
  <c r="BS6" i="4"/>
  <c r="CE6" i="4"/>
  <c r="CQ6" i="4"/>
  <c r="L6" i="4"/>
  <c r="M6" i="4"/>
  <c r="Y6" i="4"/>
  <c r="AK6" i="4"/>
  <c r="AW6" i="4"/>
  <c r="BI6" i="4"/>
  <c r="BU6" i="4"/>
  <c r="CG6" i="4"/>
  <c r="CS6" i="4"/>
  <c r="N6" i="4"/>
  <c r="Z6" i="4"/>
  <c r="AL6" i="4"/>
  <c r="AX6" i="4"/>
  <c r="BJ6" i="4"/>
  <c r="BV6" i="4"/>
  <c r="CH6" i="4"/>
  <c r="CT6" i="4"/>
  <c r="CZ6" i="4"/>
  <c r="AA6" i="4"/>
  <c r="AR6" i="4"/>
  <c r="BN6" i="4"/>
  <c r="CJ6" i="4"/>
  <c r="E6" i="4"/>
  <c r="AB6" i="4"/>
  <c r="AV6" i="4"/>
  <c r="BO6" i="4"/>
  <c r="CK6" i="4"/>
  <c r="F6" i="4"/>
  <c r="AC6" i="4"/>
  <c r="AY6" i="4"/>
  <c r="BP6" i="4"/>
  <c r="CL6" i="4"/>
  <c r="G6" i="4"/>
  <c r="AD6" i="4"/>
  <c r="AZ6" i="4"/>
  <c r="BT6" i="4"/>
  <c r="CM6" i="4"/>
  <c r="X6" i="4"/>
  <c r="BD6" i="4"/>
  <c r="CI6" i="4"/>
  <c r="AE6" i="4"/>
  <c r="BH6" i="4"/>
  <c r="CN6" i="4"/>
  <c r="S6" i="4"/>
  <c r="BK6" i="4"/>
  <c r="CV6" i="4"/>
  <c r="D6" i="4"/>
  <c r="T6" i="4"/>
  <c r="BL6" i="4"/>
  <c r="CW6" i="4"/>
  <c r="AF6" i="4"/>
  <c r="BM6" i="4"/>
  <c r="CX6" i="4"/>
  <c r="AJ6" i="4"/>
  <c r="BW6" i="4"/>
  <c r="CY6" i="4"/>
  <c r="AM6" i="4"/>
  <c r="BX6" i="4"/>
  <c r="AN6" i="4"/>
  <c r="BY6" i="4"/>
  <c r="AO6" i="4"/>
  <c r="BZ6" i="4"/>
  <c r="H6" i="4"/>
  <c r="AP6" i="4"/>
  <c r="CA6" i="4"/>
  <c r="O6" i="4"/>
  <c r="AQ6" i="4"/>
  <c r="CB6" i="4"/>
  <c r="P6" i="4"/>
  <c r="BA6" i="4"/>
  <c r="CF6" i="4"/>
  <c r="Q6" i="4"/>
  <c r="R6" i="4"/>
  <c r="BB6" i="4"/>
  <c r="BC6" i="4"/>
  <c r="CR6" i="4"/>
  <c r="CU6" i="4"/>
  <c r="AV13" i="3"/>
  <c r="AW24" i="4" s="1"/>
  <c r="H13" i="5"/>
  <c r="I24" i="6" s="1"/>
  <c r="K13" i="5"/>
  <c r="L24" i="6" s="1"/>
  <c r="L27" i="6" s="1"/>
  <c r="AA13" i="5"/>
  <c r="AB24" i="6" s="1"/>
  <c r="AH13" i="7"/>
  <c r="AI24" i="8" s="1"/>
  <c r="AI27" i="8" s="1"/>
  <c r="AJ8" i="8"/>
  <c r="Y8" i="8"/>
  <c r="R8" i="8"/>
  <c r="CZ8" i="8"/>
  <c r="AR8" i="8"/>
  <c r="AV8" i="8"/>
  <c r="BH8" i="8"/>
  <c r="BX8" i="8"/>
  <c r="BX28" i="8" s="1"/>
  <c r="CJ8" i="8"/>
  <c r="CV8" i="8"/>
  <c r="AW8" i="8"/>
  <c r="BI8" i="8"/>
  <c r="BY8" i="8"/>
  <c r="CK8" i="8"/>
  <c r="CW8" i="8"/>
  <c r="AU8" i="8"/>
  <c r="BG8" i="8"/>
  <c r="BG28" i="8" s="1"/>
  <c r="BO8" i="8"/>
  <c r="BO28" i="8" s="1"/>
  <c r="BP8" i="8"/>
  <c r="BQ8" i="8"/>
  <c r="CA8" i="8"/>
  <c r="CB8" i="8"/>
  <c r="CC8" i="8"/>
  <c r="CM8" i="8"/>
  <c r="CN8" i="8"/>
  <c r="CO8" i="8"/>
  <c r="CY8" i="8"/>
  <c r="AT8" i="8"/>
  <c r="AT28" i="8" s="1"/>
  <c r="BF8" i="8"/>
  <c r="BZ8" i="8"/>
  <c r="BZ28" i="8" s="1"/>
  <c r="CL8" i="8"/>
  <c r="CX8" i="8"/>
  <c r="CX28" i="8" s="1"/>
  <c r="AX8" i="8"/>
  <c r="CQ8" i="8"/>
  <c r="CU8" i="8"/>
  <c r="CU28" i="8" s="1"/>
  <c r="AQ8" i="8"/>
  <c r="BC8" i="8"/>
  <c r="BK8" i="8"/>
  <c r="BT8" i="8"/>
  <c r="CG8" i="8"/>
  <c r="AS8" i="8"/>
  <c r="BB8" i="8"/>
  <c r="CP8" i="8"/>
  <c r="CP28" i="8" s="1"/>
  <c r="AY8" i="8"/>
  <c r="AY28" i="8" s="1"/>
  <c r="BU8" i="8"/>
  <c r="BW8" i="8"/>
  <c r="BW28" i="8" s="1"/>
  <c r="CD8" i="8"/>
  <c r="CS8" i="8"/>
  <c r="BA8" i="8"/>
  <c r="BL8" i="8"/>
  <c r="CH8" i="8"/>
  <c r="BN8" i="8"/>
  <c r="BE8" i="8"/>
  <c r="BE28" i="8" s="1"/>
  <c r="BR8" i="8"/>
  <c r="AP8" i="8"/>
  <c r="CE8" i="8"/>
  <c r="CE28" i="8" s="1"/>
  <c r="AZ8" i="8"/>
  <c r="BV8" i="8"/>
  <c r="CI8" i="8"/>
  <c r="CR8" i="8"/>
  <c r="CR28" i="8" s="1"/>
  <c r="CT8" i="8"/>
  <c r="BM8" i="8"/>
  <c r="BM28" i="8" s="1"/>
  <c r="BD8" i="8"/>
  <c r="BJ8" i="8"/>
  <c r="BS8" i="8"/>
  <c r="CF8" i="8"/>
  <c r="P27" i="4"/>
  <c r="L5" i="4"/>
  <c r="L27" i="4" s="1"/>
  <c r="X5" i="4"/>
  <c r="AJ5" i="4"/>
  <c r="AV5" i="4"/>
  <c r="BH5" i="4"/>
  <c r="BT5" i="4"/>
  <c r="CF5" i="4"/>
  <c r="CR5" i="4"/>
  <c r="M5" i="4"/>
  <c r="Y5" i="4"/>
  <c r="AK5" i="4"/>
  <c r="AW5" i="4"/>
  <c r="BI5" i="4"/>
  <c r="BU5" i="4"/>
  <c r="CG5" i="4"/>
  <c r="CS5" i="4"/>
  <c r="N5" i="4"/>
  <c r="Z5" i="4"/>
  <c r="Z27" i="4" s="1"/>
  <c r="AL5" i="4"/>
  <c r="AX5" i="4"/>
  <c r="BJ5" i="4"/>
  <c r="BV5" i="4"/>
  <c r="CH5" i="4"/>
  <c r="CT5" i="4"/>
  <c r="O5" i="4"/>
  <c r="AA5" i="4"/>
  <c r="AM5" i="4"/>
  <c r="AY5" i="4"/>
  <c r="BK5" i="4"/>
  <c r="BW5" i="4"/>
  <c r="CI5" i="4"/>
  <c r="CU5" i="4"/>
  <c r="P5" i="4"/>
  <c r="AB5" i="4"/>
  <c r="AN5" i="4"/>
  <c r="AZ5" i="4"/>
  <c r="BL5" i="4"/>
  <c r="BX5" i="4"/>
  <c r="CJ5" i="4"/>
  <c r="CV5" i="4"/>
  <c r="CZ5" i="4"/>
  <c r="E5" i="4"/>
  <c r="Q5" i="4"/>
  <c r="AC5" i="4"/>
  <c r="AO5" i="4"/>
  <c r="BA5" i="4"/>
  <c r="BM5" i="4"/>
  <c r="BY5" i="4"/>
  <c r="CK5" i="4"/>
  <c r="CW5" i="4"/>
  <c r="G5" i="4"/>
  <c r="AE5" i="4"/>
  <c r="BC5" i="4"/>
  <c r="CA5" i="4"/>
  <c r="CY5" i="4"/>
  <c r="H5" i="4"/>
  <c r="AF5" i="4"/>
  <c r="BD5" i="4"/>
  <c r="CB5" i="4"/>
  <c r="I5" i="4"/>
  <c r="AG5" i="4"/>
  <c r="BE5" i="4"/>
  <c r="CC5" i="4"/>
  <c r="J5" i="4"/>
  <c r="J27" i="4" s="1"/>
  <c r="AH5" i="4"/>
  <c r="BF5" i="4"/>
  <c r="CD5" i="4"/>
  <c r="T5" i="4"/>
  <c r="BB5" i="4"/>
  <c r="CN5" i="4"/>
  <c r="U5" i="4"/>
  <c r="BG5" i="4"/>
  <c r="CO5" i="4"/>
  <c r="AP5" i="4"/>
  <c r="BZ5" i="4"/>
  <c r="AQ5" i="4"/>
  <c r="CE5" i="4"/>
  <c r="D5" i="4"/>
  <c r="AR5" i="4"/>
  <c r="CL5" i="4"/>
  <c r="AS5" i="4"/>
  <c r="CM5" i="4"/>
  <c r="F5" i="4"/>
  <c r="AT5" i="4"/>
  <c r="CP5" i="4"/>
  <c r="K5" i="4"/>
  <c r="AU5" i="4"/>
  <c r="CQ5" i="4"/>
  <c r="R5" i="4"/>
  <c r="BN5" i="4"/>
  <c r="CX5" i="4"/>
  <c r="S5" i="4"/>
  <c r="BO5" i="4"/>
  <c r="V5" i="4"/>
  <c r="BP5" i="4"/>
  <c r="W5" i="4"/>
  <c r="BQ5" i="4"/>
  <c r="BS5" i="4"/>
  <c r="AD5" i="4"/>
  <c r="BR5" i="4"/>
  <c r="AI5" i="4"/>
  <c r="BI13" i="3"/>
  <c r="BJ24" i="4" s="1"/>
  <c r="CK13" i="5"/>
  <c r="CL24" i="6" s="1"/>
  <c r="CX8" i="5"/>
  <c r="CX13" i="5" s="1"/>
  <c r="CY24" i="6" s="1"/>
  <c r="CL8" i="5"/>
  <c r="CL13" i="5" s="1"/>
  <c r="CM24" i="6" s="1"/>
  <c r="BZ8" i="5"/>
  <c r="BZ13" i="5" s="1"/>
  <c r="CA24" i="6" s="1"/>
  <c r="BN8" i="5"/>
  <c r="BN13" i="5" s="1"/>
  <c r="BO24" i="6" s="1"/>
  <c r="BD8" i="5"/>
  <c r="AR8" i="5"/>
  <c r="AR13" i="5" s="1"/>
  <c r="AS24" i="6" s="1"/>
  <c r="AS27" i="6" s="1"/>
  <c r="AJ8" i="5"/>
  <c r="AJ13" i="5" s="1"/>
  <c r="AK24" i="6" s="1"/>
  <c r="V8" i="5"/>
  <c r="V13" i="5" s="1"/>
  <c r="W24" i="6" s="1"/>
  <c r="I8" i="5"/>
  <c r="I13" i="5" s="1"/>
  <c r="J24" i="6" s="1"/>
  <c r="CS8" i="5"/>
  <c r="CS13" i="5" s="1"/>
  <c r="CT24" i="6" s="1"/>
  <c r="CG8" i="5"/>
  <c r="CG13" i="5" s="1"/>
  <c r="CH24" i="6" s="1"/>
  <c r="BU8" i="5"/>
  <c r="BU13" i="5" s="1"/>
  <c r="BV24" i="6" s="1"/>
  <c r="BK8" i="5"/>
  <c r="BK13" i="5" s="1"/>
  <c r="BL24" i="6" s="1"/>
  <c r="AY8" i="5"/>
  <c r="AY13" i="5" s="1"/>
  <c r="AZ24" i="6" s="1"/>
  <c r="AO8" i="5"/>
  <c r="AO13" i="5" s="1"/>
  <c r="AP24" i="6" s="1"/>
  <c r="AP27" i="6" s="1"/>
  <c r="AD8" i="5"/>
  <c r="AD13" i="5" s="1"/>
  <c r="AE24" i="6" s="1"/>
  <c r="AE27" i="6" s="1"/>
  <c r="P8" i="5"/>
  <c r="P13" i="5" s="1"/>
  <c r="Q24" i="6" s="1"/>
  <c r="D8" i="5"/>
  <c r="D13" i="5" s="1"/>
  <c r="E24" i="6" s="1"/>
  <c r="CN8" i="5"/>
  <c r="CB8" i="5"/>
  <c r="CB13" i="5" s="1"/>
  <c r="CC24" i="6" s="1"/>
  <c r="CC27" i="6" s="1"/>
  <c r="BP8" i="5"/>
  <c r="BP13" i="5" s="1"/>
  <c r="BQ24" i="6" s="1"/>
  <c r="BQ27" i="6" s="1"/>
  <c r="BF8" i="5"/>
  <c r="BF13" i="5" s="1"/>
  <c r="BG24" i="6" s="1"/>
  <c r="AT8" i="5"/>
  <c r="AT13" i="5" s="1"/>
  <c r="AU24" i="6" s="1"/>
  <c r="AL8" i="5"/>
  <c r="AL13" i="5" s="1"/>
  <c r="AM24" i="6" s="1"/>
  <c r="Y8" i="5"/>
  <c r="K8" i="5"/>
  <c r="CU8" i="5"/>
  <c r="CU13" i="5" s="1"/>
  <c r="CV24" i="6" s="1"/>
  <c r="CI8" i="5"/>
  <c r="CI13" i="5" s="1"/>
  <c r="CJ24" i="6" s="1"/>
  <c r="BW8" i="5"/>
  <c r="BM8" i="5"/>
  <c r="BM13" i="5" s="1"/>
  <c r="BN24" i="6" s="1"/>
  <c r="BA8" i="5"/>
  <c r="BA13" i="5" s="1"/>
  <c r="BB24" i="6" s="1"/>
  <c r="BB27" i="6" s="1"/>
  <c r="AQ8" i="5"/>
  <c r="AQ13" i="5" s="1"/>
  <c r="AR24" i="6" s="1"/>
  <c r="AF8" i="5"/>
  <c r="S8" i="5"/>
  <c r="S13" i="5" s="1"/>
  <c r="T24" i="6" s="1"/>
  <c r="F8" i="5"/>
  <c r="F13" i="7"/>
  <c r="G24" i="8" s="1"/>
  <c r="L13" i="7"/>
  <c r="M24" i="8" s="1"/>
  <c r="M27" i="8" s="1"/>
  <c r="T13" i="7"/>
  <c r="U24" i="8" s="1"/>
  <c r="U27" i="8" s="1"/>
  <c r="BA13" i="7"/>
  <c r="BB24" i="8" s="1"/>
  <c r="BH13" i="7"/>
  <c r="BI24" i="8" s="1"/>
  <c r="CW13" i="3"/>
  <c r="CX24" i="4" s="1"/>
  <c r="CK13" i="3"/>
  <c r="CL24" i="4" s="1"/>
  <c r="BY13" i="3"/>
  <c r="BZ24" i="4" s="1"/>
  <c r="CM13" i="3"/>
  <c r="CN24" i="4" s="1"/>
  <c r="BH13" i="3"/>
  <c r="BI24" i="4" s="1"/>
  <c r="CN13" i="5"/>
  <c r="CO24" i="6" s="1"/>
  <c r="CA8" i="7"/>
  <c r="CA13" i="7" s="1"/>
  <c r="CB24" i="8" s="1"/>
  <c r="CO8" i="7"/>
  <c r="CC8" i="7"/>
  <c r="CC13" i="7" s="1"/>
  <c r="CD24" i="8" s="1"/>
  <c r="BQ8" i="7"/>
  <c r="BQ13" i="7" s="1"/>
  <c r="BR24" i="8" s="1"/>
  <c r="BG8" i="7"/>
  <c r="AU8" i="7"/>
  <c r="AU13" i="7" s="1"/>
  <c r="AV24" i="8" s="1"/>
  <c r="AM8" i="7"/>
  <c r="AM13" i="7" s="1"/>
  <c r="AN24" i="8" s="1"/>
  <c r="AN26" i="8" s="1"/>
  <c r="Z8" i="7"/>
  <c r="Z13" i="7" s="1"/>
  <c r="AA24" i="8" s="1"/>
  <c r="L8" i="7"/>
  <c r="CV8" i="7"/>
  <c r="CV13" i="7" s="1"/>
  <c r="CW24" i="8" s="1"/>
  <c r="CJ8" i="7"/>
  <c r="BX8" i="7"/>
  <c r="BX13" i="7" s="1"/>
  <c r="BY24" i="8" s="1"/>
  <c r="BB8" i="7"/>
  <c r="BB13" i="7" s="1"/>
  <c r="BC24" i="8" s="1"/>
  <c r="AG8" i="7"/>
  <c r="T8" i="7"/>
  <c r="G8" i="7"/>
  <c r="G13" i="7" s="1"/>
  <c r="H24" i="8" s="1"/>
  <c r="BJ27" i="4"/>
  <c r="CL13" i="7"/>
  <c r="CM24" i="8" s="1"/>
  <c r="CT27" i="4"/>
  <c r="CH27" i="4"/>
  <c r="BV27" i="4"/>
  <c r="BI13" i="7"/>
  <c r="BJ24" i="8" s="1"/>
  <c r="CI27" i="4"/>
  <c r="BH27" i="4"/>
  <c r="CR13" i="7"/>
  <c r="CS24" i="8" s="1"/>
  <c r="CS27" i="8" s="1"/>
  <c r="AQ13" i="7"/>
  <c r="AR24" i="8" s="1"/>
  <c r="AY13" i="7"/>
  <c r="AZ24" i="8" s="1"/>
  <c r="BG13" i="7"/>
  <c r="BH24" i="8" s="1"/>
  <c r="BO13" i="7"/>
  <c r="BP24" i="8" s="1"/>
  <c r="BP27" i="8" s="1"/>
  <c r="CB13" i="7"/>
  <c r="CC24" i="8" s="1"/>
  <c r="CJ13" i="7"/>
  <c r="CK24" i="8" s="1"/>
  <c r="CM8" i="7"/>
  <c r="CM13" i="7" s="1"/>
  <c r="CN24" i="8" s="1"/>
  <c r="AC13" i="7"/>
  <c r="AD24" i="8" s="1"/>
  <c r="BJ13" i="7"/>
  <c r="BK24" i="8" s="1"/>
  <c r="BW13" i="7"/>
  <c r="BX24" i="8" s="1"/>
  <c r="BZ8" i="7"/>
  <c r="CE8" i="7"/>
  <c r="CU8" i="7"/>
  <c r="CU13" i="7" s="1"/>
  <c r="CV24" i="8" s="1"/>
  <c r="AI8" i="7"/>
  <c r="AI13" i="7" s="1"/>
  <c r="AJ24" i="8" s="1"/>
  <c r="I8" i="7"/>
  <c r="N8" i="7"/>
  <c r="N13" i="7" s="1"/>
  <c r="O24" i="8" s="1"/>
  <c r="W8" i="7"/>
  <c r="W13" i="7" s="1"/>
  <c r="X24" i="8" s="1"/>
  <c r="AL8" i="7"/>
  <c r="AL13" i="7" s="1"/>
  <c r="AM24" i="8" s="1"/>
  <c r="AO8" i="7"/>
  <c r="AT13" i="7"/>
  <c r="AU24" i="8" s="1"/>
  <c r="AU27" i="8" s="1"/>
  <c r="BE8" i="7"/>
  <c r="BE13" i="7" s="1"/>
  <c r="BF24" i="8" s="1"/>
  <c r="BF27" i="8" s="1"/>
  <c r="BR13" i="7"/>
  <c r="BS24" i="8" s="1"/>
  <c r="BS27" i="8" s="1"/>
  <c r="BU8" i="7"/>
  <c r="BU13" i="7" s="1"/>
  <c r="BV24" i="8" s="1"/>
  <c r="BV27" i="8" s="1"/>
  <c r="BZ13" i="7"/>
  <c r="CA24" i="8" s="1"/>
  <c r="CE13" i="7"/>
  <c r="CF24" i="8" s="1"/>
  <c r="CH8" i="7"/>
  <c r="CH13" i="7" s="1"/>
  <c r="CI24" i="8" s="1"/>
  <c r="CP8" i="7"/>
  <c r="CX8" i="7"/>
  <c r="CX13" i="7" s="1"/>
  <c r="CY24" i="8" s="1"/>
  <c r="AF13" i="5"/>
  <c r="AG24" i="6" s="1"/>
  <c r="BW13" i="5"/>
  <c r="BX24" i="6" s="1"/>
  <c r="Q13" i="7"/>
  <c r="R24" i="8" s="1"/>
  <c r="D8" i="7"/>
  <c r="D13" i="7" s="1"/>
  <c r="E24" i="8" s="1"/>
  <c r="E26" i="8" s="1"/>
  <c r="I13" i="7"/>
  <c r="J24" i="8" s="1"/>
  <c r="J27" i="8" s="1"/>
  <c r="R8" i="7"/>
  <c r="R13" i="7" s="1"/>
  <c r="S24" i="8" s="1"/>
  <c r="AF8" i="7"/>
  <c r="AF13" i="7" s="1"/>
  <c r="AG24" i="8" s="1"/>
  <c r="AG26" i="8" s="1"/>
  <c r="AO13" i="7"/>
  <c r="AP24" i="8" s="1"/>
  <c r="AP27" i="8" s="1"/>
  <c r="AR8" i="7"/>
  <c r="AW8" i="7"/>
  <c r="AW13" i="7" s="1"/>
  <c r="AX24" i="8" s="1"/>
  <c r="BM8" i="7"/>
  <c r="BM13" i="7" s="1"/>
  <c r="BN24" i="8" s="1"/>
  <c r="CK8" i="7"/>
  <c r="CK13" i="7" s="1"/>
  <c r="CL24" i="8" s="1"/>
  <c r="CL27" i="8" s="1"/>
  <c r="CP13" i="7"/>
  <c r="CQ24" i="8" s="1"/>
  <c r="CS8" i="7"/>
  <c r="BG27" i="4"/>
  <c r="X13" i="5"/>
  <c r="Y24" i="6" s="1"/>
  <c r="Y27" i="6" s="1"/>
  <c r="X13" i="7"/>
  <c r="Y24" i="8" s="1"/>
  <c r="U8" i="7"/>
  <c r="U13" i="7" s="1"/>
  <c r="V24" i="8" s="1"/>
  <c r="V27" i="8" s="1"/>
  <c r="AA8" i="7"/>
  <c r="AA13" i="7" s="1"/>
  <c r="AB24" i="8" s="1"/>
  <c r="AB27" i="8" s="1"/>
  <c r="AJ8" i="7"/>
  <c r="AR13" i="7"/>
  <c r="AS24" i="8" s="1"/>
  <c r="AZ8" i="7"/>
  <c r="AZ13" i="7" s="1"/>
  <c r="BA24" i="8" s="1"/>
  <c r="BH8" i="7"/>
  <c r="BP8" i="7"/>
  <c r="BP13" i="7" s="1"/>
  <c r="BQ24" i="8" s="1"/>
  <c r="CF8" i="7"/>
  <c r="CF13" i="7" s="1"/>
  <c r="CG24" i="8" s="1"/>
  <c r="CG27" i="8" s="1"/>
  <c r="CS13" i="7"/>
  <c r="CT24" i="8" s="1"/>
  <c r="CT27" i="8" s="1"/>
  <c r="AU27" i="4"/>
  <c r="AS27" i="4"/>
  <c r="CY27" i="4"/>
  <c r="AI13" i="5"/>
  <c r="AJ24" i="6" s="1"/>
  <c r="O8" i="7"/>
  <c r="O13" i="7" s="1"/>
  <c r="P24" i="8" s="1"/>
  <c r="AD8" i="7"/>
  <c r="AD13" i="7" s="1"/>
  <c r="AE24" i="8" s="1"/>
  <c r="AJ13" i="7"/>
  <c r="AK24" i="8" s="1"/>
  <c r="BC8" i="7"/>
  <c r="BC13" i="7" s="1"/>
  <c r="BD24" i="8" s="1"/>
  <c r="BD27" i="8" s="1"/>
  <c r="BK8" i="7"/>
  <c r="BK13" i="7" s="1"/>
  <c r="BL24" i="8" s="1"/>
  <c r="CN8" i="7"/>
  <c r="CN13" i="7" s="1"/>
  <c r="CO24" i="8" s="1"/>
  <c r="CH27" i="8"/>
  <c r="BU27" i="8"/>
  <c r="BI27" i="8"/>
  <c r="BO27" i="8"/>
  <c r="BQ27" i="4"/>
  <c r="BJ27" i="8"/>
  <c r="AT27" i="6"/>
  <c r="CR27" i="8"/>
  <c r="BT27" i="8"/>
  <c r="BH27" i="8"/>
  <c r="AV27" i="8"/>
  <c r="CQ27" i="8"/>
  <c r="CE27" i="8"/>
  <c r="BG27" i="8"/>
  <c r="AT27" i="8"/>
  <c r="BX27" i="4"/>
  <c r="AS27" i="8"/>
  <c r="AJ27" i="4"/>
  <c r="CB27" i="6"/>
  <c r="BP27" i="6"/>
  <c r="BD27" i="6"/>
  <c r="BC27" i="6"/>
  <c r="BA27" i="6"/>
  <c r="BL27" i="6"/>
  <c r="AZ27" i="6"/>
  <c r="CR7" i="4"/>
  <c r="CD7" i="4"/>
  <c r="BN7" i="4"/>
  <c r="AY7" i="4"/>
  <c r="AG7" i="4"/>
  <c r="M7" i="4"/>
  <c r="CQ7" i="4"/>
  <c r="CC7" i="4"/>
  <c r="BM7" i="4"/>
  <c r="AX7" i="4"/>
  <c r="AC7" i="4"/>
  <c r="F7" i="4"/>
  <c r="R7" i="4"/>
  <c r="AD7" i="4"/>
  <c r="AP7" i="4"/>
  <c r="BB7" i="4"/>
  <c r="G7" i="4"/>
  <c r="S7" i="4"/>
  <c r="AE7" i="4"/>
  <c r="AQ7" i="4"/>
  <c r="BC7" i="4"/>
  <c r="BC27" i="4" s="1"/>
  <c r="BO7" i="4"/>
  <c r="BO27" i="4" s="1"/>
  <c r="CA7" i="4"/>
  <c r="CM7" i="4"/>
  <c r="CY7" i="4"/>
  <c r="H7" i="4"/>
  <c r="T7" i="4"/>
  <c r="AF7" i="4"/>
  <c r="AR7" i="4"/>
  <c r="BD7" i="4"/>
  <c r="BP7" i="4"/>
  <c r="CB7" i="4"/>
  <c r="CN7" i="4"/>
  <c r="J7" i="4"/>
  <c r="V7" i="4"/>
  <c r="AH7" i="4"/>
  <c r="AT7" i="4"/>
  <c r="K7" i="4"/>
  <c r="W7" i="4"/>
  <c r="AI7" i="4"/>
  <c r="C17" i="8" l="1"/>
  <c r="CL28" i="8"/>
  <c r="R27" i="8"/>
  <c r="D30" i="8"/>
  <c r="D4" i="8" s="1"/>
  <c r="CH28" i="8"/>
  <c r="CA27" i="4"/>
  <c r="O26" i="8"/>
  <c r="O27" i="8"/>
  <c r="BR27" i="4"/>
  <c r="CQ27" i="4"/>
  <c r="BA26" i="4"/>
  <c r="BX26" i="4"/>
  <c r="BX30" i="4" s="1"/>
  <c r="BX4" i="4" s="1"/>
  <c r="CV26" i="4"/>
  <c r="AD26" i="4"/>
  <c r="CJ26" i="4"/>
  <c r="N26" i="4"/>
  <c r="BS26" i="4"/>
  <c r="V26" i="4"/>
  <c r="L28" i="6"/>
  <c r="V16" i="6"/>
  <c r="V13" i="6"/>
  <c r="V17" i="6"/>
  <c r="V15" i="6"/>
  <c r="AK28" i="6"/>
  <c r="AK27" i="6"/>
  <c r="AK26" i="6"/>
  <c r="AD27" i="4"/>
  <c r="AB27" i="6"/>
  <c r="AB26" i="6"/>
  <c r="P26" i="4"/>
  <c r="AM26" i="4"/>
  <c r="BK26" i="4"/>
  <c r="G26" i="4"/>
  <c r="CS26" i="4"/>
  <c r="BG26" i="4"/>
  <c r="J26" i="4"/>
  <c r="AN26" i="6"/>
  <c r="S26" i="8"/>
  <c r="S27" i="8"/>
  <c r="S28" i="8"/>
  <c r="H28" i="8"/>
  <c r="H27" i="8"/>
  <c r="AG26" i="6"/>
  <c r="AK26" i="8"/>
  <c r="AK28" i="8"/>
  <c r="AK27" i="8"/>
  <c r="AH28" i="6"/>
  <c r="AH27" i="6"/>
  <c r="AH30" i="6" s="1"/>
  <c r="AH4" i="6" s="1"/>
  <c r="BK27" i="8"/>
  <c r="BC27" i="8"/>
  <c r="AJ27" i="8"/>
  <c r="Y27" i="8"/>
  <c r="J28" i="8"/>
  <c r="G28" i="6"/>
  <c r="AE26" i="8"/>
  <c r="AE27" i="8"/>
  <c r="AE28" i="8"/>
  <c r="W27" i="4"/>
  <c r="AT27" i="4"/>
  <c r="I27" i="4"/>
  <c r="BY27" i="4"/>
  <c r="AZ27" i="4"/>
  <c r="AW27" i="4"/>
  <c r="BQ28" i="8"/>
  <c r="CN27" i="8"/>
  <c r="CK27" i="8"/>
  <c r="CP27" i="8"/>
  <c r="CZ27" i="8"/>
  <c r="Z26" i="6"/>
  <c r="L28" i="8"/>
  <c r="C16" i="6"/>
  <c r="C13" i="6"/>
  <c r="C17" i="6"/>
  <c r="C15" i="6"/>
  <c r="F27" i="4"/>
  <c r="U27" i="4"/>
  <c r="CB27" i="4"/>
  <c r="AN27" i="4"/>
  <c r="AK27" i="4"/>
  <c r="AP28" i="8"/>
  <c r="BP28" i="8"/>
  <c r="BH28" i="8"/>
  <c r="P27" i="8"/>
  <c r="P28" i="8"/>
  <c r="BP27" i="4"/>
  <c r="V27" i="4"/>
  <c r="V30" i="4" s="1"/>
  <c r="V4" i="4" s="1"/>
  <c r="CM27" i="4"/>
  <c r="CN27" i="4"/>
  <c r="BD27" i="4"/>
  <c r="AB27" i="4"/>
  <c r="L26" i="6"/>
  <c r="L30" i="6" s="1"/>
  <c r="L4" i="6" s="1"/>
  <c r="AQ27" i="8"/>
  <c r="AF27" i="4"/>
  <c r="M27" i="4"/>
  <c r="G27" i="6"/>
  <c r="G30" i="6" s="1"/>
  <c r="G4" i="6" s="1"/>
  <c r="AD30" i="6"/>
  <c r="AD4" i="6" s="1"/>
  <c r="AD15" i="6" s="1"/>
  <c r="U16" i="6"/>
  <c r="U15" i="6"/>
  <c r="U17" i="6"/>
  <c r="U13" i="6"/>
  <c r="BM27" i="4"/>
  <c r="AM27" i="6"/>
  <c r="S27" i="4"/>
  <c r="CL27" i="4"/>
  <c r="T27" i="4"/>
  <c r="H27" i="4"/>
  <c r="AC27" i="4"/>
  <c r="CU27" i="4"/>
  <c r="AX27" i="4"/>
  <c r="AZ30" i="6"/>
  <c r="AZ4" i="6" s="1"/>
  <c r="AX27" i="8"/>
  <c r="CX27" i="4"/>
  <c r="H16" i="6"/>
  <c r="H17" i="6"/>
  <c r="H13" i="6"/>
  <c r="H15" i="6"/>
  <c r="AG27" i="6"/>
  <c r="AM27" i="8"/>
  <c r="AM28" i="8"/>
  <c r="AD28" i="8"/>
  <c r="AD26" i="8"/>
  <c r="AD27" i="8"/>
  <c r="T27" i="6"/>
  <c r="T26" i="6"/>
  <c r="D27" i="4"/>
  <c r="BF27" i="4"/>
  <c r="BW27" i="4"/>
  <c r="BQ26" i="8"/>
  <c r="AV26" i="8"/>
  <c r="AW26" i="8"/>
  <c r="AW27" i="8"/>
  <c r="BC26" i="8"/>
  <c r="CA26" i="8"/>
  <c r="X26" i="8"/>
  <c r="X27" i="8"/>
  <c r="X28" i="8"/>
  <c r="AI27" i="4"/>
  <c r="R27" i="4"/>
  <c r="CE27" i="4"/>
  <c r="N27" i="4"/>
  <c r="AX26" i="8"/>
  <c r="CE26" i="8"/>
  <c r="CE30" i="8" s="1"/>
  <c r="CE4" i="8" s="1"/>
  <c r="AS26" i="8"/>
  <c r="CX26" i="8"/>
  <c r="BO26" i="8"/>
  <c r="BO30" i="8" s="1"/>
  <c r="BO4" i="8" s="1"/>
  <c r="I26" i="6"/>
  <c r="CI26" i="6"/>
  <c r="AJ26" i="6"/>
  <c r="AV26" i="6"/>
  <c r="BY26" i="6"/>
  <c r="AZ26" i="6"/>
  <c r="F30" i="6"/>
  <c r="F4" i="6" s="1"/>
  <c r="I27" i="6"/>
  <c r="BU27" i="6"/>
  <c r="BF27" i="6"/>
  <c r="CR27" i="6"/>
  <c r="I28" i="6"/>
  <c r="CL28" i="6"/>
  <c r="AI28" i="6"/>
  <c r="U26" i="8"/>
  <c r="CU28" i="4"/>
  <c r="CN28" i="4"/>
  <c r="CI28" i="4"/>
  <c r="AX28" i="4"/>
  <c r="CF28" i="4"/>
  <c r="Y28" i="4"/>
  <c r="AY28" i="4"/>
  <c r="E28" i="4"/>
  <c r="K28" i="8"/>
  <c r="D17" i="8"/>
  <c r="D16" i="8"/>
  <c r="J27" i="6"/>
  <c r="AL26" i="6"/>
  <c r="CN26" i="6"/>
  <c r="BE26" i="6"/>
  <c r="CF26" i="6"/>
  <c r="BX26" i="6"/>
  <c r="AS26" i="6"/>
  <c r="AS30" i="6" s="1"/>
  <c r="AS4" i="6" s="1"/>
  <c r="J28" i="6"/>
  <c r="CT27" i="6"/>
  <c r="CF27" i="6"/>
  <c r="CO28" i="6"/>
  <c r="CR28" i="6"/>
  <c r="BG28" i="6"/>
  <c r="CC28" i="6"/>
  <c r="BV28" i="6"/>
  <c r="Z16" i="8"/>
  <c r="BU28" i="4"/>
  <c r="BG28" i="4"/>
  <c r="AD28" i="4"/>
  <c r="BR28" i="4"/>
  <c r="K28" i="4"/>
  <c r="AK28" i="4"/>
  <c r="CV28" i="4"/>
  <c r="C27" i="4"/>
  <c r="AL26" i="8"/>
  <c r="Y27" i="4"/>
  <c r="CF28" i="8"/>
  <c r="BR28" i="8"/>
  <c r="BB28" i="8"/>
  <c r="AV28" i="8"/>
  <c r="CB26" i="4"/>
  <c r="CY26" i="4"/>
  <c r="S26" i="4"/>
  <c r="CL26" i="4"/>
  <c r="CG26" i="4"/>
  <c r="AU26" i="4"/>
  <c r="CO26" i="4"/>
  <c r="CV26" i="8"/>
  <c r="CG26" i="8"/>
  <c r="CG30" i="8" s="1"/>
  <c r="CG4" i="8" s="1"/>
  <c r="BE26" i="8"/>
  <c r="BE30" i="8" s="1"/>
  <c r="BE4" i="8" s="1"/>
  <c r="BW26" i="8"/>
  <c r="CL26" i="8"/>
  <c r="CL30" i="8" s="1"/>
  <c r="CL4" i="8" s="1"/>
  <c r="BK26" i="8"/>
  <c r="P26" i="6"/>
  <c r="CW27" i="8"/>
  <c r="BY27" i="8"/>
  <c r="CD27" i="8"/>
  <c r="Q28" i="8"/>
  <c r="Q30" i="8" s="1"/>
  <c r="Q4" i="8" s="1"/>
  <c r="BB26" i="6"/>
  <c r="CH26" i="6"/>
  <c r="AW26" i="6"/>
  <c r="BW26" i="6"/>
  <c r="AP26" i="6"/>
  <c r="AP30" i="6" s="1"/>
  <c r="AP4" i="6" s="1"/>
  <c r="BR27" i="6"/>
  <c r="CM27" i="6"/>
  <c r="CH27" i="6"/>
  <c r="CQ27" i="6"/>
  <c r="CQ30" i="6" s="1"/>
  <c r="CQ4" i="6" s="1"/>
  <c r="CT28" i="6"/>
  <c r="CJ28" i="6"/>
  <c r="BE28" i="6"/>
  <c r="CB28" i="6"/>
  <c r="BU28" i="6"/>
  <c r="BS28" i="6"/>
  <c r="AA26" i="6"/>
  <c r="AA30" i="6" s="1"/>
  <c r="AA4" i="6" s="1"/>
  <c r="C28" i="4"/>
  <c r="AU28" i="4"/>
  <c r="AG28" i="4"/>
  <c r="CG28" i="4"/>
  <c r="BD28" i="4"/>
  <c r="CR28" i="4"/>
  <c r="W28" i="4"/>
  <c r="CJ28" i="4"/>
  <c r="AB26" i="8"/>
  <c r="BB27" i="4"/>
  <c r="BS28" i="8"/>
  <c r="AS28" i="8"/>
  <c r="BF28" i="8"/>
  <c r="AQ26" i="4"/>
  <c r="BW26" i="4"/>
  <c r="CN26" i="4"/>
  <c r="BP26" i="4"/>
  <c r="AA26" i="4"/>
  <c r="BU26" i="4"/>
  <c r="AI26" i="4"/>
  <c r="CC26" i="4"/>
  <c r="AT26" i="8"/>
  <c r="AT30" i="8" s="1"/>
  <c r="AT4" i="8" s="1"/>
  <c r="BR26" i="8"/>
  <c r="BS26" i="8"/>
  <c r="BS30" i="8" s="1"/>
  <c r="BS4" i="8" s="1"/>
  <c r="BZ26" i="8"/>
  <c r="AY26" i="8"/>
  <c r="N30" i="6"/>
  <c r="N4" i="6" s="1"/>
  <c r="Q27" i="6"/>
  <c r="CB27" i="8"/>
  <c r="BR27" i="8"/>
  <c r="K26" i="6"/>
  <c r="AN28" i="6"/>
  <c r="BA26" i="6"/>
  <c r="CQ26" i="6"/>
  <c r="BU26" i="6"/>
  <c r="R26" i="6"/>
  <c r="O27" i="6"/>
  <c r="CD27" i="6"/>
  <c r="CU27" i="6"/>
  <c r="CE27" i="6"/>
  <c r="AQ28" i="6"/>
  <c r="AT28" i="6"/>
  <c r="CA28" i="6"/>
  <c r="BT28" i="6"/>
  <c r="BC28" i="6"/>
  <c r="AH26" i="8"/>
  <c r="AH30" i="8" s="1"/>
  <c r="AH4" i="8" s="1"/>
  <c r="AL28" i="6"/>
  <c r="O28" i="8"/>
  <c r="U28" i="4"/>
  <c r="N28" i="4"/>
  <c r="G28" i="4"/>
  <c r="BI28" i="4"/>
  <c r="AP28" i="4"/>
  <c r="CD28" i="4"/>
  <c r="I28" i="4"/>
  <c r="BX28" i="4"/>
  <c r="BJ28" i="8"/>
  <c r="CG28" i="8"/>
  <c r="AU28" i="8"/>
  <c r="CZ28" i="8"/>
  <c r="O26" i="4"/>
  <c r="AJ26" i="4"/>
  <c r="AJ30" i="4" s="1"/>
  <c r="AJ4" i="4" s="1"/>
  <c r="BH26" i="4"/>
  <c r="BH30" i="4" s="1"/>
  <c r="BH4" i="4" s="1"/>
  <c r="AY26" i="4"/>
  <c r="CZ26" i="4"/>
  <c r="CZ30" i="4" s="1"/>
  <c r="CZ4" i="4" s="1"/>
  <c r="BI26" i="4"/>
  <c r="W26" i="4"/>
  <c r="BQ26" i="4"/>
  <c r="AQ26" i="8"/>
  <c r="CC26" i="8"/>
  <c r="CU26" i="8"/>
  <c r="AP26" i="8"/>
  <c r="AP30" i="8" s="1"/>
  <c r="AP4" i="8" s="1"/>
  <c r="BD26" i="8"/>
  <c r="R26" i="8"/>
  <c r="R30" i="8" s="1"/>
  <c r="R4" i="8" s="1"/>
  <c r="O26" i="6"/>
  <c r="CY26" i="6"/>
  <c r="CV26" i="6"/>
  <c r="BM26" i="6"/>
  <c r="CE26" i="6"/>
  <c r="BT26" i="6"/>
  <c r="BV26" i="6"/>
  <c r="W27" i="6"/>
  <c r="BW27" i="6"/>
  <c r="CO27" i="6"/>
  <c r="BM27" i="6"/>
  <c r="AX27" i="6"/>
  <c r="CK28" i="6"/>
  <c r="AJ28" i="6"/>
  <c r="CG28" i="6"/>
  <c r="BZ28" i="6"/>
  <c r="AZ28" i="6"/>
  <c r="AP28" i="6"/>
  <c r="M28" i="6"/>
  <c r="AI28" i="8"/>
  <c r="AI30" i="8" s="1"/>
  <c r="AI4" i="8" s="1"/>
  <c r="AA28" i="4"/>
  <c r="CP28" i="4"/>
  <c r="CM28" i="4"/>
  <c r="CH28" i="4"/>
  <c r="AQ28" i="4"/>
  <c r="Z28" i="4"/>
  <c r="BP28" i="4"/>
  <c r="CW28" i="4"/>
  <c r="BL28" i="4"/>
  <c r="F26" i="8"/>
  <c r="F30" i="8" s="1"/>
  <c r="F4" i="8" s="1"/>
  <c r="P26" i="8"/>
  <c r="N16" i="8"/>
  <c r="CD27" i="4"/>
  <c r="Q27" i="4"/>
  <c r="CF27" i="4"/>
  <c r="BD28" i="8"/>
  <c r="BT28" i="8"/>
  <c r="CY28" i="8"/>
  <c r="CW28" i="8"/>
  <c r="R28" i="8"/>
  <c r="CU26" i="4"/>
  <c r="CA26" i="4"/>
  <c r="CA30" i="4" s="1"/>
  <c r="CA4" i="4" s="1"/>
  <c r="CA15" i="4" s="1"/>
  <c r="CX26" i="4"/>
  <c r="AE26" i="4"/>
  <c r="AC26" i="4"/>
  <c r="CT26" i="4"/>
  <c r="AW26" i="4"/>
  <c r="K26" i="4"/>
  <c r="BE26" i="4"/>
  <c r="CQ26" i="8"/>
  <c r="BT26" i="8"/>
  <c r="CS26" i="8"/>
  <c r="CT26" i="8"/>
  <c r="CN26" i="8"/>
  <c r="Y26" i="8"/>
  <c r="T28" i="6"/>
  <c r="BB27" i="8"/>
  <c r="AB28" i="8"/>
  <c r="P27" i="6"/>
  <c r="P30" i="6" s="1"/>
  <c r="P4" i="6" s="1"/>
  <c r="P15" i="6" s="1"/>
  <c r="CM26" i="6"/>
  <c r="CL26" i="6"/>
  <c r="BL26" i="6"/>
  <c r="AX26" i="6"/>
  <c r="BS26" i="6"/>
  <c r="BF26" i="6"/>
  <c r="S27" i="6"/>
  <c r="CA27" i="6"/>
  <c r="AW27" i="6"/>
  <c r="W28" i="6"/>
  <c r="CS28" i="6"/>
  <c r="CH28" i="6"/>
  <c r="BF28" i="6"/>
  <c r="BY28" i="6"/>
  <c r="CN28" i="6"/>
  <c r="R28" i="6"/>
  <c r="W26" i="8"/>
  <c r="CX28" i="4"/>
  <c r="BT28" i="4"/>
  <c r="BK28" i="4"/>
  <c r="BF28" i="4"/>
  <c r="S28" i="4"/>
  <c r="L28" i="4"/>
  <c r="BB28" i="4"/>
  <c r="CK28" i="4"/>
  <c r="AZ28" i="4"/>
  <c r="AF27" i="8"/>
  <c r="AF26" i="8"/>
  <c r="AB28" i="6"/>
  <c r="V26" i="8"/>
  <c r="J26" i="8"/>
  <c r="J30" i="8" s="1"/>
  <c r="J4" i="8" s="1"/>
  <c r="BL28" i="8"/>
  <c r="BK28" i="8"/>
  <c r="CO28" i="8"/>
  <c r="CK28" i="8"/>
  <c r="Y28" i="8"/>
  <c r="CR26" i="4"/>
  <c r="AP26" i="4"/>
  <c r="BM26" i="4"/>
  <c r="CI26" i="4"/>
  <c r="F26" i="4"/>
  <c r="CH26" i="4"/>
  <c r="CH30" i="4" s="1"/>
  <c r="CH4" i="4" s="1"/>
  <c r="AK26" i="4"/>
  <c r="CP26" i="4"/>
  <c r="AS26" i="4"/>
  <c r="CH26" i="8"/>
  <c r="CH30" i="8" s="1"/>
  <c r="CH4" i="8" s="1"/>
  <c r="BM26" i="8"/>
  <c r="CO26" i="8"/>
  <c r="CP26" i="8"/>
  <c r="CB26" i="8"/>
  <c r="AJ26" i="8"/>
  <c r="X26" i="6"/>
  <c r="D26" i="6"/>
  <c r="E28" i="8"/>
  <c r="CM27" i="8"/>
  <c r="CA27" i="8"/>
  <c r="CU27" i="8"/>
  <c r="CU30" i="8" s="1"/>
  <c r="CU4" i="8" s="1"/>
  <c r="CO27" i="8"/>
  <c r="Q26" i="6"/>
  <c r="Q28" i="6"/>
  <c r="CS26" i="6"/>
  <c r="CW26" i="6"/>
  <c r="BK26" i="6"/>
  <c r="CP26" i="6"/>
  <c r="BR26" i="6"/>
  <c r="C13" i="8"/>
  <c r="C16" i="8"/>
  <c r="CW27" i="6"/>
  <c r="BV27" i="6"/>
  <c r="AY27" i="6"/>
  <c r="AQ27" i="6"/>
  <c r="BK27" i="6"/>
  <c r="AU27" i="6"/>
  <c r="AU30" i="6" s="1"/>
  <c r="AU4" i="6" s="1"/>
  <c r="AC27" i="6"/>
  <c r="AC30" i="6" s="1"/>
  <c r="AC4" i="6" s="1"/>
  <c r="AC15" i="6" s="1"/>
  <c r="CU28" i="6"/>
  <c r="AV28" i="6"/>
  <c r="BX28" i="6"/>
  <c r="BA28" i="6"/>
  <c r="AS28" i="6"/>
  <c r="V28" i="8"/>
  <c r="G26" i="8"/>
  <c r="K26" i="8"/>
  <c r="K30" i="8" s="1"/>
  <c r="K4" i="8" s="1"/>
  <c r="M26" i="8"/>
  <c r="BW28" i="4"/>
  <c r="AT28" i="4"/>
  <c r="AI28" i="4"/>
  <c r="AF28" i="4"/>
  <c r="CB28" i="4"/>
  <c r="CZ28" i="4"/>
  <c r="AL28" i="4"/>
  <c r="BY28" i="4"/>
  <c r="AN28" i="4"/>
  <c r="W27" i="8"/>
  <c r="W30" i="8" s="1"/>
  <c r="W4" i="8" s="1"/>
  <c r="AM26" i="8"/>
  <c r="Z13" i="8"/>
  <c r="I28" i="8"/>
  <c r="I30" i="8" s="1"/>
  <c r="I4" i="8" s="1"/>
  <c r="H26" i="8"/>
  <c r="D15" i="8"/>
  <c r="U28" i="8"/>
  <c r="U30" i="8" s="1"/>
  <c r="U4" i="8" s="1"/>
  <c r="AH27" i="4"/>
  <c r="BK27" i="4"/>
  <c r="BK30" i="4" s="1"/>
  <c r="BK4" i="4" s="1"/>
  <c r="BK15" i="4" s="1"/>
  <c r="CT28" i="8"/>
  <c r="BA28" i="8"/>
  <c r="BC28" i="8"/>
  <c r="CN28" i="8"/>
  <c r="BY28" i="8"/>
  <c r="AJ28" i="8"/>
  <c r="BC26" i="4"/>
  <c r="H26" i="4"/>
  <c r="AF26" i="4"/>
  <c r="BD26" i="4"/>
  <c r="CK26" i="4"/>
  <c r="BV26" i="4"/>
  <c r="Y26" i="4"/>
  <c r="CD26" i="4"/>
  <c r="AG26" i="4"/>
  <c r="BH26" i="8"/>
  <c r="BH30" i="8" s="1"/>
  <c r="BH4" i="8" s="1"/>
  <c r="BH15" i="8"/>
  <c r="CJ26" i="8"/>
  <c r="BG26" i="8"/>
  <c r="BG30" i="8" s="1"/>
  <c r="BG4" i="8" s="1"/>
  <c r="BP26" i="8"/>
  <c r="BP30" i="8" s="1"/>
  <c r="BP4" i="8" s="1"/>
  <c r="CZ26" i="8"/>
  <c r="E27" i="6"/>
  <c r="G27" i="8"/>
  <c r="G28" i="8"/>
  <c r="AZ27" i="8"/>
  <c r="CI27" i="8"/>
  <c r="CC27" i="8"/>
  <c r="S28" i="6"/>
  <c r="AJ27" i="6"/>
  <c r="CU26" i="6"/>
  <c r="BC26" i="6"/>
  <c r="BC30" i="6" s="1"/>
  <c r="BC4" i="6" s="1"/>
  <c r="BJ26" i="6"/>
  <c r="CD26" i="6"/>
  <c r="BQ26" i="6"/>
  <c r="BQ30" i="6" s="1"/>
  <c r="BQ4" i="6" s="1"/>
  <c r="AU26" i="6"/>
  <c r="CK27" i="6"/>
  <c r="CV27" i="6"/>
  <c r="BJ27" i="6"/>
  <c r="Y28" i="6"/>
  <c r="BM28" i="6"/>
  <c r="AU28" i="6"/>
  <c r="BW28" i="6"/>
  <c r="CY28" i="6"/>
  <c r="N15" i="6"/>
  <c r="Z15" i="8"/>
  <c r="BV28" i="4"/>
  <c r="T28" i="4"/>
  <c r="M28" i="4"/>
  <c r="F28" i="4"/>
  <c r="BH28" i="4"/>
  <c r="CS28" i="4"/>
  <c r="X28" i="4"/>
  <c r="BM28" i="4"/>
  <c r="AB28" i="4"/>
  <c r="M28" i="8"/>
  <c r="L27" i="8"/>
  <c r="L30" i="8" s="1"/>
  <c r="L4" i="8" s="1"/>
  <c r="L26" i="8"/>
  <c r="AQ27" i="4"/>
  <c r="AQ30" i="4" s="1"/>
  <c r="AQ4" i="4" s="1"/>
  <c r="AE27" i="4"/>
  <c r="CV27" i="4"/>
  <c r="CS27" i="4"/>
  <c r="AV27" i="4"/>
  <c r="CS28" i="8"/>
  <c r="AQ28" i="8"/>
  <c r="CM28" i="8"/>
  <c r="BI28" i="8"/>
  <c r="AY27" i="4"/>
  <c r="AY30" i="4" s="1"/>
  <c r="AY4" i="4" s="1"/>
  <c r="BB26" i="4"/>
  <c r="BZ26" i="4"/>
  <c r="CW26" i="4"/>
  <c r="X26" i="4"/>
  <c r="BO26" i="4"/>
  <c r="BJ26" i="4"/>
  <c r="M26" i="4"/>
  <c r="BR26" i="4"/>
  <c r="U26" i="4"/>
  <c r="AU26" i="8"/>
  <c r="AU30" i="8" s="1"/>
  <c r="AU4" i="8" s="1"/>
  <c r="CR26" i="8"/>
  <c r="CR30" i="8" s="1"/>
  <c r="CR4" i="8" s="1"/>
  <c r="BJ26" i="8"/>
  <c r="BJ30" i="8" s="1"/>
  <c r="BJ4" i="8" s="1"/>
  <c r="BB26" i="8"/>
  <c r="BL26" i="8"/>
  <c r="AA28" i="6"/>
  <c r="T28" i="8"/>
  <c r="T27" i="8"/>
  <c r="CY27" i="8"/>
  <c r="BW27" i="8"/>
  <c r="BQ27" i="8"/>
  <c r="W26" i="6"/>
  <c r="CJ26" i="6"/>
  <c r="AT26" i="6"/>
  <c r="BI26" i="6"/>
  <c r="CC26" i="6"/>
  <c r="CC30" i="6" s="1"/>
  <c r="CC4" i="6" s="1"/>
  <c r="BP26" i="6"/>
  <c r="AQ26" i="6"/>
  <c r="AL27" i="6"/>
  <c r="AD28" i="6"/>
  <c r="CY27" i="6"/>
  <c r="CX27" i="6"/>
  <c r="CP27" i="6"/>
  <c r="BI27" i="6"/>
  <c r="BX27" i="6"/>
  <c r="E27" i="4"/>
  <c r="CV28" i="6"/>
  <c r="BL28" i="6"/>
  <c r="CF28" i="6"/>
  <c r="BR28" i="6"/>
  <c r="CM28" i="6"/>
  <c r="AA26" i="8"/>
  <c r="AW28" i="4"/>
  <c r="CO28" i="4"/>
  <c r="CL28" i="4"/>
  <c r="CA28" i="4"/>
  <c r="AJ28" i="4"/>
  <c r="CE28" i="4"/>
  <c r="J28" i="4"/>
  <c r="BA28" i="4"/>
  <c r="BA30" i="4" s="1"/>
  <c r="BA4" i="4" s="1"/>
  <c r="P28" i="4"/>
  <c r="AH28" i="8"/>
  <c r="AL27" i="8"/>
  <c r="AL30" i="8" s="1"/>
  <c r="AL4" i="8" s="1"/>
  <c r="AI26" i="8"/>
  <c r="BT27" i="4"/>
  <c r="BZ27" i="4"/>
  <c r="G27" i="4"/>
  <c r="CJ27" i="4"/>
  <c r="CI28" i="8"/>
  <c r="CD28" i="8"/>
  <c r="CC28" i="8"/>
  <c r="AW28" i="8"/>
  <c r="R26" i="4"/>
  <c r="BL26" i="4"/>
  <c r="CM26" i="4"/>
  <c r="AV26" i="4"/>
  <c r="AX26" i="4"/>
  <c r="L26" i="4"/>
  <c r="BF26" i="4"/>
  <c r="I26" i="4"/>
  <c r="CD26" i="8"/>
  <c r="CI26" i="8"/>
  <c r="BF26" i="8"/>
  <c r="BF30" i="8" s="1"/>
  <c r="BF4" i="8" s="1"/>
  <c r="CW26" i="8"/>
  <c r="AZ26" i="8"/>
  <c r="AE26" i="6"/>
  <c r="AA28" i="8"/>
  <c r="CX27" i="8"/>
  <c r="CX30" i="8" s="1"/>
  <c r="CX4" i="8" s="1"/>
  <c r="CX15" i="8" s="1"/>
  <c r="BZ27" i="8"/>
  <c r="CV27" i="8"/>
  <c r="BM27" i="8"/>
  <c r="X27" i="6"/>
  <c r="X30" i="6" s="1"/>
  <c r="X4" i="6" s="1"/>
  <c r="AM26" i="6"/>
  <c r="D27" i="6"/>
  <c r="D30" i="6" s="1"/>
  <c r="D4" i="6" s="1"/>
  <c r="Z28" i="6"/>
  <c r="Z30" i="6" s="1"/>
  <c r="Z4" i="6" s="1"/>
  <c r="CX26" i="6"/>
  <c r="CK26" i="6"/>
  <c r="BH26" i="6"/>
  <c r="CB26" i="6"/>
  <c r="CB30" i="6" s="1"/>
  <c r="CB4" i="6" s="1"/>
  <c r="BO26" i="6"/>
  <c r="CZ26" i="6"/>
  <c r="AM28" i="6"/>
  <c r="D28" i="6"/>
  <c r="AI26" i="6"/>
  <c r="AI30" i="6" s="1"/>
  <c r="AI4" i="6" s="1"/>
  <c r="BO27" i="6"/>
  <c r="CN27" i="6"/>
  <c r="CL27" i="6"/>
  <c r="CL30" i="6" s="1"/>
  <c r="CL4" i="6" s="1"/>
  <c r="CL15" i="6" s="1"/>
  <c r="CJ27" i="6"/>
  <c r="CJ30" i="6" s="1"/>
  <c r="CJ4" i="6" s="1"/>
  <c r="BG27" i="6"/>
  <c r="BG30" i="6" s="1"/>
  <c r="BG4" i="6" s="1"/>
  <c r="BG15" i="6" s="1"/>
  <c r="BH27" i="6"/>
  <c r="CI28" i="6"/>
  <c r="BK28" i="6"/>
  <c r="AW28" i="6"/>
  <c r="BQ28" i="6"/>
  <c r="BB28" i="6"/>
  <c r="AF26" i="6"/>
  <c r="Z17" i="8"/>
  <c r="AV28" i="4"/>
  <c r="BS28" i="4"/>
  <c r="BJ28" i="4"/>
  <c r="BE28" i="4"/>
  <c r="R28" i="4"/>
  <c r="BQ28" i="4"/>
  <c r="BQ30" i="4" s="1"/>
  <c r="BQ4" i="4" s="1"/>
  <c r="CQ28" i="4"/>
  <c r="CR27" i="4"/>
  <c r="BS27" i="4"/>
  <c r="K27" i="4"/>
  <c r="AP27" i="4"/>
  <c r="BE27" i="4"/>
  <c r="CW27" i="4"/>
  <c r="AA27" i="4"/>
  <c r="X27" i="4"/>
  <c r="X30" i="4" s="1"/>
  <c r="X4" i="4" s="1"/>
  <c r="BV28" i="8"/>
  <c r="CQ28" i="8"/>
  <c r="CB28" i="8"/>
  <c r="CV28" i="8"/>
  <c r="Q26" i="4"/>
  <c r="BY26" i="4"/>
  <c r="T26" i="4"/>
  <c r="BT26" i="4"/>
  <c r="AB26" i="4"/>
  <c r="AL26" i="4"/>
  <c r="CQ26" i="4"/>
  <c r="AT26" i="4"/>
  <c r="BU26" i="8"/>
  <c r="BV26" i="8"/>
  <c r="BV30" i="8" s="1"/>
  <c r="BV4" i="8" s="1"/>
  <c r="BV15" i="8"/>
  <c r="CF26" i="8"/>
  <c r="CK26" i="8"/>
  <c r="CY26" i="8"/>
  <c r="AM27" i="4"/>
  <c r="J26" i="6"/>
  <c r="AG28" i="8"/>
  <c r="AG27" i="8"/>
  <c r="AG30" i="8" s="1"/>
  <c r="AG4" i="8" s="1"/>
  <c r="BL27" i="8"/>
  <c r="CJ27" i="8"/>
  <c r="BA27" i="8"/>
  <c r="E26" i="6"/>
  <c r="AN27" i="6"/>
  <c r="E28" i="6"/>
  <c r="AD26" i="6"/>
  <c r="CR26" i="6"/>
  <c r="BD26" i="6"/>
  <c r="BD30" i="6" s="1"/>
  <c r="BD4" i="6" s="1"/>
  <c r="BG26" i="6"/>
  <c r="CA26" i="6"/>
  <c r="AY26" i="6"/>
  <c r="D13" i="8"/>
  <c r="BZ27" i="6"/>
  <c r="BE27" i="6"/>
  <c r="BE30" i="6" s="1"/>
  <c r="BE4" i="6" s="1"/>
  <c r="CS27" i="6"/>
  <c r="AV27" i="6"/>
  <c r="AV30" i="6" s="1"/>
  <c r="AV4" i="6" s="1"/>
  <c r="AV15" i="6" s="1"/>
  <c r="CW28" i="6"/>
  <c r="BJ28" i="6"/>
  <c r="CE28" i="6"/>
  <c r="BP28" i="6"/>
  <c r="CZ28" i="6"/>
  <c r="R27" i="6"/>
  <c r="E27" i="8"/>
  <c r="E30" i="8" s="1"/>
  <c r="E4" i="8" s="1"/>
  <c r="AC27" i="8"/>
  <c r="AC30" i="8" s="1"/>
  <c r="AC4" i="8" s="1"/>
  <c r="AA27" i="8"/>
  <c r="V28" i="4"/>
  <c r="AS28" i="4"/>
  <c r="AS30" i="4" s="1"/>
  <c r="AS4" i="4" s="1"/>
  <c r="AH28" i="4"/>
  <c r="AE28" i="4"/>
  <c r="D28" i="4"/>
  <c r="BC28" i="4"/>
  <c r="CC28" i="4"/>
  <c r="AC28" i="4"/>
  <c r="CF27" i="8"/>
  <c r="CF30" i="8" s="1"/>
  <c r="CF4" i="8" s="1"/>
  <c r="CP27" i="4"/>
  <c r="CP30" i="4" s="1"/>
  <c r="CP4" i="4" s="1"/>
  <c r="CP15" i="4" s="1"/>
  <c r="AG27" i="4"/>
  <c r="AG30" i="4" s="1"/>
  <c r="AG4" i="4" s="1"/>
  <c r="CK27" i="4"/>
  <c r="CK30" i="4" s="1"/>
  <c r="CK4" i="4" s="1"/>
  <c r="BL27" i="4"/>
  <c r="O27" i="4"/>
  <c r="BI27" i="4"/>
  <c r="AZ28" i="8"/>
  <c r="BU28" i="8"/>
  <c r="AX28" i="8"/>
  <c r="CA28" i="8"/>
  <c r="CJ28" i="8"/>
  <c r="CF26" i="4"/>
  <c r="AN26" i="4"/>
  <c r="D26" i="4"/>
  <c r="AZ26" i="4"/>
  <c r="E26" i="4"/>
  <c r="Z26" i="4"/>
  <c r="CE26" i="4"/>
  <c r="AH26" i="4"/>
  <c r="BX26" i="8"/>
  <c r="BI26" i="8"/>
  <c r="BA26" i="8"/>
  <c r="BY26" i="8"/>
  <c r="CM26" i="8"/>
  <c r="F15" i="6"/>
  <c r="AF27" i="6"/>
  <c r="K27" i="6"/>
  <c r="K30" i="6" s="1"/>
  <c r="K4" i="6" s="1"/>
  <c r="AG28" i="6"/>
  <c r="AN28" i="8"/>
  <c r="AN27" i="8"/>
  <c r="AN30" i="8" s="1"/>
  <c r="AN4" i="8" s="1"/>
  <c r="AY27" i="8"/>
  <c r="BX27" i="8"/>
  <c r="AE28" i="6"/>
  <c r="CT26" i="6"/>
  <c r="Y26" i="6"/>
  <c r="Y30" i="6" s="1"/>
  <c r="Y4" i="6" s="1"/>
  <c r="CG26" i="6"/>
  <c r="BZ26" i="6"/>
  <c r="CO26" i="6"/>
  <c r="BS27" i="6"/>
  <c r="BS30" i="6" s="1"/>
  <c r="BS4" i="6" s="1"/>
  <c r="BS15" i="6" s="1"/>
  <c r="BY27" i="6"/>
  <c r="BT27" i="6"/>
  <c r="BT30" i="6" s="1"/>
  <c r="BT4" i="6" s="1"/>
  <c r="CI27" i="6"/>
  <c r="CI30" i="6" s="1"/>
  <c r="CI4" i="6" s="1"/>
  <c r="CG27" i="6"/>
  <c r="CG30" i="6" s="1"/>
  <c r="CG4" i="6" s="1"/>
  <c r="CG15" i="6" s="1"/>
  <c r="CZ27" i="6"/>
  <c r="AL27" i="4"/>
  <c r="CP28" i="6"/>
  <c r="BI28" i="6"/>
  <c r="AX28" i="6"/>
  <c r="BO28" i="6"/>
  <c r="CX28" i="6"/>
  <c r="AC15" i="8"/>
  <c r="CY28" i="4"/>
  <c r="O28" i="4"/>
  <c r="H28" i="4"/>
  <c r="BZ28" i="4"/>
  <c r="CT28" i="4"/>
  <c r="AM28" i="4"/>
  <c r="BO28" i="4"/>
  <c r="Q28" i="4"/>
  <c r="M27" i="6"/>
  <c r="M30" i="6" s="1"/>
  <c r="M4" i="6" s="1"/>
  <c r="P30" i="8" l="1"/>
  <c r="P4" i="8" s="1"/>
  <c r="M30" i="8"/>
  <c r="M4" i="8" s="1"/>
  <c r="BD30" i="8"/>
  <c r="BD4" i="8" s="1"/>
  <c r="AV30" i="8"/>
  <c r="AV4" i="8" s="1"/>
  <c r="CV30" i="8"/>
  <c r="CV4" i="8" s="1"/>
  <c r="AB30" i="8"/>
  <c r="AB4" i="8" s="1"/>
  <c r="AB15" i="8" s="1"/>
  <c r="AY30" i="8"/>
  <c r="AY4" i="8" s="1"/>
  <c r="AY17" i="8" s="1"/>
  <c r="BQ30" i="8"/>
  <c r="BQ4" i="8" s="1"/>
  <c r="V30" i="8"/>
  <c r="V4" i="8" s="1"/>
  <c r="V17" i="8" s="1"/>
  <c r="BM30" i="8"/>
  <c r="BM4" i="8" s="1"/>
  <c r="BM16" i="8" s="1"/>
  <c r="BZ30" i="8"/>
  <c r="BZ4" i="8" s="1"/>
  <c r="BZ15" i="8" s="1"/>
  <c r="CT30" i="8"/>
  <c r="CT4" i="8" s="1"/>
  <c r="CT13" i="8" s="1"/>
  <c r="BI30" i="8"/>
  <c r="BI4" i="8" s="1"/>
  <c r="BI15" i="8" s="1"/>
  <c r="BB30" i="8"/>
  <c r="BB4" i="8" s="1"/>
  <c r="BB15" i="8" s="1"/>
  <c r="BU30" i="8"/>
  <c r="BU4" i="8" s="1"/>
  <c r="CS30" i="8"/>
  <c r="CS4" i="8" s="1"/>
  <c r="CS17" i="8" s="1"/>
  <c r="CJ30" i="8"/>
  <c r="CJ4" i="8" s="1"/>
  <c r="BT30" i="8"/>
  <c r="BT4" i="8" s="1"/>
  <c r="BC30" i="8"/>
  <c r="BC4" i="8" s="1"/>
  <c r="BL30" i="8"/>
  <c r="BL4" i="8" s="1"/>
  <c r="AF30" i="8"/>
  <c r="AF4" i="8" s="1"/>
  <c r="AF15" i="8" s="1"/>
  <c r="CQ30" i="8"/>
  <c r="CQ4" i="8" s="1"/>
  <c r="CQ16" i="8" s="1"/>
  <c r="AL30" i="4"/>
  <c r="AL4" i="4" s="1"/>
  <c r="J30" i="4"/>
  <c r="J4" i="4" s="1"/>
  <c r="CW30" i="4"/>
  <c r="CW4" i="4" s="1"/>
  <c r="CW15" i="4" s="1"/>
  <c r="AP30" i="4"/>
  <c r="AP4" i="4" s="1"/>
  <c r="K30" i="4"/>
  <c r="K4" i="4" s="1"/>
  <c r="CJ30" i="4"/>
  <c r="CJ4" i="4" s="1"/>
  <c r="CL30" i="4"/>
  <c r="CL4" i="4" s="1"/>
  <c r="CQ30" i="4"/>
  <c r="CQ4" i="4" s="1"/>
  <c r="CQ16" i="4" s="1"/>
  <c r="G30" i="4"/>
  <c r="G4" i="4" s="1"/>
  <c r="G15" i="4" s="1"/>
  <c r="CT30" i="4"/>
  <c r="CT4" i="4" s="1"/>
  <c r="CT13" i="4" s="1"/>
  <c r="BG30" i="4"/>
  <c r="BG4" i="4" s="1"/>
  <c r="BG17" i="4" s="1"/>
  <c r="CR30" i="4"/>
  <c r="CR4" i="4" s="1"/>
  <c r="CR13" i="4" s="1"/>
  <c r="L30" i="4"/>
  <c r="L4" i="4" s="1"/>
  <c r="BI30" i="4"/>
  <c r="BI4" i="4" s="1"/>
  <c r="BJ30" i="4"/>
  <c r="BJ4" i="4" s="1"/>
  <c r="BJ17" i="4" s="1"/>
  <c r="CO30" i="4"/>
  <c r="CO4" i="4" s="1"/>
  <c r="AN30" i="4"/>
  <c r="AN4" i="4" s="1"/>
  <c r="AN17" i="4" s="1"/>
  <c r="O30" i="4"/>
  <c r="O4" i="4" s="1"/>
  <c r="O16" i="4" s="1"/>
  <c r="BV30" i="4"/>
  <c r="BV4" i="4" s="1"/>
  <c r="AU30" i="4"/>
  <c r="AU4" i="4" s="1"/>
  <c r="AU13" i="4" s="1"/>
  <c r="C30" i="4"/>
  <c r="C4" i="4" s="1"/>
  <c r="P30" i="4"/>
  <c r="P4" i="4" s="1"/>
  <c r="P16" i="4" s="1"/>
  <c r="BE30" i="4"/>
  <c r="BE4" i="4" s="1"/>
  <c r="BE13" i="4" s="1"/>
  <c r="Z30" i="4"/>
  <c r="Z4" i="4" s="1"/>
  <c r="Z15" i="4" s="1"/>
  <c r="CV30" i="4"/>
  <c r="CV4" i="4" s="1"/>
  <c r="BL30" i="4"/>
  <c r="BL4" i="4" s="1"/>
  <c r="BU30" i="4"/>
  <c r="BU4" i="4" s="1"/>
  <c r="CG30" i="4"/>
  <c r="CG4" i="4" s="1"/>
  <c r="CG13" i="4" s="1"/>
  <c r="BL30" i="6"/>
  <c r="BL4" i="6" s="1"/>
  <c r="I30" i="6"/>
  <c r="I4" i="6" s="1"/>
  <c r="I15" i="6" s="1"/>
  <c r="CN30" i="6"/>
  <c r="CN4" i="6" s="1"/>
  <c r="AJ30" i="6"/>
  <c r="AJ4" i="6" s="1"/>
  <c r="R30" i="6"/>
  <c r="R4" i="6" s="1"/>
  <c r="BY30" i="6"/>
  <c r="BY4" i="6" s="1"/>
  <c r="CS30" i="6"/>
  <c r="CS4" i="6" s="1"/>
  <c r="CS15" i="6" s="1"/>
  <c r="AN30" i="6"/>
  <c r="AN4" i="6" s="1"/>
  <c r="BA30" i="6"/>
  <c r="BA4" i="6" s="1"/>
  <c r="BA13" i="6" s="1"/>
  <c r="AT30" i="6"/>
  <c r="AT4" i="6" s="1"/>
  <c r="AT13" i="6" s="1"/>
  <c r="AL30" i="6"/>
  <c r="AL4" i="6" s="1"/>
  <c r="AS16" i="4"/>
  <c r="AS13" i="4"/>
  <c r="AS17" i="4"/>
  <c r="AS15" i="4"/>
  <c r="BQ13" i="4"/>
  <c r="BQ17" i="4"/>
  <c r="BQ16" i="4"/>
  <c r="BQ15" i="4"/>
  <c r="CT16" i="4"/>
  <c r="BI16" i="8"/>
  <c r="BI17" i="8"/>
  <c r="BI13" i="8"/>
  <c r="CF16" i="8"/>
  <c r="CF13" i="8"/>
  <c r="CF17" i="8"/>
  <c r="R16" i="6"/>
  <c r="R13" i="6"/>
  <c r="R17" i="6"/>
  <c r="AG13" i="8"/>
  <c r="AG16" i="8"/>
  <c r="AG17" i="8"/>
  <c r="AG15" i="8"/>
  <c r="BM17" i="8"/>
  <c r="BV17" i="4"/>
  <c r="BV16" i="4"/>
  <c r="BV13" i="4"/>
  <c r="BV15" i="4"/>
  <c r="AH16" i="8"/>
  <c r="AH17" i="8"/>
  <c r="AH13" i="8"/>
  <c r="I17" i="8"/>
  <c r="I13" i="8"/>
  <c r="I16" i="8"/>
  <c r="I15" i="8"/>
  <c r="J16" i="4"/>
  <c r="J13" i="4"/>
  <c r="J17" i="4"/>
  <c r="J15" i="4"/>
  <c r="BE13" i="6"/>
  <c r="BE16" i="6"/>
  <c r="BE17" i="6"/>
  <c r="BE15" i="6"/>
  <c r="AY13" i="8"/>
  <c r="AY16" i="8"/>
  <c r="CF15" i="8"/>
  <c r="AI16" i="6"/>
  <c r="AI17" i="6"/>
  <c r="AI13" i="6"/>
  <c r="AI15" i="6"/>
  <c r="BF13" i="8"/>
  <c r="BF16" i="8"/>
  <c r="BF17" i="8"/>
  <c r="BF15" i="8"/>
  <c r="CJ13" i="4"/>
  <c r="CJ16" i="4"/>
  <c r="CJ17" i="4"/>
  <c r="CJ15" i="4"/>
  <c r="BP30" i="6"/>
  <c r="BP4" i="6" s="1"/>
  <c r="BC13" i="6"/>
  <c r="BC16" i="6"/>
  <c r="BC17" i="6"/>
  <c r="BC15" i="6"/>
  <c r="CO13" i="4"/>
  <c r="CO17" i="4"/>
  <c r="CO16" i="4"/>
  <c r="CO15" i="4"/>
  <c r="Z19" i="8"/>
  <c r="Z18" i="8"/>
  <c r="L16" i="6"/>
  <c r="L13" i="6"/>
  <c r="L17" i="6"/>
  <c r="L15" i="6"/>
  <c r="BG13" i="4"/>
  <c r="Y16" i="6"/>
  <c r="Y17" i="6"/>
  <c r="Y13" i="6"/>
  <c r="Y15" i="6"/>
  <c r="AN16" i="8"/>
  <c r="AN17" i="8"/>
  <c r="AN13" i="8"/>
  <c r="AN15" i="8"/>
  <c r="AN16" i="6"/>
  <c r="AN17" i="6"/>
  <c r="AN13" i="6"/>
  <c r="AN15" i="6"/>
  <c r="CV17" i="8"/>
  <c r="CV13" i="8"/>
  <c r="CV16" i="8"/>
  <c r="CV15" i="8"/>
  <c r="CC16" i="6"/>
  <c r="CC13" i="6"/>
  <c r="CC17" i="6"/>
  <c r="CC15" i="6"/>
  <c r="CH16" i="8"/>
  <c r="CH17" i="8"/>
  <c r="CH13" i="8"/>
  <c r="CH15" i="8"/>
  <c r="CT16" i="8"/>
  <c r="CT15" i="8"/>
  <c r="BS16" i="8"/>
  <c r="BS17" i="8"/>
  <c r="BS13" i="8"/>
  <c r="BS15" i="8"/>
  <c r="AU16" i="4"/>
  <c r="AN13" i="4"/>
  <c r="AN16" i="4"/>
  <c r="AN15" i="4"/>
  <c r="Z16" i="4"/>
  <c r="Z17" i="4"/>
  <c r="Z13" i="4"/>
  <c r="BZ30" i="6"/>
  <c r="BZ4" i="6" s="1"/>
  <c r="BJ16" i="4"/>
  <c r="BJ13" i="4"/>
  <c r="BJ15" i="4"/>
  <c r="BP16" i="8"/>
  <c r="BP17" i="8"/>
  <c r="BP13" i="8"/>
  <c r="BP15" i="8"/>
  <c r="BL13" i="6"/>
  <c r="BL16" i="6"/>
  <c r="BL17" i="6"/>
  <c r="BL15" i="6"/>
  <c r="CS16" i="8"/>
  <c r="CS13" i="8"/>
  <c r="CS15" i="8"/>
  <c r="BA16" i="6"/>
  <c r="AS30" i="8"/>
  <c r="AS4" i="8" s="1"/>
  <c r="X13" i="4"/>
  <c r="X16" i="4"/>
  <c r="X17" i="4"/>
  <c r="X15" i="4"/>
  <c r="BS13" i="6"/>
  <c r="BS16" i="6"/>
  <c r="BS17" i="6"/>
  <c r="BL13" i="4"/>
  <c r="BL16" i="4"/>
  <c r="BL17" i="4"/>
  <c r="BV16" i="8"/>
  <c r="BV17" i="8"/>
  <c r="BV13" i="8"/>
  <c r="BO30" i="4"/>
  <c r="BO4" i="4" s="1"/>
  <c r="BG16" i="8"/>
  <c r="BG13" i="8"/>
  <c r="BG17" i="8"/>
  <c r="BG15" i="8"/>
  <c r="R16" i="8"/>
  <c r="R17" i="8"/>
  <c r="R13" i="8"/>
  <c r="R15" i="8"/>
  <c r="CZ16" i="4"/>
  <c r="CZ17" i="4"/>
  <c r="CZ13" i="4"/>
  <c r="CZ15" i="4"/>
  <c r="CG16" i="4"/>
  <c r="CG17" i="4"/>
  <c r="CG15" i="4"/>
  <c r="CE13" i="8"/>
  <c r="CE16" i="8"/>
  <c r="CE17" i="8"/>
  <c r="CE15" i="8"/>
  <c r="BX13" i="4"/>
  <c r="BX16" i="4"/>
  <c r="BX17" i="4"/>
  <c r="BX15" i="4"/>
  <c r="Q13" i="8"/>
  <c r="Q16" i="8"/>
  <c r="Q15" i="8"/>
  <c r="Q17" i="8"/>
  <c r="AL16" i="4"/>
  <c r="AL13" i="4"/>
  <c r="AL17" i="4"/>
  <c r="AL15" i="4"/>
  <c r="CG13" i="6"/>
  <c r="CG16" i="6"/>
  <c r="CG17" i="6"/>
  <c r="BD13" i="6"/>
  <c r="BD16" i="6"/>
  <c r="BD17" i="6"/>
  <c r="BD15" i="6"/>
  <c r="BG13" i="6"/>
  <c r="BG16" i="6"/>
  <c r="BG17" i="6"/>
  <c r="BL15" i="4"/>
  <c r="AT16" i="6"/>
  <c r="AT15" i="6"/>
  <c r="U16" i="8"/>
  <c r="U17" i="8"/>
  <c r="U13" i="8"/>
  <c r="U15" i="8"/>
  <c r="BT16" i="8"/>
  <c r="BT13" i="8"/>
  <c r="BT17" i="8"/>
  <c r="BT15" i="8"/>
  <c r="AT16" i="8"/>
  <c r="AT17" i="8"/>
  <c r="AT13" i="8"/>
  <c r="AT15" i="8"/>
  <c r="AP16" i="6"/>
  <c r="AP13" i="6"/>
  <c r="AP17" i="6"/>
  <c r="AP15" i="6"/>
  <c r="AZ16" i="6"/>
  <c r="AZ17" i="6"/>
  <c r="AZ13" i="6"/>
  <c r="AZ15" i="6"/>
  <c r="CR16" i="4"/>
  <c r="CR15" i="4"/>
  <c r="CL16" i="4"/>
  <c r="CL17" i="4"/>
  <c r="CL13" i="4"/>
  <c r="CL15" i="4"/>
  <c r="AM30" i="4"/>
  <c r="AM4" i="4" s="1"/>
  <c r="BU16" i="8"/>
  <c r="BU13" i="8"/>
  <c r="BU17" i="8"/>
  <c r="BU15" i="8"/>
  <c r="AI17" i="8"/>
  <c r="AI16" i="8"/>
  <c r="AI13" i="8"/>
  <c r="AI15" i="8"/>
  <c r="Z16" i="6"/>
  <c r="Z17" i="6"/>
  <c r="Z13" i="6"/>
  <c r="Z15" i="6"/>
  <c r="AL16" i="8"/>
  <c r="AL17" i="8"/>
  <c r="AL13" i="8"/>
  <c r="AL15" i="8"/>
  <c r="CV13" i="4"/>
  <c r="CV16" i="4"/>
  <c r="CV17" i="4"/>
  <c r="CV15" i="4"/>
  <c r="AH15" i="8"/>
  <c r="BD16" i="8"/>
  <c r="BD13" i="8"/>
  <c r="BD17" i="8"/>
  <c r="BD15" i="8"/>
  <c r="CC30" i="4"/>
  <c r="CC4" i="4" s="1"/>
  <c r="V16" i="4"/>
  <c r="V17" i="4"/>
  <c r="V13" i="4"/>
  <c r="V15" i="4"/>
  <c r="CH16" i="4"/>
  <c r="CH17" i="4"/>
  <c r="CH13" i="4"/>
  <c r="CH15" i="4"/>
  <c r="CQ15" i="4"/>
  <c r="CI17" i="6"/>
  <c r="CI16" i="6"/>
  <c r="CI13" i="6"/>
  <c r="CI15" i="6"/>
  <c r="K16" i="6"/>
  <c r="K13" i="6"/>
  <c r="K17" i="6"/>
  <c r="K15" i="6"/>
  <c r="CK13" i="4"/>
  <c r="CK16" i="4"/>
  <c r="CK17" i="4"/>
  <c r="CK15" i="4"/>
  <c r="AP16" i="4"/>
  <c r="AP13" i="4"/>
  <c r="AP17" i="4"/>
  <c r="AP15" i="4"/>
  <c r="CJ13" i="6"/>
  <c r="CJ17" i="6"/>
  <c r="CJ16" i="6"/>
  <c r="CJ15" i="6"/>
  <c r="BJ16" i="8"/>
  <c r="BJ13" i="8"/>
  <c r="BJ17" i="8"/>
  <c r="BJ15" i="8"/>
  <c r="BH16" i="8"/>
  <c r="BH13" i="8"/>
  <c r="BH17" i="8"/>
  <c r="BC30" i="4"/>
  <c r="BC4" i="4" s="1"/>
  <c r="AU13" i="6"/>
  <c r="AU16" i="6"/>
  <c r="AU17" i="6"/>
  <c r="AU15" i="6"/>
  <c r="F16" i="8"/>
  <c r="F13" i="8"/>
  <c r="F17" i="8"/>
  <c r="F15" i="8"/>
  <c r="AP16" i="8"/>
  <c r="AP13" i="8"/>
  <c r="AP17" i="8"/>
  <c r="AP15" i="8"/>
  <c r="BH16" i="4"/>
  <c r="BH13" i="4"/>
  <c r="BH17" i="4"/>
  <c r="BH15" i="4"/>
  <c r="CL16" i="8"/>
  <c r="CL17" i="8"/>
  <c r="CL13" i="8"/>
  <c r="CL15" i="8"/>
  <c r="AD16" i="6"/>
  <c r="AD13" i="6"/>
  <c r="AD17" i="6"/>
  <c r="P17" i="4"/>
  <c r="P13" i="4"/>
  <c r="W17" i="8"/>
  <c r="W13" i="8"/>
  <c r="W16" i="8"/>
  <c r="CJ16" i="8"/>
  <c r="CJ17" i="8"/>
  <c r="CJ13" i="8"/>
  <c r="CJ15" i="8"/>
  <c r="W15" i="8"/>
  <c r="AE30" i="6"/>
  <c r="AE4" i="6" s="1"/>
  <c r="CR16" i="8"/>
  <c r="CR13" i="8"/>
  <c r="CR17" i="8"/>
  <c r="CR15" i="8"/>
  <c r="J17" i="8"/>
  <c r="J16" i="8"/>
  <c r="J13" i="8"/>
  <c r="J15" i="8"/>
  <c r="AJ16" i="4"/>
  <c r="AJ17" i="4"/>
  <c r="AJ13" i="4"/>
  <c r="AJ15" i="4"/>
  <c r="BU13" i="4"/>
  <c r="BU17" i="4"/>
  <c r="BU16" i="4"/>
  <c r="BU15" i="4"/>
  <c r="AB16" i="8"/>
  <c r="AB13" i="8"/>
  <c r="AB17" i="8"/>
  <c r="CY30" i="4"/>
  <c r="CY4" i="4" s="1"/>
  <c r="BY30" i="4"/>
  <c r="BY4" i="4" s="1"/>
  <c r="BC13" i="8"/>
  <c r="BC16" i="8"/>
  <c r="BC17" i="8"/>
  <c r="BC15" i="8"/>
  <c r="AA16" i="6"/>
  <c r="AA13" i="6"/>
  <c r="AA17" i="6"/>
  <c r="AA15" i="6"/>
  <c r="CA13" i="4"/>
  <c r="CA17" i="4"/>
  <c r="CA16" i="4"/>
  <c r="E16" i="8"/>
  <c r="E13" i="8"/>
  <c r="E17" i="8"/>
  <c r="E15" i="8"/>
  <c r="M16" i="6"/>
  <c r="M13" i="6"/>
  <c r="M15" i="6"/>
  <c r="M17" i="6"/>
  <c r="BX30" i="8"/>
  <c r="BX4" i="8" s="1"/>
  <c r="AG16" i="4"/>
  <c r="AG17" i="4"/>
  <c r="AG13" i="4"/>
  <c r="AG15" i="4"/>
  <c r="K16" i="4"/>
  <c r="K17" i="4"/>
  <c r="K13" i="4"/>
  <c r="K15" i="4"/>
  <c r="BA16" i="4"/>
  <c r="BA13" i="4"/>
  <c r="BA17" i="4"/>
  <c r="BA15" i="4"/>
  <c r="AU17" i="8"/>
  <c r="AU16" i="8"/>
  <c r="AU13" i="8"/>
  <c r="BQ16" i="6"/>
  <c r="BQ13" i="6"/>
  <c r="BQ17" i="6"/>
  <c r="BQ15" i="6"/>
  <c r="M16" i="8"/>
  <c r="M17" i="8"/>
  <c r="M13" i="8"/>
  <c r="M15" i="8"/>
  <c r="BE16" i="8"/>
  <c r="BE13" i="8"/>
  <c r="BE17" i="8"/>
  <c r="BE15" i="8"/>
  <c r="AV17" i="8"/>
  <c r="AV16" i="8"/>
  <c r="AV13" i="8"/>
  <c r="AV15" i="8"/>
  <c r="P16" i="8"/>
  <c r="P17" i="8"/>
  <c r="P13" i="8"/>
  <c r="P15" i="8"/>
  <c r="BY17" i="6"/>
  <c r="BY16" i="6"/>
  <c r="BY13" i="6"/>
  <c r="BY15" i="6"/>
  <c r="CB16" i="6"/>
  <c r="CB13" i="6"/>
  <c r="CB17" i="6"/>
  <c r="CB15" i="6"/>
  <c r="BT13" i="6"/>
  <c r="BT16" i="6"/>
  <c r="BT17" i="6"/>
  <c r="BT15" i="6"/>
  <c r="BS30" i="4"/>
  <c r="BS4" i="4" s="1"/>
  <c r="L16" i="4"/>
  <c r="L13" i="4"/>
  <c r="L17" i="4"/>
  <c r="L15" i="4"/>
  <c r="AU15" i="8"/>
  <c r="K13" i="8"/>
  <c r="K16" i="8"/>
  <c r="K17" i="8"/>
  <c r="K15" i="8"/>
  <c r="CI30" i="4"/>
  <c r="CI4" i="4" s="1"/>
  <c r="R15" i="6"/>
  <c r="BB30" i="6"/>
  <c r="BB4" i="6" s="1"/>
  <c r="CG16" i="8"/>
  <c r="CG17" i="8"/>
  <c r="CG13" i="8"/>
  <c r="CG15" i="8"/>
  <c r="AS13" i="6"/>
  <c r="AS17" i="6"/>
  <c r="AS16" i="6"/>
  <c r="AS15" i="6"/>
  <c r="AY13" i="4"/>
  <c r="AY17" i="4"/>
  <c r="AY16" i="4"/>
  <c r="AE30" i="4"/>
  <c r="AE4" i="4" s="1"/>
  <c r="CK30" i="6"/>
  <c r="CK4" i="6" s="1"/>
  <c r="AX30" i="6"/>
  <c r="AX4" i="6" s="1"/>
  <c r="X30" i="8"/>
  <c r="X4" i="8" s="1"/>
  <c r="G16" i="6"/>
  <c r="G17" i="6"/>
  <c r="G13" i="6"/>
  <c r="G15" i="6"/>
  <c r="CN30" i="8"/>
  <c r="CN4" i="8" s="1"/>
  <c r="I30" i="4"/>
  <c r="I4" i="4" s="1"/>
  <c r="BK30" i="8"/>
  <c r="BK4" i="8" s="1"/>
  <c r="BR30" i="4"/>
  <c r="BR4" i="4" s="1"/>
  <c r="O30" i="8"/>
  <c r="O4" i="8" s="1"/>
  <c r="G16" i="4"/>
  <c r="G17" i="4"/>
  <c r="G13" i="4"/>
  <c r="CP30" i="6"/>
  <c r="CP4" i="6" s="1"/>
  <c r="AJ16" i="6"/>
  <c r="AJ13" i="6"/>
  <c r="AJ17" i="6"/>
  <c r="G30" i="8"/>
  <c r="G4" i="8" s="1"/>
  <c r="BK30" i="6"/>
  <c r="BK4" i="6" s="1"/>
  <c r="BR30" i="6"/>
  <c r="BR4" i="6" s="1"/>
  <c r="J30" i="6"/>
  <c r="J4" i="6" s="1"/>
  <c r="BU30" i="6"/>
  <c r="BU4" i="6" s="1"/>
  <c r="T30" i="6"/>
  <c r="T4" i="6" s="1"/>
  <c r="AX30" i="4"/>
  <c r="AX4" i="4" s="1"/>
  <c r="S30" i="4"/>
  <c r="S4" i="4" s="1"/>
  <c r="C18" i="6"/>
  <c r="C23" i="6" s="1"/>
  <c r="C19" i="6"/>
  <c r="S30" i="8"/>
  <c r="S4" i="8" s="1"/>
  <c r="AA30" i="4"/>
  <c r="AA4" i="4" s="1"/>
  <c r="CL13" i="6"/>
  <c r="CL17" i="6"/>
  <c r="CL16" i="6"/>
  <c r="D16" i="6"/>
  <c r="D13" i="6"/>
  <c r="D17" i="6"/>
  <c r="BZ16" i="8"/>
  <c r="BZ17" i="8"/>
  <c r="BZ13" i="8"/>
  <c r="BQ16" i="8"/>
  <c r="BQ13" i="8"/>
  <c r="BQ17" i="8"/>
  <c r="AH30" i="4"/>
  <c r="AH4" i="4" s="1"/>
  <c r="Q30" i="4"/>
  <c r="Q4" i="4" s="1"/>
  <c r="BM30" i="6"/>
  <c r="BM4" i="6" s="1"/>
  <c r="AY15" i="4"/>
  <c r="CD30" i="8"/>
  <c r="CD4" i="8" s="1"/>
  <c r="C16" i="4"/>
  <c r="C17" i="4"/>
  <c r="C13" i="4"/>
  <c r="C15" i="4"/>
  <c r="AD30" i="8"/>
  <c r="AD4" i="8" s="1"/>
  <c r="M30" i="4"/>
  <c r="M4" i="4" s="1"/>
  <c r="AB30" i="4"/>
  <c r="AB4" i="4" s="1"/>
  <c r="CB30" i="4"/>
  <c r="CB4" i="4" s="1"/>
  <c r="CX30" i="6"/>
  <c r="CX4" i="6" s="1"/>
  <c r="BW30" i="8"/>
  <c r="BW4" i="8" s="1"/>
  <c r="E30" i="6"/>
  <c r="E4" i="6" s="1"/>
  <c r="AQ30" i="6"/>
  <c r="AQ4" i="6" s="1"/>
  <c r="CO30" i="8"/>
  <c r="CO4" i="8" s="1"/>
  <c r="AF13" i="8"/>
  <c r="AF16" i="8"/>
  <c r="AF17" i="8"/>
  <c r="CA30" i="6"/>
  <c r="CA4" i="6" s="1"/>
  <c r="CE30" i="6"/>
  <c r="CE4" i="6" s="1"/>
  <c r="Q30" i="6"/>
  <c r="Q4" i="6" s="1"/>
  <c r="D19" i="8"/>
  <c r="D18" i="8"/>
  <c r="D23" i="8" s="1"/>
  <c r="BO16" i="8"/>
  <c r="BO13" i="8"/>
  <c r="BO17" i="8"/>
  <c r="H18" i="6"/>
  <c r="H23" i="6" s="1"/>
  <c r="H19" i="6"/>
  <c r="CU30" i="4"/>
  <c r="CU4" i="4" s="1"/>
  <c r="AM30" i="6"/>
  <c r="AM4" i="6" s="1"/>
  <c r="AF30" i="4"/>
  <c r="AF4" i="4" s="1"/>
  <c r="U30" i="4"/>
  <c r="U4" i="4" s="1"/>
  <c r="AT30" i="4"/>
  <c r="AT4" i="4" s="1"/>
  <c r="AH16" i="6"/>
  <c r="AH17" i="6"/>
  <c r="AH13" i="6"/>
  <c r="AH15" i="6"/>
  <c r="BL13" i="8"/>
  <c r="BL16" i="8"/>
  <c r="BL17" i="8"/>
  <c r="CN13" i="6"/>
  <c r="CN17" i="6"/>
  <c r="CN16" i="6"/>
  <c r="BZ30" i="4"/>
  <c r="BZ4" i="4" s="1"/>
  <c r="CY30" i="6"/>
  <c r="CY4" i="6" s="1"/>
  <c r="BL15" i="8"/>
  <c r="AQ16" i="4"/>
  <c r="AQ13" i="4"/>
  <c r="AQ17" i="4"/>
  <c r="CC30" i="8"/>
  <c r="CC4" i="8" s="1"/>
  <c r="CU17" i="8"/>
  <c r="CU13" i="8"/>
  <c r="CU16" i="8"/>
  <c r="S30" i="6"/>
  <c r="S4" i="6" s="1"/>
  <c r="BI15" i="4"/>
  <c r="N30" i="4"/>
  <c r="N4" i="4" s="1"/>
  <c r="CX30" i="4"/>
  <c r="CX4" i="4" s="1"/>
  <c r="CW13" i="4"/>
  <c r="CW16" i="4"/>
  <c r="CW17" i="4"/>
  <c r="CX16" i="8"/>
  <c r="CX17" i="8"/>
  <c r="CX13" i="8"/>
  <c r="CI30" i="8"/>
  <c r="CI4" i="8" s="1"/>
  <c r="AY30" i="6"/>
  <c r="AY4" i="6" s="1"/>
  <c r="D15" i="6"/>
  <c r="CO30" i="6"/>
  <c r="CO4" i="6" s="1"/>
  <c r="N13" i="6"/>
  <c r="N17" i="6"/>
  <c r="N16" i="6"/>
  <c r="BY30" i="8"/>
  <c r="BY4" i="8" s="1"/>
  <c r="I13" i="6"/>
  <c r="I16" i="6"/>
  <c r="I17" i="6"/>
  <c r="CE30" i="4"/>
  <c r="CE4" i="4" s="1"/>
  <c r="AW30" i="8"/>
  <c r="AW4" i="8" s="1"/>
  <c r="BQ15" i="8"/>
  <c r="AC30" i="4"/>
  <c r="AC4" i="4" s="1"/>
  <c r="BM30" i="4"/>
  <c r="BM4" i="4" s="1"/>
  <c r="BD30" i="4"/>
  <c r="BD4" i="4" s="1"/>
  <c r="F30" i="4"/>
  <c r="F4" i="4" s="1"/>
  <c r="CZ30" i="8"/>
  <c r="CZ4" i="8" s="1"/>
  <c r="AW30" i="4"/>
  <c r="AW4" i="4" s="1"/>
  <c r="Y30" i="8"/>
  <c r="Y4" i="8" s="1"/>
  <c r="AB30" i="6"/>
  <c r="AB4" i="6" s="1"/>
  <c r="E30" i="4"/>
  <c r="E4" i="4" s="1"/>
  <c r="AV30" i="4"/>
  <c r="AV4" i="4" s="1"/>
  <c r="L13" i="8"/>
  <c r="L16" i="8"/>
  <c r="L17" i="8"/>
  <c r="BJ30" i="6"/>
  <c r="BJ4" i="6" s="1"/>
  <c r="CA30" i="8"/>
  <c r="CA4" i="8" s="1"/>
  <c r="P16" i="6"/>
  <c r="P17" i="6"/>
  <c r="P13" i="6"/>
  <c r="CD30" i="4"/>
  <c r="CD4" i="4" s="1"/>
  <c r="CU30" i="6"/>
  <c r="CU4" i="6" s="1"/>
  <c r="BB30" i="4"/>
  <c r="BB4" i="4" s="1"/>
  <c r="CQ13" i="6"/>
  <c r="CQ16" i="6"/>
  <c r="CQ17" i="6"/>
  <c r="CF30" i="6"/>
  <c r="CF4" i="6" s="1"/>
  <c r="CN15" i="6"/>
  <c r="F16" i="6"/>
  <c r="F13" i="6"/>
  <c r="F17" i="6"/>
  <c r="AM30" i="8"/>
  <c r="AM4" i="8" s="1"/>
  <c r="U23" i="6"/>
  <c r="AQ30" i="8"/>
  <c r="AQ4" i="8" s="1"/>
  <c r="W30" i="4"/>
  <c r="W4" i="4" s="1"/>
  <c r="AD30" i="4"/>
  <c r="AD4" i="4" s="1"/>
  <c r="V23" i="6"/>
  <c r="AV13" i="6"/>
  <c r="AV16" i="6"/>
  <c r="AV17" i="6"/>
  <c r="BO30" i="6"/>
  <c r="BO4" i="6" s="1"/>
  <c r="X13" i="6"/>
  <c r="X16" i="6"/>
  <c r="X17" i="6"/>
  <c r="CS30" i="4"/>
  <c r="CS4" i="4" s="1"/>
  <c r="L15" i="8"/>
  <c r="BV30" i="6"/>
  <c r="BV4" i="6" s="1"/>
  <c r="BE15" i="4"/>
  <c r="BW30" i="6"/>
  <c r="BW4" i="6" s="1"/>
  <c r="CU15" i="8"/>
  <c r="CW30" i="8"/>
  <c r="CW4" i="8" s="1"/>
  <c r="CR30" i="6"/>
  <c r="CR4" i="6" s="1"/>
  <c r="AJ15" i="6"/>
  <c r="R30" i="4"/>
  <c r="R4" i="4" s="1"/>
  <c r="BW30" i="4"/>
  <c r="BW4" i="4" s="1"/>
  <c r="AG30" i="6"/>
  <c r="AG4" i="6" s="1"/>
  <c r="CP30" i="8"/>
  <c r="CP4" i="8" s="1"/>
  <c r="AJ30" i="8"/>
  <c r="AJ4" i="8" s="1"/>
  <c r="V18" i="6"/>
  <c r="V19" i="6"/>
  <c r="CZ30" i="6"/>
  <c r="CZ4" i="6" s="1"/>
  <c r="AA30" i="8"/>
  <c r="AA4" i="8" s="1"/>
  <c r="BT30" i="4"/>
  <c r="BT4" i="4" s="1"/>
  <c r="BX30" i="6"/>
  <c r="BX4" i="6" s="1"/>
  <c r="AL16" i="6"/>
  <c r="AL13" i="6"/>
  <c r="AL17" i="6"/>
  <c r="AZ30" i="8"/>
  <c r="AZ4" i="8" s="1"/>
  <c r="Z23" i="8"/>
  <c r="X15" i="6"/>
  <c r="N18" i="8"/>
  <c r="N23" i="8" s="1"/>
  <c r="N19" i="8"/>
  <c r="CD30" i="6"/>
  <c r="CD4" i="6" s="1"/>
  <c r="AQ15" i="4"/>
  <c r="CH30" i="6"/>
  <c r="CH4" i="6" s="1"/>
  <c r="BF30" i="4"/>
  <c r="BF4" i="4" s="1"/>
  <c r="AX30" i="8"/>
  <c r="AX4" i="8" s="1"/>
  <c r="H30" i="4"/>
  <c r="H4" i="4" s="1"/>
  <c r="CN30" i="4"/>
  <c r="CN4" i="4" s="1"/>
  <c r="AK30" i="4"/>
  <c r="AK4" i="4" s="1"/>
  <c r="AZ30" i="4"/>
  <c r="AZ4" i="4" s="1"/>
  <c r="AK30" i="6"/>
  <c r="AK4" i="6" s="1"/>
  <c r="AF30" i="6"/>
  <c r="AF4" i="6" s="1"/>
  <c r="BI16" i="4"/>
  <c r="BI13" i="4"/>
  <c r="BI17" i="4"/>
  <c r="CP13" i="4"/>
  <c r="CP17" i="4"/>
  <c r="CP16" i="4"/>
  <c r="AC13" i="8"/>
  <c r="AC16" i="8"/>
  <c r="AC17" i="8"/>
  <c r="CS13" i="6"/>
  <c r="CS16" i="6"/>
  <c r="CS17" i="6"/>
  <c r="BA30" i="8"/>
  <c r="BA4" i="8" s="1"/>
  <c r="BH30" i="6"/>
  <c r="BH4" i="6" s="1"/>
  <c r="BI30" i="6"/>
  <c r="BI4" i="6" s="1"/>
  <c r="CY30" i="8"/>
  <c r="CY4" i="8" s="1"/>
  <c r="CV30" i="6"/>
  <c r="CV4" i="6" s="1"/>
  <c r="AC16" i="6"/>
  <c r="AC13" i="6"/>
  <c r="AC17" i="6"/>
  <c r="CW30" i="6"/>
  <c r="CW4" i="6" s="1"/>
  <c r="CM30" i="8"/>
  <c r="CM4" i="8" s="1"/>
  <c r="W30" i="6"/>
  <c r="W4" i="6" s="1"/>
  <c r="BR30" i="8"/>
  <c r="BR4" i="8" s="1"/>
  <c r="CM30" i="6"/>
  <c r="CM4" i="6" s="1"/>
  <c r="Y30" i="4"/>
  <c r="Y4" i="4" s="1"/>
  <c r="AI30" i="4"/>
  <c r="AI4" i="4" s="1"/>
  <c r="T30" i="4"/>
  <c r="T4" i="4" s="1"/>
  <c r="CM30" i="4"/>
  <c r="CM4" i="4" s="1"/>
  <c r="BP30" i="4"/>
  <c r="BP4" i="4" s="1"/>
  <c r="AE30" i="8"/>
  <c r="AE4" i="8" s="1"/>
  <c r="H30" i="8"/>
  <c r="H4" i="8" s="1"/>
  <c r="T30" i="8"/>
  <c r="T4" i="8" s="1"/>
  <c r="BK13" i="4"/>
  <c r="BK16" i="4"/>
  <c r="BK17" i="4"/>
  <c r="C18" i="8"/>
  <c r="C23" i="8" s="1"/>
  <c r="C19" i="8"/>
  <c r="AW30" i="6"/>
  <c r="AW4" i="6" s="1"/>
  <c r="BB16" i="8"/>
  <c r="BB17" i="8"/>
  <c r="BB13" i="8"/>
  <c r="CF30" i="4"/>
  <c r="CF4" i="4" s="1"/>
  <c r="O30" i="6"/>
  <c r="O4" i="6" s="1"/>
  <c r="CQ15" i="6"/>
  <c r="CB30" i="8"/>
  <c r="CB4" i="8" s="1"/>
  <c r="CT30" i="6"/>
  <c r="CT4" i="6" s="1"/>
  <c r="AL15" i="6"/>
  <c r="BF30" i="6"/>
  <c r="BF4" i="6" s="1"/>
  <c r="BO15" i="8"/>
  <c r="D30" i="4"/>
  <c r="D4" i="4" s="1"/>
  <c r="U19" i="6"/>
  <c r="U18" i="6"/>
  <c r="CK30" i="8"/>
  <c r="CK4" i="8" s="1"/>
  <c r="AK30" i="8"/>
  <c r="AK4" i="8" s="1"/>
  <c r="CT17" i="8" l="1"/>
  <c r="V15" i="8"/>
  <c r="V16" i="8"/>
  <c r="CQ15" i="8"/>
  <c r="V13" i="8"/>
  <c r="CQ13" i="8"/>
  <c r="CQ17" i="8"/>
  <c r="BM15" i="8"/>
  <c r="AY15" i="8"/>
  <c r="BM13" i="8"/>
  <c r="CR17" i="4"/>
  <c r="BE16" i="4"/>
  <c r="CQ13" i="4"/>
  <c r="O15" i="4"/>
  <c r="BE17" i="4"/>
  <c r="O17" i="4"/>
  <c r="AU15" i="4"/>
  <c r="BG15" i="4"/>
  <c r="BG18" i="4" s="1"/>
  <c r="BG23" i="4" s="1"/>
  <c r="CT15" i="4"/>
  <c r="CQ17" i="4"/>
  <c r="P15" i="4"/>
  <c r="P18" i="4" s="1"/>
  <c r="P23" i="4" s="1"/>
  <c r="O13" i="4"/>
  <c r="AU17" i="4"/>
  <c r="BG16" i="4"/>
  <c r="CT17" i="4"/>
  <c r="AT17" i="6"/>
  <c r="BA15" i="6"/>
  <c r="BA17" i="6"/>
  <c r="D22" i="8"/>
  <c r="C22" i="8"/>
  <c r="C22" i="6"/>
  <c r="V22" i="6"/>
  <c r="S16" i="8"/>
  <c r="S15" i="8"/>
  <c r="S17" i="8"/>
  <c r="S13" i="8"/>
  <c r="AZ18" i="6"/>
  <c r="AZ19" i="6"/>
  <c r="AN18" i="6"/>
  <c r="AN19" i="6"/>
  <c r="CT16" i="6"/>
  <c r="CT13" i="6"/>
  <c r="CT17" i="6"/>
  <c r="CT15" i="6"/>
  <c r="BK18" i="4"/>
  <c r="BK19" i="4"/>
  <c r="BI17" i="6"/>
  <c r="BI16" i="6"/>
  <c r="BI13" i="6"/>
  <c r="BI15" i="6"/>
  <c r="R16" i="4"/>
  <c r="R13" i="4"/>
  <c r="R17" i="4"/>
  <c r="R15" i="4"/>
  <c r="AD16" i="4"/>
  <c r="AD13" i="4"/>
  <c r="AD17" i="4"/>
  <c r="AD15" i="4"/>
  <c r="CQ18" i="6"/>
  <c r="CQ23" i="6" s="1"/>
  <c r="CQ19" i="6"/>
  <c r="AC16" i="4"/>
  <c r="AC13" i="4"/>
  <c r="AC17" i="4"/>
  <c r="AC15" i="4"/>
  <c r="CX16" i="4"/>
  <c r="CX13" i="4"/>
  <c r="CX17" i="4"/>
  <c r="CX15" i="4"/>
  <c r="CY13" i="6"/>
  <c r="CY17" i="6"/>
  <c r="CY16" i="6"/>
  <c r="CY15" i="6"/>
  <c r="BO18" i="8"/>
  <c r="BO19" i="8"/>
  <c r="AQ13" i="6"/>
  <c r="AQ17" i="6"/>
  <c r="AQ16" i="6"/>
  <c r="AQ15" i="6"/>
  <c r="C18" i="4"/>
  <c r="C19" i="4"/>
  <c r="CI16" i="4"/>
  <c r="CI13" i="4"/>
  <c r="CI17" i="4"/>
  <c r="CI15" i="4"/>
  <c r="AV18" i="8"/>
  <c r="AV19" i="8"/>
  <c r="AB18" i="8"/>
  <c r="AB19" i="8"/>
  <c r="F19" i="8"/>
  <c r="F18" i="8"/>
  <c r="BD18" i="8"/>
  <c r="BD19" i="8"/>
  <c r="X18" i="4"/>
  <c r="X19" i="4"/>
  <c r="CS18" i="8"/>
  <c r="CS19" i="8"/>
  <c r="CT18" i="8"/>
  <c r="CT23" i="8" s="1"/>
  <c r="CT19" i="8"/>
  <c r="BQ19" i="4"/>
  <c r="BQ18" i="4"/>
  <c r="BQ23" i="4" s="1"/>
  <c r="CM13" i="6"/>
  <c r="CM17" i="6"/>
  <c r="CM16" i="6"/>
  <c r="CM15" i="6"/>
  <c r="BO23" i="8"/>
  <c r="K18" i="4"/>
  <c r="K19" i="4"/>
  <c r="K18" i="6"/>
  <c r="K19" i="6"/>
  <c r="CG19" i="4"/>
  <c r="CG18" i="4"/>
  <c r="CG23" i="4" s="1"/>
  <c r="CB16" i="8"/>
  <c r="CB17" i="8"/>
  <c r="CB13" i="8"/>
  <c r="CB15" i="8"/>
  <c r="BK23" i="4"/>
  <c r="BR16" i="8"/>
  <c r="BR13" i="8"/>
  <c r="BR17" i="8"/>
  <c r="BR15" i="8"/>
  <c r="BH13" i="6"/>
  <c r="BH17" i="6"/>
  <c r="BH16" i="6"/>
  <c r="BH15" i="6"/>
  <c r="AL18" i="6"/>
  <c r="AL23" i="6" s="1"/>
  <c r="AL19" i="6"/>
  <c r="W16" i="4"/>
  <c r="W17" i="4"/>
  <c r="W13" i="4"/>
  <c r="W15" i="4"/>
  <c r="L18" i="8"/>
  <c r="L23" i="8" s="1"/>
  <c r="L19" i="8"/>
  <c r="CO13" i="6"/>
  <c r="CO17" i="6"/>
  <c r="CO16" i="6"/>
  <c r="CO15" i="6"/>
  <c r="N16" i="4"/>
  <c r="N13" i="4"/>
  <c r="N17" i="4"/>
  <c r="N15" i="4"/>
  <c r="BZ16" i="4"/>
  <c r="BZ17" i="4"/>
  <c r="BZ13" i="4"/>
  <c r="BZ15" i="4"/>
  <c r="AH18" i="6"/>
  <c r="AH23" i="6" s="1"/>
  <c r="AH19" i="6"/>
  <c r="E16" i="6"/>
  <c r="E13" i="6"/>
  <c r="E17" i="6"/>
  <c r="E15" i="6"/>
  <c r="CD16" i="8"/>
  <c r="CD13" i="8"/>
  <c r="CD17" i="8"/>
  <c r="CD15" i="8"/>
  <c r="BS13" i="4"/>
  <c r="BS17" i="4"/>
  <c r="BS16" i="4"/>
  <c r="BS15" i="4"/>
  <c r="AU18" i="8"/>
  <c r="AU23" i="8" s="1"/>
  <c r="AU19" i="8"/>
  <c r="J18" i="8"/>
  <c r="J23" i="8" s="1"/>
  <c r="J19" i="8"/>
  <c r="AP18" i="4"/>
  <c r="AP23" i="4" s="1"/>
  <c r="AP19" i="4"/>
  <c r="CL18" i="4"/>
  <c r="CL23" i="4" s="1"/>
  <c r="CL19" i="4"/>
  <c r="BX18" i="4"/>
  <c r="BX19" i="4"/>
  <c r="X23" i="4"/>
  <c r="CC18" i="6"/>
  <c r="CC23" i="6" s="1"/>
  <c r="CC19" i="6"/>
  <c r="BW16" i="4"/>
  <c r="BW13" i="4"/>
  <c r="BW17" i="4"/>
  <c r="BW15" i="4"/>
  <c r="CO16" i="8"/>
  <c r="CO17" i="8"/>
  <c r="CO13" i="8"/>
  <c r="CO15" i="8"/>
  <c r="CS23" i="8"/>
  <c r="T16" i="8"/>
  <c r="T17" i="8"/>
  <c r="T13" i="8"/>
  <c r="T15" i="8"/>
  <c r="W13" i="6"/>
  <c r="W17" i="6"/>
  <c r="W16" i="6"/>
  <c r="W15" i="6"/>
  <c r="BA16" i="8"/>
  <c r="BA17" i="8"/>
  <c r="BA13" i="8"/>
  <c r="BA15" i="8"/>
  <c r="BX17" i="6"/>
  <c r="BX13" i="6"/>
  <c r="BX16" i="6"/>
  <c r="BX15" i="6"/>
  <c r="CR13" i="6"/>
  <c r="CR16" i="6"/>
  <c r="CR17" i="6"/>
  <c r="CR15" i="6"/>
  <c r="X18" i="6"/>
  <c r="X19" i="6"/>
  <c r="AQ16" i="8"/>
  <c r="AQ13" i="8"/>
  <c r="AQ17" i="8"/>
  <c r="AQ15" i="8"/>
  <c r="BB16" i="4"/>
  <c r="BB13" i="4"/>
  <c r="BB17" i="4"/>
  <c r="BB15" i="4"/>
  <c r="AW16" i="8"/>
  <c r="AW17" i="8"/>
  <c r="AW13" i="8"/>
  <c r="AW15" i="8"/>
  <c r="CN18" i="6"/>
  <c r="CN19" i="6"/>
  <c r="AT16" i="4"/>
  <c r="AT13" i="4"/>
  <c r="AT17" i="4"/>
  <c r="AT15" i="4"/>
  <c r="BW16" i="8"/>
  <c r="BW17" i="8"/>
  <c r="BW13" i="8"/>
  <c r="BW15" i="8"/>
  <c r="BZ18" i="8"/>
  <c r="BZ23" i="8" s="1"/>
  <c r="BZ19" i="8"/>
  <c r="S16" i="4"/>
  <c r="S17" i="4"/>
  <c r="S13" i="4"/>
  <c r="S15" i="4"/>
  <c r="AJ18" i="6"/>
  <c r="AJ23" i="6" s="1"/>
  <c r="AJ19" i="6"/>
  <c r="AS19" i="6"/>
  <c r="AS18" i="6"/>
  <c r="AS23" i="6" s="1"/>
  <c r="BY23" i="6"/>
  <c r="BH19" i="4"/>
  <c r="BH18" i="4"/>
  <c r="BH23" i="4" s="1"/>
  <c r="CH19" i="4"/>
  <c r="CH18" i="4"/>
  <c r="CH23" i="4" s="1"/>
  <c r="AI19" i="8"/>
  <c r="AI18" i="8"/>
  <c r="AI23" i="8" s="1"/>
  <c r="BT18" i="8"/>
  <c r="BT23" i="8" s="1"/>
  <c r="BT19" i="8"/>
  <c r="BX23" i="4"/>
  <c r="BG18" i="8"/>
  <c r="BG23" i="8" s="1"/>
  <c r="BG19" i="8"/>
  <c r="AS16" i="8"/>
  <c r="AS13" i="8"/>
  <c r="AS17" i="8"/>
  <c r="AS15" i="8"/>
  <c r="BJ18" i="4"/>
  <c r="BJ23" i="4" s="1"/>
  <c r="BJ19" i="4"/>
  <c r="J18" i="4"/>
  <c r="J23" i="4" s="1"/>
  <c r="J19" i="4"/>
  <c r="AG19" i="8"/>
  <c r="AG18" i="8"/>
  <c r="BI19" i="8"/>
  <c r="BI18" i="8"/>
  <c r="BI23" i="8" s="1"/>
  <c r="CS16" i="4"/>
  <c r="CS13" i="4"/>
  <c r="CS17" i="4"/>
  <c r="CS15" i="4"/>
  <c r="CN16" i="8"/>
  <c r="CN17" i="8"/>
  <c r="CN13" i="8"/>
  <c r="CN15" i="8"/>
  <c r="AH19" i="8"/>
  <c r="AH18" i="8"/>
  <c r="H16" i="8"/>
  <c r="H13" i="8"/>
  <c r="H17" i="8"/>
  <c r="H15" i="8"/>
  <c r="BI19" i="4"/>
  <c r="BI18" i="4"/>
  <c r="BI23" i="4" s="1"/>
  <c r="BT16" i="4"/>
  <c r="BT17" i="4"/>
  <c r="BT13" i="4"/>
  <c r="BT15" i="4"/>
  <c r="X23" i="6"/>
  <c r="U22" i="6"/>
  <c r="CU16" i="6"/>
  <c r="CU13" i="6"/>
  <c r="CU17" i="6"/>
  <c r="CU15" i="6"/>
  <c r="AV17" i="4"/>
  <c r="AV13" i="4"/>
  <c r="AV16" i="4"/>
  <c r="AV15" i="4"/>
  <c r="CE16" i="4"/>
  <c r="CE13" i="4"/>
  <c r="CE17" i="4"/>
  <c r="CE15" i="4"/>
  <c r="AY16" i="6"/>
  <c r="AY17" i="6"/>
  <c r="AY13" i="6"/>
  <c r="AY15" i="6"/>
  <c r="S16" i="6"/>
  <c r="S17" i="6"/>
  <c r="S13" i="6"/>
  <c r="S15" i="6"/>
  <c r="U16" i="4"/>
  <c r="U17" i="4"/>
  <c r="U13" i="4"/>
  <c r="U15" i="4"/>
  <c r="CX17" i="6"/>
  <c r="CX16" i="6"/>
  <c r="CX13" i="6"/>
  <c r="CX15" i="6"/>
  <c r="BM13" i="6"/>
  <c r="BM17" i="6"/>
  <c r="BM16" i="6"/>
  <c r="BM15" i="6"/>
  <c r="AX13" i="4"/>
  <c r="AX17" i="4"/>
  <c r="AX16" i="4"/>
  <c r="AX15" i="4"/>
  <c r="CP16" i="6"/>
  <c r="CP17" i="6"/>
  <c r="CP13" i="6"/>
  <c r="CP15" i="6"/>
  <c r="BY18" i="6"/>
  <c r="BY19" i="6"/>
  <c r="E18" i="8"/>
  <c r="E23" i="8" s="1"/>
  <c r="E19" i="8"/>
  <c r="BU18" i="4"/>
  <c r="BU23" i="4" s="1"/>
  <c r="BU19" i="4"/>
  <c r="AD23" i="6"/>
  <c r="BJ19" i="8"/>
  <c r="BJ18" i="8"/>
  <c r="BJ23" i="8" s="1"/>
  <c r="CI19" i="6"/>
  <c r="CI18" i="6"/>
  <c r="CI23" i="6" s="1"/>
  <c r="BG18" i="6"/>
  <c r="BG19" i="6"/>
  <c r="BO16" i="4"/>
  <c r="BO13" i="4"/>
  <c r="BO17" i="4"/>
  <c r="BO15" i="4"/>
  <c r="O23" i="4"/>
  <c r="BZ17" i="6"/>
  <c r="BZ16" i="6"/>
  <c r="BZ13" i="6"/>
  <c r="BZ15" i="6"/>
  <c r="AY18" i="8"/>
  <c r="AY19" i="8"/>
  <c r="BV18" i="4"/>
  <c r="BV23" i="4" s="1"/>
  <c r="BV19" i="4"/>
  <c r="AG23" i="8"/>
  <c r="CY16" i="8"/>
  <c r="CY17" i="8"/>
  <c r="CY13" i="8"/>
  <c r="CY15" i="8"/>
  <c r="CB18" i="6"/>
  <c r="CB19" i="6"/>
  <c r="CH17" i="6"/>
  <c r="CH16" i="6"/>
  <c r="CH13" i="6"/>
  <c r="CH15" i="6"/>
  <c r="AK17" i="8"/>
  <c r="AK13" i="8"/>
  <c r="AK16" i="8"/>
  <c r="AK15" i="8"/>
  <c r="CF16" i="4"/>
  <c r="CF13" i="4"/>
  <c r="CF17" i="4"/>
  <c r="CF15" i="4"/>
  <c r="AE13" i="8"/>
  <c r="AE16" i="8"/>
  <c r="AE17" i="8"/>
  <c r="AE15" i="8"/>
  <c r="CM16" i="8"/>
  <c r="CM17" i="8"/>
  <c r="CM13" i="8"/>
  <c r="CM15" i="8"/>
  <c r="CS18" i="6"/>
  <c r="CS23" i="6" s="1"/>
  <c r="CS19" i="6"/>
  <c r="AF13" i="6"/>
  <c r="AF17" i="6"/>
  <c r="AF16" i="6"/>
  <c r="AF15" i="6"/>
  <c r="AA16" i="8"/>
  <c r="AA13" i="8"/>
  <c r="AA17" i="8"/>
  <c r="AA15" i="8"/>
  <c r="CW17" i="8"/>
  <c r="CW13" i="8"/>
  <c r="CW16" i="8"/>
  <c r="CW15" i="8"/>
  <c r="BO13" i="6"/>
  <c r="BO17" i="6"/>
  <c r="BO16" i="6"/>
  <c r="BO15" i="6"/>
  <c r="AM16" i="8"/>
  <c r="AM17" i="8"/>
  <c r="AM13" i="8"/>
  <c r="AM15" i="8"/>
  <c r="CD16" i="4"/>
  <c r="CD13" i="4"/>
  <c r="CD17" i="4"/>
  <c r="CD15" i="4"/>
  <c r="E17" i="4"/>
  <c r="E16" i="4"/>
  <c r="E13" i="4"/>
  <c r="E15" i="4"/>
  <c r="CI17" i="8"/>
  <c r="CI13" i="8"/>
  <c r="CI16" i="8"/>
  <c r="CI15" i="8"/>
  <c r="CU18" i="8"/>
  <c r="CU19" i="8"/>
  <c r="CN23" i="6"/>
  <c r="AF13" i="4"/>
  <c r="AF16" i="4"/>
  <c r="AF17" i="4"/>
  <c r="AF15" i="4"/>
  <c r="Q13" i="6"/>
  <c r="Q16" i="6"/>
  <c r="Q17" i="6"/>
  <c r="Q15" i="6"/>
  <c r="CB13" i="4"/>
  <c r="CB17" i="4"/>
  <c r="CB16" i="4"/>
  <c r="CB15" i="4"/>
  <c r="Q16" i="4"/>
  <c r="Q17" i="4"/>
  <c r="Q13" i="4"/>
  <c r="Q15" i="4"/>
  <c r="H22" i="6"/>
  <c r="G19" i="6"/>
  <c r="G18" i="6"/>
  <c r="G23" i="6" s="1"/>
  <c r="K18" i="8"/>
  <c r="K23" i="8" s="1"/>
  <c r="K19" i="8"/>
  <c r="AG18" i="4"/>
  <c r="AG23" i="4" s="1"/>
  <c r="AG19" i="4"/>
  <c r="BC18" i="8"/>
  <c r="BC19" i="8"/>
  <c r="CJ18" i="8"/>
  <c r="CJ23" i="8" s="1"/>
  <c r="CJ19" i="8"/>
  <c r="AD18" i="6"/>
  <c r="AD19" i="6"/>
  <c r="AU18" i="6"/>
  <c r="AU19" i="6"/>
  <c r="AL18" i="8"/>
  <c r="AL23" i="8" s="1"/>
  <c r="AL19" i="8"/>
  <c r="CR18" i="4"/>
  <c r="CR23" i="4" s="1"/>
  <c r="CR19" i="4"/>
  <c r="AP19" i="6"/>
  <c r="AP18" i="6"/>
  <c r="AP23" i="6" s="1"/>
  <c r="BG23" i="6"/>
  <c r="AL18" i="4"/>
  <c r="AL23" i="4" s="1"/>
  <c r="AL19" i="4"/>
  <c r="CZ18" i="4"/>
  <c r="CZ23" i="4" s="1"/>
  <c r="CZ19" i="4"/>
  <c r="O19" i="4"/>
  <c r="O18" i="4"/>
  <c r="BL18" i="6"/>
  <c r="BL19" i="6"/>
  <c r="AU19" i="4"/>
  <c r="AU18" i="4"/>
  <c r="AU23" i="4" s="1"/>
  <c r="CV19" i="8"/>
  <c r="CV18" i="8"/>
  <c r="AN19" i="8"/>
  <c r="AN18" i="8"/>
  <c r="AN23" i="8" s="1"/>
  <c r="BF19" i="8"/>
  <c r="BF18" i="8"/>
  <c r="BF23" i="8" s="1"/>
  <c r="AY23" i="8"/>
  <c r="BG19" i="4"/>
  <c r="CK16" i="8"/>
  <c r="CK17" i="8"/>
  <c r="CK13" i="8"/>
  <c r="CK15" i="8"/>
  <c r="BP16" i="4"/>
  <c r="BP13" i="4"/>
  <c r="BP17" i="4"/>
  <c r="BP15" i="4"/>
  <c r="CW17" i="6"/>
  <c r="CW13" i="6"/>
  <c r="CW16" i="6"/>
  <c r="CW15" i="6"/>
  <c r="AK16" i="6"/>
  <c r="AK13" i="6"/>
  <c r="AK15" i="6"/>
  <c r="AK17" i="6"/>
  <c r="CD16" i="6"/>
  <c r="CD17" i="6"/>
  <c r="CD13" i="6"/>
  <c r="CD15" i="6"/>
  <c r="CZ13" i="6"/>
  <c r="CZ16" i="6"/>
  <c r="CZ17" i="6"/>
  <c r="CZ15" i="6"/>
  <c r="BE18" i="4"/>
  <c r="BE23" i="4" s="1"/>
  <c r="BE19" i="4"/>
  <c r="P23" i="6"/>
  <c r="AB16" i="6"/>
  <c r="AB17" i="6"/>
  <c r="AB15" i="6"/>
  <c r="AB13" i="6"/>
  <c r="CU23" i="8"/>
  <c r="AM16" i="6"/>
  <c r="AM13" i="6"/>
  <c r="AM17" i="6"/>
  <c r="AM15" i="6"/>
  <c r="CE13" i="6"/>
  <c r="CE16" i="6"/>
  <c r="CE17" i="6"/>
  <c r="CE15" i="6"/>
  <c r="AB16" i="4"/>
  <c r="AB17" i="4"/>
  <c r="AB13" i="4"/>
  <c r="AB15" i="4"/>
  <c r="D18" i="6"/>
  <c r="D23" i="6" s="1"/>
  <c r="D19" i="6"/>
  <c r="T16" i="6"/>
  <c r="T13" i="6"/>
  <c r="T17" i="6"/>
  <c r="T15" i="6"/>
  <c r="X17" i="8"/>
  <c r="X13" i="8"/>
  <c r="X16" i="8"/>
  <c r="X15" i="8"/>
  <c r="M19" i="8"/>
  <c r="M18" i="8"/>
  <c r="M23" i="8" s="1"/>
  <c r="BX16" i="8"/>
  <c r="BX17" i="8"/>
  <c r="BX13" i="8"/>
  <c r="BX15" i="8"/>
  <c r="CA18" i="4"/>
  <c r="CA23" i="4" s="1"/>
  <c r="CA19" i="4"/>
  <c r="BC23" i="8"/>
  <c r="AU23" i="6"/>
  <c r="CK18" i="4"/>
  <c r="CK19" i="4"/>
  <c r="BL23" i="6"/>
  <c r="CH23" i="8"/>
  <c r="CV23" i="8"/>
  <c r="BC19" i="6"/>
  <c r="BC18" i="6"/>
  <c r="I18" i="8"/>
  <c r="I19" i="8"/>
  <c r="BQ18" i="8"/>
  <c r="BQ19" i="8"/>
  <c r="AA18" i="6"/>
  <c r="AA19" i="6"/>
  <c r="CJ18" i="4"/>
  <c r="CJ23" i="4" s="1"/>
  <c r="CJ19" i="4"/>
  <c r="CM13" i="4"/>
  <c r="CM17" i="4"/>
  <c r="CM16" i="4"/>
  <c r="CM15" i="4"/>
  <c r="AZ13" i="4"/>
  <c r="AZ17" i="4"/>
  <c r="AZ16" i="4"/>
  <c r="AZ15" i="4"/>
  <c r="Y16" i="8"/>
  <c r="Y17" i="8"/>
  <c r="Y13" i="8"/>
  <c r="Y15" i="8"/>
  <c r="I18" i="6"/>
  <c r="I19" i="6"/>
  <c r="BL18" i="8"/>
  <c r="BL23" i="8" s="1"/>
  <c r="BL19" i="8"/>
  <c r="CU16" i="4"/>
  <c r="CU17" i="4"/>
  <c r="CU13" i="4"/>
  <c r="CU15" i="4"/>
  <c r="CA17" i="6"/>
  <c r="CA16" i="6"/>
  <c r="CA13" i="6"/>
  <c r="CA15" i="6"/>
  <c r="M13" i="4"/>
  <c r="M16" i="4"/>
  <c r="M17" i="4"/>
  <c r="M15" i="4"/>
  <c r="CL18" i="6"/>
  <c r="CL19" i="6"/>
  <c r="G18" i="4"/>
  <c r="G23" i="4" s="1"/>
  <c r="G19" i="4"/>
  <c r="AX17" i="6"/>
  <c r="AX13" i="6"/>
  <c r="AX16" i="6"/>
  <c r="AX15" i="6"/>
  <c r="BT18" i="6"/>
  <c r="BT23" i="6" s="1"/>
  <c r="BT19" i="6"/>
  <c r="BE18" i="8"/>
  <c r="BE23" i="8" s="1"/>
  <c r="BE19" i="8"/>
  <c r="BA23" i="4"/>
  <c r="BY13" i="4"/>
  <c r="BY16" i="4"/>
  <c r="BY17" i="4"/>
  <c r="BY15" i="4"/>
  <c r="W18" i="8"/>
  <c r="W23" i="8" s="1"/>
  <c r="W19" i="8"/>
  <c r="BC13" i="4"/>
  <c r="BC17" i="4"/>
  <c r="BC16" i="4"/>
  <c r="BC15" i="4"/>
  <c r="CJ19" i="6"/>
  <c r="CJ18" i="6"/>
  <c r="CK23" i="4"/>
  <c r="CQ18" i="8"/>
  <c r="CQ23" i="8" s="1"/>
  <c r="CQ19" i="8"/>
  <c r="CE19" i="8"/>
  <c r="CE18" i="8"/>
  <c r="Z18" i="4"/>
  <c r="Z23" i="4" s="1"/>
  <c r="Z19" i="4"/>
  <c r="L18" i="6"/>
  <c r="L23" i="6" s="1"/>
  <c r="L19" i="6"/>
  <c r="BC23" i="6"/>
  <c r="I23" i="8"/>
  <c r="F23" i="8"/>
  <c r="BB18" i="8"/>
  <c r="BB23" i="8" s="1"/>
  <c r="BB19" i="8"/>
  <c r="T17" i="4"/>
  <c r="T13" i="4"/>
  <c r="T16" i="4"/>
  <c r="T15" i="4"/>
  <c r="AK13" i="4"/>
  <c r="AK16" i="4"/>
  <c r="AK17" i="4"/>
  <c r="AK15" i="4"/>
  <c r="N22" i="8"/>
  <c r="BW17" i="6"/>
  <c r="BW13" i="6"/>
  <c r="BW16" i="6"/>
  <c r="BW15" i="6"/>
  <c r="P18" i="6"/>
  <c r="P19" i="6"/>
  <c r="AW13" i="4"/>
  <c r="AW17" i="4"/>
  <c r="AW16" i="4"/>
  <c r="AW15" i="4"/>
  <c r="I23" i="6"/>
  <c r="CX19" i="8"/>
  <c r="CX18" i="8"/>
  <c r="CX23" i="8" s="1"/>
  <c r="CC16" i="8"/>
  <c r="CC17" i="8"/>
  <c r="CC13" i="8"/>
  <c r="CC15" i="8"/>
  <c r="AD16" i="8"/>
  <c r="AD15" i="8"/>
  <c r="AD13" i="8"/>
  <c r="AD17" i="8"/>
  <c r="AH16" i="4"/>
  <c r="AH17" i="4"/>
  <c r="AH13" i="4"/>
  <c r="AH15" i="4"/>
  <c r="BU13" i="6"/>
  <c r="BU16" i="6"/>
  <c r="BU17" i="6"/>
  <c r="BU15" i="6"/>
  <c r="O13" i="8"/>
  <c r="O16" i="8"/>
  <c r="O17" i="8"/>
  <c r="O15" i="8"/>
  <c r="CK13" i="6"/>
  <c r="CK17" i="6"/>
  <c r="CK16" i="6"/>
  <c r="CK15" i="6"/>
  <c r="BA19" i="4"/>
  <c r="BA18" i="4"/>
  <c r="AP19" i="8"/>
  <c r="AP18" i="8"/>
  <c r="AP23" i="8" s="1"/>
  <c r="CQ18" i="4"/>
  <c r="CQ19" i="4"/>
  <c r="V18" i="4"/>
  <c r="V23" i="4" s="1"/>
  <c r="V19" i="4"/>
  <c r="BU18" i="8"/>
  <c r="BU23" i="8" s="1"/>
  <c r="BU19" i="8"/>
  <c r="U19" i="8"/>
  <c r="U18" i="8"/>
  <c r="U23" i="8" s="1"/>
  <c r="BD18" i="6"/>
  <c r="BD23" i="6" s="1"/>
  <c r="BD19" i="6"/>
  <c r="CE23" i="8"/>
  <c r="BV19" i="8"/>
  <c r="BV18" i="8"/>
  <c r="BV23" i="8" s="1"/>
  <c r="BS19" i="6"/>
  <c r="BS18" i="6"/>
  <c r="BA18" i="6"/>
  <c r="BA23" i="6" s="1"/>
  <c r="BA19" i="6"/>
  <c r="CH19" i="8"/>
  <c r="CH18" i="8"/>
  <c r="BP16" i="6"/>
  <c r="BP13" i="6"/>
  <c r="BP17" i="6"/>
  <c r="BP15" i="6"/>
  <c r="R19" i="6"/>
  <c r="R18" i="6"/>
  <c r="R23" i="6" s="1"/>
  <c r="CT19" i="4"/>
  <c r="CT18" i="4"/>
  <c r="CT23" i="4" s="1"/>
  <c r="AS18" i="4"/>
  <c r="AS23" i="4" s="1"/>
  <c r="AS19" i="4"/>
  <c r="G16" i="8"/>
  <c r="G13" i="8"/>
  <c r="G17" i="8"/>
  <c r="G15" i="8"/>
  <c r="BD23" i="8"/>
  <c r="O16" i="6"/>
  <c r="O17" i="6"/>
  <c r="O13" i="6"/>
  <c r="O15" i="6"/>
  <c r="D13" i="4"/>
  <c r="D16" i="4"/>
  <c r="D17" i="4"/>
  <c r="D15" i="4"/>
  <c r="AW17" i="6"/>
  <c r="AW13" i="6"/>
  <c r="AW16" i="6"/>
  <c r="AW15" i="6"/>
  <c r="AI16" i="4"/>
  <c r="AI17" i="4"/>
  <c r="AI13" i="4"/>
  <c r="AI15" i="4"/>
  <c r="AC18" i="8"/>
  <c r="AC23" i="8" s="1"/>
  <c r="AC19" i="8"/>
  <c r="CN13" i="4"/>
  <c r="CN17" i="4"/>
  <c r="CN16" i="4"/>
  <c r="CN15" i="4"/>
  <c r="AJ16" i="8"/>
  <c r="AJ17" i="8"/>
  <c r="AJ13" i="8"/>
  <c r="AJ15" i="8"/>
  <c r="F19" i="6"/>
  <c r="F18" i="6"/>
  <c r="F23" i="6" s="1"/>
  <c r="CA16" i="8"/>
  <c r="CA17" i="8"/>
  <c r="CA13" i="8"/>
  <c r="CA15" i="8"/>
  <c r="CZ16" i="8"/>
  <c r="CZ17" i="8"/>
  <c r="CZ13" i="8"/>
  <c r="CZ15" i="8"/>
  <c r="BY16" i="8"/>
  <c r="BY17" i="8"/>
  <c r="BY13" i="8"/>
  <c r="BY15" i="8"/>
  <c r="AF19" i="8"/>
  <c r="AF18" i="8"/>
  <c r="AF23" i="8" s="1"/>
  <c r="CL23" i="6"/>
  <c r="J13" i="6"/>
  <c r="J16" i="6"/>
  <c r="J17" i="6"/>
  <c r="J15" i="6"/>
  <c r="BR13" i="4"/>
  <c r="BR17" i="4"/>
  <c r="BR16" i="4"/>
  <c r="BR15" i="4"/>
  <c r="AE16" i="4"/>
  <c r="AE13" i="4"/>
  <c r="AE17" i="4"/>
  <c r="AE15" i="4"/>
  <c r="CY16" i="4"/>
  <c r="CY13" i="4"/>
  <c r="CY17" i="4"/>
  <c r="CY15" i="4"/>
  <c r="CR18" i="8"/>
  <c r="CR23" i="8" s="1"/>
  <c r="CR19" i="8"/>
  <c r="CJ23" i="6"/>
  <c r="CC16" i="4"/>
  <c r="CC13" i="4"/>
  <c r="CC17" i="4"/>
  <c r="CC15" i="4"/>
  <c r="AM16" i="4"/>
  <c r="AM17" i="4"/>
  <c r="AM13" i="4"/>
  <c r="AM15" i="4"/>
  <c r="Q18" i="8"/>
  <c r="Q23" i="8" s="1"/>
  <c r="Q19" i="8"/>
  <c r="BS23" i="6"/>
  <c r="Y18" i="6"/>
  <c r="Y23" i="6" s="1"/>
  <c r="Y19" i="6"/>
  <c r="BE18" i="6"/>
  <c r="BE23" i="6" s="1"/>
  <c r="BE19" i="6"/>
  <c r="BM18" i="8"/>
  <c r="BM23" i="8" s="1"/>
  <c r="BM19" i="8"/>
  <c r="AV23" i="8"/>
  <c r="Y16" i="4"/>
  <c r="Y17" i="4"/>
  <c r="Y13" i="4"/>
  <c r="Y15" i="4"/>
  <c r="AC18" i="6"/>
  <c r="AC23" i="6" s="1"/>
  <c r="AC19" i="6"/>
  <c r="H13" i="4"/>
  <c r="H16" i="4"/>
  <c r="H17" i="4"/>
  <c r="H15" i="4"/>
  <c r="Z22" i="8"/>
  <c r="CP16" i="8"/>
  <c r="CP13" i="8"/>
  <c r="CP17" i="8"/>
  <c r="CP15" i="8"/>
  <c r="BV17" i="6"/>
  <c r="BV13" i="6"/>
  <c r="BV16" i="6"/>
  <c r="BV15" i="6"/>
  <c r="AV19" i="6"/>
  <c r="AV18" i="6"/>
  <c r="AV23" i="6" s="1"/>
  <c r="F16" i="4"/>
  <c r="F13" i="4"/>
  <c r="F17" i="4"/>
  <c r="F15" i="4"/>
  <c r="CW18" i="4"/>
  <c r="CW19" i="4"/>
  <c r="C23" i="4"/>
  <c r="AA13" i="4"/>
  <c r="AA16" i="4"/>
  <c r="AA17" i="4"/>
  <c r="AA15" i="4"/>
  <c r="BR13" i="6"/>
  <c r="BR16" i="6"/>
  <c r="BR17" i="6"/>
  <c r="BR15" i="6"/>
  <c r="BK13" i="8"/>
  <c r="BK16" i="8"/>
  <c r="BK17" i="8"/>
  <c r="BK15" i="8"/>
  <c r="AY19" i="4"/>
  <c r="AY18" i="4"/>
  <c r="AY23" i="4" s="1"/>
  <c r="CG18" i="8"/>
  <c r="CG23" i="8" s="1"/>
  <c r="CG19" i="8"/>
  <c r="P18" i="8"/>
  <c r="P23" i="8" s="1"/>
  <c r="P19" i="8"/>
  <c r="K23" i="4"/>
  <c r="AE16" i="6"/>
  <c r="AE17" i="6"/>
  <c r="AE13" i="6"/>
  <c r="AE15" i="6"/>
  <c r="CL18" i="8"/>
  <c r="CL23" i="8" s="1"/>
  <c r="CL19" i="8"/>
  <c r="K23" i="6"/>
  <c r="CQ23" i="4"/>
  <c r="Z18" i="6"/>
  <c r="Z23" i="6" s="1"/>
  <c r="Z19" i="6"/>
  <c r="AZ23" i="6"/>
  <c r="AT18" i="8"/>
  <c r="AT23" i="8" s="1"/>
  <c r="AT19" i="8"/>
  <c r="R18" i="8"/>
  <c r="R23" i="8" s="1"/>
  <c r="R19" i="8"/>
  <c r="BP18" i="8"/>
  <c r="BP23" i="8" s="1"/>
  <c r="BP19" i="8"/>
  <c r="AN19" i="4"/>
  <c r="AN18" i="4"/>
  <c r="AN23" i="4" s="1"/>
  <c r="BS18" i="8"/>
  <c r="BS23" i="8" s="1"/>
  <c r="BS19" i="8"/>
  <c r="AN23" i="6"/>
  <c r="AH23" i="8"/>
  <c r="BF13" i="4"/>
  <c r="BF17" i="4"/>
  <c r="BF16" i="4"/>
  <c r="BF15" i="4"/>
  <c r="BM13" i="4"/>
  <c r="BM16" i="4"/>
  <c r="BM17" i="4"/>
  <c r="BM15" i="4"/>
  <c r="L18" i="4"/>
  <c r="L23" i="4" s="1"/>
  <c r="L19" i="4"/>
  <c r="CO18" i="4"/>
  <c r="CO23" i="4" s="1"/>
  <c r="CO19" i="4"/>
  <c r="BF13" i="6"/>
  <c r="BF16" i="6"/>
  <c r="BF17" i="6"/>
  <c r="BF15" i="6"/>
  <c r="CV17" i="6"/>
  <c r="CV16" i="6"/>
  <c r="CV13" i="6"/>
  <c r="CV15" i="6"/>
  <c r="CP18" i="4"/>
  <c r="CP23" i="4" s="1"/>
  <c r="CP19" i="4"/>
  <c r="AX16" i="8"/>
  <c r="AX13" i="8"/>
  <c r="AX17" i="8"/>
  <c r="AX15" i="8"/>
  <c r="AZ13" i="8"/>
  <c r="AZ16" i="8"/>
  <c r="AZ17" i="8"/>
  <c r="AZ15" i="8"/>
  <c r="AG16" i="6"/>
  <c r="AG13" i="6"/>
  <c r="AG17" i="6"/>
  <c r="AG15" i="6"/>
  <c r="CF13" i="6"/>
  <c r="CF16" i="6"/>
  <c r="CF17" i="6"/>
  <c r="CF15" i="6"/>
  <c r="BJ17" i="6"/>
  <c r="BJ16" i="6"/>
  <c r="BJ13" i="6"/>
  <c r="BJ15" i="6"/>
  <c r="BD13" i="4"/>
  <c r="BD17" i="4"/>
  <c r="BD16" i="4"/>
  <c r="BD15" i="4"/>
  <c r="N18" i="6"/>
  <c r="N23" i="6" s="1"/>
  <c r="N19" i="6"/>
  <c r="CW23" i="4"/>
  <c r="AQ19" i="4"/>
  <c r="AQ18" i="4"/>
  <c r="AQ23" i="4" s="1"/>
  <c r="BQ23" i="8"/>
  <c r="BK17" i="6"/>
  <c r="BK16" i="6"/>
  <c r="BK13" i="6"/>
  <c r="BK15" i="6"/>
  <c r="I16" i="4"/>
  <c r="I13" i="4"/>
  <c r="I17" i="4"/>
  <c r="I15" i="4"/>
  <c r="BB13" i="6"/>
  <c r="BB16" i="6"/>
  <c r="BB17" i="6"/>
  <c r="BB15" i="6"/>
  <c r="CB23" i="6"/>
  <c r="V19" i="8"/>
  <c r="V18" i="8"/>
  <c r="V23" i="8" s="1"/>
  <c r="BQ18" i="6"/>
  <c r="BQ23" i="6" s="1"/>
  <c r="BQ19" i="6"/>
  <c r="M18" i="6"/>
  <c r="M23" i="6" s="1"/>
  <c r="M19" i="6"/>
  <c r="AA23" i="6"/>
  <c r="AB23" i="8"/>
  <c r="AJ18" i="4"/>
  <c r="AJ23" i="4" s="1"/>
  <c r="AJ19" i="4"/>
  <c r="BH18" i="8"/>
  <c r="BH23" i="8" s="1"/>
  <c r="BH19" i="8"/>
  <c r="CV18" i="4"/>
  <c r="CV23" i="4" s="1"/>
  <c r="CV19" i="4"/>
  <c r="AT19" i="6"/>
  <c r="AT18" i="6"/>
  <c r="AT23" i="6" s="1"/>
  <c r="CG19" i="6"/>
  <c r="CG18" i="6"/>
  <c r="CG23" i="6" s="1"/>
  <c r="BL18" i="4"/>
  <c r="BL23" i="4" s="1"/>
  <c r="BL19" i="4"/>
  <c r="AI18" i="6"/>
  <c r="AI23" i="6" s="1"/>
  <c r="AI19" i="6"/>
  <c r="CF18" i="8"/>
  <c r="CF23" i="8" s="1"/>
  <c r="CF19" i="8"/>
  <c r="P19" i="4" l="1"/>
  <c r="CF22" i="8"/>
  <c r="CV22" i="4"/>
  <c r="CG22" i="8"/>
  <c r="CT22" i="4"/>
  <c r="V22" i="4"/>
  <c r="AL22" i="4"/>
  <c r="CI22" i="6"/>
  <c r="BZ22" i="8"/>
  <c r="AY22" i="4"/>
  <c r="F22" i="6"/>
  <c r="CJ22" i="8"/>
  <c r="P22" i="8"/>
  <c r="BB22" i="8"/>
  <c r="BH22" i="8"/>
  <c r="CL22" i="8"/>
  <c r="R22" i="6"/>
  <c r="BV22" i="8"/>
  <c r="AP22" i="6"/>
  <c r="BJ22" i="8"/>
  <c r="BI22" i="8"/>
  <c r="AP22" i="4"/>
  <c r="Z22" i="6"/>
  <c r="V22" i="8"/>
  <c r="BP22" i="8"/>
  <c r="AC22" i="6"/>
  <c r="Y22" i="6"/>
  <c r="AP22" i="8"/>
  <c r="AU22" i="4"/>
  <c r="BG22" i="8"/>
  <c r="CZ22" i="4"/>
  <c r="BM22" i="8"/>
  <c r="AJ22" i="4"/>
  <c r="AQ22" i="4"/>
  <c r="BE22" i="4"/>
  <c r="J22" i="8"/>
  <c r="CP22" i="4"/>
  <c r="CQ22" i="8"/>
  <c r="BA22" i="6"/>
  <c r="AI22" i="6"/>
  <c r="BL22" i="4"/>
  <c r="R22" i="8"/>
  <c r="CR22" i="8"/>
  <c r="CR22" i="4"/>
  <c r="AG22" i="4"/>
  <c r="Q22" i="8"/>
  <c r="BD22" i="6"/>
  <c r="Z22" i="4"/>
  <c r="CJ22" i="4"/>
  <c r="BT22" i="8"/>
  <c r="AU22" i="8"/>
  <c r="AL22" i="6"/>
  <c r="L22" i="4"/>
  <c r="G22" i="4"/>
  <c r="BS22" i="8"/>
  <c r="AN22" i="8"/>
  <c r="AT22" i="8"/>
  <c r="U22" i="8"/>
  <c r="M22" i="8"/>
  <c r="BG22" i="4"/>
  <c r="AL22" i="8"/>
  <c r="J22" i="4"/>
  <c r="AI22" i="8"/>
  <c r="CC22" i="6"/>
  <c r="BQ22" i="6"/>
  <c r="BU22" i="8"/>
  <c r="CX22" i="8"/>
  <c r="BH22" i="4"/>
  <c r="N22" i="6"/>
  <c r="CO22" i="4"/>
  <c r="D22" i="6"/>
  <c r="E22" i="8"/>
  <c r="AV22" i="6"/>
  <c r="BV22" i="4"/>
  <c r="CT22" i="8"/>
  <c r="AT22" i="6"/>
  <c r="G22" i="6"/>
  <c r="BI22" i="4"/>
  <c r="BJ22" i="4"/>
  <c r="CH22" i="4"/>
  <c r="AH22" i="6"/>
  <c r="AU22" i="6"/>
  <c r="CY19" i="8"/>
  <c r="CY18" i="8"/>
  <c r="CY23" i="8" s="1"/>
  <c r="W19" i="6"/>
  <c r="W18" i="6"/>
  <c r="W23" i="6" s="1"/>
  <c r="AJ22" i="6"/>
  <c r="BK22" i="4"/>
  <c r="CW22" i="4"/>
  <c r="F18" i="4"/>
  <c r="F23" i="4" s="1"/>
  <c r="F19" i="4"/>
  <c r="CP18" i="8"/>
  <c r="CP19" i="8"/>
  <c r="BS22" i="6"/>
  <c r="CC23" i="4"/>
  <c r="J18" i="6"/>
  <c r="J19" i="6"/>
  <c r="D18" i="4"/>
  <c r="D19" i="4"/>
  <c r="CA18" i="6"/>
  <c r="CA19" i="6"/>
  <c r="BU22" i="4"/>
  <c r="K22" i="8"/>
  <c r="CW19" i="8"/>
  <c r="CW18" i="8"/>
  <c r="CW23" i="8" s="1"/>
  <c r="AG22" i="8"/>
  <c r="CP18" i="6"/>
  <c r="CP19" i="6"/>
  <c r="X22" i="6"/>
  <c r="H19" i="8"/>
  <c r="H18" i="8"/>
  <c r="H23" i="8" s="1"/>
  <c r="CS19" i="4"/>
  <c r="CS18" i="4"/>
  <c r="CS23" i="4" s="1"/>
  <c r="BX18" i="6"/>
  <c r="BX23" i="6" s="1"/>
  <c r="BX19" i="6"/>
  <c r="CO19" i="6"/>
  <c r="CO18" i="6"/>
  <c r="CO23" i="6" s="1"/>
  <c r="P22" i="4"/>
  <c r="CY18" i="6"/>
  <c r="CY23" i="6" s="1"/>
  <c r="CY19" i="6"/>
  <c r="I18" i="4"/>
  <c r="I23" i="4" s="1"/>
  <c r="I19" i="4"/>
  <c r="AH22" i="8"/>
  <c r="CC19" i="4"/>
  <c r="CC18" i="4"/>
  <c r="J23" i="6"/>
  <c r="D23" i="4"/>
  <c r="G18" i="8"/>
  <c r="G23" i="8" s="1"/>
  <c r="G19" i="8"/>
  <c r="AD18" i="8"/>
  <c r="AD23" i="8" s="1"/>
  <c r="AD19" i="8"/>
  <c r="AW18" i="4"/>
  <c r="AW19" i="4"/>
  <c r="BA22" i="4"/>
  <c r="Y23" i="8"/>
  <c r="BC22" i="8"/>
  <c r="AY22" i="8"/>
  <c r="AM23" i="8"/>
  <c r="AD22" i="6"/>
  <c r="S19" i="6"/>
  <c r="S18" i="6"/>
  <c r="S23" i="6" s="1"/>
  <c r="BQ22" i="4"/>
  <c r="CO18" i="8"/>
  <c r="CO23" i="8" s="1"/>
  <c r="CO19" i="8"/>
  <c r="AC18" i="4"/>
  <c r="AC23" i="4" s="1"/>
  <c r="AC19" i="4"/>
  <c r="R18" i="4"/>
  <c r="R23" i="4" s="1"/>
  <c r="R19" i="4"/>
  <c r="AG19" i="6"/>
  <c r="AG18" i="6"/>
  <c r="AG23" i="6" s="1"/>
  <c r="CB22" i="6"/>
  <c r="BE22" i="6"/>
  <c r="AA18" i="4"/>
  <c r="AA19" i="4"/>
  <c r="Z21" i="8"/>
  <c r="Z32" i="8" s="1"/>
  <c r="Z33" i="8" s="1"/>
  <c r="CJ22" i="6"/>
  <c r="CL22" i="6"/>
  <c r="CZ18" i="8"/>
  <c r="CZ23" i="8" s="1"/>
  <c r="CZ19" i="8"/>
  <c r="AJ18" i="8"/>
  <c r="AJ23" i="8" s="1"/>
  <c r="AJ19" i="8"/>
  <c r="BP19" i="6"/>
  <c r="BP18" i="6"/>
  <c r="BP23" i="6" s="1"/>
  <c r="CE22" i="8"/>
  <c r="BU19" i="6"/>
  <c r="BU18" i="6"/>
  <c r="BL22" i="8"/>
  <c r="N21" i="8"/>
  <c r="N32" i="8" s="1"/>
  <c r="N33" i="8" s="1"/>
  <c r="BC19" i="4"/>
  <c r="BC18" i="4"/>
  <c r="BC23" i="4" s="1"/>
  <c r="L22" i="6"/>
  <c r="Q18" i="4"/>
  <c r="Q23" i="4" s="1"/>
  <c r="Q19" i="4"/>
  <c r="CH19" i="6"/>
  <c r="CH18" i="6"/>
  <c r="CH23" i="6" s="1"/>
  <c r="CX19" i="6"/>
  <c r="CX18" i="6"/>
  <c r="CX23" i="6" s="1"/>
  <c r="AV18" i="4"/>
  <c r="AV19" i="4"/>
  <c r="AQ18" i="8"/>
  <c r="AQ23" i="8" s="1"/>
  <c r="AQ19" i="8"/>
  <c r="X22" i="4"/>
  <c r="CM18" i="6"/>
  <c r="CM19" i="6"/>
  <c r="S19" i="8"/>
  <c r="S18" i="8"/>
  <c r="S23" i="8" s="1"/>
  <c r="CM19" i="4"/>
  <c r="CM18" i="4"/>
  <c r="CM23" i="4" s="1"/>
  <c r="Q18" i="6"/>
  <c r="Q23" i="6" s="1"/>
  <c r="Q19" i="6"/>
  <c r="U21" i="6"/>
  <c r="U32" i="6" s="1"/>
  <c r="U33" i="6" s="1"/>
  <c r="AZ18" i="8"/>
  <c r="AZ23" i="8" s="1"/>
  <c r="AZ19" i="8"/>
  <c r="CV19" i="6"/>
  <c r="CV18" i="6"/>
  <c r="CV23" i="6" s="1"/>
  <c r="AN22" i="6"/>
  <c r="AZ22" i="6"/>
  <c r="AE18" i="6"/>
  <c r="AE23" i="6" s="1"/>
  <c r="AE19" i="6"/>
  <c r="AA23" i="4"/>
  <c r="Y18" i="4"/>
  <c r="Y23" i="4" s="1"/>
  <c r="Y19" i="4"/>
  <c r="AE18" i="4"/>
  <c r="AE23" i="4" s="1"/>
  <c r="AE19" i="4"/>
  <c r="AI18" i="4"/>
  <c r="AI23" i="4" s="1"/>
  <c r="AI19" i="4"/>
  <c r="CK18" i="6"/>
  <c r="CK23" i="6" s="1"/>
  <c r="CK19" i="6"/>
  <c r="BU23" i="6"/>
  <c r="AW23" i="4"/>
  <c r="F22" i="8"/>
  <c r="Y18" i="8"/>
  <c r="Y19" i="8"/>
  <c r="CV22" i="8"/>
  <c r="X18" i="8"/>
  <c r="X23" i="8" s="1"/>
  <c r="X19" i="8"/>
  <c r="AM18" i="6"/>
  <c r="AM23" i="6" s="1"/>
  <c r="AM19" i="6"/>
  <c r="BP19" i="4"/>
  <c r="BP18" i="4"/>
  <c r="BP23" i="4" s="1"/>
  <c r="AS22" i="6"/>
  <c r="AM19" i="8"/>
  <c r="AM18" i="8"/>
  <c r="AX19" i="4"/>
  <c r="AX18" i="4"/>
  <c r="AX23" i="4" s="1"/>
  <c r="AV23" i="4"/>
  <c r="AS18" i="8"/>
  <c r="AS23" i="8" s="1"/>
  <c r="AS19" i="8"/>
  <c r="BW19" i="8"/>
  <c r="BW18" i="8"/>
  <c r="BW23" i="8" s="1"/>
  <c r="AW19" i="8"/>
  <c r="AW18" i="8"/>
  <c r="AW23" i="8" s="1"/>
  <c r="BH18" i="6"/>
  <c r="BH23" i="6" s="1"/>
  <c r="BH19" i="6"/>
  <c r="CT18" i="6"/>
  <c r="CT23" i="6" s="1"/>
  <c r="CT19" i="6"/>
  <c r="AN22" i="4"/>
  <c r="C22" i="4"/>
  <c r="AS22" i="4"/>
  <c r="CH22" i="8"/>
  <c r="CU22" i="8"/>
  <c r="AK18" i="6"/>
  <c r="AK23" i="6" s="1"/>
  <c r="AK19" i="6"/>
  <c r="AF18" i="4"/>
  <c r="AF23" i="4" s="1"/>
  <c r="AF19" i="4"/>
  <c r="CL22" i="4"/>
  <c r="BO19" i="4"/>
  <c r="BO18" i="4"/>
  <c r="BO23" i="4" s="1"/>
  <c r="L22" i="8"/>
  <c r="CD18" i="8"/>
  <c r="CD23" i="8" s="1"/>
  <c r="CD19" i="8"/>
  <c r="BZ18" i="4"/>
  <c r="BZ23" i="4" s="1"/>
  <c r="BZ19" i="4"/>
  <c r="CB19" i="8"/>
  <c r="CB18" i="8"/>
  <c r="CB23" i="8" s="1"/>
  <c r="CM23" i="6"/>
  <c r="V21" i="6"/>
  <c r="V32" i="6" s="1"/>
  <c r="V33" i="6" s="1"/>
  <c r="BK18" i="6"/>
  <c r="BK19" i="6"/>
  <c r="BD18" i="4"/>
  <c r="BD23" i="4" s="1"/>
  <c r="BD19" i="4"/>
  <c r="BM18" i="4"/>
  <c r="BM19" i="4"/>
  <c r="K22" i="4"/>
  <c r="BV19" i="6"/>
  <c r="BV18" i="6"/>
  <c r="BV23" i="6" s="1"/>
  <c r="AV22" i="8"/>
  <c r="CN19" i="4"/>
  <c r="CN18" i="4"/>
  <c r="BL22" i="6"/>
  <c r="AB19" i="4"/>
  <c r="AB18" i="4"/>
  <c r="AB23" i="4" s="1"/>
  <c r="CZ18" i="6"/>
  <c r="CZ19" i="6"/>
  <c r="CS22" i="6"/>
  <c r="CB18" i="4"/>
  <c r="CB23" i="4" s="1"/>
  <c r="CB19" i="4"/>
  <c r="E18" i="4"/>
  <c r="E23" i="4" s="1"/>
  <c r="E19" i="4"/>
  <c r="CF19" i="4"/>
  <c r="CF18" i="4"/>
  <c r="CF23" i="4" s="1"/>
  <c r="BT19" i="4"/>
  <c r="BT18" i="4"/>
  <c r="BT23" i="4" s="1"/>
  <c r="CQ22" i="6"/>
  <c r="AQ19" i="6"/>
  <c r="AQ18" i="6"/>
  <c r="BY18" i="4"/>
  <c r="BY23" i="4" s="1"/>
  <c r="BY19" i="4"/>
  <c r="P22" i="6"/>
  <c r="AE18" i="8"/>
  <c r="AE23" i="8" s="1"/>
  <c r="AE19" i="8"/>
  <c r="CE19" i="4"/>
  <c r="CE18" i="4"/>
  <c r="CE23" i="4" s="1"/>
  <c r="AB22" i="8"/>
  <c r="BM23" i="4"/>
  <c r="CQ22" i="4"/>
  <c r="H18" i="4"/>
  <c r="H23" i="4" s="1"/>
  <c r="H19" i="4"/>
  <c r="BR19" i="4"/>
  <c r="BR18" i="4"/>
  <c r="BR23" i="4" s="1"/>
  <c r="AW18" i="6"/>
  <c r="AW23" i="6" s="1"/>
  <c r="AW19" i="6"/>
  <c r="O18" i="6"/>
  <c r="O23" i="6" s="1"/>
  <c r="O19" i="6"/>
  <c r="W22" i="8"/>
  <c r="AK18" i="4"/>
  <c r="AK23" i="4" s="1"/>
  <c r="AK19" i="4"/>
  <c r="CU18" i="4"/>
  <c r="CU23" i="4" s="1"/>
  <c r="CU19" i="4"/>
  <c r="AZ19" i="4"/>
  <c r="AZ18" i="4"/>
  <c r="BX23" i="8"/>
  <c r="CZ23" i="6"/>
  <c r="CN22" i="6"/>
  <c r="AY18" i="6"/>
  <c r="AY23" i="6" s="1"/>
  <c r="AY19" i="6"/>
  <c r="T19" i="8"/>
  <c r="T18" i="8"/>
  <c r="T23" i="8" s="1"/>
  <c r="BW18" i="4"/>
  <c r="BW23" i="4" s="1"/>
  <c r="BW19" i="4"/>
  <c r="CX23" i="4"/>
  <c r="C21" i="6"/>
  <c r="C32" i="6" s="1"/>
  <c r="C33" i="6" s="1"/>
  <c r="BJ18" i="6"/>
  <c r="BJ23" i="6" s="1"/>
  <c r="BJ19" i="6"/>
  <c r="BY22" i="6"/>
  <c r="BO22" i="8"/>
  <c r="CF19" i="6"/>
  <c r="CF18" i="6"/>
  <c r="CF23" i="6" s="1"/>
  <c r="CG22" i="6"/>
  <c r="CG22" i="4"/>
  <c r="AA22" i="6"/>
  <c r="BB19" i="6"/>
  <c r="BB18" i="6"/>
  <c r="BB23" i="6" s="1"/>
  <c r="BQ22" i="8"/>
  <c r="K22" i="6"/>
  <c r="CA18" i="8"/>
  <c r="CA23" i="8" s="1"/>
  <c r="CA19" i="8"/>
  <c r="CN23" i="4"/>
  <c r="CC18" i="8"/>
  <c r="CC23" i="8" s="1"/>
  <c r="CC19" i="8"/>
  <c r="I22" i="8"/>
  <c r="M18" i="4"/>
  <c r="M19" i="4"/>
  <c r="BG22" i="6"/>
  <c r="BO19" i="6"/>
  <c r="BO18" i="6"/>
  <c r="BO23" i="6" s="1"/>
  <c r="AA19" i="8"/>
  <c r="AA18" i="8"/>
  <c r="AA23" i="8" s="1"/>
  <c r="CM18" i="8"/>
  <c r="CM23" i="8" s="1"/>
  <c r="CM19" i="8"/>
  <c r="CN18" i="8"/>
  <c r="CN23" i="8" s="1"/>
  <c r="CN19" i="8"/>
  <c r="BX22" i="4"/>
  <c r="AT23" i="4"/>
  <c r="CS22" i="8"/>
  <c r="BS19" i="4"/>
  <c r="BS18" i="4"/>
  <c r="BS23" i="4" s="1"/>
  <c r="AQ23" i="6"/>
  <c r="CX18" i="4"/>
  <c r="CX19" i="4"/>
  <c r="BI18" i="6"/>
  <c r="BI23" i="6" s="1"/>
  <c r="BI19" i="6"/>
  <c r="CA23" i="6"/>
  <c r="CD18" i="6"/>
  <c r="CD19" i="6"/>
  <c r="O22" i="4"/>
  <c r="AF22" i="8"/>
  <c r="BF19" i="6"/>
  <c r="BF18" i="6"/>
  <c r="BF23" i="6" s="1"/>
  <c r="AC22" i="8"/>
  <c r="AM18" i="4"/>
  <c r="AM23" i="4" s="1"/>
  <c r="AM19" i="4"/>
  <c r="BD22" i="8"/>
  <c r="CA22" i="4"/>
  <c r="AH18" i="4"/>
  <c r="AH23" i="4" s="1"/>
  <c r="AH19" i="4"/>
  <c r="BC22" i="6"/>
  <c r="M23" i="4"/>
  <c r="AZ23" i="4"/>
  <c r="BX18" i="8"/>
  <c r="BX19" i="8"/>
  <c r="CW19" i="6"/>
  <c r="CW18" i="6"/>
  <c r="CW23" i="6" s="1"/>
  <c r="H21" i="6"/>
  <c r="H32" i="6" s="1"/>
  <c r="H33" i="6" s="1"/>
  <c r="AK18" i="8"/>
  <c r="AK23" i="8" s="1"/>
  <c r="AK19" i="8"/>
  <c r="BM18" i="6"/>
  <c r="BM23" i="6" s="1"/>
  <c r="BM19" i="6"/>
  <c r="U18" i="4"/>
  <c r="U23" i="4" s="1"/>
  <c r="U19" i="4"/>
  <c r="S18" i="4"/>
  <c r="S23" i="4" s="1"/>
  <c r="S19" i="4"/>
  <c r="AT18" i="4"/>
  <c r="AT19" i="4"/>
  <c r="CR18" i="6"/>
  <c r="CR23" i="6" s="1"/>
  <c r="CR19" i="6"/>
  <c r="BA18" i="8"/>
  <c r="BA23" i="8" s="1"/>
  <c r="BA19" i="8"/>
  <c r="AD19" i="4"/>
  <c r="AD18" i="4"/>
  <c r="AD23" i="4" s="1"/>
  <c r="C21" i="8"/>
  <c r="C32" i="8" s="1"/>
  <c r="C33" i="8" s="1"/>
  <c r="BF22" i="8"/>
  <c r="CD19" i="4"/>
  <c r="CD18" i="4"/>
  <c r="BK18" i="8"/>
  <c r="BK23" i="8" s="1"/>
  <c r="BK19" i="8"/>
  <c r="AX19" i="8"/>
  <c r="AX18" i="8"/>
  <c r="AX23" i="8" s="1"/>
  <c r="BF18" i="4"/>
  <c r="BF23" i="4" s="1"/>
  <c r="BF19" i="4"/>
  <c r="BR19" i="6"/>
  <c r="BR18" i="6"/>
  <c r="BY18" i="8"/>
  <c r="BY23" i="8" s="1"/>
  <c r="BY19" i="8"/>
  <c r="O18" i="8"/>
  <c r="O19" i="8"/>
  <c r="CK22" i="4"/>
  <c r="AX18" i="6"/>
  <c r="AX23" i="6" s="1"/>
  <c r="AX19" i="6"/>
  <c r="T19" i="6"/>
  <c r="T18" i="6"/>
  <c r="T23" i="6" s="1"/>
  <c r="CE18" i="6"/>
  <c r="CE19" i="6"/>
  <c r="CD23" i="6"/>
  <c r="CK18" i="8"/>
  <c r="CK23" i="8" s="1"/>
  <c r="CK19" i="8"/>
  <c r="BZ18" i="6"/>
  <c r="BZ23" i="6" s="1"/>
  <c r="BZ19" i="6"/>
  <c r="CU18" i="6"/>
  <c r="CU23" i="6" s="1"/>
  <c r="CU19" i="6"/>
  <c r="BB19" i="4"/>
  <c r="BB18" i="4"/>
  <c r="BB23" i="4" s="1"/>
  <c r="E18" i="6"/>
  <c r="E23" i="6" s="1"/>
  <c r="E19" i="6"/>
  <c r="N18" i="4"/>
  <c r="N23" i="4" s="1"/>
  <c r="N19" i="4"/>
  <c r="CP23" i="8"/>
  <c r="BT22" i="6"/>
  <c r="BE22" i="8"/>
  <c r="CI19" i="8"/>
  <c r="CI18" i="8"/>
  <c r="CI23" i="8" s="1"/>
  <c r="CI18" i="4"/>
  <c r="CI19" i="4"/>
  <c r="BK23" i="6"/>
  <c r="M22" i="6"/>
  <c r="BR23" i="6"/>
  <c r="CY19" i="4"/>
  <c r="CY18" i="4"/>
  <c r="CY23" i="4" s="1"/>
  <c r="O23" i="8"/>
  <c r="I22" i="6"/>
  <c r="BW18" i="6"/>
  <c r="BW23" i="6" s="1"/>
  <c r="BW19" i="6"/>
  <c r="T18" i="4"/>
  <c r="T23" i="4" s="1"/>
  <c r="T19" i="4"/>
  <c r="CE23" i="6"/>
  <c r="AB18" i="6"/>
  <c r="AB23" i="6" s="1"/>
  <c r="AB19" i="6"/>
  <c r="CD23" i="4"/>
  <c r="AF19" i="6"/>
  <c r="AF18" i="6"/>
  <c r="AF23" i="6" s="1"/>
  <c r="CP23" i="6"/>
  <c r="W18" i="4"/>
  <c r="W23" i="4" s="1"/>
  <c r="W19" i="4"/>
  <c r="BR18" i="8"/>
  <c r="BR23" i="8" s="1"/>
  <c r="BR19" i="8"/>
  <c r="CI23" i="4"/>
  <c r="D21" i="8"/>
  <c r="D32" i="8" s="1"/>
  <c r="D33" i="8" s="1"/>
  <c r="AA22" i="8" l="1"/>
  <c r="Y22" i="4"/>
  <c r="BK22" i="8"/>
  <c r="CA22" i="8"/>
  <c r="Q22" i="6"/>
  <c r="CZ22" i="8"/>
  <c r="N22" i="4"/>
  <c r="BF22" i="6"/>
  <c r="BJ22" i="6"/>
  <c r="BR22" i="4"/>
  <c r="AE22" i="8"/>
  <c r="CF22" i="4"/>
  <c r="CT22" i="6"/>
  <c r="CM22" i="4"/>
  <c r="AE22" i="6"/>
  <c r="CY22" i="4"/>
  <c r="AB22" i="6"/>
  <c r="E22" i="6"/>
  <c r="CK22" i="8"/>
  <c r="BY22" i="8"/>
  <c r="S22" i="4"/>
  <c r="BB22" i="6"/>
  <c r="BH22" i="6"/>
  <c r="CX22" i="6"/>
  <c r="H22" i="4"/>
  <c r="BY22" i="4"/>
  <c r="E22" i="4"/>
  <c r="AW22" i="8"/>
  <c r="BP22" i="4"/>
  <c r="CR22" i="6"/>
  <c r="T22" i="4"/>
  <c r="BB22" i="4"/>
  <c r="U22" i="4"/>
  <c r="CK22" i="6"/>
  <c r="CH22" i="6"/>
  <c r="CW22" i="6"/>
  <c r="AD22" i="4"/>
  <c r="BW22" i="4"/>
  <c r="CB22" i="4"/>
  <c r="BZ22" i="4"/>
  <c r="BW22" i="8"/>
  <c r="CO22" i="8"/>
  <c r="F22" i="4"/>
  <c r="BW22" i="6"/>
  <c r="T22" i="6"/>
  <c r="BF22" i="4"/>
  <c r="BM22" i="6"/>
  <c r="AH22" i="4"/>
  <c r="T22" i="8"/>
  <c r="AK22" i="4"/>
  <c r="AI22" i="4"/>
  <c r="BP22" i="6"/>
  <c r="I22" i="4"/>
  <c r="H22" i="8"/>
  <c r="CU22" i="6"/>
  <c r="CC22" i="8"/>
  <c r="CF22" i="6"/>
  <c r="CD22" i="8"/>
  <c r="Q22" i="4"/>
  <c r="AM22" i="4"/>
  <c r="AF22" i="4"/>
  <c r="W22" i="4"/>
  <c r="BA22" i="8"/>
  <c r="AS22" i="8"/>
  <c r="X22" i="8"/>
  <c r="AF22" i="6"/>
  <c r="BZ22" i="6"/>
  <c r="AX22" i="6"/>
  <c r="BI22" i="6"/>
  <c r="CM22" i="8"/>
  <c r="AY22" i="6"/>
  <c r="O22" i="6"/>
  <c r="BT22" i="4"/>
  <c r="AB22" i="4"/>
  <c r="BD22" i="4"/>
  <c r="BO22" i="4"/>
  <c r="S22" i="6"/>
  <c r="W22" i="6"/>
  <c r="CD22" i="4"/>
  <c r="AA21" i="6"/>
  <c r="AA32" i="6" s="1"/>
  <c r="AA33" i="6" s="1"/>
  <c r="AS21" i="6"/>
  <c r="AS32" i="6" s="1"/>
  <c r="AS33" i="6" s="1"/>
  <c r="CB22" i="8"/>
  <c r="BX22" i="6"/>
  <c r="AG21" i="8"/>
  <c r="AG32" i="8" s="1"/>
  <c r="AG33" i="8"/>
  <c r="BE21" i="8"/>
  <c r="BE32" i="8" s="1"/>
  <c r="BE33" i="8"/>
  <c r="M22" i="4"/>
  <c r="CA22" i="6"/>
  <c r="C21" i="4"/>
  <c r="C32" i="4" s="1"/>
  <c r="C33" i="4" s="1"/>
  <c r="F21" i="8"/>
  <c r="F32" i="8" s="1"/>
  <c r="F33" i="8"/>
  <c r="CO22" i="6"/>
  <c r="AQ22" i="8"/>
  <c r="AM22" i="8"/>
  <c r="AH21" i="8"/>
  <c r="AH32" i="8" s="1"/>
  <c r="AH33" i="8" s="1"/>
  <c r="BJ21" i="4"/>
  <c r="BJ32" i="4" s="1"/>
  <c r="BJ33" i="4" s="1"/>
  <c r="AV21" i="6"/>
  <c r="AV32" i="6" s="1"/>
  <c r="AV33" i="6" s="1"/>
  <c r="CX21" i="8"/>
  <c r="CX32" i="8" s="1"/>
  <c r="CX33" i="8"/>
  <c r="AL21" i="8"/>
  <c r="AL32" i="8" s="1"/>
  <c r="AL33" i="8" s="1"/>
  <c r="BS21" i="8"/>
  <c r="BS32" i="8" s="1"/>
  <c r="BS33" i="8" s="1"/>
  <c r="CJ21" i="4"/>
  <c r="CJ32" i="4" s="1"/>
  <c r="CJ33" i="4" s="1"/>
  <c r="CR21" i="8"/>
  <c r="CR32" i="8" s="1"/>
  <c r="CR33" i="8" s="1"/>
  <c r="CP21" i="4"/>
  <c r="CP32" i="4" s="1"/>
  <c r="CP33" i="4"/>
  <c r="CZ21" i="4"/>
  <c r="CZ32" i="4" s="1"/>
  <c r="CZ33" i="4" s="1"/>
  <c r="BP21" i="8"/>
  <c r="BP32" i="8" s="1"/>
  <c r="BP33" i="8"/>
  <c r="AP21" i="6"/>
  <c r="AP32" i="6" s="1"/>
  <c r="AP33" i="6" s="1"/>
  <c r="P21" i="8"/>
  <c r="P32" i="8" s="1"/>
  <c r="P33" i="8" s="1"/>
  <c r="AL21" i="4"/>
  <c r="AL32" i="4" s="1"/>
  <c r="AL33" i="4" s="1"/>
  <c r="O22" i="8"/>
  <c r="CD22" i="6"/>
  <c r="CS22" i="4"/>
  <c r="AZ22" i="4"/>
  <c r="AT22" i="4"/>
  <c r="AA22" i="4"/>
  <c r="CV22" i="6"/>
  <c r="CI22" i="4"/>
  <c r="AC21" i="8"/>
  <c r="AC32" i="8" s="1"/>
  <c r="AC33" i="8" s="1"/>
  <c r="BX21" i="4"/>
  <c r="BX32" i="4" s="1"/>
  <c r="BX33" i="4" s="1"/>
  <c r="CG21" i="4"/>
  <c r="CG32" i="4" s="1"/>
  <c r="CG33" i="4" s="1"/>
  <c r="BV22" i="6"/>
  <c r="P21" i="6"/>
  <c r="P32" i="6" s="1"/>
  <c r="P33" i="6"/>
  <c r="CS21" i="6"/>
  <c r="CS32" i="6" s="1"/>
  <c r="CS33" i="6"/>
  <c r="L21" i="8"/>
  <c r="L32" i="8" s="1"/>
  <c r="L33" i="8" s="1"/>
  <c r="CU21" i="8"/>
  <c r="CU32" i="8" s="1"/>
  <c r="CU33" i="8" s="1"/>
  <c r="AW22" i="4"/>
  <c r="BL21" i="8"/>
  <c r="BL32" i="8" s="1"/>
  <c r="BL33" i="8" s="1"/>
  <c r="CL21" i="6"/>
  <c r="CL32" i="6" s="1"/>
  <c r="CL33" i="6" s="1"/>
  <c r="CB21" i="6"/>
  <c r="CB32" i="6" s="1"/>
  <c r="CB33" i="6" s="1"/>
  <c r="Z21" i="4"/>
  <c r="Z32" i="4" s="1"/>
  <c r="Z33" i="4"/>
  <c r="BG21" i="6"/>
  <c r="BG32" i="6" s="1"/>
  <c r="BG33" i="6" s="1"/>
  <c r="CE22" i="6"/>
  <c r="BR22" i="6"/>
  <c r="BC21" i="6"/>
  <c r="BC32" i="6" s="1"/>
  <c r="BC33" i="6"/>
  <c r="CQ21" i="4"/>
  <c r="CQ32" i="4" s="1"/>
  <c r="CQ33" i="4"/>
  <c r="AX22" i="4"/>
  <c r="AV21" i="8"/>
  <c r="AV32" i="8" s="1"/>
  <c r="AV33" i="8" s="1"/>
  <c r="AN21" i="4"/>
  <c r="AN32" i="4" s="1"/>
  <c r="AN33" i="4" s="1"/>
  <c r="BU22" i="6"/>
  <c r="AE22" i="4"/>
  <c r="AY21" i="8"/>
  <c r="AY32" i="8" s="1"/>
  <c r="AY33" i="8" s="1"/>
  <c r="BI21" i="4"/>
  <c r="BI32" i="4" s="1"/>
  <c r="BI33" i="4"/>
  <c r="E21" i="8"/>
  <c r="E32" i="8" s="1"/>
  <c r="E33" i="8" s="1"/>
  <c r="BU21" i="8"/>
  <c r="BU32" i="8" s="1"/>
  <c r="BU33" i="8" s="1"/>
  <c r="BG21" i="4"/>
  <c r="BG32" i="4" s="1"/>
  <c r="BG33" i="4" s="1"/>
  <c r="G21" i="4"/>
  <c r="G32" i="4" s="1"/>
  <c r="G33" i="4"/>
  <c r="R21" i="8"/>
  <c r="R32" i="8" s="1"/>
  <c r="R33" i="8"/>
  <c r="J21" i="8"/>
  <c r="J32" i="8" s="1"/>
  <c r="J33" i="8" s="1"/>
  <c r="BG21" i="8"/>
  <c r="BG32" i="8" s="1"/>
  <c r="BG33" i="8" s="1"/>
  <c r="V21" i="8"/>
  <c r="V32" i="8" s="1"/>
  <c r="V33" i="8" s="1"/>
  <c r="BV21" i="8"/>
  <c r="BV32" i="8" s="1"/>
  <c r="BV33" i="8" s="1"/>
  <c r="CJ21" i="8"/>
  <c r="CJ32" i="8" s="1"/>
  <c r="CJ33" i="8"/>
  <c r="V21" i="4"/>
  <c r="V32" i="4" s="1"/>
  <c r="V33" i="4" s="1"/>
  <c r="S22" i="8"/>
  <c r="CN22" i="8"/>
  <c r="CW22" i="8"/>
  <c r="BT21" i="6"/>
  <c r="BT32" i="6" s="1"/>
  <c r="BT33" i="6" s="1"/>
  <c r="CP22" i="8"/>
  <c r="BF21" i="8"/>
  <c r="BF32" i="8" s="1"/>
  <c r="BF33" i="8" s="1"/>
  <c r="CG21" i="6"/>
  <c r="CG32" i="6" s="1"/>
  <c r="CG33" i="6" s="1"/>
  <c r="CN21" i="6"/>
  <c r="CN32" i="6" s="1"/>
  <c r="CN33" i="6" s="1"/>
  <c r="W21" i="8"/>
  <c r="W32" i="8" s="1"/>
  <c r="W33" i="8" s="1"/>
  <c r="AZ21" i="6"/>
  <c r="AZ32" i="6" s="1"/>
  <c r="AZ33" i="6" s="1"/>
  <c r="X21" i="4"/>
  <c r="X32" i="4" s="1"/>
  <c r="X33" i="4" s="1"/>
  <c r="F21" i="6"/>
  <c r="F32" i="6" s="1"/>
  <c r="F33" i="6" s="1"/>
  <c r="CT21" i="4"/>
  <c r="CT32" i="4" s="1"/>
  <c r="CT33" i="4" s="1"/>
  <c r="BR22" i="8"/>
  <c r="CX22" i="4"/>
  <c r="G22" i="8"/>
  <c r="BQ21" i="4"/>
  <c r="BQ32" i="4" s="1"/>
  <c r="BQ33" i="4"/>
  <c r="D21" i="6"/>
  <c r="D32" i="6" s="1"/>
  <c r="D33" i="6"/>
  <c r="M21" i="8"/>
  <c r="M32" i="8" s="1"/>
  <c r="M33" i="8" s="1"/>
  <c r="R21" i="6"/>
  <c r="R32" i="6" s="1"/>
  <c r="R33" i="6" s="1"/>
  <c r="M21" i="6"/>
  <c r="M32" i="6" s="1"/>
  <c r="M33" i="6" s="1"/>
  <c r="CY22" i="8"/>
  <c r="I21" i="8"/>
  <c r="I32" i="8" s="1"/>
  <c r="I33" i="8" s="1"/>
  <c r="CM22" i="6"/>
  <c r="CH21" i="8"/>
  <c r="CH32" i="8" s="1"/>
  <c r="CH33" i="8" s="1"/>
  <c r="AN21" i="6"/>
  <c r="AN32" i="6" s="1"/>
  <c r="AN33" i="6" s="1"/>
  <c r="AM22" i="6"/>
  <c r="CE21" i="8"/>
  <c r="CE32" i="8" s="1"/>
  <c r="CE33" i="8" s="1"/>
  <c r="AC22" i="4"/>
  <c r="AU21" i="6"/>
  <c r="AU32" i="6" s="1"/>
  <c r="AU33" i="6" s="1"/>
  <c r="AX22" i="8"/>
  <c r="CZ22" i="6"/>
  <c r="CW21" i="4"/>
  <c r="CW32" i="4" s="1"/>
  <c r="CW33" i="4" s="1"/>
  <c r="BD21" i="6"/>
  <c r="BD32" i="6" s="1"/>
  <c r="BD33" i="6" s="1"/>
  <c r="BK22" i="6"/>
  <c r="CA21" i="4"/>
  <c r="CA32" i="4" s="1"/>
  <c r="CA33" i="4"/>
  <c r="AF33" i="8"/>
  <c r="AF21" i="8"/>
  <c r="AF32" i="8" s="1"/>
  <c r="AQ22" i="6"/>
  <c r="BX22" i="8"/>
  <c r="AB21" i="8"/>
  <c r="AB32" i="8" s="1"/>
  <c r="AB33" i="8" s="1"/>
  <c r="CL21" i="4"/>
  <c r="CL32" i="4" s="1"/>
  <c r="CL33" i="4"/>
  <c r="CU22" i="4"/>
  <c r="Y22" i="8"/>
  <c r="J22" i="6"/>
  <c r="AT21" i="6"/>
  <c r="AT32" i="6" s="1"/>
  <c r="AT33" i="6" s="1"/>
  <c r="CO21" i="4"/>
  <c r="CO32" i="4" s="1"/>
  <c r="CO33" i="4" s="1"/>
  <c r="CC21" i="6"/>
  <c r="CC32" i="6" s="1"/>
  <c r="CC33" i="6"/>
  <c r="U21" i="8"/>
  <c r="U32" i="8" s="1"/>
  <c r="U33" i="8" s="1"/>
  <c r="AL21" i="6"/>
  <c r="AL32" i="6" s="1"/>
  <c r="AL33" i="6" s="1"/>
  <c r="Q21" i="8"/>
  <c r="Q32" i="8" s="1"/>
  <c r="Q33" i="8" s="1"/>
  <c r="AI21" i="6"/>
  <c r="AI32" i="6" s="1"/>
  <c r="AI33" i="6" s="1"/>
  <c r="AQ21" i="4"/>
  <c r="AQ32" i="4" s="1"/>
  <c r="AQ33" i="4" s="1"/>
  <c r="AP21" i="8"/>
  <c r="AP32" i="8" s="1"/>
  <c r="AP33" i="8"/>
  <c r="AP21" i="4"/>
  <c r="AP32" i="4" s="1"/>
  <c r="AP33" i="4"/>
  <c r="CL21" i="8"/>
  <c r="CL32" i="8" s="1"/>
  <c r="CL33" i="8" s="1"/>
  <c r="AY21" i="4"/>
  <c r="AY32" i="4" s="1"/>
  <c r="AY33" i="4" s="1"/>
  <c r="CG21" i="8"/>
  <c r="CG32" i="8" s="1"/>
  <c r="CG33" i="8" s="1"/>
  <c r="CJ21" i="6"/>
  <c r="CJ32" i="6" s="1"/>
  <c r="CJ33" i="6" s="1"/>
  <c r="R22" i="4"/>
  <c r="AU21" i="4"/>
  <c r="AU32" i="4" s="1"/>
  <c r="AU33" i="4" s="1"/>
  <c r="BO22" i="6"/>
  <c r="CK21" i="4"/>
  <c r="CK32" i="4" s="1"/>
  <c r="CK33" i="4" s="1"/>
  <c r="BQ21" i="8"/>
  <c r="BQ32" i="8" s="1"/>
  <c r="BQ33" i="8" s="1"/>
  <c r="BO21" i="8"/>
  <c r="BO32" i="8" s="1"/>
  <c r="BO33" i="8" s="1"/>
  <c r="AZ22" i="8"/>
  <c r="BL21" i="6"/>
  <c r="BL32" i="6" s="1"/>
  <c r="BL33" i="6"/>
  <c r="K21" i="4"/>
  <c r="K32" i="4" s="1"/>
  <c r="K33" i="4" s="1"/>
  <c r="BC22" i="4"/>
  <c r="L21" i="6"/>
  <c r="L32" i="6" s="1"/>
  <c r="L33" i="6" s="1"/>
  <c r="X21" i="6"/>
  <c r="X32" i="6" s="1"/>
  <c r="X33" i="6" s="1"/>
  <c r="BK21" i="4"/>
  <c r="BK32" i="4" s="1"/>
  <c r="BK33" i="4"/>
  <c r="AV22" i="4"/>
  <c r="AK22" i="6"/>
  <c r="BC21" i="8"/>
  <c r="BC32" i="8" s="1"/>
  <c r="BC33" i="8" s="1"/>
  <c r="AJ22" i="8"/>
  <c r="BQ21" i="6"/>
  <c r="BQ32" i="6" s="1"/>
  <c r="BQ33" i="6" s="1"/>
  <c r="L21" i="4"/>
  <c r="L32" i="4" s="1"/>
  <c r="L33" i="4"/>
  <c r="BE21" i="4"/>
  <c r="BE32" i="4" s="1"/>
  <c r="BE33" i="4"/>
  <c r="CE22" i="4"/>
  <c r="CP22" i="6"/>
  <c r="AG22" i="6"/>
  <c r="BD21" i="8"/>
  <c r="BD32" i="8" s="1"/>
  <c r="BD33" i="8" s="1"/>
  <c r="CV21" i="8"/>
  <c r="CV32" i="8" s="1"/>
  <c r="CV33" i="8"/>
  <c r="CY22" i="6"/>
  <c r="BA21" i="4"/>
  <c r="BA32" i="4" s="1"/>
  <c r="BA33" i="4" s="1"/>
  <c r="K21" i="8"/>
  <c r="K32" i="8" s="1"/>
  <c r="K33" i="8" s="1"/>
  <c r="CC22" i="4"/>
  <c r="AH21" i="6"/>
  <c r="AH32" i="6" s="1"/>
  <c r="AH33" i="6" s="1"/>
  <c r="CT21" i="8"/>
  <c r="CT32" i="8" s="1"/>
  <c r="CT33" i="8" s="1"/>
  <c r="N21" i="6"/>
  <c r="N32" i="6" s="1"/>
  <c r="N33" i="6" s="1"/>
  <c r="AI21" i="8"/>
  <c r="AI32" i="8" s="1"/>
  <c r="AI33" i="8" s="1"/>
  <c r="AT21" i="8"/>
  <c r="AT32" i="8" s="1"/>
  <c r="AT33" i="8" s="1"/>
  <c r="AU21" i="8"/>
  <c r="AU32" i="8" s="1"/>
  <c r="AU33" i="8" s="1"/>
  <c r="AG21" i="4"/>
  <c r="AG32" i="4" s="1"/>
  <c r="AG33" i="4" s="1"/>
  <c r="BA21" i="6"/>
  <c r="BA32" i="6" s="1"/>
  <c r="BA33" i="6"/>
  <c r="AJ21" i="4"/>
  <c r="AJ32" i="4" s="1"/>
  <c r="AJ33" i="4"/>
  <c r="Y21" i="6"/>
  <c r="Y32" i="6" s="1"/>
  <c r="Y33" i="6" s="1"/>
  <c r="BI21" i="8"/>
  <c r="BI32" i="8" s="1"/>
  <c r="BI33" i="8" s="1"/>
  <c r="BH21" i="8"/>
  <c r="BH32" i="8" s="1"/>
  <c r="BH33" i="8" s="1"/>
  <c r="BZ21" i="8"/>
  <c r="BZ32" i="8" s="1"/>
  <c r="BZ33" i="8" s="1"/>
  <c r="CV21" i="4"/>
  <c r="CV32" i="4" s="1"/>
  <c r="CV33" i="4"/>
  <c r="K21" i="6"/>
  <c r="K32" i="6" s="1"/>
  <c r="K33" i="6" s="1"/>
  <c r="BM22" i="4"/>
  <c r="CI22" i="8"/>
  <c r="Z21" i="6"/>
  <c r="Z32" i="6" s="1"/>
  <c r="Z33" i="6" s="1"/>
  <c r="AK22" i="8"/>
  <c r="I21" i="6"/>
  <c r="I32" i="6" s="1"/>
  <c r="I33" i="6"/>
  <c r="BS22" i="4"/>
  <c r="O21" i="4"/>
  <c r="O32" i="4" s="1"/>
  <c r="O33" i="4" s="1"/>
  <c r="AW22" i="6"/>
  <c r="BY21" i="6"/>
  <c r="BY32" i="6" s="1"/>
  <c r="BY33" i="6" s="1"/>
  <c r="CQ21" i="6"/>
  <c r="CQ32" i="6" s="1"/>
  <c r="CQ33" i="6" s="1"/>
  <c r="AS21" i="4"/>
  <c r="AS32" i="4" s="1"/>
  <c r="AS33" i="4"/>
  <c r="AD21" i="6"/>
  <c r="AD32" i="6" s="1"/>
  <c r="AD33" i="6" s="1"/>
  <c r="P21" i="4"/>
  <c r="P32" i="4" s="1"/>
  <c r="P33" i="4" s="1"/>
  <c r="AJ21" i="6"/>
  <c r="AJ32" i="6" s="1"/>
  <c r="AJ33" i="6" s="1"/>
  <c r="BB21" i="8"/>
  <c r="BB32" i="8" s="1"/>
  <c r="BB33" i="8" s="1"/>
  <c r="D22" i="4"/>
  <c r="G21" i="6"/>
  <c r="G32" i="6" s="1"/>
  <c r="G33" i="6"/>
  <c r="BL21" i="4"/>
  <c r="BL32" i="4" s="1"/>
  <c r="BL33" i="4"/>
  <c r="AD22" i="8"/>
  <c r="CS21" i="8"/>
  <c r="CS32" i="8" s="1"/>
  <c r="CS33" i="8" s="1"/>
  <c r="CN22" i="4"/>
  <c r="BE21" i="6"/>
  <c r="BE32" i="6" s="1"/>
  <c r="BE33" i="6" s="1"/>
  <c r="BU21" i="4"/>
  <c r="BU32" i="4" s="1"/>
  <c r="BU33" i="4"/>
  <c r="BS21" i="6"/>
  <c r="BS32" i="6" s="1"/>
  <c r="BS33" i="6"/>
  <c r="CH21" i="4"/>
  <c r="CH32" i="4" s="1"/>
  <c r="CH33" i="4" s="1"/>
  <c r="BV21" i="4"/>
  <c r="BV32" i="4" s="1"/>
  <c r="BV33" i="4" s="1"/>
  <c r="BH21" i="4"/>
  <c r="BH32" i="4" s="1"/>
  <c r="BH33" i="4" s="1"/>
  <c r="J21" i="4"/>
  <c r="J32" i="4" s="1"/>
  <c r="J33" i="4" s="1"/>
  <c r="AN21" i="8"/>
  <c r="AN32" i="8" s="1"/>
  <c r="AN33" i="8" s="1"/>
  <c r="BT21" i="8"/>
  <c r="BT32" i="8" s="1"/>
  <c r="BT33" i="8" s="1"/>
  <c r="CR21" i="4"/>
  <c r="CR32" i="4" s="1"/>
  <c r="CR33" i="4" s="1"/>
  <c r="CQ21" i="8"/>
  <c r="CQ32" i="8" s="1"/>
  <c r="CQ33" i="8" s="1"/>
  <c r="BM21" i="8"/>
  <c r="BM32" i="8" s="1"/>
  <c r="BM33" i="8" s="1"/>
  <c r="AC21" i="6"/>
  <c r="AC32" i="6" s="1"/>
  <c r="AC33" i="6" s="1"/>
  <c r="BJ21" i="8"/>
  <c r="BJ32" i="8" s="1"/>
  <c r="BJ33" i="8" s="1"/>
  <c r="CI21" i="6"/>
  <c r="CI32" i="6" s="1"/>
  <c r="CI33" i="6" s="1"/>
  <c r="CF21" i="8"/>
  <c r="CF32" i="8" s="1"/>
  <c r="CF33" i="8" s="1"/>
  <c r="BS21" i="4" l="1"/>
  <c r="BS32" i="4" s="1"/>
  <c r="BS33" i="4" s="1"/>
  <c r="CY21" i="6"/>
  <c r="CY32" i="6" s="1"/>
  <c r="CY33" i="6" s="1"/>
  <c r="AV21" i="4"/>
  <c r="AV32" i="4" s="1"/>
  <c r="AV33" i="4" s="1"/>
  <c r="CU21" i="4"/>
  <c r="CU32" i="4" s="1"/>
  <c r="CU33" i="4" s="1"/>
  <c r="CM21" i="6"/>
  <c r="CM32" i="6" s="1"/>
  <c r="CM33" i="6" s="1"/>
  <c r="CI21" i="4"/>
  <c r="CI32" i="4" s="1"/>
  <c r="CI33" i="4" s="1"/>
  <c r="CD21" i="6"/>
  <c r="CD32" i="6" s="1"/>
  <c r="CD33" i="6"/>
  <c r="CO21" i="6"/>
  <c r="CO32" i="6" s="1"/>
  <c r="CO33" i="6" s="1"/>
  <c r="W21" i="6"/>
  <c r="W32" i="6" s="1"/>
  <c r="W33" i="6" s="1"/>
  <c r="O21" i="6"/>
  <c r="O32" i="6" s="1"/>
  <c r="O33" i="6" s="1"/>
  <c r="AF21" i="6"/>
  <c r="AF32" i="6" s="1"/>
  <c r="AF33" i="6" s="1"/>
  <c r="AM21" i="4"/>
  <c r="AM32" i="4" s="1"/>
  <c r="AM33" i="4" s="1"/>
  <c r="H21" i="8"/>
  <c r="H32" i="8" s="1"/>
  <c r="H33" i="8" s="1"/>
  <c r="AH21" i="4"/>
  <c r="AH32" i="4" s="1"/>
  <c r="AH33" i="4" s="1"/>
  <c r="CO21" i="8"/>
  <c r="CO32" i="8" s="1"/>
  <c r="CO33" i="8"/>
  <c r="CW21" i="6"/>
  <c r="CW32" i="6" s="1"/>
  <c r="CW33" i="6" s="1"/>
  <c r="CR21" i="6"/>
  <c r="CR32" i="6" s="1"/>
  <c r="CR33" i="6"/>
  <c r="CX21" i="6"/>
  <c r="CX32" i="6" s="1"/>
  <c r="CX33" i="6" s="1"/>
  <c r="E21" i="6"/>
  <c r="E32" i="6" s="1"/>
  <c r="E33" i="6" s="1"/>
  <c r="CF21" i="4"/>
  <c r="CF32" i="4" s="1"/>
  <c r="CF33" i="4" s="1"/>
  <c r="CZ21" i="8"/>
  <c r="CZ32" i="8" s="1"/>
  <c r="CZ33" i="8"/>
  <c r="R21" i="4"/>
  <c r="R32" i="4" s="1"/>
  <c r="R33" i="4" s="1"/>
  <c r="BK21" i="6"/>
  <c r="BK32" i="6" s="1"/>
  <c r="BK33" i="6"/>
  <c r="CP21" i="8"/>
  <c r="CP32" i="8" s="1"/>
  <c r="CP33" i="8" s="1"/>
  <c r="CV21" i="6"/>
  <c r="CV32" i="6" s="1"/>
  <c r="CV33" i="6" s="1"/>
  <c r="O21" i="8"/>
  <c r="O32" i="8" s="1"/>
  <c r="O33" i="8" s="1"/>
  <c r="BX21" i="6"/>
  <c r="BX32" i="6" s="1"/>
  <c r="BX33" i="6" s="1"/>
  <c r="S21" i="6"/>
  <c r="S32" i="6" s="1"/>
  <c r="S33" i="6" s="1"/>
  <c r="AY21" i="6"/>
  <c r="AY32" i="6" s="1"/>
  <c r="AY33" i="6" s="1"/>
  <c r="X21" i="8"/>
  <c r="X32" i="8" s="1"/>
  <c r="X33" i="8" s="1"/>
  <c r="Q21" i="4"/>
  <c r="Q32" i="4" s="1"/>
  <c r="Q33" i="4" s="1"/>
  <c r="I21" i="4"/>
  <c r="I32" i="4" s="1"/>
  <c r="I33" i="4" s="1"/>
  <c r="BM21" i="6"/>
  <c r="BM32" i="6" s="1"/>
  <c r="BM33" i="6" s="1"/>
  <c r="BW21" i="8"/>
  <c r="BW32" i="8" s="1"/>
  <c r="BW33" i="8" s="1"/>
  <c r="CH21" i="6"/>
  <c r="CH32" i="6" s="1"/>
  <c r="CH33" i="6" s="1"/>
  <c r="BP21" i="4"/>
  <c r="BP32" i="4" s="1"/>
  <c r="BP33" i="4" s="1"/>
  <c r="BH21" i="6"/>
  <c r="BH32" i="6" s="1"/>
  <c r="BH33" i="6" s="1"/>
  <c r="AB21" i="6"/>
  <c r="AB32" i="6" s="1"/>
  <c r="AB33" i="6" s="1"/>
  <c r="AE21" i="8"/>
  <c r="AE32" i="8" s="1"/>
  <c r="AE33" i="8" s="1"/>
  <c r="Q21" i="6"/>
  <c r="Q32" i="6" s="1"/>
  <c r="Q33" i="6" s="1"/>
  <c r="AZ21" i="8"/>
  <c r="AZ32" i="8" s="1"/>
  <c r="AZ33" i="8"/>
  <c r="AC21" i="4"/>
  <c r="AC32" i="4" s="1"/>
  <c r="AC33" i="4" s="1"/>
  <c r="AE21" i="4"/>
  <c r="AE32" i="4" s="1"/>
  <c r="AE33" i="4" s="1"/>
  <c r="D21" i="4"/>
  <c r="D32" i="4" s="1"/>
  <c r="D33" i="4" s="1"/>
  <c r="DB33" i="4" s="1"/>
  <c r="CY21" i="8"/>
  <c r="CY32" i="8" s="1"/>
  <c r="CY33" i="8" s="1"/>
  <c r="G21" i="8"/>
  <c r="G32" i="8" s="1"/>
  <c r="G33" i="8" s="1"/>
  <c r="DD33" i="8" s="1"/>
  <c r="BU21" i="6"/>
  <c r="BU32" i="6" s="1"/>
  <c r="BU33" i="6"/>
  <c r="BR21" i="6"/>
  <c r="BR32" i="6" s="1"/>
  <c r="BR33" i="6" s="1"/>
  <c r="BV21" i="6"/>
  <c r="BV32" i="6" s="1"/>
  <c r="BV33" i="6" s="1"/>
  <c r="AA21" i="4"/>
  <c r="AA32" i="4" s="1"/>
  <c r="AA33" i="4" s="1"/>
  <c r="CB21" i="8"/>
  <c r="CB32" i="8" s="1"/>
  <c r="CB33" i="8" s="1"/>
  <c r="BO21" i="4"/>
  <c r="BO32" i="4" s="1"/>
  <c r="BO33" i="4" s="1"/>
  <c r="CM21" i="8"/>
  <c r="CM32" i="8" s="1"/>
  <c r="CM33" i="8" s="1"/>
  <c r="AS21" i="8"/>
  <c r="AS32" i="8" s="1"/>
  <c r="AS33" i="8" s="1"/>
  <c r="CD21" i="8"/>
  <c r="CD32" i="8" s="1"/>
  <c r="CD33" i="8" s="1"/>
  <c r="BP21" i="6"/>
  <c r="BP32" i="6" s="1"/>
  <c r="BP33" i="6" s="1"/>
  <c r="BF21" i="4"/>
  <c r="BF32" i="4" s="1"/>
  <c r="BF33" i="4" s="1"/>
  <c r="BZ21" i="4"/>
  <c r="BZ32" i="4" s="1"/>
  <c r="BZ33" i="4" s="1"/>
  <c r="CK21" i="6"/>
  <c r="CK32" i="6" s="1"/>
  <c r="CK33" i="6" s="1"/>
  <c r="AW21" i="8"/>
  <c r="AW32" i="8" s="1"/>
  <c r="AW33" i="8" s="1"/>
  <c r="BB21" i="6"/>
  <c r="BB32" i="6" s="1"/>
  <c r="BB33" i="6" s="1"/>
  <c r="CY21" i="4"/>
  <c r="CY32" i="4" s="1"/>
  <c r="CY33" i="4" s="1"/>
  <c r="BR21" i="4"/>
  <c r="BR32" i="4" s="1"/>
  <c r="BR33" i="4" s="1"/>
  <c r="CA21" i="8"/>
  <c r="CA32" i="8" s="1"/>
  <c r="CA33" i="8" s="1"/>
  <c r="AK21" i="8"/>
  <c r="AK32" i="8" s="1"/>
  <c r="AK33" i="8" s="1"/>
  <c r="E21" i="4"/>
  <c r="E32" i="4" s="1"/>
  <c r="E33" i="4" s="1"/>
  <c r="S21" i="4"/>
  <c r="S32" i="4" s="1"/>
  <c r="S33" i="4" s="1"/>
  <c r="AE21" i="6"/>
  <c r="AE32" i="6" s="1"/>
  <c r="AE33" i="6" s="1"/>
  <c r="BJ21" i="6"/>
  <c r="BJ32" i="6" s="1"/>
  <c r="BJ33" i="6" s="1"/>
  <c r="BK21" i="8"/>
  <c r="BK32" i="8" s="1"/>
  <c r="BK33" i="8" s="1"/>
  <c r="CC21" i="4"/>
  <c r="CC32" i="4" s="1"/>
  <c r="CC33" i="4"/>
  <c r="CX21" i="4"/>
  <c r="CX32" i="4" s="1"/>
  <c r="CX33" i="4" s="1"/>
  <c r="CE21" i="6"/>
  <c r="CE32" i="6" s="1"/>
  <c r="CE33" i="6" s="1"/>
  <c r="AW21" i="4"/>
  <c r="AW32" i="4" s="1"/>
  <c r="AW33" i="4" s="1"/>
  <c r="CA21" i="6"/>
  <c r="CA32" i="6" s="1"/>
  <c r="CA33" i="6" s="1"/>
  <c r="BD21" i="4"/>
  <c r="BD32" i="4" s="1"/>
  <c r="BD33" i="4" s="1"/>
  <c r="BI21" i="6"/>
  <c r="BI32" i="6" s="1"/>
  <c r="BI33" i="6" s="1"/>
  <c r="BA21" i="8"/>
  <c r="BA32" i="8" s="1"/>
  <c r="BA33" i="8" s="1"/>
  <c r="CF21" i="6"/>
  <c r="CF32" i="6" s="1"/>
  <c r="CF33" i="6" s="1"/>
  <c r="AI21" i="4"/>
  <c r="AI32" i="4" s="1"/>
  <c r="AI33" i="4" s="1"/>
  <c r="T21" i="6"/>
  <c r="T32" i="6" s="1"/>
  <c r="T33" i="6" s="1"/>
  <c r="CB21" i="4"/>
  <c r="CB32" i="4" s="1"/>
  <c r="CB33" i="4" s="1"/>
  <c r="U21" i="4"/>
  <c r="U32" i="4" s="1"/>
  <c r="U33" i="4"/>
  <c r="CN21" i="4"/>
  <c r="CN32" i="4" s="1"/>
  <c r="CN33" i="4" s="1"/>
  <c r="AJ21" i="8"/>
  <c r="AJ32" i="8" s="1"/>
  <c r="AJ33" i="8" s="1"/>
  <c r="AM21" i="6"/>
  <c r="AM32" i="6" s="1"/>
  <c r="AM33" i="6" s="1"/>
  <c r="CI21" i="8"/>
  <c r="CI32" i="8" s="1"/>
  <c r="CI33" i="8" s="1"/>
  <c r="CP21" i="6"/>
  <c r="CP32" i="6" s="1"/>
  <c r="CP33" i="6" s="1"/>
  <c r="J21" i="6"/>
  <c r="J32" i="6" s="1"/>
  <c r="J33" i="6"/>
  <c r="AQ21" i="6"/>
  <c r="AQ32" i="6" s="1"/>
  <c r="AQ33" i="6" s="1"/>
  <c r="CZ21" i="6"/>
  <c r="CZ32" i="6" s="1"/>
  <c r="CZ33" i="6" s="1"/>
  <c r="BR21" i="8"/>
  <c r="BR32" i="8" s="1"/>
  <c r="BR33" i="8" s="1"/>
  <c r="CN21" i="8"/>
  <c r="CN32" i="8" s="1"/>
  <c r="CN33" i="8" s="1"/>
  <c r="AZ21" i="4"/>
  <c r="AZ32" i="4" s="1"/>
  <c r="AZ33" i="4" s="1"/>
  <c r="AM21" i="8"/>
  <c r="AM32" i="8" s="1"/>
  <c r="AM33" i="8" s="1"/>
  <c r="M21" i="4"/>
  <c r="M32" i="4" s="1"/>
  <c r="M33" i="4" s="1"/>
  <c r="AB21" i="4"/>
  <c r="AB32" i="4" s="1"/>
  <c r="AB33" i="4" s="1"/>
  <c r="AX21" i="6"/>
  <c r="AX32" i="6" s="1"/>
  <c r="AX33" i="6" s="1"/>
  <c r="W21" i="4"/>
  <c r="W32" i="4" s="1"/>
  <c r="W33" i="4" s="1"/>
  <c r="CC21" i="8"/>
  <c r="CC32" i="8" s="1"/>
  <c r="CC33" i="8" s="1"/>
  <c r="AK21" i="4"/>
  <c r="AK32" i="4" s="1"/>
  <c r="AK33" i="4"/>
  <c r="BW21" i="6"/>
  <c r="BW32" i="6" s="1"/>
  <c r="BW33" i="6" s="1"/>
  <c r="BW21" i="4"/>
  <c r="BW32" i="4" s="1"/>
  <c r="BW33" i="4" s="1"/>
  <c r="BB21" i="4"/>
  <c r="BB32" i="4" s="1"/>
  <c r="BB33" i="4" s="1"/>
  <c r="BY21" i="4"/>
  <c r="BY32" i="4" s="1"/>
  <c r="BY33" i="4" s="1"/>
  <c r="BY21" i="8"/>
  <c r="BY32" i="8" s="1"/>
  <c r="BY33" i="8" s="1"/>
  <c r="CM21" i="4"/>
  <c r="CM32" i="4" s="1"/>
  <c r="CM33" i="4" s="1"/>
  <c r="BF21" i="6"/>
  <c r="BF32" i="6" s="1"/>
  <c r="BF33" i="6" s="1"/>
  <c r="Y21" i="4"/>
  <c r="Y32" i="4" s="1"/>
  <c r="Y33" i="4" s="1"/>
  <c r="AG21" i="6"/>
  <c r="AG32" i="6" s="1"/>
  <c r="AG33" i="6" s="1"/>
  <c r="BX21" i="8"/>
  <c r="BX32" i="8" s="1"/>
  <c r="BX33" i="8" s="1"/>
  <c r="CW21" i="8"/>
  <c r="CW32" i="8" s="1"/>
  <c r="CW33" i="8" s="1"/>
  <c r="AT21" i="4"/>
  <c r="AT32" i="4" s="1"/>
  <c r="AT33" i="4"/>
  <c r="AW21" i="6"/>
  <c r="AW32" i="6" s="1"/>
  <c r="AW33" i="6" s="1"/>
  <c r="BC21" i="4"/>
  <c r="BC32" i="4" s="1"/>
  <c r="BC33" i="4" s="1"/>
  <c r="AD21" i="8"/>
  <c r="AD32" i="8" s="1"/>
  <c r="AD33" i="8" s="1"/>
  <c r="BM21" i="4"/>
  <c r="BM32" i="4" s="1"/>
  <c r="BM33" i="4" s="1"/>
  <c r="CE21" i="4"/>
  <c r="CE32" i="4" s="1"/>
  <c r="CE33" i="4" s="1"/>
  <c r="AK21" i="6"/>
  <c r="AK32" i="6" s="1"/>
  <c r="AK33" i="6" s="1"/>
  <c r="BO21" i="6"/>
  <c r="BO32" i="6" s="1"/>
  <c r="BO33" i="6" s="1"/>
  <c r="Y21" i="8"/>
  <c r="Y32" i="8" s="1"/>
  <c r="Y33" i="8" s="1"/>
  <c r="AX21" i="8"/>
  <c r="AX32" i="8" s="1"/>
  <c r="AX33" i="8" s="1"/>
  <c r="S21" i="8"/>
  <c r="S32" i="8" s="1"/>
  <c r="S33" i="8" s="1"/>
  <c r="AX21" i="4"/>
  <c r="AX32" i="4" s="1"/>
  <c r="AX33" i="4" s="1"/>
  <c r="CS21" i="4"/>
  <c r="CS32" i="4" s="1"/>
  <c r="CS33" i="4"/>
  <c r="AQ21" i="8"/>
  <c r="AQ32" i="8" s="1"/>
  <c r="AQ33" i="8" s="1"/>
  <c r="CD21" i="4"/>
  <c r="CD32" i="4" s="1"/>
  <c r="CD33" i="4" s="1"/>
  <c r="BT21" i="4"/>
  <c r="BT32" i="4" s="1"/>
  <c r="BT33" i="4" s="1"/>
  <c r="BZ21" i="6"/>
  <c r="BZ32" i="6" s="1"/>
  <c r="BZ33" i="6" s="1"/>
  <c r="AF21" i="4"/>
  <c r="AF32" i="4" s="1"/>
  <c r="AF33" i="4" s="1"/>
  <c r="CU21" i="6"/>
  <c r="CU32" i="6" s="1"/>
  <c r="CU33" i="6"/>
  <c r="T21" i="8"/>
  <c r="T32" i="8" s="1"/>
  <c r="T33" i="8" s="1"/>
  <c r="F21" i="4"/>
  <c r="F32" i="4" s="1"/>
  <c r="F33" i="4" s="1"/>
  <c r="AD21" i="4"/>
  <c r="AD32" i="4" s="1"/>
  <c r="AD33" i="4" s="1"/>
  <c r="T21" i="4"/>
  <c r="T32" i="4" s="1"/>
  <c r="T33" i="4" s="1"/>
  <c r="H21" i="4"/>
  <c r="H32" i="4" s="1"/>
  <c r="H33" i="4" s="1"/>
  <c r="CK21" i="8"/>
  <c r="CK32" i="8" s="1"/>
  <c r="CK33" i="8"/>
  <c r="CT21" i="6"/>
  <c r="CT32" i="6" s="1"/>
  <c r="CT33" i="6" s="1"/>
  <c r="N21" i="4"/>
  <c r="N32" i="4" s="1"/>
  <c r="N33" i="4" s="1"/>
  <c r="AA21" i="8"/>
  <c r="AA32" i="8" s="1"/>
  <c r="AA33" i="8" s="1"/>
  <c r="DC33" i="8" l="1"/>
  <c r="DB33" i="8"/>
  <c r="DD33" i="4"/>
  <c r="DC33" i="4"/>
  <c r="DD33" i="6"/>
  <c r="DB33" i="6"/>
  <c r="DC33" i="6"/>
</calcChain>
</file>

<file path=xl/sharedStrings.xml><?xml version="1.0" encoding="utf-8"?>
<sst xmlns="http://schemas.openxmlformats.org/spreadsheetml/2006/main" count="617" uniqueCount="154">
  <si>
    <t>Notification_rate</t>
  </si>
  <si>
    <t>TB_treatment_success</t>
  </si>
  <si>
    <t>TB_rapid_progression</t>
  </si>
  <si>
    <t>TB_reactivation_rate</t>
  </si>
  <si>
    <t>TB_mortality</t>
  </si>
  <si>
    <t>TB_diagnosis_rate</t>
  </si>
  <si>
    <t>Immunity</t>
  </si>
  <si>
    <t>Population</t>
  </si>
  <si>
    <t>TB_estimated_incidence</t>
  </si>
  <si>
    <t>TB_estimated_cases</t>
  </si>
  <si>
    <t>Model parameters</t>
  </si>
  <si>
    <t>Parameter description</t>
  </si>
  <si>
    <t>N</t>
  </si>
  <si>
    <t>Population Size</t>
  </si>
  <si>
    <t>beta</t>
  </si>
  <si>
    <t>Transmisison rate (number of individuals (per 100,000) per person-year)</t>
  </si>
  <si>
    <t>phi</t>
  </si>
  <si>
    <t>reactivation rate, per year</t>
  </si>
  <si>
    <t>p</t>
  </si>
  <si>
    <t>Probability of rapid progression, given exposure</t>
  </si>
  <si>
    <t>mu</t>
  </si>
  <si>
    <t>Background mortality rate, per year</t>
  </si>
  <si>
    <t>mu.A</t>
  </si>
  <si>
    <t>Mortality rate among active TB, per year</t>
  </si>
  <si>
    <t>omega</t>
  </si>
  <si>
    <t>TB diagnosis rate, per year</t>
  </si>
  <si>
    <t>tau</t>
  </si>
  <si>
    <t>Probability of treatment success</t>
  </si>
  <si>
    <t>xi</t>
  </si>
  <si>
    <t>Reduction in transmission rates due to immunity imparted from previous infection</t>
  </si>
  <si>
    <t>R0</t>
  </si>
  <si>
    <t>Reproductive number, new infections resulting from one infection in a naïve population</t>
  </si>
  <si>
    <t>q.a</t>
  </si>
  <si>
    <t>q.b</t>
  </si>
  <si>
    <t>q.c</t>
  </si>
  <si>
    <t>q.sol1</t>
  </si>
  <si>
    <t>q.sol2</t>
  </si>
  <si>
    <t>U*</t>
  </si>
  <si>
    <t>equilibrium, Uninfected</t>
  </si>
  <si>
    <t>L*</t>
  </si>
  <si>
    <t>equilibrium, LTBI</t>
  </si>
  <si>
    <t>A*</t>
  </si>
  <si>
    <t>equilibrium, Active TB, prevalence</t>
  </si>
  <si>
    <t>Estimated transmission rate</t>
  </si>
  <si>
    <t>Estimated incidence rate</t>
  </si>
  <si>
    <t xml:space="preserve">Estimated fraction of recent transmission </t>
  </si>
  <si>
    <t>Model</t>
  </si>
  <si>
    <t>TB_estimated_prevalence</t>
  </si>
  <si>
    <t>VDC</t>
  </si>
  <si>
    <t>NA</t>
  </si>
  <si>
    <t>TB_notification_rates</t>
  </si>
  <si>
    <t>Andupatti</t>
  </si>
  <si>
    <t>Aurahi</t>
  </si>
  <si>
    <t>Bafai</t>
  </si>
  <si>
    <t>Bagchaura</t>
  </si>
  <si>
    <t>BahedaBala</t>
  </si>
  <si>
    <t>Bahuarba</t>
  </si>
  <si>
    <t>Balabakhar</t>
  </si>
  <si>
    <t>BalahaKathal</t>
  </si>
  <si>
    <t>BalahaSadhara</t>
  </si>
  <si>
    <t>Ballagoth</t>
  </si>
  <si>
    <t>Baniniya</t>
  </si>
  <si>
    <t>Baramajhiya</t>
  </si>
  <si>
    <t>Basahiya</t>
  </si>
  <si>
    <t>Basbitti</t>
  </si>
  <si>
    <t>Bateswor</t>
  </si>
  <si>
    <t>Begadawar</t>
  </si>
  <si>
    <t>BegaShivapur</t>
  </si>
  <si>
    <t>Bharatpur</t>
  </si>
  <si>
    <t>Bhuchakrapur</t>
  </si>
  <si>
    <t>Bhutahipaterwa</t>
  </si>
  <si>
    <t>Bindhi</t>
  </si>
  <si>
    <t>Bisarbhora</t>
  </si>
  <si>
    <t>Chakkar</t>
  </si>
  <si>
    <t>ChoraKoilpur</t>
  </si>
  <si>
    <t>D.Govindapur</t>
  </si>
  <si>
    <t>Debadiha</t>
  </si>
  <si>
    <t>DeuriParbaha</t>
  </si>
  <si>
    <t>DevpuraRupetha</t>
  </si>
  <si>
    <t>Dhabouli</t>
  </si>
  <si>
    <t>Dhalkebar</t>
  </si>
  <si>
    <t>Dhanauji</t>
  </si>
  <si>
    <t>Dhanusadham</t>
  </si>
  <si>
    <t>Digambarpur</t>
  </si>
  <si>
    <t>DubarikotHathalekha</t>
  </si>
  <si>
    <t>Duhabi</t>
  </si>
  <si>
    <t>Ekarahi</t>
  </si>
  <si>
    <t>Fulgama</t>
  </si>
  <si>
    <t>Ghodghans</t>
  </si>
  <si>
    <t>Godar</t>
  </si>
  <si>
    <t>Gopalpur</t>
  </si>
  <si>
    <t>GothKohelpur</t>
  </si>
  <si>
    <t>HansapurKathpula</t>
  </si>
  <si>
    <t>Hariharpur</t>
  </si>
  <si>
    <t>Harine</t>
  </si>
  <si>
    <t>Hathipurharbara</t>
  </si>
  <si>
    <t>Inarwa</t>
  </si>
  <si>
    <t>Itaharwa</t>
  </si>
  <si>
    <t>JanakpurN.P.</t>
  </si>
  <si>
    <t>Jhatiyahi</t>
  </si>
  <si>
    <t>JhojhiKataiya</t>
  </si>
  <si>
    <t>Kachurithera</t>
  </si>
  <si>
    <t>KajaraRamaul</t>
  </si>
  <si>
    <t>Kanakpatti</t>
  </si>
  <si>
    <t>KhajuriChanha</t>
  </si>
  <si>
    <t>Khariyani</t>
  </si>
  <si>
    <t>Kurtha</t>
  </si>
  <si>
    <t>Labatoli</t>
  </si>
  <si>
    <t>Lagmagadhaguthi</t>
  </si>
  <si>
    <t>Lakhouri</t>
  </si>
  <si>
    <t>Lakkad</t>
  </si>
  <si>
    <t>Laxminiwas</t>
  </si>
  <si>
    <t>Laxmipurbagewa</t>
  </si>
  <si>
    <t>Lohana</t>
  </si>
  <si>
    <t>Mahuwa(Pra.Khe)</t>
  </si>
  <si>
    <t>Mahuwa(Pra.Ko)</t>
  </si>
  <si>
    <t>Makhanaha</t>
  </si>
  <si>
    <t>Manshingpatti</t>
  </si>
  <si>
    <t>Marchaijhitakaiya</t>
  </si>
  <si>
    <t>Mithileswormauwahi</t>
  </si>
  <si>
    <t>Mithileswornikas</t>
  </si>
  <si>
    <t>Mukhiyapattimusharg</t>
  </si>
  <si>
    <t>Nagaraeen</t>
  </si>
  <si>
    <t>Nakatajhijh</t>
  </si>
  <si>
    <t>Nanupatti</t>
  </si>
  <si>
    <t>NauwakhorPrashahi</t>
  </si>
  <si>
    <t>Pachaharwa</t>
  </si>
  <si>
    <t>Patanuka</t>
  </si>
  <si>
    <t>Paterwa</t>
  </si>
  <si>
    <t>Paudeswor</t>
  </si>
  <si>
    <t>Puspalpur</t>
  </si>
  <si>
    <t>Raghunathpur</t>
  </si>
  <si>
    <t>RamaidaiyaBhawadi</t>
  </si>
  <si>
    <t>Sabela</t>
  </si>
  <si>
    <t>SakhuwaMahendranaga</t>
  </si>
  <si>
    <t>Sapahi</t>
  </si>
  <si>
    <t>Satosar</t>
  </si>
  <si>
    <t>Shantipur</t>
  </si>
  <si>
    <t>Siddha</t>
  </si>
  <si>
    <t>SingyahiMaidan</t>
  </si>
  <si>
    <t>Sinurjoda</t>
  </si>
  <si>
    <t>Sonigama</t>
  </si>
  <si>
    <t>SugaMadhukarahi</t>
  </si>
  <si>
    <t>Suganikash</t>
  </si>
  <si>
    <t>TarapattiSirsiya</t>
  </si>
  <si>
    <t>ThadiJhijha</t>
  </si>
  <si>
    <t>ThillaYaduwa</t>
  </si>
  <si>
    <t>TulsiChauda</t>
  </si>
  <si>
    <t>TulsiyahiNikas</t>
  </si>
  <si>
    <t>TulsiyaniJabdi</t>
  </si>
  <si>
    <t>Umaprempur</t>
  </si>
  <si>
    <t>Yadukush</t>
  </si>
  <si>
    <t>Yagyabhumi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</si>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</sst>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rgb="FF000000"/>
      <name val="Arial Narrow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Arial Narrow"/>
      <family val="2"/>
    </font>
    <font>
      <sz val="11"/>
      <color rgb="FF000000"/>
      <name val="Arial Narrow"/>
      <family val="2"/>
    </font>
    <font>
      <sz val="12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rgb="FFD8E4BC"/>
        <bgColor rgb="FF000000"/>
      </patternFill>
    </fill>
  </fills>
  <borders count="1">
    <border>
      <left/>
      <right/>
      <top/>
      <bottom/>
      <diagonal/>
    </border>
  </borders>
  <cellStyleXfs count="157">
    <xf numFmtId="0" fontId="0" fillId="0" borderId="0"/>
    <xf numFmtId="0" fontId="1" fillId="2" borderId="0" applyNumberFormat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0" fontId="2" fillId="2" borderId="0" xfId="1" applyFont="1"/>
    <xf numFmtId="0" fontId="3" fillId="0" borderId="0" xfId="2" applyFont="1"/>
    <xf numFmtId="0" fontId="7" fillId="0" borderId="0" xfId="0" applyFont="1"/>
    <xf numFmtId="0" fontId="8" fillId="3" borderId="0" xfId="0" applyFont="1" applyFill="1"/>
    <xf numFmtId="0" fontId="9" fillId="3" borderId="0" xfId="0" applyFont="1" applyFill="1"/>
    <xf numFmtId="0" fontId="10" fillId="0" borderId="0" xfId="0" applyFont="1"/>
    <xf numFmtId="0" fontId="6" fillId="3" borderId="0" xfId="0" applyFont="1" applyFill="1" applyAlignment="1">
      <alignment horizontal="center"/>
    </xf>
  </cellXfs>
  <cellStyles count="157">
    <cellStyle name="40% - Accent3" xfId="1" builtinId="39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Normal" xfId="0" builtinId="0"/>
    <cellStyle name="Normal 2" xfId="2" xr:uid="{00000000-0005-0000-0000-00009C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13"/>
  <sheetViews>
    <sheetView workbookViewId="0">
      <selection activeCell="D22" sqref="D22"/>
    </sheetView>
  </sheetViews>
  <sheetFormatPr baseColWidth="10" defaultRowHeight="16" x14ac:dyDescent="0.2"/>
  <cols>
    <col min="1" max="1" width="27" bestFit="1" customWidth="1"/>
  </cols>
  <sheetData>
    <row r="1" spans="1:103" x14ac:dyDescent="0.2">
      <c r="A1" t="s">
        <v>48</v>
      </c>
      <c r="B1" t="s">
        <v>51</v>
      </c>
      <c r="C1" t="s">
        <v>52</v>
      </c>
      <c r="D1" t="s">
        <v>53</v>
      </c>
      <c r="E1" t="s">
        <v>54</v>
      </c>
      <c r="F1" t="s">
        <v>55</v>
      </c>
      <c r="G1" t="s">
        <v>56</v>
      </c>
      <c r="H1" t="s">
        <v>57</v>
      </c>
      <c r="I1" t="s">
        <v>58</v>
      </c>
      <c r="J1" t="s">
        <v>59</v>
      </c>
      <c r="K1" t="s">
        <v>60</v>
      </c>
      <c r="L1" t="s">
        <v>61</v>
      </c>
      <c r="M1" t="s">
        <v>62</v>
      </c>
      <c r="N1" t="s">
        <v>63</v>
      </c>
      <c r="O1" t="s">
        <v>64</v>
      </c>
      <c r="P1" t="s">
        <v>65</v>
      </c>
      <c r="Q1" t="s">
        <v>66</v>
      </c>
      <c r="R1" t="s">
        <v>67</v>
      </c>
      <c r="S1" t="s">
        <v>68</v>
      </c>
      <c r="T1" t="s">
        <v>69</v>
      </c>
      <c r="U1" t="s">
        <v>70</v>
      </c>
      <c r="V1" t="s">
        <v>71</v>
      </c>
      <c r="W1" t="s">
        <v>72</v>
      </c>
      <c r="X1" t="s">
        <v>73</v>
      </c>
      <c r="Y1" t="s">
        <v>74</v>
      </c>
      <c r="Z1" t="s">
        <v>75</v>
      </c>
      <c r="AA1" t="s">
        <v>76</v>
      </c>
      <c r="AB1" t="s">
        <v>77</v>
      </c>
      <c r="AC1" t="s">
        <v>78</v>
      </c>
      <c r="AD1" t="s">
        <v>79</v>
      </c>
      <c r="AE1" t="s">
        <v>80</v>
      </c>
      <c r="AF1" t="s">
        <v>81</v>
      </c>
      <c r="AG1" t="s">
        <v>82</v>
      </c>
      <c r="AH1" t="s">
        <v>83</v>
      </c>
      <c r="AI1" t="s">
        <v>84</v>
      </c>
      <c r="AJ1" t="s">
        <v>85</v>
      </c>
      <c r="AK1" t="s">
        <v>86</v>
      </c>
      <c r="AL1" t="s">
        <v>87</v>
      </c>
      <c r="AM1" t="s">
        <v>88</v>
      </c>
      <c r="AN1" t="s">
        <v>89</v>
      </c>
      <c r="AO1" t="s">
        <v>90</v>
      </c>
      <c r="AP1" t="s">
        <v>91</v>
      </c>
      <c r="AQ1" t="s">
        <v>92</v>
      </c>
      <c r="AR1" t="s">
        <v>93</v>
      </c>
      <c r="AS1" t="s">
        <v>94</v>
      </c>
      <c r="AT1" t="s">
        <v>95</v>
      </c>
      <c r="AU1" t="s">
        <v>96</v>
      </c>
      <c r="AV1" t="s">
        <v>97</v>
      </c>
      <c r="AW1" t="s">
        <v>98</v>
      </c>
      <c r="AX1" t="s">
        <v>99</v>
      </c>
      <c r="AY1" t="s">
        <v>100</v>
      </c>
      <c r="AZ1" t="s">
        <v>101</v>
      </c>
      <c r="BA1" t="s">
        <v>102</v>
      </c>
      <c r="BB1" t="s">
        <v>103</v>
      </c>
      <c r="BC1" t="s">
        <v>104</v>
      </c>
      <c r="BD1" t="s">
        <v>105</v>
      </c>
      <c r="BE1" t="s">
        <v>106</v>
      </c>
      <c r="BF1" t="s">
        <v>107</v>
      </c>
      <c r="BG1" t="s">
        <v>108</v>
      </c>
      <c r="BH1" t="s">
        <v>109</v>
      </c>
      <c r="BI1" t="s">
        <v>110</v>
      </c>
      <c r="BJ1" t="s">
        <v>111</v>
      </c>
      <c r="BK1" t="s">
        <v>112</v>
      </c>
      <c r="BL1" t="s">
        <v>113</v>
      </c>
      <c r="BM1" t="s">
        <v>114</v>
      </c>
      <c r="BN1" t="s">
        <v>115</v>
      </c>
      <c r="BO1" t="s">
        <v>116</v>
      </c>
      <c r="BP1" t="s">
        <v>117</v>
      </c>
      <c r="BQ1" t="s">
        <v>118</v>
      </c>
      <c r="BR1" t="s">
        <v>119</v>
      </c>
      <c r="BS1" t="s">
        <v>120</v>
      </c>
      <c r="BT1" t="s">
        <v>121</v>
      </c>
      <c r="BU1" t="s">
        <v>122</v>
      </c>
      <c r="BV1" t="s">
        <v>123</v>
      </c>
      <c r="BW1" t="s">
        <v>124</v>
      </c>
      <c r="BX1" t="s">
        <v>125</v>
      </c>
      <c r="BY1" t="s">
        <v>126</v>
      </c>
      <c r="BZ1" t="s">
        <v>127</v>
      </c>
      <c r="CA1" t="s">
        <v>128</v>
      </c>
      <c r="CB1" t="s">
        <v>129</v>
      </c>
      <c r="CC1" t="s">
        <v>130</v>
      </c>
      <c r="CD1" t="s">
        <v>131</v>
      </c>
      <c r="CE1" t="s">
        <v>132</v>
      </c>
      <c r="CF1" t="s">
        <v>133</v>
      </c>
      <c r="CG1" t="s">
        <v>134</v>
      </c>
      <c r="CH1" t="s">
        <v>135</v>
      </c>
      <c r="CI1" t="s">
        <v>136</v>
      </c>
      <c r="CJ1" t="s">
        <v>137</v>
      </c>
      <c r="CK1" t="s">
        <v>138</v>
      </c>
      <c r="CL1" t="s">
        <v>139</v>
      </c>
      <c r="CM1" t="s">
        <v>140</v>
      </c>
      <c r="CN1" t="s">
        <v>141</v>
      </c>
      <c r="CO1" t="s">
        <v>142</v>
      </c>
      <c r="CP1" t="s">
        <v>143</v>
      </c>
      <c r="CQ1" t="s">
        <v>144</v>
      </c>
      <c r="CR1" t="s">
        <v>145</v>
      </c>
      <c r="CS1" t="s">
        <v>146</v>
      </c>
      <c r="CT1" t="s">
        <v>147</v>
      </c>
      <c r="CU1" t="s">
        <v>148</v>
      </c>
      <c r="CV1" t="s">
        <v>149</v>
      </c>
      <c r="CW1" t="s">
        <v>150</v>
      </c>
      <c r="CX1" t="s">
        <v>151</v>
      </c>
      <c r="CY1" t="s">
        <v>152</v>
      </c>
    </row>
    <row r="2" spans="1:103" x14ac:dyDescent="0.2">
      <c r="A2" t="s">
        <v>50</v>
      </c>
      <c r="B2">
        <v>66.177506561446094</v>
      </c>
      <c r="C2">
        <v>41.015752075880897</v>
      </c>
      <c r="D2">
        <v>80.333924631710104</v>
      </c>
      <c r="E2">
        <v>55.603218459953197</v>
      </c>
      <c r="F2">
        <v>166.449105066193</v>
      </c>
      <c r="G2">
        <v>64.747459208366394</v>
      </c>
      <c r="H2">
        <v>83.288388735579403</v>
      </c>
      <c r="I2">
        <v>53.973531380211099</v>
      </c>
      <c r="J2">
        <v>11.409039153540601</v>
      </c>
      <c r="K2">
        <v>98.1020624790754</v>
      </c>
      <c r="L2">
        <v>50.517794880729902</v>
      </c>
      <c r="M2">
        <v>43.993483863694401</v>
      </c>
      <c r="N2">
        <v>54.772198711165501</v>
      </c>
      <c r="O2">
        <v>78.979264114535297</v>
      </c>
      <c r="P2">
        <v>114.485822162329</v>
      </c>
      <c r="Q2">
        <v>134.418992730578</v>
      </c>
      <c r="R2">
        <v>110.63477053781899</v>
      </c>
      <c r="S2">
        <v>117.20114124715199</v>
      </c>
      <c r="T2">
        <v>106.81655698853299</v>
      </c>
      <c r="U2">
        <v>105.711987556667</v>
      </c>
      <c r="V2">
        <v>33.339768252861099</v>
      </c>
      <c r="W2">
        <v>28.1061484853971</v>
      </c>
      <c r="X2">
        <v>76.880096165977804</v>
      </c>
      <c r="Y2">
        <v>98.878604904222001</v>
      </c>
      <c r="Z2">
        <v>89.5017316253915</v>
      </c>
      <c r="AA2">
        <v>79.438278195061201</v>
      </c>
      <c r="AB2">
        <v>86.249353802332195</v>
      </c>
      <c r="AC2">
        <v>193.75991903711599</v>
      </c>
      <c r="AD2">
        <v>44.424112607253299</v>
      </c>
      <c r="AE2">
        <v>256.96288828493698</v>
      </c>
      <c r="AF2">
        <v>46.852507401338102</v>
      </c>
      <c r="AG2">
        <v>97.447691149253302</v>
      </c>
      <c r="AH2">
        <v>79.1042745283453</v>
      </c>
      <c r="AI2">
        <v>27.222167963744099</v>
      </c>
      <c r="AJ2">
        <v>39.006656259737198</v>
      </c>
      <c r="AK2">
        <v>58.776952948711397</v>
      </c>
      <c r="AL2">
        <v>53.738408293518297</v>
      </c>
      <c r="AM2">
        <v>73.322984763338596</v>
      </c>
      <c r="AN2" t="s">
        <v>153</v>
      </c>
      <c r="AO2">
        <v>64.341303640986396</v>
      </c>
      <c r="AP2">
        <v>12.5</v>
      </c>
      <c r="AQ2" t="s">
        <v>153</v>
      </c>
      <c r="AR2">
        <v>78.054217786818597</v>
      </c>
      <c r="AS2">
        <v>36.552646910164199</v>
      </c>
      <c r="AT2">
        <v>44.872155677120602</v>
      </c>
      <c r="AU2">
        <v>41.158586778764402</v>
      </c>
      <c r="AV2">
        <v>103.49855146535501</v>
      </c>
      <c r="AW2">
        <v>123.27501474018899</v>
      </c>
      <c r="AX2">
        <v>46.112554188660802</v>
      </c>
      <c r="AY2">
        <v>96.125204184427204</v>
      </c>
      <c r="AZ2">
        <v>80.125604362804197</v>
      </c>
      <c r="BA2">
        <v>116.553196793296</v>
      </c>
      <c r="BB2">
        <v>57.035753804265397</v>
      </c>
      <c r="BC2">
        <v>77.810151294070593</v>
      </c>
      <c r="BD2">
        <v>57.064249092647401</v>
      </c>
      <c r="BE2">
        <v>76.548078157868403</v>
      </c>
      <c r="BF2">
        <v>135.52121642610999</v>
      </c>
      <c r="BG2">
        <v>103.686292106154</v>
      </c>
      <c r="BH2">
        <v>60.101392561422301</v>
      </c>
      <c r="BI2">
        <v>45.383149508886198</v>
      </c>
      <c r="BJ2">
        <v>25.568908207619501</v>
      </c>
      <c r="BK2">
        <v>109.699869330726</v>
      </c>
      <c r="BL2">
        <v>121.72291909191701</v>
      </c>
      <c r="BM2" t="s">
        <v>153</v>
      </c>
      <c r="BN2">
        <v>96.027043651857397</v>
      </c>
      <c r="BO2">
        <v>65.6911558140241</v>
      </c>
      <c r="BP2">
        <v>53.736202621763297</v>
      </c>
      <c r="BQ2">
        <v>25.203759479336401</v>
      </c>
      <c r="BR2">
        <v>47.314250939337398</v>
      </c>
      <c r="BS2">
        <v>25.3632396364535</v>
      </c>
      <c r="BT2">
        <v>21.340827093631201</v>
      </c>
      <c r="BU2">
        <v>44.208716705035599</v>
      </c>
      <c r="BV2">
        <v>91.311239205375699</v>
      </c>
      <c r="BW2">
        <v>38.857526547462101</v>
      </c>
      <c r="BX2">
        <v>69.129739503892907</v>
      </c>
      <c r="BY2">
        <v>47.423551029124702</v>
      </c>
      <c r="BZ2">
        <v>26.276753328736</v>
      </c>
      <c r="CA2">
        <v>28.218508873402701</v>
      </c>
      <c r="CB2">
        <v>99.566869704394307</v>
      </c>
      <c r="CC2">
        <v>177.18319532090001</v>
      </c>
      <c r="CD2">
        <v>115.460595742688</v>
      </c>
      <c r="CE2">
        <v>65.225002340084302</v>
      </c>
      <c r="CF2">
        <v>86.617263775717007</v>
      </c>
      <c r="CG2">
        <v>93.514479482312694</v>
      </c>
      <c r="CH2">
        <v>107.040494354556</v>
      </c>
      <c r="CI2">
        <v>81.5613034703415</v>
      </c>
      <c r="CJ2">
        <v>123.221026953836</v>
      </c>
      <c r="CK2">
        <v>80.458226738844701</v>
      </c>
      <c r="CL2">
        <v>59.819139270373</v>
      </c>
      <c r="CM2">
        <v>93.558261537946507</v>
      </c>
      <c r="CN2">
        <v>60.959040814903297</v>
      </c>
      <c r="CO2">
        <v>164.50774034189601</v>
      </c>
      <c r="CP2">
        <v>11.142448628854799</v>
      </c>
      <c r="CQ2">
        <v>82.239242068203097</v>
      </c>
      <c r="CR2">
        <v>44.157879859437898</v>
      </c>
      <c r="CS2">
        <v>133.386258523366</v>
      </c>
      <c r="CT2">
        <v>33.8039980589203</v>
      </c>
      <c r="CU2">
        <v>31.989763275751798</v>
      </c>
      <c r="CV2">
        <v>69.570632249053901</v>
      </c>
      <c r="CW2">
        <v>109.65774781578401</v>
      </c>
      <c r="CX2">
        <v>66.708580475391699</v>
      </c>
      <c r="CY2">
        <v>163.35120774282001</v>
      </c>
    </row>
    <row r="3" spans="1:103" x14ac:dyDescent="0.2">
      <c r="A3" t="s">
        <v>0</v>
      </c>
      <c r="B3">
        <v>0.5</v>
      </c>
      <c r="C3">
        <f>$B$3</f>
        <v>0.5</v>
      </c>
      <c r="D3">
        <f t="shared" ref="D3:BO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  <c r="AO3">
        <f t="shared" si="0"/>
        <v>0.5</v>
      </c>
      <c r="AP3">
        <f t="shared" si="0"/>
        <v>0.5</v>
      </c>
      <c r="AQ3">
        <f t="shared" si="0"/>
        <v>0.5</v>
      </c>
      <c r="AR3">
        <f t="shared" si="0"/>
        <v>0.5</v>
      </c>
      <c r="AS3">
        <f t="shared" si="0"/>
        <v>0.5</v>
      </c>
      <c r="AT3">
        <f t="shared" si="0"/>
        <v>0.5</v>
      </c>
      <c r="AU3">
        <f t="shared" si="0"/>
        <v>0.5</v>
      </c>
      <c r="AV3">
        <f t="shared" si="0"/>
        <v>0.5</v>
      </c>
      <c r="AW3">
        <f t="shared" si="0"/>
        <v>0.5</v>
      </c>
      <c r="AX3">
        <f t="shared" si="0"/>
        <v>0.5</v>
      </c>
      <c r="AY3">
        <f t="shared" si="0"/>
        <v>0.5</v>
      </c>
      <c r="AZ3">
        <f t="shared" si="0"/>
        <v>0.5</v>
      </c>
      <c r="BA3">
        <f t="shared" si="0"/>
        <v>0.5</v>
      </c>
      <c r="BB3">
        <f t="shared" si="0"/>
        <v>0.5</v>
      </c>
      <c r="BC3">
        <f t="shared" si="0"/>
        <v>0.5</v>
      </c>
      <c r="BD3">
        <f t="shared" si="0"/>
        <v>0.5</v>
      </c>
      <c r="BE3">
        <f t="shared" si="0"/>
        <v>0.5</v>
      </c>
      <c r="BF3">
        <f t="shared" si="0"/>
        <v>0.5</v>
      </c>
      <c r="BG3">
        <f t="shared" si="0"/>
        <v>0.5</v>
      </c>
      <c r="BH3">
        <f t="shared" si="0"/>
        <v>0.5</v>
      </c>
      <c r="BI3">
        <f t="shared" si="0"/>
        <v>0.5</v>
      </c>
      <c r="BJ3">
        <f t="shared" si="0"/>
        <v>0.5</v>
      </c>
      <c r="BK3">
        <f t="shared" si="0"/>
        <v>0.5</v>
      </c>
      <c r="BL3">
        <f t="shared" si="0"/>
        <v>0.5</v>
      </c>
      <c r="BM3">
        <f t="shared" si="0"/>
        <v>0.5</v>
      </c>
      <c r="BN3">
        <f t="shared" si="0"/>
        <v>0.5</v>
      </c>
      <c r="BO3">
        <f t="shared" si="0"/>
        <v>0.5</v>
      </c>
      <c r="BP3">
        <f t="shared" ref="BP3:CY3" si="1">$B$3</f>
        <v>0.5</v>
      </c>
      <c r="BQ3">
        <f t="shared" si="1"/>
        <v>0.5</v>
      </c>
      <c r="BR3">
        <f t="shared" si="1"/>
        <v>0.5</v>
      </c>
      <c r="BS3">
        <f t="shared" si="1"/>
        <v>0.5</v>
      </c>
      <c r="BT3">
        <f t="shared" si="1"/>
        <v>0.5</v>
      </c>
      <c r="BU3">
        <f t="shared" si="1"/>
        <v>0.5</v>
      </c>
      <c r="BV3">
        <f t="shared" si="1"/>
        <v>0.5</v>
      </c>
      <c r="BW3">
        <f t="shared" si="1"/>
        <v>0.5</v>
      </c>
      <c r="BX3">
        <f t="shared" si="1"/>
        <v>0.5</v>
      </c>
      <c r="BY3">
        <f t="shared" si="1"/>
        <v>0.5</v>
      </c>
      <c r="BZ3">
        <f t="shared" si="1"/>
        <v>0.5</v>
      </c>
      <c r="CA3">
        <f t="shared" si="1"/>
        <v>0.5</v>
      </c>
      <c r="CB3">
        <f t="shared" si="1"/>
        <v>0.5</v>
      </c>
      <c r="CC3">
        <f t="shared" si="1"/>
        <v>0.5</v>
      </c>
      <c r="CD3">
        <f t="shared" si="1"/>
        <v>0.5</v>
      </c>
      <c r="CE3">
        <f t="shared" si="1"/>
        <v>0.5</v>
      </c>
      <c r="CF3">
        <f t="shared" si="1"/>
        <v>0.5</v>
      </c>
      <c r="CG3">
        <f t="shared" si="1"/>
        <v>0.5</v>
      </c>
      <c r="CH3">
        <f t="shared" si="1"/>
        <v>0.5</v>
      </c>
      <c r="CI3">
        <f t="shared" si="1"/>
        <v>0.5</v>
      </c>
      <c r="CJ3">
        <f t="shared" si="1"/>
        <v>0.5</v>
      </c>
      <c r="CK3">
        <f t="shared" si="1"/>
        <v>0.5</v>
      </c>
      <c r="CL3">
        <f t="shared" si="1"/>
        <v>0.5</v>
      </c>
      <c r="CM3">
        <f t="shared" si="1"/>
        <v>0.5</v>
      </c>
      <c r="CN3">
        <f t="shared" si="1"/>
        <v>0.5</v>
      </c>
      <c r="CO3">
        <f t="shared" si="1"/>
        <v>0.5</v>
      </c>
      <c r="CP3">
        <f t="shared" si="1"/>
        <v>0.5</v>
      </c>
      <c r="CQ3">
        <f t="shared" si="1"/>
        <v>0.5</v>
      </c>
      <c r="CR3">
        <f t="shared" si="1"/>
        <v>0.5</v>
      </c>
      <c r="CS3">
        <f t="shared" si="1"/>
        <v>0.5</v>
      </c>
      <c r="CT3">
        <f t="shared" si="1"/>
        <v>0.5</v>
      </c>
      <c r="CU3">
        <f t="shared" si="1"/>
        <v>0.5</v>
      </c>
      <c r="CV3">
        <f t="shared" si="1"/>
        <v>0.5</v>
      </c>
      <c r="CW3">
        <f t="shared" si="1"/>
        <v>0.5</v>
      </c>
      <c r="CX3">
        <f t="shared" si="1"/>
        <v>0.5</v>
      </c>
      <c r="CY3">
        <f t="shared" si="1"/>
        <v>0.5</v>
      </c>
    </row>
    <row r="4" spans="1:103" x14ac:dyDescent="0.2">
      <c r="A4" t="s">
        <v>1</v>
      </c>
      <c r="B4">
        <v>0.9</v>
      </c>
      <c r="C4">
        <f>$B$4</f>
        <v>0.9</v>
      </c>
      <c r="D4">
        <f t="shared" ref="D4:BO4" si="2">$B$4</f>
        <v>0.9</v>
      </c>
      <c r="E4">
        <f t="shared" si="2"/>
        <v>0.9</v>
      </c>
      <c r="F4">
        <f t="shared" si="2"/>
        <v>0.9</v>
      </c>
      <c r="G4">
        <f t="shared" si="2"/>
        <v>0.9</v>
      </c>
      <c r="H4">
        <f t="shared" si="2"/>
        <v>0.9</v>
      </c>
      <c r="I4">
        <f t="shared" si="2"/>
        <v>0.9</v>
      </c>
      <c r="J4">
        <f t="shared" si="2"/>
        <v>0.9</v>
      </c>
      <c r="K4">
        <f t="shared" si="2"/>
        <v>0.9</v>
      </c>
      <c r="L4">
        <f t="shared" si="2"/>
        <v>0.9</v>
      </c>
      <c r="M4">
        <f t="shared" si="2"/>
        <v>0.9</v>
      </c>
      <c r="N4">
        <f t="shared" si="2"/>
        <v>0.9</v>
      </c>
      <c r="O4">
        <f t="shared" si="2"/>
        <v>0.9</v>
      </c>
      <c r="P4">
        <f t="shared" si="2"/>
        <v>0.9</v>
      </c>
      <c r="Q4">
        <f t="shared" si="2"/>
        <v>0.9</v>
      </c>
      <c r="R4">
        <f t="shared" si="2"/>
        <v>0.9</v>
      </c>
      <c r="S4">
        <f t="shared" si="2"/>
        <v>0.9</v>
      </c>
      <c r="T4">
        <f t="shared" si="2"/>
        <v>0.9</v>
      </c>
      <c r="U4">
        <f t="shared" si="2"/>
        <v>0.9</v>
      </c>
      <c r="V4">
        <f t="shared" si="2"/>
        <v>0.9</v>
      </c>
      <c r="W4">
        <f t="shared" si="2"/>
        <v>0.9</v>
      </c>
      <c r="X4">
        <f t="shared" si="2"/>
        <v>0.9</v>
      </c>
      <c r="Y4">
        <f t="shared" si="2"/>
        <v>0.9</v>
      </c>
      <c r="Z4">
        <f t="shared" si="2"/>
        <v>0.9</v>
      </c>
      <c r="AA4">
        <f t="shared" si="2"/>
        <v>0.9</v>
      </c>
      <c r="AB4">
        <f t="shared" si="2"/>
        <v>0.9</v>
      </c>
      <c r="AC4">
        <f t="shared" si="2"/>
        <v>0.9</v>
      </c>
      <c r="AD4">
        <f t="shared" si="2"/>
        <v>0.9</v>
      </c>
      <c r="AE4">
        <f t="shared" si="2"/>
        <v>0.9</v>
      </c>
      <c r="AF4">
        <f t="shared" si="2"/>
        <v>0.9</v>
      </c>
      <c r="AG4">
        <f t="shared" si="2"/>
        <v>0.9</v>
      </c>
      <c r="AH4">
        <f t="shared" si="2"/>
        <v>0.9</v>
      </c>
      <c r="AI4">
        <f t="shared" si="2"/>
        <v>0.9</v>
      </c>
      <c r="AJ4">
        <f t="shared" si="2"/>
        <v>0.9</v>
      </c>
      <c r="AK4">
        <f t="shared" si="2"/>
        <v>0.9</v>
      </c>
      <c r="AL4">
        <f t="shared" si="2"/>
        <v>0.9</v>
      </c>
      <c r="AM4">
        <f t="shared" si="2"/>
        <v>0.9</v>
      </c>
      <c r="AN4">
        <f t="shared" si="2"/>
        <v>0.9</v>
      </c>
      <c r="AO4">
        <f t="shared" si="2"/>
        <v>0.9</v>
      </c>
      <c r="AP4">
        <f t="shared" si="2"/>
        <v>0.9</v>
      </c>
      <c r="AQ4">
        <f t="shared" si="2"/>
        <v>0.9</v>
      </c>
      <c r="AR4">
        <f t="shared" si="2"/>
        <v>0.9</v>
      </c>
      <c r="AS4">
        <f t="shared" si="2"/>
        <v>0.9</v>
      </c>
      <c r="AT4">
        <f t="shared" si="2"/>
        <v>0.9</v>
      </c>
      <c r="AU4">
        <f t="shared" si="2"/>
        <v>0.9</v>
      </c>
      <c r="AV4">
        <f t="shared" si="2"/>
        <v>0.9</v>
      </c>
      <c r="AW4">
        <f t="shared" si="2"/>
        <v>0.9</v>
      </c>
      <c r="AX4">
        <f t="shared" si="2"/>
        <v>0.9</v>
      </c>
      <c r="AY4">
        <f t="shared" si="2"/>
        <v>0.9</v>
      </c>
      <c r="AZ4">
        <f t="shared" si="2"/>
        <v>0.9</v>
      </c>
      <c r="BA4">
        <f t="shared" si="2"/>
        <v>0.9</v>
      </c>
      <c r="BB4">
        <f t="shared" si="2"/>
        <v>0.9</v>
      </c>
      <c r="BC4">
        <f t="shared" si="2"/>
        <v>0.9</v>
      </c>
      <c r="BD4">
        <f t="shared" si="2"/>
        <v>0.9</v>
      </c>
      <c r="BE4">
        <f t="shared" si="2"/>
        <v>0.9</v>
      </c>
      <c r="BF4">
        <f t="shared" si="2"/>
        <v>0.9</v>
      </c>
      <c r="BG4">
        <f t="shared" si="2"/>
        <v>0.9</v>
      </c>
      <c r="BH4">
        <f t="shared" si="2"/>
        <v>0.9</v>
      </c>
      <c r="BI4">
        <f t="shared" si="2"/>
        <v>0.9</v>
      </c>
      <c r="BJ4">
        <f t="shared" si="2"/>
        <v>0.9</v>
      </c>
      <c r="BK4">
        <f t="shared" si="2"/>
        <v>0.9</v>
      </c>
      <c r="BL4">
        <f t="shared" si="2"/>
        <v>0.9</v>
      </c>
      <c r="BM4">
        <f t="shared" si="2"/>
        <v>0.9</v>
      </c>
      <c r="BN4">
        <f t="shared" si="2"/>
        <v>0.9</v>
      </c>
      <c r="BO4">
        <f t="shared" si="2"/>
        <v>0.9</v>
      </c>
      <c r="BP4">
        <f t="shared" ref="BP4:CY4" si="3">$B$4</f>
        <v>0.9</v>
      </c>
      <c r="BQ4">
        <f t="shared" si="3"/>
        <v>0.9</v>
      </c>
      <c r="BR4">
        <f t="shared" si="3"/>
        <v>0.9</v>
      </c>
      <c r="BS4">
        <f t="shared" si="3"/>
        <v>0.9</v>
      </c>
      <c r="BT4">
        <f t="shared" si="3"/>
        <v>0.9</v>
      </c>
      <c r="BU4">
        <f t="shared" si="3"/>
        <v>0.9</v>
      </c>
      <c r="BV4">
        <f t="shared" si="3"/>
        <v>0.9</v>
      </c>
      <c r="BW4">
        <f t="shared" si="3"/>
        <v>0.9</v>
      </c>
      <c r="BX4">
        <f t="shared" si="3"/>
        <v>0.9</v>
      </c>
      <c r="BY4">
        <f t="shared" si="3"/>
        <v>0.9</v>
      </c>
      <c r="BZ4">
        <f t="shared" si="3"/>
        <v>0.9</v>
      </c>
      <c r="CA4">
        <f t="shared" si="3"/>
        <v>0.9</v>
      </c>
      <c r="CB4">
        <f t="shared" si="3"/>
        <v>0.9</v>
      </c>
      <c r="CC4">
        <f t="shared" si="3"/>
        <v>0.9</v>
      </c>
      <c r="CD4">
        <f t="shared" si="3"/>
        <v>0.9</v>
      </c>
      <c r="CE4">
        <f t="shared" si="3"/>
        <v>0.9</v>
      </c>
      <c r="CF4">
        <f t="shared" si="3"/>
        <v>0.9</v>
      </c>
      <c r="CG4">
        <f t="shared" si="3"/>
        <v>0.9</v>
      </c>
      <c r="CH4">
        <f t="shared" si="3"/>
        <v>0.9</v>
      </c>
      <c r="CI4">
        <f t="shared" si="3"/>
        <v>0.9</v>
      </c>
      <c r="CJ4">
        <f t="shared" si="3"/>
        <v>0.9</v>
      </c>
      <c r="CK4">
        <f t="shared" si="3"/>
        <v>0.9</v>
      </c>
      <c r="CL4">
        <f t="shared" si="3"/>
        <v>0.9</v>
      </c>
      <c r="CM4">
        <f t="shared" si="3"/>
        <v>0.9</v>
      </c>
      <c r="CN4">
        <f t="shared" si="3"/>
        <v>0.9</v>
      </c>
      <c r="CO4">
        <f t="shared" si="3"/>
        <v>0.9</v>
      </c>
      <c r="CP4">
        <f t="shared" si="3"/>
        <v>0.9</v>
      </c>
      <c r="CQ4">
        <f t="shared" si="3"/>
        <v>0.9</v>
      </c>
      <c r="CR4">
        <f t="shared" si="3"/>
        <v>0.9</v>
      </c>
      <c r="CS4">
        <f t="shared" si="3"/>
        <v>0.9</v>
      </c>
      <c r="CT4">
        <f t="shared" si="3"/>
        <v>0.9</v>
      </c>
      <c r="CU4">
        <f t="shared" si="3"/>
        <v>0.9</v>
      </c>
      <c r="CV4">
        <f t="shared" si="3"/>
        <v>0.9</v>
      </c>
      <c r="CW4">
        <f t="shared" si="3"/>
        <v>0.9</v>
      </c>
      <c r="CX4">
        <f t="shared" si="3"/>
        <v>0.9</v>
      </c>
      <c r="CY4">
        <f t="shared" si="3"/>
        <v>0.9</v>
      </c>
    </row>
    <row r="5" spans="1:103" x14ac:dyDescent="0.2">
      <c r="A5" t="s">
        <v>2</v>
      </c>
      <c r="B5">
        <v>7.4999999999999997E-2</v>
      </c>
      <c r="C5">
        <f>$B$5</f>
        <v>7.4999999999999997E-2</v>
      </c>
      <c r="D5">
        <f t="shared" ref="D5:BO5" si="4">$B$5</f>
        <v>7.4999999999999997E-2</v>
      </c>
      <c r="E5">
        <f t="shared" si="4"/>
        <v>7.4999999999999997E-2</v>
      </c>
      <c r="F5">
        <f t="shared" si="4"/>
        <v>7.4999999999999997E-2</v>
      </c>
      <c r="G5">
        <f t="shared" si="4"/>
        <v>7.4999999999999997E-2</v>
      </c>
      <c r="H5">
        <f t="shared" si="4"/>
        <v>7.4999999999999997E-2</v>
      </c>
      <c r="I5">
        <f t="shared" si="4"/>
        <v>7.4999999999999997E-2</v>
      </c>
      <c r="J5">
        <f t="shared" si="4"/>
        <v>7.4999999999999997E-2</v>
      </c>
      <c r="K5">
        <f t="shared" si="4"/>
        <v>7.4999999999999997E-2</v>
      </c>
      <c r="L5">
        <f t="shared" si="4"/>
        <v>7.4999999999999997E-2</v>
      </c>
      <c r="M5">
        <f t="shared" si="4"/>
        <v>7.4999999999999997E-2</v>
      </c>
      <c r="N5">
        <f t="shared" si="4"/>
        <v>7.4999999999999997E-2</v>
      </c>
      <c r="O5">
        <f t="shared" si="4"/>
        <v>7.4999999999999997E-2</v>
      </c>
      <c r="P5">
        <f t="shared" si="4"/>
        <v>7.4999999999999997E-2</v>
      </c>
      <c r="Q5">
        <f t="shared" si="4"/>
        <v>7.4999999999999997E-2</v>
      </c>
      <c r="R5">
        <f t="shared" si="4"/>
        <v>7.4999999999999997E-2</v>
      </c>
      <c r="S5">
        <f t="shared" si="4"/>
        <v>7.4999999999999997E-2</v>
      </c>
      <c r="T5">
        <f t="shared" si="4"/>
        <v>7.4999999999999997E-2</v>
      </c>
      <c r="U5">
        <f t="shared" si="4"/>
        <v>7.4999999999999997E-2</v>
      </c>
      <c r="V5">
        <f t="shared" si="4"/>
        <v>7.4999999999999997E-2</v>
      </c>
      <c r="W5">
        <f t="shared" si="4"/>
        <v>7.4999999999999997E-2</v>
      </c>
      <c r="X5">
        <f t="shared" si="4"/>
        <v>7.4999999999999997E-2</v>
      </c>
      <c r="Y5">
        <f t="shared" si="4"/>
        <v>7.4999999999999997E-2</v>
      </c>
      <c r="Z5">
        <f t="shared" si="4"/>
        <v>7.4999999999999997E-2</v>
      </c>
      <c r="AA5">
        <f t="shared" si="4"/>
        <v>7.4999999999999997E-2</v>
      </c>
      <c r="AB5">
        <f t="shared" si="4"/>
        <v>7.4999999999999997E-2</v>
      </c>
      <c r="AC5">
        <f t="shared" si="4"/>
        <v>7.4999999999999997E-2</v>
      </c>
      <c r="AD5">
        <f t="shared" si="4"/>
        <v>7.4999999999999997E-2</v>
      </c>
      <c r="AE5">
        <f t="shared" si="4"/>
        <v>7.4999999999999997E-2</v>
      </c>
      <c r="AF5">
        <f t="shared" si="4"/>
        <v>7.4999999999999997E-2</v>
      </c>
      <c r="AG5">
        <f t="shared" si="4"/>
        <v>7.4999999999999997E-2</v>
      </c>
      <c r="AH5">
        <f t="shared" si="4"/>
        <v>7.4999999999999997E-2</v>
      </c>
      <c r="AI5">
        <f t="shared" si="4"/>
        <v>7.4999999999999997E-2</v>
      </c>
      <c r="AJ5">
        <f t="shared" si="4"/>
        <v>7.4999999999999997E-2</v>
      </c>
      <c r="AK5">
        <f t="shared" si="4"/>
        <v>7.4999999999999997E-2</v>
      </c>
      <c r="AL5">
        <f t="shared" si="4"/>
        <v>7.4999999999999997E-2</v>
      </c>
      <c r="AM5">
        <f t="shared" si="4"/>
        <v>7.4999999999999997E-2</v>
      </c>
      <c r="AN5">
        <f t="shared" si="4"/>
        <v>7.4999999999999997E-2</v>
      </c>
      <c r="AO5">
        <f t="shared" si="4"/>
        <v>7.4999999999999997E-2</v>
      </c>
      <c r="AP5">
        <f t="shared" si="4"/>
        <v>7.4999999999999997E-2</v>
      </c>
      <c r="AQ5">
        <f t="shared" si="4"/>
        <v>7.4999999999999997E-2</v>
      </c>
      <c r="AR5">
        <f t="shared" si="4"/>
        <v>7.4999999999999997E-2</v>
      </c>
      <c r="AS5">
        <f t="shared" si="4"/>
        <v>7.4999999999999997E-2</v>
      </c>
      <c r="AT5">
        <f t="shared" si="4"/>
        <v>7.4999999999999997E-2</v>
      </c>
      <c r="AU5">
        <f t="shared" si="4"/>
        <v>7.4999999999999997E-2</v>
      </c>
      <c r="AV5">
        <f t="shared" si="4"/>
        <v>7.4999999999999997E-2</v>
      </c>
      <c r="AW5">
        <f t="shared" si="4"/>
        <v>7.4999999999999997E-2</v>
      </c>
      <c r="AX5">
        <f t="shared" si="4"/>
        <v>7.4999999999999997E-2</v>
      </c>
      <c r="AY5">
        <f t="shared" si="4"/>
        <v>7.4999999999999997E-2</v>
      </c>
      <c r="AZ5">
        <f t="shared" si="4"/>
        <v>7.4999999999999997E-2</v>
      </c>
      <c r="BA5">
        <f t="shared" si="4"/>
        <v>7.4999999999999997E-2</v>
      </c>
      <c r="BB5">
        <f t="shared" si="4"/>
        <v>7.4999999999999997E-2</v>
      </c>
      <c r="BC5">
        <f t="shared" si="4"/>
        <v>7.4999999999999997E-2</v>
      </c>
      <c r="BD5">
        <f t="shared" si="4"/>
        <v>7.4999999999999997E-2</v>
      </c>
      <c r="BE5">
        <f t="shared" si="4"/>
        <v>7.4999999999999997E-2</v>
      </c>
      <c r="BF5">
        <f t="shared" si="4"/>
        <v>7.4999999999999997E-2</v>
      </c>
      <c r="BG5">
        <f t="shared" si="4"/>
        <v>7.4999999999999997E-2</v>
      </c>
      <c r="BH5">
        <f t="shared" si="4"/>
        <v>7.4999999999999997E-2</v>
      </c>
      <c r="BI5">
        <f t="shared" si="4"/>
        <v>7.4999999999999997E-2</v>
      </c>
      <c r="BJ5">
        <f t="shared" si="4"/>
        <v>7.4999999999999997E-2</v>
      </c>
      <c r="BK5">
        <f t="shared" si="4"/>
        <v>7.4999999999999997E-2</v>
      </c>
      <c r="BL5">
        <f t="shared" si="4"/>
        <v>7.4999999999999997E-2</v>
      </c>
      <c r="BM5">
        <f t="shared" si="4"/>
        <v>7.4999999999999997E-2</v>
      </c>
      <c r="BN5">
        <f t="shared" si="4"/>
        <v>7.4999999999999997E-2</v>
      </c>
      <c r="BO5">
        <f t="shared" si="4"/>
        <v>7.4999999999999997E-2</v>
      </c>
      <c r="BP5">
        <f t="shared" ref="BP5:CY5" si="5">$B$5</f>
        <v>7.4999999999999997E-2</v>
      </c>
      <c r="BQ5">
        <f t="shared" si="5"/>
        <v>7.4999999999999997E-2</v>
      </c>
      <c r="BR5">
        <f t="shared" si="5"/>
        <v>7.4999999999999997E-2</v>
      </c>
      <c r="BS5">
        <f t="shared" si="5"/>
        <v>7.4999999999999997E-2</v>
      </c>
      <c r="BT5">
        <f t="shared" si="5"/>
        <v>7.4999999999999997E-2</v>
      </c>
      <c r="BU5">
        <f t="shared" si="5"/>
        <v>7.4999999999999997E-2</v>
      </c>
      <c r="BV5">
        <f t="shared" si="5"/>
        <v>7.4999999999999997E-2</v>
      </c>
      <c r="BW5">
        <f t="shared" si="5"/>
        <v>7.4999999999999997E-2</v>
      </c>
      <c r="BX5">
        <f t="shared" si="5"/>
        <v>7.4999999999999997E-2</v>
      </c>
      <c r="BY5">
        <f t="shared" si="5"/>
        <v>7.4999999999999997E-2</v>
      </c>
      <c r="BZ5">
        <f t="shared" si="5"/>
        <v>7.4999999999999997E-2</v>
      </c>
      <c r="CA5">
        <f t="shared" si="5"/>
        <v>7.4999999999999997E-2</v>
      </c>
      <c r="CB5">
        <f t="shared" si="5"/>
        <v>7.4999999999999997E-2</v>
      </c>
      <c r="CC5">
        <f t="shared" si="5"/>
        <v>7.4999999999999997E-2</v>
      </c>
      <c r="CD5">
        <f t="shared" si="5"/>
        <v>7.4999999999999997E-2</v>
      </c>
      <c r="CE5">
        <f t="shared" si="5"/>
        <v>7.4999999999999997E-2</v>
      </c>
      <c r="CF5">
        <f t="shared" si="5"/>
        <v>7.4999999999999997E-2</v>
      </c>
      <c r="CG5">
        <f t="shared" si="5"/>
        <v>7.4999999999999997E-2</v>
      </c>
      <c r="CH5">
        <f t="shared" si="5"/>
        <v>7.4999999999999997E-2</v>
      </c>
      <c r="CI5">
        <f t="shared" si="5"/>
        <v>7.4999999999999997E-2</v>
      </c>
      <c r="CJ5">
        <f t="shared" si="5"/>
        <v>7.4999999999999997E-2</v>
      </c>
      <c r="CK5">
        <f t="shared" si="5"/>
        <v>7.4999999999999997E-2</v>
      </c>
      <c r="CL5">
        <f t="shared" si="5"/>
        <v>7.4999999999999997E-2</v>
      </c>
      <c r="CM5">
        <f t="shared" si="5"/>
        <v>7.4999999999999997E-2</v>
      </c>
      <c r="CN5">
        <f t="shared" si="5"/>
        <v>7.4999999999999997E-2</v>
      </c>
      <c r="CO5">
        <f t="shared" si="5"/>
        <v>7.4999999999999997E-2</v>
      </c>
      <c r="CP5">
        <f t="shared" si="5"/>
        <v>7.4999999999999997E-2</v>
      </c>
      <c r="CQ5">
        <f t="shared" si="5"/>
        <v>7.4999999999999997E-2</v>
      </c>
      <c r="CR5">
        <f t="shared" si="5"/>
        <v>7.4999999999999997E-2</v>
      </c>
      <c r="CS5">
        <f t="shared" si="5"/>
        <v>7.4999999999999997E-2</v>
      </c>
      <c r="CT5">
        <f t="shared" si="5"/>
        <v>7.4999999999999997E-2</v>
      </c>
      <c r="CU5">
        <f t="shared" si="5"/>
        <v>7.4999999999999997E-2</v>
      </c>
      <c r="CV5">
        <f t="shared" si="5"/>
        <v>7.4999999999999997E-2</v>
      </c>
      <c r="CW5">
        <f t="shared" si="5"/>
        <v>7.4999999999999997E-2</v>
      </c>
      <c r="CX5">
        <f t="shared" si="5"/>
        <v>7.4999999999999997E-2</v>
      </c>
      <c r="CY5">
        <f t="shared" si="5"/>
        <v>7.4999999999999997E-2</v>
      </c>
    </row>
    <row r="6" spans="1:103" x14ac:dyDescent="0.2">
      <c r="A6" t="s">
        <v>3</v>
      </c>
      <c r="B6">
        <v>1.5E-3</v>
      </c>
      <c r="C6">
        <f>$B$6</f>
        <v>1.5E-3</v>
      </c>
      <c r="D6">
        <f t="shared" ref="D6:BO6" si="6">$B$6</f>
        <v>1.5E-3</v>
      </c>
      <c r="E6">
        <f t="shared" si="6"/>
        <v>1.5E-3</v>
      </c>
      <c r="F6">
        <f t="shared" si="6"/>
        <v>1.5E-3</v>
      </c>
      <c r="G6">
        <f t="shared" si="6"/>
        <v>1.5E-3</v>
      </c>
      <c r="H6">
        <f t="shared" si="6"/>
        <v>1.5E-3</v>
      </c>
      <c r="I6">
        <f t="shared" si="6"/>
        <v>1.5E-3</v>
      </c>
      <c r="J6">
        <f t="shared" si="6"/>
        <v>1.5E-3</v>
      </c>
      <c r="K6">
        <f t="shared" si="6"/>
        <v>1.5E-3</v>
      </c>
      <c r="L6">
        <f t="shared" si="6"/>
        <v>1.5E-3</v>
      </c>
      <c r="M6">
        <f t="shared" si="6"/>
        <v>1.5E-3</v>
      </c>
      <c r="N6">
        <f t="shared" si="6"/>
        <v>1.5E-3</v>
      </c>
      <c r="O6">
        <f t="shared" si="6"/>
        <v>1.5E-3</v>
      </c>
      <c r="P6">
        <f t="shared" si="6"/>
        <v>1.5E-3</v>
      </c>
      <c r="Q6">
        <f t="shared" si="6"/>
        <v>1.5E-3</v>
      </c>
      <c r="R6">
        <f t="shared" si="6"/>
        <v>1.5E-3</v>
      </c>
      <c r="S6">
        <f t="shared" si="6"/>
        <v>1.5E-3</v>
      </c>
      <c r="T6">
        <f t="shared" si="6"/>
        <v>1.5E-3</v>
      </c>
      <c r="U6">
        <f t="shared" si="6"/>
        <v>1.5E-3</v>
      </c>
      <c r="V6">
        <f t="shared" si="6"/>
        <v>1.5E-3</v>
      </c>
      <c r="W6">
        <f t="shared" si="6"/>
        <v>1.5E-3</v>
      </c>
      <c r="X6">
        <f t="shared" si="6"/>
        <v>1.5E-3</v>
      </c>
      <c r="Y6">
        <f t="shared" si="6"/>
        <v>1.5E-3</v>
      </c>
      <c r="Z6">
        <f t="shared" si="6"/>
        <v>1.5E-3</v>
      </c>
      <c r="AA6">
        <f t="shared" si="6"/>
        <v>1.5E-3</v>
      </c>
      <c r="AB6">
        <f t="shared" si="6"/>
        <v>1.5E-3</v>
      </c>
      <c r="AC6">
        <f t="shared" si="6"/>
        <v>1.5E-3</v>
      </c>
      <c r="AD6">
        <f t="shared" si="6"/>
        <v>1.5E-3</v>
      </c>
      <c r="AE6">
        <f t="shared" si="6"/>
        <v>1.5E-3</v>
      </c>
      <c r="AF6">
        <f t="shared" si="6"/>
        <v>1.5E-3</v>
      </c>
      <c r="AG6">
        <f t="shared" si="6"/>
        <v>1.5E-3</v>
      </c>
      <c r="AH6">
        <f t="shared" si="6"/>
        <v>1.5E-3</v>
      </c>
      <c r="AI6">
        <f t="shared" si="6"/>
        <v>1.5E-3</v>
      </c>
      <c r="AJ6">
        <f t="shared" si="6"/>
        <v>1.5E-3</v>
      </c>
      <c r="AK6">
        <f t="shared" si="6"/>
        <v>1.5E-3</v>
      </c>
      <c r="AL6">
        <f t="shared" si="6"/>
        <v>1.5E-3</v>
      </c>
      <c r="AM6">
        <f t="shared" si="6"/>
        <v>1.5E-3</v>
      </c>
      <c r="AN6">
        <f t="shared" si="6"/>
        <v>1.5E-3</v>
      </c>
      <c r="AO6">
        <f t="shared" si="6"/>
        <v>1.5E-3</v>
      </c>
      <c r="AP6">
        <f t="shared" si="6"/>
        <v>1.5E-3</v>
      </c>
      <c r="AQ6">
        <f t="shared" si="6"/>
        <v>1.5E-3</v>
      </c>
      <c r="AR6">
        <f t="shared" si="6"/>
        <v>1.5E-3</v>
      </c>
      <c r="AS6">
        <f t="shared" si="6"/>
        <v>1.5E-3</v>
      </c>
      <c r="AT6">
        <f t="shared" si="6"/>
        <v>1.5E-3</v>
      </c>
      <c r="AU6">
        <f t="shared" si="6"/>
        <v>1.5E-3</v>
      </c>
      <c r="AV6">
        <f t="shared" si="6"/>
        <v>1.5E-3</v>
      </c>
      <c r="AW6">
        <f t="shared" si="6"/>
        <v>1.5E-3</v>
      </c>
      <c r="AX6">
        <f t="shared" si="6"/>
        <v>1.5E-3</v>
      </c>
      <c r="AY6">
        <f t="shared" si="6"/>
        <v>1.5E-3</v>
      </c>
      <c r="AZ6">
        <f t="shared" si="6"/>
        <v>1.5E-3</v>
      </c>
      <c r="BA6">
        <f t="shared" si="6"/>
        <v>1.5E-3</v>
      </c>
      <c r="BB6">
        <f t="shared" si="6"/>
        <v>1.5E-3</v>
      </c>
      <c r="BC6">
        <f t="shared" si="6"/>
        <v>1.5E-3</v>
      </c>
      <c r="BD6">
        <f t="shared" si="6"/>
        <v>1.5E-3</v>
      </c>
      <c r="BE6">
        <f t="shared" si="6"/>
        <v>1.5E-3</v>
      </c>
      <c r="BF6">
        <f t="shared" si="6"/>
        <v>1.5E-3</v>
      </c>
      <c r="BG6">
        <f t="shared" si="6"/>
        <v>1.5E-3</v>
      </c>
      <c r="BH6">
        <f t="shared" si="6"/>
        <v>1.5E-3</v>
      </c>
      <c r="BI6">
        <f t="shared" si="6"/>
        <v>1.5E-3</v>
      </c>
      <c r="BJ6">
        <f t="shared" si="6"/>
        <v>1.5E-3</v>
      </c>
      <c r="BK6">
        <f t="shared" si="6"/>
        <v>1.5E-3</v>
      </c>
      <c r="BL6">
        <f t="shared" si="6"/>
        <v>1.5E-3</v>
      </c>
      <c r="BM6">
        <f t="shared" si="6"/>
        <v>1.5E-3</v>
      </c>
      <c r="BN6">
        <f t="shared" si="6"/>
        <v>1.5E-3</v>
      </c>
      <c r="BO6">
        <f t="shared" si="6"/>
        <v>1.5E-3</v>
      </c>
      <c r="BP6">
        <f t="shared" ref="BP6:CY6" si="7">$B$6</f>
        <v>1.5E-3</v>
      </c>
      <c r="BQ6">
        <f t="shared" si="7"/>
        <v>1.5E-3</v>
      </c>
      <c r="BR6">
        <f t="shared" si="7"/>
        <v>1.5E-3</v>
      </c>
      <c r="BS6">
        <f t="shared" si="7"/>
        <v>1.5E-3</v>
      </c>
      <c r="BT6">
        <f t="shared" si="7"/>
        <v>1.5E-3</v>
      </c>
      <c r="BU6">
        <f t="shared" si="7"/>
        <v>1.5E-3</v>
      </c>
      <c r="BV6">
        <f t="shared" si="7"/>
        <v>1.5E-3</v>
      </c>
      <c r="BW6">
        <f t="shared" si="7"/>
        <v>1.5E-3</v>
      </c>
      <c r="BX6">
        <f t="shared" si="7"/>
        <v>1.5E-3</v>
      </c>
      <c r="BY6">
        <f t="shared" si="7"/>
        <v>1.5E-3</v>
      </c>
      <c r="BZ6">
        <f t="shared" si="7"/>
        <v>1.5E-3</v>
      </c>
      <c r="CA6">
        <f t="shared" si="7"/>
        <v>1.5E-3</v>
      </c>
      <c r="CB6">
        <f t="shared" si="7"/>
        <v>1.5E-3</v>
      </c>
      <c r="CC6">
        <f t="shared" si="7"/>
        <v>1.5E-3</v>
      </c>
      <c r="CD6">
        <f t="shared" si="7"/>
        <v>1.5E-3</v>
      </c>
      <c r="CE6">
        <f t="shared" si="7"/>
        <v>1.5E-3</v>
      </c>
      <c r="CF6">
        <f t="shared" si="7"/>
        <v>1.5E-3</v>
      </c>
      <c r="CG6">
        <f t="shared" si="7"/>
        <v>1.5E-3</v>
      </c>
      <c r="CH6">
        <f t="shared" si="7"/>
        <v>1.5E-3</v>
      </c>
      <c r="CI6">
        <f t="shared" si="7"/>
        <v>1.5E-3</v>
      </c>
      <c r="CJ6">
        <f t="shared" si="7"/>
        <v>1.5E-3</v>
      </c>
      <c r="CK6">
        <f t="shared" si="7"/>
        <v>1.5E-3</v>
      </c>
      <c r="CL6">
        <f t="shared" si="7"/>
        <v>1.5E-3</v>
      </c>
      <c r="CM6">
        <f t="shared" si="7"/>
        <v>1.5E-3</v>
      </c>
      <c r="CN6">
        <f t="shared" si="7"/>
        <v>1.5E-3</v>
      </c>
      <c r="CO6">
        <f t="shared" si="7"/>
        <v>1.5E-3</v>
      </c>
      <c r="CP6">
        <f t="shared" si="7"/>
        <v>1.5E-3</v>
      </c>
      <c r="CQ6">
        <f t="shared" si="7"/>
        <v>1.5E-3</v>
      </c>
      <c r="CR6">
        <f t="shared" si="7"/>
        <v>1.5E-3</v>
      </c>
      <c r="CS6">
        <f t="shared" si="7"/>
        <v>1.5E-3</v>
      </c>
      <c r="CT6">
        <f t="shared" si="7"/>
        <v>1.5E-3</v>
      </c>
      <c r="CU6">
        <f t="shared" si="7"/>
        <v>1.5E-3</v>
      </c>
      <c r="CV6">
        <f t="shared" si="7"/>
        <v>1.5E-3</v>
      </c>
      <c r="CW6">
        <f t="shared" si="7"/>
        <v>1.5E-3</v>
      </c>
      <c r="CX6">
        <f t="shared" si="7"/>
        <v>1.5E-3</v>
      </c>
      <c r="CY6">
        <f t="shared" si="7"/>
        <v>1.5E-3</v>
      </c>
    </row>
    <row r="7" spans="1:103" x14ac:dyDescent="0.2">
      <c r="A7" t="s">
        <v>4</v>
      </c>
      <c r="B7">
        <v>0.15</v>
      </c>
      <c r="C7">
        <f>$B$7</f>
        <v>0.15</v>
      </c>
      <c r="D7">
        <f t="shared" ref="D7:BO7" si="8">$B$7</f>
        <v>0.15</v>
      </c>
      <c r="E7">
        <f t="shared" si="8"/>
        <v>0.15</v>
      </c>
      <c r="F7">
        <f t="shared" si="8"/>
        <v>0.15</v>
      </c>
      <c r="G7">
        <f t="shared" si="8"/>
        <v>0.15</v>
      </c>
      <c r="H7">
        <f t="shared" si="8"/>
        <v>0.15</v>
      </c>
      <c r="I7">
        <f t="shared" si="8"/>
        <v>0.15</v>
      </c>
      <c r="J7">
        <f t="shared" si="8"/>
        <v>0.15</v>
      </c>
      <c r="K7">
        <f t="shared" si="8"/>
        <v>0.15</v>
      </c>
      <c r="L7">
        <f t="shared" si="8"/>
        <v>0.15</v>
      </c>
      <c r="M7">
        <f t="shared" si="8"/>
        <v>0.15</v>
      </c>
      <c r="N7">
        <f t="shared" si="8"/>
        <v>0.15</v>
      </c>
      <c r="O7">
        <f t="shared" si="8"/>
        <v>0.15</v>
      </c>
      <c r="P7">
        <f t="shared" si="8"/>
        <v>0.15</v>
      </c>
      <c r="Q7">
        <f t="shared" si="8"/>
        <v>0.15</v>
      </c>
      <c r="R7">
        <f t="shared" si="8"/>
        <v>0.15</v>
      </c>
      <c r="S7">
        <f t="shared" si="8"/>
        <v>0.15</v>
      </c>
      <c r="T7">
        <f t="shared" si="8"/>
        <v>0.15</v>
      </c>
      <c r="U7">
        <f t="shared" si="8"/>
        <v>0.15</v>
      </c>
      <c r="V7">
        <f t="shared" si="8"/>
        <v>0.15</v>
      </c>
      <c r="W7">
        <f t="shared" si="8"/>
        <v>0.15</v>
      </c>
      <c r="X7">
        <f t="shared" si="8"/>
        <v>0.15</v>
      </c>
      <c r="Y7">
        <f t="shared" si="8"/>
        <v>0.15</v>
      </c>
      <c r="Z7">
        <f t="shared" si="8"/>
        <v>0.15</v>
      </c>
      <c r="AA7">
        <f t="shared" si="8"/>
        <v>0.15</v>
      </c>
      <c r="AB7">
        <f t="shared" si="8"/>
        <v>0.15</v>
      </c>
      <c r="AC7">
        <f t="shared" si="8"/>
        <v>0.15</v>
      </c>
      <c r="AD7">
        <f t="shared" si="8"/>
        <v>0.15</v>
      </c>
      <c r="AE7">
        <f t="shared" si="8"/>
        <v>0.15</v>
      </c>
      <c r="AF7">
        <f t="shared" si="8"/>
        <v>0.15</v>
      </c>
      <c r="AG7">
        <f t="shared" si="8"/>
        <v>0.15</v>
      </c>
      <c r="AH7">
        <f t="shared" si="8"/>
        <v>0.15</v>
      </c>
      <c r="AI7">
        <f t="shared" si="8"/>
        <v>0.15</v>
      </c>
      <c r="AJ7">
        <f t="shared" si="8"/>
        <v>0.15</v>
      </c>
      <c r="AK7">
        <f t="shared" si="8"/>
        <v>0.15</v>
      </c>
      <c r="AL7">
        <f t="shared" si="8"/>
        <v>0.15</v>
      </c>
      <c r="AM7">
        <f t="shared" si="8"/>
        <v>0.15</v>
      </c>
      <c r="AN7">
        <f t="shared" si="8"/>
        <v>0.15</v>
      </c>
      <c r="AO7">
        <f t="shared" si="8"/>
        <v>0.15</v>
      </c>
      <c r="AP7">
        <f t="shared" si="8"/>
        <v>0.15</v>
      </c>
      <c r="AQ7">
        <f t="shared" si="8"/>
        <v>0.15</v>
      </c>
      <c r="AR7">
        <f t="shared" si="8"/>
        <v>0.15</v>
      </c>
      <c r="AS7">
        <f t="shared" si="8"/>
        <v>0.15</v>
      </c>
      <c r="AT7">
        <f t="shared" si="8"/>
        <v>0.15</v>
      </c>
      <c r="AU7">
        <f t="shared" si="8"/>
        <v>0.15</v>
      </c>
      <c r="AV7">
        <f t="shared" si="8"/>
        <v>0.15</v>
      </c>
      <c r="AW7">
        <f t="shared" si="8"/>
        <v>0.15</v>
      </c>
      <c r="AX7">
        <f t="shared" si="8"/>
        <v>0.15</v>
      </c>
      <c r="AY7">
        <f t="shared" si="8"/>
        <v>0.15</v>
      </c>
      <c r="AZ7">
        <f t="shared" si="8"/>
        <v>0.15</v>
      </c>
      <c r="BA7">
        <f t="shared" si="8"/>
        <v>0.15</v>
      </c>
      <c r="BB7">
        <f t="shared" si="8"/>
        <v>0.15</v>
      </c>
      <c r="BC7">
        <f t="shared" si="8"/>
        <v>0.15</v>
      </c>
      <c r="BD7">
        <f t="shared" si="8"/>
        <v>0.15</v>
      </c>
      <c r="BE7">
        <f t="shared" si="8"/>
        <v>0.15</v>
      </c>
      <c r="BF7">
        <f t="shared" si="8"/>
        <v>0.15</v>
      </c>
      <c r="BG7">
        <f t="shared" si="8"/>
        <v>0.15</v>
      </c>
      <c r="BH7">
        <f t="shared" si="8"/>
        <v>0.15</v>
      </c>
      <c r="BI7">
        <f t="shared" si="8"/>
        <v>0.15</v>
      </c>
      <c r="BJ7">
        <f t="shared" si="8"/>
        <v>0.15</v>
      </c>
      <c r="BK7">
        <f t="shared" si="8"/>
        <v>0.15</v>
      </c>
      <c r="BL7">
        <f t="shared" si="8"/>
        <v>0.15</v>
      </c>
      <c r="BM7">
        <f t="shared" si="8"/>
        <v>0.15</v>
      </c>
      <c r="BN7">
        <f t="shared" si="8"/>
        <v>0.15</v>
      </c>
      <c r="BO7">
        <f t="shared" si="8"/>
        <v>0.15</v>
      </c>
      <c r="BP7">
        <f t="shared" ref="BP7:CY7" si="9">$B$7</f>
        <v>0.15</v>
      </c>
      <c r="BQ7">
        <f t="shared" si="9"/>
        <v>0.15</v>
      </c>
      <c r="BR7">
        <f t="shared" si="9"/>
        <v>0.15</v>
      </c>
      <c r="BS7">
        <f t="shared" si="9"/>
        <v>0.15</v>
      </c>
      <c r="BT7">
        <f t="shared" si="9"/>
        <v>0.15</v>
      </c>
      <c r="BU7">
        <f t="shared" si="9"/>
        <v>0.15</v>
      </c>
      <c r="BV7">
        <f t="shared" si="9"/>
        <v>0.15</v>
      </c>
      <c r="BW7">
        <f t="shared" si="9"/>
        <v>0.15</v>
      </c>
      <c r="BX7">
        <f t="shared" si="9"/>
        <v>0.15</v>
      </c>
      <c r="BY7">
        <f t="shared" si="9"/>
        <v>0.15</v>
      </c>
      <c r="BZ7">
        <f t="shared" si="9"/>
        <v>0.15</v>
      </c>
      <c r="CA7">
        <f t="shared" si="9"/>
        <v>0.15</v>
      </c>
      <c r="CB7">
        <f t="shared" si="9"/>
        <v>0.15</v>
      </c>
      <c r="CC7">
        <f t="shared" si="9"/>
        <v>0.15</v>
      </c>
      <c r="CD7">
        <f t="shared" si="9"/>
        <v>0.15</v>
      </c>
      <c r="CE7">
        <f t="shared" si="9"/>
        <v>0.15</v>
      </c>
      <c r="CF7">
        <f t="shared" si="9"/>
        <v>0.15</v>
      </c>
      <c r="CG7">
        <f t="shared" si="9"/>
        <v>0.15</v>
      </c>
      <c r="CH7">
        <f t="shared" si="9"/>
        <v>0.15</v>
      </c>
      <c r="CI7">
        <f t="shared" si="9"/>
        <v>0.15</v>
      </c>
      <c r="CJ7">
        <f t="shared" si="9"/>
        <v>0.15</v>
      </c>
      <c r="CK7">
        <f t="shared" si="9"/>
        <v>0.15</v>
      </c>
      <c r="CL7">
        <f t="shared" si="9"/>
        <v>0.15</v>
      </c>
      <c r="CM7">
        <f t="shared" si="9"/>
        <v>0.15</v>
      </c>
      <c r="CN7">
        <f t="shared" si="9"/>
        <v>0.15</v>
      </c>
      <c r="CO7">
        <f t="shared" si="9"/>
        <v>0.15</v>
      </c>
      <c r="CP7">
        <f t="shared" si="9"/>
        <v>0.15</v>
      </c>
      <c r="CQ7">
        <f t="shared" si="9"/>
        <v>0.15</v>
      </c>
      <c r="CR7">
        <f t="shared" si="9"/>
        <v>0.15</v>
      </c>
      <c r="CS7">
        <f t="shared" si="9"/>
        <v>0.15</v>
      </c>
      <c r="CT7">
        <f t="shared" si="9"/>
        <v>0.15</v>
      </c>
      <c r="CU7">
        <f t="shared" si="9"/>
        <v>0.15</v>
      </c>
      <c r="CV7">
        <f t="shared" si="9"/>
        <v>0.15</v>
      </c>
      <c r="CW7">
        <f t="shared" si="9"/>
        <v>0.15</v>
      </c>
      <c r="CX7">
        <f t="shared" si="9"/>
        <v>0.15</v>
      </c>
      <c r="CY7">
        <f t="shared" si="9"/>
        <v>0.15</v>
      </c>
    </row>
    <row r="8" spans="1:103" x14ac:dyDescent="0.2">
      <c r="A8" t="s">
        <v>5</v>
      </c>
      <c r="B8">
        <f>3/4</f>
        <v>0.75</v>
      </c>
      <c r="C8">
        <f>$B$8</f>
        <v>0.75</v>
      </c>
      <c r="D8">
        <f t="shared" ref="D8:BO8" si="10">$B$8</f>
        <v>0.75</v>
      </c>
      <c r="E8">
        <f t="shared" si="10"/>
        <v>0.75</v>
      </c>
      <c r="F8">
        <f t="shared" si="10"/>
        <v>0.75</v>
      </c>
      <c r="G8">
        <f t="shared" si="10"/>
        <v>0.75</v>
      </c>
      <c r="H8">
        <f t="shared" si="10"/>
        <v>0.75</v>
      </c>
      <c r="I8">
        <f t="shared" si="10"/>
        <v>0.75</v>
      </c>
      <c r="J8">
        <f t="shared" si="10"/>
        <v>0.75</v>
      </c>
      <c r="K8">
        <f t="shared" si="10"/>
        <v>0.75</v>
      </c>
      <c r="L8">
        <f t="shared" si="10"/>
        <v>0.75</v>
      </c>
      <c r="M8">
        <f t="shared" si="10"/>
        <v>0.75</v>
      </c>
      <c r="N8">
        <f t="shared" si="10"/>
        <v>0.75</v>
      </c>
      <c r="O8">
        <f t="shared" si="10"/>
        <v>0.75</v>
      </c>
      <c r="P8">
        <f t="shared" si="10"/>
        <v>0.75</v>
      </c>
      <c r="Q8">
        <f t="shared" si="10"/>
        <v>0.75</v>
      </c>
      <c r="R8">
        <f t="shared" si="10"/>
        <v>0.75</v>
      </c>
      <c r="S8">
        <f t="shared" si="10"/>
        <v>0.75</v>
      </c>
      <c r="T8">
        <f t="shared" si="10"/>
        <v>0.75</v>
      </c>
      <c r="U8">
        <f t="shared" si="10"/>
        <v>0.75</v>
      </c>
      <c r="V8">
        <f t="shared" si="10"/>
        <v>0.75</v>
      </c>
      <c r="W8">
        <f t="shared" si="10"/>
        <v>0.75</v>
      </c>
      <c r="X8">
        <f t="shared" si="10"/>
        <v>0.75</v>
      </c>
      <c r="Y8">
        <f t="shared" si="10"/>
        <v>0.75</v>
      </c>
      <c r="Z8">
        <f t="shared" si="10"/>
        <v>0.75</v>
      </c>
      <c r="AA8">
        <f t="shared" si="10"/>
        <v>0.75</v>
      </c>
      <c r="AB8">
        <f t="shared" si="10"/>
        <v>0.75</v>
      </c>
      <c r="AC8">
        <f t="shared" si="10"/>
        <v>0.75</v>
      </c>
      <c r="AD8">
        <f t="shared" si="10"/>
        <v>0.75</v>
      </c>
      <c r="AE8">
        <f t="shared" si="10"/>
        <v>0.75</v>
      </c>
      <c r="AF8">
        <f t="shared" si="10"/>
        <v>0.75</v>
      </c>
      <c r="AG8">
        <f t="shared" si="10"/>
        <v>0.75</v>
      </c>
      <c r="AH8">
        <f t="shared" si="10"/>
        <v>0.75</v>
      </c>
      <c r="AI8">
        <f t="shared" si="10"/>
        <v>0.75</v>
      </c>
      <c r="AJ8">
        <f t="shared" si="10"/>
        <v>0.75</v>
      </c>
      <c r="AK8">
        <f t="shared" si="10"/>
        <v>0.75</v>
      </c>
      <c r="AL8">
        <f t="shared" si="10"/>
        <v>0.75</v>
      </c>
      <c r="AM8">
        <f t="shared" si="10"/>
        <v>0.75</v>
      </c>
      <c r="AN8">
        <f t="shared" si="10"/>
        <v>0.75</v>
      </c>
      <c r="AO8">
        <f t="shared" si="10"/>
        <v>0.75</v>
      </c>
      <c r="AP8">
        <f t="shared" si="10"/>
        <v>0.75</v>
      </c>
      <c r="AQ8">
        <f t="shared" si="10"/>
        <v>0.75</v>
      </c>
      <c r="AR8">
        <f t="shared" si="10"/>
        <v>0.75</v>
      </c>
      <c r="AS8">
        <f t="shared" si="10"/>
        <v>0.75</v>
      </c>
      <c r="AT8">
        <f t="shared" si="10"/>
        <v>0.75</v>
      </c>
      <c r="AU8">
        <f t="shared" si="10"/>
        <v>0.75</v>
      </c>
      <c r="AV8">
        <f t="shared" si="10"/>
        <v>0.75</v>
      </c>
      <c r="AW8">
        <f t="shared" si="10"/>
        <v>0.75</v>
      </c>
      <c r="AX8">
        <f t="shared" si="10"/>
        <v>0.75</v>
      </c>
      <c r="AY8">
        <f t="shared" si="10"/>
        <v>0.75</v>
      </c>
      <c r="AZ8">
        <f t="shared" si="10"/>
        <v>0.75</v>
      </c>
      <c r="BA8">
        <f t="shared" si="10"/>
        <v>0.75</v>
      </c>
      <c r="BB8">
        <f t="shared" si="10"/>
        <v>0.75</v>
      </c>
      <c r="BC8">
        <f t="shared" si="10"/>
        <v>0.75</v>
      </c>
      <c r="BD8">
        <f t="shared" si="10"/>
        <v>0.75</v>
      </c>
      <c r="BE8">
        <f t="shared" si="10"/>
        <v>0.75</v>
      </c>
      <c r="BF8">
        <f t="shared" si="10"/>
        <v>0.75</v>
      </c>
      <c r="BG8">
        <f t="shared" si="10"/>
        <v>0.75</v>
      </c>
      <c r="BH8">
        <f t="shared" si="10"/>
        <v>0.75</v>
      </c>
      <c r="BI8">
        <f t="shared" si="10"/>
        <v>0.75</v>
      </c>
      <c r="BJ8">
        <f t="shared" si="10"/>
        <v>0.75</v>
      </c>
      <c r="BK8">
        <f t="shared" si="10"/>
        <v>0.75</v>
      </c>
      <c r="BL8">
        <f t="shared" si="10"/>
        <v>0.75</v>
      </c>
      <c r="BM8">
        <f t="shared" si="10"/>
        <v>0.75</v>
      </c>
      <c r="BN8">
        <f t="shared" si="10"/>
        <v>0.75</v>
      </c>
      <c r="BO8">
        <f t="shared" si="10"/>
        <v>0.75</v>
      </c>
      <c r="BP8">
        <f t="shared" ref="BP8:CY8" si="11">$B$8</f>
        <v>0.75</v>
      </c>
      <c r="BQ8">
        <f t="shared" si="11"/>
        <v>0.75</v>
      </c>
      <c r="BR8">
        <f t="shared" si="11"/>
        <v>0.75</v>
      </c>
      <c r="BS8">
        <f t="shared" si="11"/>
        <v>0.75</v>
      </c>
      <c r="BT8">
        <f t="shared" si="11"/>
        <v>0.75</v>
      </c>
      <c r="BU8">
        <f t="shared" si="11"/>
        <v>0.75</v>
      </c>
      <c r="BV8">
        <f t="shared" si="11"/>
        <v>0.75</v>
      </c>
      <c r="BW8">
        <f t="shared" si="11"/>
        <v>0.75</v>
      </c>
      <c r="BX8">
        <f t="shared" si="11"/>
        <v>0.75</v>
      </c>
      <c r="BY8">
        <f t="shared" si="11"/>
        <v>0.75</v>
      </c>
      <c r="BZ8">
        <f t="shared" si="11"/>
        <v>0.75</v>
      </c>
      <c r="CA8">
        <f t="shared" si="11"/>
        <v>0.75</v>
      </c>
      <c r="CB8">
        <f t="shared" si="11"/>
        <v>0.75</v>
      </c>
      <c r="CC8">
        <f t="shared" si="11"/>
        <v>0.75</v>
      </c>
      <c r="CD8">
        <f t="shared" si="11"/>
        <v>0.75</v>
      </c>
      <c r="CE8">
        <f t="shared" si="11"/>
        <v>0.75</v>
      </c>
      <c r="CF8">
        <f t="shared" si="11"/>
        <v>0.75</v>
      </c>
      <c r="CG8">
        <f t="shared" si="11"/>
        <v>0.75</v>
      </c>
      <c r="CH8">
        <f t="shared" si="11"/>
        <v>0.75</v>
      </c>
      <c r="CI8">
        <f t="shared" si="11"/>
        <v>0.75</v>
      </c>
      <c r="CJ8">
        <f t="shared" si="11"/>
        <v>0.75</v>
      </c>
      <c r="CK8">
        <f t="shared" si="11"/>
        <v>0.75</v>
      </c>
      <c r="CL8">
        <f t="shared" si="11"/>
        <v>0.75</v>
      </c>
      <c r="CM8">
        <f t="shared" si="11"/>
        <v>0.75</v>
      </c>
      <c r="CN8">
        <f t="shared" si="11"/>
        <v>0.75</v>
      </c>
      <c r="CO8">
        <f t="shared" si="11"/>
        <v>0.75</v>
      </c>
      <c r="CP8">
        <f t="shared" si="11"/>
        <v>0.75</v>
      </c>
      <c r="CQ8">
        <f t="shared" si="11"/>
        <v>0.75</v>
      </c>
      <c r="CR8">
        <f t="shared" si="11"/>
        <v>0.75</v>
      </c>
      <c r="CS8">
        <f t="shared" si="11"/>
        <v>0.75</v>
      </c>
      <c r="CT8">
        <f t="shared" si="11"/>
        <v>0.75</v>
      </c>
      <c r="CU8">
        <f t="shared" si="11"/>
        <v>0.75</v>
      </c>
      <c r="CV8">
        <f t="shared" si="11"/>
        <v>0.75</v>
      </c>
      <c r="CW8">
        <f t="shared" si="11"/>
        <v>0.75</v>
      </c>
      <c r="CX8">
        <f t="shared" si="11"/>
        <v>0.75</v>
      </c>
      <c r="CY8">
        <f t="shared" si="11"/>
        <v>0.75</v>
      </c>
    </row>
    <row r="9" spans="1:103" x14ac:dyDescent="0.2">
      <c r="A9" t="s">
        <v>6</v>
      </c>
      <c r="B9">
        <v>0.5</v>
      </c>
      <c r="C9">
        <f>$B$9</f>
        <v>0.5</v>
      </c>
      <c r="D9">
        <f t="shared" ref="D9:BO9" si="12">$B$9</f>
        <v>0.5</v>
      </c>
      <c r="E9">
        <f t="shared" si="12"/>
        <v>0.5</v>
      </c>
      <c r="F9">
        <f t="shared" si="12"/>
        <v>0.5</v>
      </c>
      <c r="G9">
        <f t="shared" si="12"/>
        <v>0.5</v>
      </c>
      <c r="H9">
        <f t="shared" si="12"/>
        <v>0.5</v>
      </c>
      <c r="I9">
        <f t="shared" si="12"/>
        <v>0.5</v>
      </c>
      <c r="J9">
        <f t="shared" si="12"/>
        <v>0.5</v>
      </c>
      <c r="K9">
        <f t="shared" si="12"/>
        <v>0.5</v>
      </c>
      <c r="L9">
        <f t="shared" si="12"/>
        <v>0.5</v>
      </c>
      <c r="M9">
        <f t="shared" si="12"/>
        <v>0.5</v>
      </c>
      <c r="N9">
        <f t="shared" si="12"/>
        <v>0.5</v>
      </c>
      <c r="O9">
        <f t="shared" si="12"/>
        <v>0.5</v>
      </c>
      <c r="P9">
        <f t="shared" si="12"/>
        <v>0.5</v>
      </c>
      <c r="Q9">
        <f t="shared" si="12"/>
        <v>0.5</v>
      </c>
      <c r="R9">
        <f t="shared" si="12"/>
        <v>0.5</v>
      </c>
      <c r="S9">
        <f t="shared" si="12"/>
        <v>0.5</v>
      </c>
      <c r="T9">
        <f t="shared" si="12"/>
        <v>0.5</v>
      </c>
      <c r="U9">
        <f t="shared" si="12"/>
        <v>0.5</v>
      </c>
      <c r="V9">
        <f t="shared" si="12"/>
        <v>0.5</v>
      </c>
      <c r="W9">
        <f t="shared" si="12"/>
        <v>0.5</v>
      </c>
      <c r="X9">
        <f t="shared" si="12"/>
        <v>0.5</v>
      </c>
      <c r="Y9">
        <f t="shared" si="12"/>
        <v>0.5</v>
      </c>
      <c r="Z9">
        <f t="shared" si="12"/>
        <v>0.5</v>
      </c>
      <c r="AA9">
        <f t="shared" si="12"/>
        <v>0.5</v>
      </c>
      <c r="AB9">
        <f t="shared" si="12"/>
        <v>0.5</v>
      </c>
      <c r="AC9">
        <f t="shared" si="12"/>
        <v>0.5</v>
      </c>
      <c r="AD9">
        <f t="shared" si="12"/>
        <v>0.5</v>
      </c>
      <c r="AE9">
        <f t="shared" si="12"/>
        <v>0.5</v>
      </c>
      <c r="AF9">
        <f t="shared" si="12"/>
        <v>0.5</v>
      </c>
      <c r="AG9">
        <f t="shared" si="12"/>
        <v>0.5</v>
      </c>
      <c r="AH9">
        <f t="shared" si="12"/>
        <v>0.5</v>
      </c>
      <c r="AI9">
        <f t="shared" si="12"/>
        <v>0.5</v>
      </c>
      <c r="AJ9">
        <f t="shared" si="12"/>
        <v>0.5</v>
      </c>
      <c r="AK9">
        <f t="shared" si="12"/>
        <v>0.5</v>
      </c>
      <c r="AL9">
        <f t="shared" si="12"/>
        <v>0.5</v>
      </c>
      <c r="AM9">
        <f t="shared" si="12"/>
        <v>0.5</v>
      </c>
      <c r="AN9">
        <f t="shared" si="12"/>
        <v>0.5</v>
      </c>
      <c r="AO9">
        <f t="shared" si="12"/>
        <v>0.5</v>
      </c>
      <c r="AP9">
        <f t="shared" si="12"/>
        <v>0.5</v>
      </c>
      <c r="AQ9">
        <f t="shared" si="12"/>
        <v>0.5</v>
      </c>
      <c r="AR9">
        <f t="shared" si="12"/>
        <v>0.5</v>
      </c>
      <c r="AS9">
        <f t="shared" si="12"/>
        <v>0.5</v>
      </c>
      <c r="AT9">
        <f t="shared" si="12"/>
        <v>0.5</v>
      </c>
      <c r="AU9">
        <f t="shared" si="12"/>
        <v>0.5</v>
      </c>
      <c r="AV9">
        <f t="shared" si="12"/>
        <v>0.5</v>
      </c>
      <c r="AW9">
        <f t="shared" si="12"/>
        <v>0.5</v>
      </c>
      <c r="AX9">
        <f t="shared" si="12"/>
        <v>0.5</v>
      </c>
      <c r="AY9">
        <f t="shared" si="12"/>
        <v>0.5</v>
      </c>
      <c r="AZ9">
        <f t="shared" si="12"/>
        <v>0.5</v>
      </c>
      <c r="BA9">
        <f t="shared" si="12"/>
        <v>0.5</v>
      </c>
      <c r="BB9">
        <f t="shared" si="12"/>
        <v>0.5</v>
      </c>
      <c r="BC9">
        <f t="shared" si="12"/>
        <v>0.5</v>
      </c>
      <c r="BD9">
        <f t="shared" si="12"/>
        <v>0.5</v>
      </c>
      <c r="BE9">
        <f t="shared" si="12"/>
        <v>0.5</v>
      </c>
      <c r="BF9">
        <f t="shared" si="12"/>
        <v>0.5</v>
      </c>
      <c r="BG9">
        <f t="shared" si="12"/>
        <v>0.5</v>
      </c>
      <c r="BH9">
        <f t="shared" si="12"/>
        <v>0.5</v>
      </c>
      <c r="BI9">
        <f t="shared" si="12"/>
        <v>0.5</v>
      </c>
      <c r="BJ9">
        <f t="shared" si="12"/>
        <v>0.5</v>
      </c>
      <c r="BK9">
        <f t="shared" si="12"/>
        <v>0.5</v>
      </c>
      <c r="BL9">
        <f t="shared" si="12"/>
        <v>0.5</v>
      </c>
      <c r="BM9">
        <f t="shared" si="12"/>
        <v>0.5</v>
      </c>
      <c r="BN9">
        <f t="shared" si="12"/>
        <v>0.5</v>
      </c>
      <c r="BO9">
        <f t="shared" si="12"/>
        <v>0.5</v>
      </c>
      <c r="BP9">
        <f t="shared" ref="BP9:CY9" si="13">$B$9</f>
        <v>0.5</v>
      </c>
      <c r="BQ9">
        <f t="shared" si="13"/>
        <v>0.5</v>
      </c>
      <c r="BR9">
        <f t="shared" si="13"/>
        <v>0.5</v>
      </c>
      <c r="BS9">
        <f t="shared" si="13"/>
        <v>0.5</v>
      </c>
      <c r="BT9">
        <f t="shared" si="13"/>
        <v>0.5</v>
      </c>
      <c r="BU9">
        <f t="shared" si="13"/>
        <v>0.5</v>
      </c>
      <c r="BV9">
        <f t="shared" si="13"/>
        <v>0.5</v>
      </c>
      <c r="BW9">
        <f t="shared" si="13"/>
        <v>0.5</v>
      </c>
      <c r="BX9">
        <f t="shared" si="13"/>
        <v>0.5</v>
      </c>
      <c r="BY9">
        <f t="shared" si="13"/>
        <v>0.5</v>
      </c>
      <c r="BZ9">
        <f t="shared" si="13"/>
        <v>0.5</v>
      </c>
      <c r="CA9">
        <f t="shared" si="13"/>
        <v>0.5</v>
      </c>
      <c r="CB9">
        <f t="shared" si="13"/>
        <v>0.5</v>
      </c>
      <c r="CC9">
        <f t="shared" si="13"/>
        <v>0.5</v>
      </c>
      <c r="CD9">
        <f t="shared" si="13"/>
        <v>0.5</v>
      </c>
      <c r="CE9">
        <f t="shared" si="13"/>
        <v>0.5</v>
      </c>
      <c r="CF9">
        <f t="shared" si="13"/>
        <v>0.5</v>
      </c>
      <c r="CG9">
        <f t="shared" si="13"/>
        <v>0.5</v>
      </c>
      <c r="CH9">
        <f t="shared" si="13"/>
        <v>0.5</v>
      </c>
      <c r="CI9">
        <f t="shared" si="13"/>
        <v>0.5</v>
      </c>
      <c r="CJ9">
        <f t="shared" si="13"/>
        <v>0.5</v>
      </c>
      <c r="CK9">
        <f t="shared" si="13"/>
        <v>0.5</v>
      </c>
      <c r="CL9">
        <f t="shared" si="13"/>
        <v>0.5</v>
      </c>
      <c r="CM9">
        <f t="shared" si="13"/>
        <v>0.5</v>
      </c>
      <c r="CN9">
        <f t="shared" si="13"/>
        <v>0.5</v>
      </c>
      <c r="CO9">
        <f t="shared" si="13"/>
        <v>0.5</v>
      </c>
      <c r="CP9">
        <f t="shared" si="13"/>
        <v>0.5</v>
      </c>
      <c r="CQ9">
        <f t="shared" si="13"/>
        <v>0.5</v>
      </c>
      <c r="CR9">
        <f t="shared" si="13"/>
        <v>0.5</v>
      </c>
      <c r="CS9">
        <f t="shared" si="13"/>
        <v>0.5</v>
      </c>
      <c r="CT9">
        <f t="shared" si="13"/>
        <v>0.5</v>
      </c>
      <c r="CU9">
        <f t="shared" si="13"/>
        <v>0.5</v>
      </c>
      <c r="CV9">
        <f t="shared" si="13"/>
        <v>0.5</v>
      </c>
      <c r="CW9">
        <f t="shared" si="13"/>
        <v>0.5</v>
      </c>
      <c r="CX9">
        <f t="shared" si="13"/>
        <v>0.5</v>
      </c>
      <c r="CY9">
        <f t="shared" si="13"/>
        <v>0.5</v>
      </c>
    </row>
    <row r="10" spans="1:103" x14ac:dyDescent="0.2">
      <c r="A10" t="s">
        <v>7</v>
      </c>
      <c r="B10">
        <v>3818.518</v>
      </c>
      <c r="C10">
        <v>6117.1620000000003</v>
      </c>
      <c r="D10">
        <v>3145.62</v>
      </c>
      <c r="E10">
        <v>6343.1580000000004</v>
      </c>
      <c r="F10">
        <v>7596.3159999999998</v>
      </c>
      <c r="G10">
        <v>5447.3180000000002</v>
      </c>
      <c r="H10">
        <v>8458.5619999999999</v>
      </c>
      <c r="I10">
        <v>3705.52</v>
      </c>
      <c r="J10">
        <v>4382.49</v>
      </c>
      <c r="K10">
        <v>4623.7560000000003</v>
      </c>
      <c r="L10">
        <v>3994.6320000000001</v>
      </c>
      <c r="M10">
        <v>6901.0219999999999</v>
      </c>
      <c r="N10">
        <v>8265.1419999999998</v>
      </c>
      <c r="O10">
        <v>3199.5740000000001</v>
      </c>
      <c r="P10">
        <v>7487.39</v>
      </c>
      <c r="Q10">
        <v>13504.788</v>
      </c>
      <c r="R10">
        <v>7764.2860000000001</v>
      </c>
      <c r="S10">
        <v>16837.72</v>
      </c>
      <c r="T10">
        <v>5684.5119999999997</v>
      </c>
      <c r="U10">
        <v>5253.8980000000001</v>
      </c>
      <c r="V10">
        <v>7552.5420000000004</v>
      </c>
      <c r="W10">
        <v>5368.9319999999998</v>
      </c>
      <c r="X10">
        <v>7212.53</v>
      </c>
      <c r="Y10">
        <v>5102.2160000000003</v>
      </c>
      <c r="Z10">
        <v>9587.5239999999994</v>
      </c>
      <c r="AA10">
        <v>7598.3519999999999</v>
      </c>
      <c r="AB10">
        <v>4089.306</v>
      </c>
      <c r="AC10">
        <v>8580.7219999999998</v>
      </c>
      <c r="AD10">
        <v>7939.3819999999996</v>
      </c>
      <c r="AE10">
        <v>11960.482</v>
      </c>
      <c r="AF10">
        <v>9719.8639999999996</v>
      </c>
      <c r="AG10">
        <v>9309.61</v>
      </c>
      <c r="AH10">
        <v>10215.629999999999</v>
      </c>
      <c r="AI10">
        <v>7413.076</v>
      </c>
      <c r="AJ10">
        <v>7760.2139999999999</v>
      </c>
      <c r="AK10">
        <v>5180.6019999999999</v>
      </c>
      <c r="AL10">
        <v>13109.804</v>
      </c>
      <c r="AM10">
        <v>6198.6019999999999</v>
      </c>
      <c r="AN10">
        <v>0</v>
      </c>
      <c r="AO10">
        <v>5523.6679999999997</v>
      </c>
      <c r="AP10">
        <v>4072</v>
      </c>
      <c r="AQ10">
        <v>0</v>
      </c>
      <c r="AR10">
        <v>10353.06</v>
      </c>
      <c r="AS10">
        <v>5496.1819999999998</v>
      </c>
      <c r="AT10">
        <v>4477.1639999999998</v>
      </c>
      <c r="AU10">
        <v>3644.44</v>
      </c>
      <c r="AV10">
        <v>5392.3459999999995</v>
      </c>
      <c r="AW10">
        <v>108041.35799999999</v>
      </c>
      <c r="AX10">
        <v>5460.5519999999997</v>
      </c>
      <c r="AY10">
        <v>4746.9340000000002</v>
      </c>
      <c r="AZ10">
        <v>6285.1319999999996</v>
      </c>
      <c r="BA10">
        <v>5600.018</v>
      </c>
      <c r="BB10">
        <v>6199.62</v>
      </c>
      <c r="BC10">
        <v>6449.03</v>
      </c>
      <c r="BD10">
        <v>10624.866</v>
      </c>
      <c r="BE10">
        <v>8550.1820000000007</v>
      </c>
      <c r="BF10">
        <v>5580.6760000000004</v>
      </c>
      <c r="BG10">
        <v>5830.0860000000002</v>
      </c>
      <c r="BH10">
        <v>3372.634</v>
      </c>
      <c r="BI10">
        <v>4406.9219999999996</v>
      </c>
      <c r="BJ10">
        <v>3981.3980000000001</v>
      </c>
      <c r="BK10">
        <v>7830.4560000000001</v>
      </c>
      <c r="BL10">
        <v>7475.174</v>
      </c>
      <c r="BM10">
        <v>0</v>
      </c>
      <c r="BN10">
        <v>6304.4740000000002</v>
      </c>
      <c r="BO10">
        <v>7707.2780000000002</v>
      </c>
      <c r="BP10">
        <v>4685.8540000000003</v>
      </c>
      <c r="BQ10">
        <v>10026.281999999999</v>
      </c>
      <c r="BR10">
        <v>4246.0780000000004</v>
      </c>
      <c r="BS10">
        <v>7885.4279999999999</v>
      </c>
      <c r="BT10">
        <v>4685.8540000000003</v>
      </c>
      <c r="BU10">
        <v>6826.7079999999996</v>
      </c>
      <c r="BV10">
        <v>9377.8160000000007</v>
      </c>
      <c r="BW10">
        <v>3860.2559999999999</v>
      </c>
      <c r="BX10">
        <v>5088.982</v>
      </c>
      <c r="BY10">
        <v>5347.5540000000001</v>
      </c>
      <c r="BZ10">
        <v>3839.8960000000002</v>
      </c>
      <c r="CA10">
        <v>5347.5540000000001</v>
      </c>
      <c r="CB10">
        <v>6591.55</v>
      </c>
      <c r="CC10">
        <v>2842.2559999999999</v>
      </c>
      <c r="CD10">
        <v>14005.644</v>
      </c>
      <c r="CE10">
        <v>7734.7640000000001</v>
      </c>
      <c r="CF10">
        <v>9350.33</v>
      </c>
      <c r="CG10">
        <v>19460.088</v>
      </c>
      <c r="CH10">
        <v>9876.6360000000004</v>
      </c>
      <c r="CI10">
        <v>6196.5659999999998</v>
      </c>
      <c r="CJ10">
        <v>6550.83</v>
      </c>
      <c r="CK10">
        <v>5660.08</v>
      </c>
      <c r="CL10">
        <v>10090.415999999999</v>
      </c>
      <c r="CM10">
        <v>9200.6839999999993</v>
      </c>
      <c r="CN10">
        <v>7485.3540000000003</v>
      </c>
      <c r="CO10">
        <v>4906.76</v>
      </c>
      <c r="CP10">
        <v>4487.3440000000001</v>
      </c>
      <c r="CQ10">
        <v>8566.4699999999993</v>
      </c>
      <c r="CR10">
        <v>7966.8680000000004</v>
      </c>
      <c r="CS10">
        <v>3788.9960000000001</v>
      </c>
      <c r="CT10">
        <v>5943.0839999999998</v>
      </c>
      <c r="CU10">
        <v>4773.402</v>
      </c>
      <c r="CV10">
        <v>6507.0559999999996</v>
      </c>
      <c r="CW10">
        <v>12865.484</v>
      </c>
      <c r="CX10">
        <v>6826.7079999999996</v>
      </c>
      <c r="CY10">
        <v>17005.689999999999</v>
      </c>
    </row>
    <row r="11" spans="1:103" x14ac:dyDescent="0.2">
      <c r="A11" t="s">
        <v>8</v>
      </c>
      <c r="B11">
        <f>B2/B3</f>
        <v>132.35501312289219</v>
      </c>
      <c r="C11">
        <f t="shared" ref="C11:AM11" si="14">C2/C3</f>
        <v>82.031504151761794</v>
      </c>
      <c r="D11">
        <f t="shared" si="14"/>
        <v>160.66784926342021</v>
      </c>
      <c r="E11">
        <f t="shared" si="14"/>
        <v>111.20643691990639</v>
      </c>
      <c r="F11">
        <f t="shared" si="14"/>
        <v>332.898210132386</v>
      </c>
      <c r="G11">
        <f t="shared" si="14"/>
        <v>129.49491841673279</v>
      </c>
      <c r="H11">
        <f t="shared" si="14"/>
        <v>166.57677747115881</v>
      </c>
      <c r="I11">
        <f t="shared" si="14"/>
        <v>107.9470627604222</v>
      </c>
      <c r="J11">
        <f t="shared" si="14"/>
        <v>22.818078307081201</v>
      </c>
      <c r="K11">
        <f t="shared" si="14"/>
        <v>196.2041249581508</v>
      </c>
      <c r="L11">
        <f t="shared" si="14"/>
        <v>101.0355897614598</v>
      </c>
      <c r="M11">
        <f t="shared" si="14"/>
        <v>87.986967727388802</v>
      </c>
      <c r="N11">
        <f t="shared" si="14"/>
        <v>109.544397422331</v>
      </c>
      <c r="O11">
        <f t="shared" si="14"/>
        <v>157.95852822907059</v>
      </c>
      <c r="P11">
        <f t="shared" si="14"/>
        <v>228.971644324658</v>
      </c>
      <c r="Q11">
        <f t="shared" ref="Q11" si="15">Q2/Q3</f>
        <v>268.83798546115599</v>
      </c>
      <c r="R11">
        <f t="shared" si="14"/>
        <v>221.26954107563799</v>
      </c>
      <c r="S11">
        <f t="shared" si="14"/>
        <v>234.40228249430399</v>
      </c>
      <c r="T11">
        <f t="shared" si="14"/>
        <v>213.63311397706599</v>
      </c>
      <c r="U11">
        <f t="shared" si="14"/>
        <v>211.423975113334</v>
      </c>
      <c r="V11">
        <f t="shared" si="14"/>
        <v>66.679536505722197</v>
      </c>
      <c r="W11">
        <f t="shared" si="14"/>
        <v>56.212296970794199</v>
      </c>
      <c r="X11">
        <f t="shared" ref="X11" si="16">X2/X3</f>
        <v>153.76019233195561</v>
      </c>
      <c r="Y11">
        <f t="shared" si="14"/>
        <v>197.757209808444</v>
      </c>
      <c r="Z11">
        <f t="shared" si="14"/>
        <v>179.003463250783</v>
      </c>
      <c r="AA11">
        <f t="shared" si="14"/>
        <v>158.8765563901224</v>
      </c>
      <c r="AB11">
        <f t="shared" si="14"/>
        <v>172.49870760466439</v>
      </c>
      <c r="AC11">
        <f t="shared" si="14"/>
        <v>387.51983807423198</v>
      </c>
      <c r="AD11">
        <f t="shared" si="14"/>
        <v>88.848225214506598</v>
      </c>
      <c r="AE11">
        <f t="shared" si="14"/>
        <v>513.92577656987396</v>
      </c>
      <c r="AF11">
        <f t="shared" si="14"/>
        <v>93.705014802676203</v>
      </c>
      <c r="AG11">
        <f t="shared" si="14"/>
        <v>194.8953822985066</v>
      </c>
      <c r="AH11">
        <f t="shared" si="14"/>
        <v>158.2085490566906</v>
      </c>
      <c r="AI11">
        <f t="shared" ref="AI11" si="17">AI2/AI3</f>
        <v>54.444335927488197</v>
      </c>
      <c r="AJ11">
        <f t="shared" si="14"/>
        <v>78.013312519474397</v>
      </c>
      <c r="AK11">
        <f t="shared" si="14"/>
        <v>117.55390589742279</v>
      </c>
      <c r="AL11">
        <f t="shared" si="14"/>
        <v>107.47681658703659</v>
      </c>
      <c r="AM11">
        <f t="shared" si="14"/>
        <v>146.64596952667719</v>
      </c>
      <c r="AN11" t="s">
        <v>49</v>
      </c>
      <c r="AO11">
        <f t="shared" ref="AO11:CY11" si="18">AO2/AO3</f>
        <v>128.68260728197279</v>
      </c>
      <c r="AP11">
        <f t="shared" si="18"/>
        <v>25</v>
      </c>
      <c r="AQ11" t="s">
        <v>49</v>
      </c>
      <c r="AR11">
        <f t="shared" si="18"/>
        <v>156.10843557363719</v>
      </c>
      <c r="AS11">
        <f t="shared" si="18"/>
        <v>73.105293820328399</v>
      </c>
      <c r="AT11">
        <f t="shared" si="18"/>
        <v>89.744311354241205</v>
      </c>
      <c r="AU11">
        <f t="shared" si="18"/>
        <v>82.317173557528804</v>
      </c>
      <c r="AV11">
        <f t="shared" si="18"/>
        <v>206.99710293071001</v>
      </c>
      <c r="AW11">
        <f t="shared" si="18"/>
        <v>246.55002948037799</v>
      </c>
      <c r="AX11">
        <f t="shared" si="18"/>
        <v>92.225108377321604</v>
      </c>
      <c r="AY11">
        <f t="shared" si="18"/>
        <v>192.25040836885441</v>
      </c>
      <c r="AZ11">
        <f t="shared" si="18"/>
        <v>160.25120872560839</v>
      </c>
      <c r="BA11">
        <f t="shared" si="18"/>
        <v>233.10639358659199</v>
      </c>
      <c r="BB11">
        <f t="shared" si="18"/>
        <v>114.07150760853079</v>
      </c>
      <c r="BC11">
        <f t="shared" si="18"/>
        <v>155.62030258814119</v>
      </c>
      <c r="BD11">
        <f t="shared" si="18"/>
        <v>114.1284981852948</v>
      </c>
      <c r="BE11">
        <f t="shared" si="18"/>
        <v>153.09615631573681</v>
      </c>
      <c r="BF11">
        <f t="shared" si="18"/>
        <v>271.04243285221997</v>
      </c>
      <c r="BG11">
        <f t="shared" si="18"/>
        <v>207.372584212308</v>
      </c>
      <c r="BH11">
        <f t="shared" si="18"/>
        <v>120.2027851228446</v>
      </c>
      <c r="BI11">
        <f t="shared" si="18"/>
        <v>90.766299017772397</v>
      </c>
      <c r="BJ11">
        <f t="shared" si="18"/>
        <v>51.137816415239001</v>
      </c>
      <c r="BK11">
        <f t="shared" si="18"/>
        <v>219.39973866145201</v>
      </c>
      <c r="BL11">
        <f t="shared" si="18"/>
        <v>243.44583818383401</v>
      </c>
      <c r="BM11" t="s">
        <v>49</v>
      </c>
      <c r="BN11">
        <f t="shared" si="18"/>
        <v>192.05408730371479</v>
      </c>
      <c r="BO11">
        <f t="shared" si="18"/>
        <v>131.3823116280482</v>
      </c>
      <c r="BP11">
        <f t="shared" si="18"/>
        <v>107.47240524352659</v>
      </c>
      <c r="BQ11">
        <f t="shared" si="18"/>
        <v>50.407518958672803</v>
      </c>
      <c r="BR11">
        <f t="shared" si="18"/>
        <v>94.628501878674797</v>
      </c>
      <c r="BS11">
        <f t="shared" si="18"/>
        <v>50.726479272907</v>
      </c>
      <c r="BT11">
        <f t="shared" si="18"/>
        <v>42.681654187262403</v>
      </c>
      <c r="BU11">
        <f t="shared" si="18"/>
        <v>88.417433410071197</v>
      </c>
      <c r="BV11">
        <f t="shared" si="18"/>
        <v>182.6224784107514</v>
      </c>
      <c r="BW11">
        <f t="shared" si="18"/>
        <v>77.715053094924201</v>
      </c>
      <c r="BX11">
        <f t="shared" si="18"/>
        <v>138.25947900778581</v>
      </c>
      <c r="BY11">
        <f t="shared" si="18"/>
        <v>94.847102058249405</v>
      </c>
      <c r="BZ11">
        <f t="shared" si="18"/>
        <v>52.553506657471999</v>
      </c>
      <c r="CA11">
        <f t="shared" si="18"/>
        <v>56.437017746805402</v>
      </c>
      <c r="CB11">
        <f t="shared" si="18"/>
        <v>199.13373940878861</v>
      </c>
      <c r="CC11">
        <f t="shared" si="18"/>
        <v>354.36639064180002</v>
      </c>
      <c r="CD11">
        <f t="shared" si="18"/>
        <v>230.921191485376</v>
      </c>
      <c r="CE11">
        <f t="shared" si="18"/>
        <v>130.4500046801686</v>
      </c>
      <c r="CF11">
        <f t="shared" si="18"/>
        <v>173.23452755143401</v>
      </c>
      <c r="CG11">
        <f t="shared" si="18"/>
        <v>187.02895896462539</v>
      </c>
      <c r="CH11">
        <f t="shared" si="18"/>
        <v>214.08098870911201</v>
      </c>
      <c r="CI11">
        <f t="shared" si="18"/>
        <v>163.122606940683</v>
      </c>
      <c r="CJ11">
        <f t="shared" si="18"/>
        <v>246.442053907672</v>
      </c>
      <c r="CK11">
        <f t="shared" si="18"/>
        <v>160.9164534776894</v>
      </c>
      <c r="CL11">
        <f t="shared" si="18"/>
        <v>119.638278540746</v>
      </c>
      <c r="CM11">
        <f t="shared" si="18"/>
        <v>187.11652307589301</v>
      </c>
      <c r="CN11">
        <f t="shared" si="18"/>
        <v>121.91808162980659</v>
      </c>
      <c r="CO11">
        <f t="shared" si="18"/>
        <v>329.01548068379202</v>
      </c>
      <c r="CP11">
        <f t="shared" si="18"/>
        <v>22.284897257709599</v>
      </c>
      <c r="CQ11">
        <f t="shared" si="18"/>
        <v>164.47848413640619</v>
      </c>
      <c r="CR11">
        <f t="shared" si="18"/>
        <v>88.315759718875796</v>
      </c>
      <c r="CS11">
        <f t="shared" si="18"/>
        <v>266.77251704673199</v>
      </c>
      <c r="CT11">
        <f t="shared" si="18"/>
        <v>67.607996117840599</v>
      </c>
      <c r="CU11">
        <f t="shared" si="18"/>
        <v>63.979526551503596</v>
      </c>
      <c r="CV11">
        <f t="shared" si="18"/>
        <v>139.1412644981078</v>
      </c>
      <c r="CW11">
        <f t="shared" si="18"/>
        <v>219.31549563156801</v>
      </c>
      <c r="CX11">
        <f t="shared" si="18"/>
        <v>133.4171609507834</v>
      </c>
      <c r="CY11">
        <f t="shared" si="18"/>
        <v>326.70241548564002</v>
      </c>
    </row>
    <row r="12" spans="1:103" x14ac:dyDescent="0.2">
      <c r="A12" t="s">
        <v>9</v>
      </c>
      <c r="B12">
        <f>B11/100000*B10</f>
        <v>5.0540000000000012</v>
      </c>
      <c r="C12">
        <f t="shared" ref="C12:AM12" si="19">C11/100000*C10</f>
        <v>5.0179999999999954</v>
      </c>
      <c r="D12">
        <f t="shared" si="19"/>
        <v>5.0539999999999985</v>
      </c>
      <c r="E12">
        <f t="shared" si="19"/>
        <v>7.0539999999999967</v>
      </c>
      <c r="F12">
        <f t="shared" si="19"/>
        <v>25.288000000000061</v>
      </c>
      <c r="G12">
        <f t="shared" si="19"/>
        <v>7.0540000000000012</v>
      </c>
      <c r="H12">
        <f t="shared" si="19"/>
        <v>14.09</v>
      </c>
      <c r="I12">
        <f t="shared" si="19"/>
        <v>3.9999999999999964</v>
      </c>
      <c r="J12">
        <f t="shared" si="19"/>
        <v>1.0000000000000029</v>
      </c>
      <c r="K12">
        <f t="shared" si="19"/>
        <v>9.0719999999999956</v>
      </c>
      <c r="L12">
        <f t="shared" si="19"/>
        <v>4.0359999999999969</v>
      </c>
      <c r="M12">
        <f t="shared" si="19"/>
        <v>6.072000000000001</v>
      </c>
      <c r="N12">
        <f t="shared" si="19"/>
        <v>9.0539999999999967</v>
      </c>
      <c r="O12">
        <f t="shared" si="19"/>
        <v>5.0540000000000029</v>
      </c>
      <c r="P12">
        <f t="shared" si="19"/>
        <v>17.144000000000009</v>
      </c>
      <c r="Q12">
        <f t="shared" ref="Q12" si="20">Q11/100000*Q10</f>
        <v>36.305999999999941</v>
      </c>
      <c r="R12">
        <f t="shared" si="19"/>
        <v>17.18000000000001</v>
      </c>
      <c r="S12">
        <f t="shared" si="19"/>
        <v>39.467999999999925</v>
      </c>
      <c r="T12">
        <f t="shared" si="19"/>
        <v>12.143999999999993</v>
      </c>
      <c r="U12">
        <f t="shared" si="19"/>
        <v>11.107999999999953</v>
      </c>
      <c r="V12">
        <f t="shared" si="19"/>
        <v>5.0360000000000014</v>
      </c>
      <c r="W12">
        <f t="shared" si="19"/>
        <v>3.0180000000000002</v>
      </c>
      <c r="X12">
        <f t="shared" ref="X12" si="21">X11/100000*X10</f>
        <v>11.089999999999996</v>
      </c>
      <c r="Y12">
        <f t="shared" si="19"/>
        <v>10.090000000000002</v>
      </c>
      <c r="Z12">
        <f t="shared" si="19"/>
        <v>17.161999999999999</v>
      </c>
      <c r="AA12">
        <f t="shared" si="19"/>
        <v>12.071999999999994</v>
      </c>
      <c r="AB12">
        <f t="shared" si="19"/>
        <v>7.0539999999999976</v>
      </c>
      <c r="AC12">
        <f t="shared" si="19"/>
        <v>33.252000000000002</v>
      </c>
      <c r="AD12">
        <f t="shared" si="19"/>
        <v>7.0539999999999985</v>
      </c>
      <c r="AE12">
        <f t="shared" si="19"/>
        <v>61.467999999999996</v>
      </c>
      <c r="AF12">
        <f t="shared" si="19"/>
        <v>9.1079999999999952</v>
      </c>
      <c r="AG12">
        <f t="shared" si="19"/>
        <v>18.144000000000002</v>
      </c>
      <c r="AH12">
        <f t="shared" si="19"/>
        <v>16.162000000000003</v>
      </c>
      <c r="AI12">
        <f t="shared" ref="AI12" si="22">AI11/100000*AI10</f>
        <v>4.0360000000000049</v>
      </c>
      <c r="AJ12">
        <f t="shared" si="19"/>
        <v>6.0540000000000047</v>
      </c>
      <c r="AK12">
        <f t="shared" si="19"/>
        <v>6.0900000000000034</v>
      </c>
      <c r="AL12">
        <f t="shared" si="19"/>
        <v>14.089999999999986</v>
      </c>
      <c r="AM12">
        <f t="shared" si="19"/>
        <v>9.0900000000000034</v>
      </c>
      <c r="AN12" t="s">
        <v>49</v>
      </c>
      <c r="AO12">
        <f t="shared" ref="AO12:CY12" si="23">AO11/100000*AO10</f>
        <v>7.1080000000000005</v>
      </c>
      <c r="AP12">
        <f t="shared" si="23"/>
        <v>1.018</v>
      </c>
      <c r="AQ12" t="s">
        <v>49</v>
      </c>
      <c r="AR12">
        <f t="shared" si="23"/>
        <v>16.162000000000003</v>
      </c>
      <c r="AS12">
        <f t="shared" si="23"/>
        <v>4.0180000000000016</v>
      </c>
      <c r="AT12">
        <f t="shared" si="23"/>
        <v>4.0179999999999998</v>
      </c>
      <c r="AU12">
        <f t="shared" si="23"/>
        <v>3.0000000000000027</v>
      </c>
      <c r="AV12">
        <f t="shared" si="23"/>
        <v>11.162000000000022</v>
      </c>
      <c r="AW12">
        <f t="shared" si="23"/>
        <v>266.37600000000072</v>
      </c>
      <c r="AX12">
        <f t="shared" si="23"/>
        <v>5.0360000000000023</v>
      </c>
      <c r="AY12">
        <f t="shared" si="23"/>
        <v>9.1259999999999959</v>
      </c>
      <c r="AZ12">
        <f t="shared" si="23"/>
        <v>10.072000000000005</v>
      </c>
      <c r="BA12">
        <f t="shared" si="23"/>
        <v>13.053999999999997</v>
      </c>
      <c r="BB12">
        <f t="shared" si="23"/>
        <v>7.0719999999999974</v>
      </c>
      <c r="BC12">
        <f t="shared" si="23"/>
        <v>10.036000000000001</v>
      </c>
      <c r="BD12">
        <f t="shared" si="23"/>
        <v>12.126000000000005</v>
      </c>
      <c r="BE12">
        <f t="shared" si="23"/>
        <v>13.089999999999993</v>
      </c>
      <c r="BF12">
        <f t="shared" si="23"/>
        <v>15.125999999999957</v>
      </c>
      <c r="BG12">
        <f t="shared" si="23"/>
        <v>12.089999999999979</v>
      </c>
      <c r="BH12">
        <f t="shared" si="23"/>
        <v>4.0539999999999994</v>
      </c>
      <c r="BI12">
        <f t="shared" si="23"/>
        <v>3.9999999999999951</v>
      </c>
      <c r="BJ12">
        <f t="shared" si="23"/>
        <v>2.0359999999999974</v>
      </c>
      <c r="BK12">
        <f t="shared" si="23"/>
        <v>17.179999999999989</v>
      </c>
      <c r="BL12">
        <f t="shared" si="23"/>
        <v>18.198000000000032</v>
      </c>
      <c r="BM12" t="s">
        <v>49</v>
      </c>
      <c r="BN12">
        <f t="shared" si="23"/>
        <v>12.108000000000001</v>
      </c>
      <c r="BO12">
        <f t="shared" si="23"/>
        <v>10.126000000000001</v>
      </c>
      <c r="BP12">
        <f t="shared" si="23"/>
        <v>5.0360000000000014</v>
      </c>
      <c r="BQ12">
        <f t="shared" si="23"/>
        <v>5.0539999999999985</v>
      </c>
      <c r="BR12">
        <f t="shared" si="23"/>
        <v>4.0179999999999971</v>
      </c>
      <c r="BS12">
        <f t="shared" si="23"/>
        <v>4.0000000000000053</v>
      </c>
      <c r="BT12">
        <f t="shared" si="23"/>
        <v>2.0000000000000031</v>
      </c>
      <c r="BU12">
        <f t="shared" si="23"/>
        <v>6.0360000000000031</v>
      </c>
      <c r="BV12">
        <f t="shared" si="23"/>
        <v>17.125999999999991</v>
      </c>
      <c r="BW12">
        <f t="shared" si="23"/>
        <v>2.9999999999999973</v>
      </c>
      <c r="BX12">
        <f t="shared" si="23"/>
        <v>7.0359999999999987</v>
      </c>
      <c r="BY12">
        <f t="shared" si="23"/>
        <v>5.0719999999999983</v>
      </c>
      <c r="BZ12">
        <f t="shared" si="23"/>
        <v>2.0180000000000011</v>
      </c>
      <c r="CA12">
        <f t="shared" si="23"/>
        <v>3.0180000000000025</v>
      </c>
      <c r="CB12">
        <f t="shared" si="23"/>
        <v>13.126000000000007</v>
      </c>
      <c r="CC12">
        <f t="shared" si="23"/>
        <v>10.071999999999999</v>
      </c>
      <c r="CD12">
        <f t="shared" si="23"/>
        <v>32.34200000000007</v>
      </c>
      <c r="CE12">
        <f t="shared" si="23"/>
        <v>10.089999999999996</v>
      </c>
      <c r="CF12">
        <f t="shared" si="23"/>
        <v>16.198</v>
      </c>
      <c r="CG12">
        <f t="shared" si="23"/>
        <v>36.395999999999987</v>
      </c>
      <c r="CH12">
        <f t="shared" si="23"/>
        <v>21.144000000000094</v>
      </c>
      <c r="CI12">
        <f t="shared" si="23"/>
        <v>10.108000000000002</v>
      </c>
      <c r="CJ12">
        <f t="shared" si="23"/>
        <v>16.143999999999949</v>
      </c>
      <c r="CK12">
        <f t="shared" si="23"/>
        <v>9.1080000000000023</v>
      </c>
      <c r="CL12">
        <f t="shared" si="23"/>
        <v>12.071999999999999</v>
      </c>
      <c r="CM12">
        <f t="shared" si="23"/>
        <v>17.215999999999994</v>
      </c>
      <c r="CN12">
        <f t="shared" si="23"/>
        <v>9.1259999999999923</v>
      </c>
      <c r="CO12">
        <f t="shared" si="23"/>
        <v>16.144000000000034</v>
      </c>
      <c r="CP12">
        <f t="shared" si="23"/>
        <v>0.99999999999999611</v>
      </c>
      <c r="CQ12">
        <f t="shared" si="23"/>
        <v>14.089999999999995</v>
      </c>
      <c r="CR12">
        <f t="shared" si="23"/>
        <v>7.0360000000000058</v>
      </c>
      <c r="CS12">
        <f t="shared" si="23"/>
        <v>10.107999999999993</v>
      </c>
      <c r="CT12">
        <f t="shared" si="23"/>
        <v>4.0180000000000051</v>
      </c>
      <c r="CU12">
        <f t="shared" si="23"/>
        <v>3.0540000000000034</v>
      </c>
      <c r="CV12">
        <f t="shared" si="23"/>
        <v>9.0539999999999932</v>
      </c>
      <c r="CW12">
        <f t="shared" si="23"/>
        <v>28.216000000000079</v>
      </c>
      <c r="CX12">
        <f t="shared" si="23"/>
        <v>9.1080000000000059</v>
      </c>
      <c r="CY12">
        <f t="shared" si="23"/>
        <v>55.557999999999929</v>
      </c>
    </row>
    <row r="13" spans="1:103" x14ac:dyDescent="0.2">
      <c r="A13" t="s">
        <v>47</v>
      </c>
      <c r="B13">
        <f>B12/B8*B4</f>
        <v>6.0648000000000009</v>
      </c>
      <c r="C13">
        <f t="shared" ref="C13:BN13" si="24">C12/C8*C4</f>
        <v>6.021599999999995</v>
      </c>
      <c r="D13">
        <f t="shared" si="24"/>
        <v>6.0647999999999982</v>
      </c>
      <c r="E13">
        <f t="shared" si="24"/>
        <v>8.4647999999999968</v>
      </c>
      <c r="F13">
        <f t="shared" si="24"/>
        <v>30.345600000000072</v>
      </c>
      <c r="G13">
        <f t="shared" si="24"/>
        <v>8.4648000000000021</v>
      </c>
      <c r="H13">
        <f t="shared" si="24"/>
        <v>16.907999999999998</v>
      </c>
      <c r="I13">
        <f t="shared" si="24"/>
        <v>4.7999999999999963</v>
      </c>
      <c r="J13">
        <f t="shared" si="24"/>
        <v>1.2000000000000035</v>
      </c>
      <c r="K13">
        <f t="shared" si="24"/>
        <v>10.886399999999995</v>
      </c>
      <c r="L13">
        <f t="shared" si="24"/>
        <v>4.8431999999999968</v>
      </c>
      <c r="M13">
        <f t="shared" si="24"/>
        <v>7.2864000000000022</v>
      </c>
      <c r="N13">
        <f t="shared" si="24"/>
        <v>10.864799999999997</v>
      </c>
      <c r="O13">
        <f t="shared" si="24"/>
        <v>6.0648000000000035</v>
      </c>
      <c r="P13">
        <f t="shared" si="24"/>
        <v>20.572800000000012</v>
      </c>
      <c r="Q13">
        <f t="shared" si="24"/>
        <v>43.567199999999929</v>
      </c>
      <c r="R13">
        <f t="shared" si="24"/>
        <v>20.616000000000014</v>
      </c>
      <c r="S13">
        <f t="shared" si="24"/>
        <v>47.36159999999991</v>
      </c>
      <c r="T13">
        <f t="shared" si="24"/>
        <v>14.57279999999999</v>
      </c>
      <c r="U13">
        <f t="shared" si="24"/>
        <v>13.329599999999944</v>
      </c>
      <c r="V13">
        <f t="shared" si="24"/>
        <v>6.0432000000000023</v>
      </c>
      <c r="W13">
        <f t="shared" si="24"/>
        <v>3.6215999999999999</v>
      </c>
      <c r="X13">
        <f t="shared" si="24"/>
        <v>13.307999999999996</v>
      </c>
      <c r="Y13">
        <f t="shared" si="24"/>
        <v>12.108000000000002</v>
      </c>
      <c r="Z13">
        <f t="shared" si="24"/>
        <v>20.5944</v>
      </c>
      <c r="AA13">
        <f t="shared" si="24"/>
        <v>14.486399999999994</v>
      </c>
      <c r="AB13">
        <f t="shared" si="24"/>
        <v>8.4647999999999968</v>
      </c>
      <c r="AC13">
        <f t="shared" si="24"/>
        <v>39.902400000000007</v>
      </c>
      <c r="AD13">
        <f t="shared" si="24"/>
        <v>8.4647999999999985</v>
      </c>
      <c r="AE13">
        <f t="shared" si="24"/>
        <v>73.761599999999987</v>
      </c>
      <c r="AF13">
        <f t="shared" si="24"/>
        <v>10.929599999999994</v>
      </c>
      <c r="AG13">
        <f t="shared" si="24"/>
        <v>21.772800000000004</v>
      </c>
      <c r="AH13">
        <f t="shared" si="24"/>
        <v>19.394400000000005</v>
      </c>
      <c r="AI13">
        <f t="shared" si="24"/>
        <v>4.8432000000000066</v>
      </c>
      <c r="AJ13">
        <f t="shared" si="24"/>
        <v>7.2648000000000055</v>
      </c>
      <c r="AK13">
        <f t="shared" si="24"/>
        <v>7.3080000000000043</v>
      </c>
      <c r="AL13">
        <f t="shared" si="24"/>
        <v>16.907999999999983</v>
      </c>
      <c r="AM13">
        <f t="shared" si="24"/>
        <v>10.908000000000005</v>
      </c>
      <c r="AN13" t="e">
        <f t="shared" si="24"/>
        <v>#VALUE!</v>
      </c>
      <c r="AO13">
        <f t="shared" si="24"/>
        <v>8.5296000000000003</v>
      </c>
      <c r="AP13">
        <f t="shared" si="24"/>
        <v>1.2216</v>
      </c>
      <c r="AQ13" t="e">
        <f t="shared" si="24"/>
        <v>#VALUE!</v>
      </c>
      <c r="AR13">
        <f t="shared" si="24"/>
        <v>19.394400000000005</v>
      </c>
      <c r="AS13">
        <f t="shared" si="24"/>
        <v>4.8216000000000019</v>
      </c>
      <c r="AT13">
        <f t="shared" si="24"/>
        <v>4.8216000000000001</v>
      </c>
      <c r="AU13">
        <f t="shared" si="24"/>
        <v>3.6000000000000032</v>
      </c>
      <c r="AV13">
        <f t="shared" si="24"/>
        <v>13.394400000000026</v>
      </c>
      <c r="AW13">
        <f t="shared" si="24"/>
        <v>319.65120000000087</v>
      </c>
      <c r="AX13">
        <f t="shared" si="24"/>
        <v>6.0432000000000032</v>
      </c>
      <c r="AY13">
        <f t="shared" si="24"/>
        <v>10.951199999999995</v>
      </c>
      <c r="AZ13">
        <f t="shared" si="24"/>
        <v>12.086400000000006</v>
      </c>
      <c r="BA13">
        <f t="shared" si="24"/>
        <v>15.664799999999996</v>
      </c>
      <c r="BB13">
        <f t="shared" si="24"/>
        <v>8.4863999999999979</v>
      </c>
      <c r="BC13">
        <f t="shared" si="24"/>
        <v>12.043200000000002</v>
      </c>
      <c r="BD13">
        <f t="shared" si="24"/>
        <v>14.551200000000007</v>
      </c>
      <c r="BE13">
        <f t="shared" si="24"/>
        <v>15.707999999999991</v>
      </c>
      <c r="BF13">
        <f t="shared" si="24"/>
        <v>18.15119999999995</v>
      </c>
      <c r="BG13">
        <f t="shared" si="24"/>
        <v>14.507999999999976</v>
      </c>
      <c r="BH13">
        <f t="shared" si="24"/>
        <v>4.8647999999999989</v>
      </c>
      <c r="BI13">
        <f t="shared" si="24"/>
        <v>4.7999999999999945</v>
      </c>
      <c r="BJ13">
        <f t="shared" si="24"/>
        <v>2.4431999999999969</v>
      </c>
      <c r="BK13">
        <f t="shared" si="24"/>
        <v>20.615999999999989</v>
      </c>
      <c r="BL13">
        <f t="shared" si="24"/>
        <v>21.837600000000037</v>
      </c>
      <c r="BM13" t="e">
        <f t="shared" si="24"/>
        <v>#VALUE!</v>
      </c>
      <c r="BN13">
        <f t="shared" si="24"/>
        <v>14.529600000000002</v>
      </c>
      <c r="BO13">
        <f t="shared" ref="BO13:CY13" si="25">BO12/BO8*BO4</f>
        <v>12.151200000000001</v>
      </c>
      <c r="BP13">
        <f t="shared" si="25"/>
        <v>6.0432000000000023</v>
      </c>
      <c r="BQ13">
        <f t="shared" si="25"/>
        <v>6.0647999999999982</v>
      </c>
      <c r="BR13">
        <f t="shared" si="25"/>
        <v>4.8215999999999966</v>
      </c>
      <c r="BS13">
        <f t="shared" si="25"/>
        <v>4.800000000000006</v>
      </c>
      <c r="BT13">
        <f t="shared" si="25"/>
        <v>2.4000000000000039</v>
      </c>
      <c r="BU13">
        <f t="shared" si="25"/>
        <v>7.2432000000000034</v>
      </c>
      <c r="BV13">
        <f t="shared" si="25"/>
        <v>20.551199999999987</v>
      </c>
      <c r="BW13">
        <f t="shared" si="25"/>
        <v>3.599999999999997</v>
      </c>
      <c r="BX13">
        <f t="shared" si="25"/>
        <v>8.4431999999999992</v>
      </c>
      <c r="BY13">
        <f t="shared" si="25"/>
        <v>6.0863999999999985</v>
      </c>
      <c r="BZ13">
        <f t="shared" si="25"/>
        <v>2.4216000000000015</v>
      </c>
      <c r="CA13">
        <f t="shared" si="25"/>
        <v>3.6216000000000035</v>
      </c>
      <c r="CB13">
        <f t="shared" si="25"/>
        <v>15.751200000000008</v>
      </c>
      <c r="CC13">
        <f t="shared" si="25"/>
        <v>12.086399999999999</v>
      </c>
      <c r="CD13">
        <f t="shared" si="25"/>
        <v>38.810400000000087</v>
      </c>
      <c r="CE13">
        <f t="shared" si="25"/>
        <v>12.107999999999995</v>
      </c>
      <c r="CF13">
        <f t="shared" si="25"/>
        <v>19.437600000000003</v>
      </c>
      <c r="CG13">
        <f t="shared" si="25"/>
        <v>43.67519999999999</v>
      </c>
      <c r="CH13">
        <f t="shared" si="25"/>
        <v>25.372800000000112</v>
      </c>
      <c r="CI13">
        <f t="shared" si="25"/>
        <v>12.129600000000002</v>
      </c>
      <c r="CJ13">
        <f t="shared" si="25"/>
        <v>19.372799999999938</v>
      </c>
      <c r="CK13">
        <f t="shared" si="25"/>
        <v>10.929600000000004</v>
      </c>
      <c r="CL13">
        <f t="shared" si="25"/>
        <v>14.4864</v>
      </c>
      <c r="CM13">
        <f t="shared" si="25"/>
        <v>20.659199999999991</v>
      </c>
      <c r="CN13">
        <f t="shared" si="25"/>
        <v>10.951199999999991</v>
      </c>
      <c r="CO13">
        <f t="shared" si="25"/>
        <v>19.372800000000041</v>
      </c>
      <c r="CP13">
        <f t="shared" si="25"/>
        <v>1.1999999999999953</v>
      </c>
      <c r="CQ13">
        <f t="shared" si="25"/>
        <v>16.907999999999994</v>
      </c>
      <c r="CR13">
        <f t="shared" si="25"/>
        <v>8.443200000000008</v>
      </c>
      <c r="CS13">
        <f t="shared" si="25"/>
        <v>12.129599999999993</v>
      </c>
      <c r="CT13">
        <f t="shared" si="25"/>
        <v>4.8216000000000063</v>
      </c>
      <c r="CU13">
        <f t="shared" si="25"/>
        <v>3.6648000000000041</v>
      </c>
      <c r="CV13">
        <f t="shared" si="25"/>
        <v>10.864799999999992</v>
      </c>
      <c r="CW13">
        <f t="shared" si="25"/>
        <v>33.859200000000094</v>
      </c>
      <c r="CX13">
        <f t="shared" si="25"/>
        <v>10.929600000000006</v>
      </c>
      <c r="CY13">
        <f t="shared" si="25"/>
        <v>66.669599999999917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D33"/>
  <sheetViews>
    <sheetView topLeftCell="CR15" workbookViewId="0">
      <selection activeCell="DB33" sqref="DB33:DD33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104" ht="18" x14ac:dyDescent="0.2">
      <c r="A1" s="7" t="s">
        <v>46</v>
      </c>
      <c r="B1" s="7"/>
      <c r="C1" s="3"/>
    </row>
    <row r="2" spans="1:104" x14ac:dyDescent="0.2">
      <c r="A2" s="4" t="s">
        <v>10</v>
      </c>
      <c r="B2" s="4" t="s">
        <v>11</v>
      </c>
      <c r="C2" t="str">
        <f>params_low!B1</f>
        <v>Andupatti</v>
      </c>
      <c r="D2" t="str">
        <f>params_low!C1</f>
        <v>Aurahi</v>
      </c>
      <c r="E2" t="str">
        <f>params_low!D1</f>
        <v>Bafai</v>
      </c>
      <c r="F2" t="str">
        <f>params_low!E1</f>
        <v>Bagchaura</v>
      </c>
      <c r="G2" t="str">
        <f>params_low!F1</f>
        <v>BahedaBala</v>
      </c>
      <c r="H2" t="str">
        <f>params_low!G1</f>
        <v>Bahuarba</v>
      </c>
      <c r="I2" t="str">
        <f>params_low!H1</f>
        <v>Balabakhar</v>
      </c>
      <c r="J2" t="str">
        <f>params_low!I1</f>
        <v>BalahaKathal</v>
      </c>
      <c r="K2" t="str">
        <f>params_low!J1</f>
        <v>BalahaSadhara</v>
      </c>
      <c r="L2" t="str">
        <f>params_low!K1</f>
        <v>Ballagoth</v>
      </c>
      <c r="M2" t="str">
        <f>params_low!L1</f>
        <v>Baniniya</v>
      </c>
      <c r="N2" t="str">
        <f>params_low!M1</f>
        <v>Baramajhiya</v>
      </c>
      <c r="O2" t="str">
        <f>params_low!N1</f>
        <v>Basahiya</v>
      </c>
      <c r="P2" t="str">
        <f>params_low!O1</f>
        <v>Basbitti</v>
      </c>
      <c r="Q2" t="str">
        <f>params_low!P1</f>
        <v>Bateswor</v>
      </c>
      <c r="R2" t="str">
        <f>params_low!Q1</f>
        <v>Begadawar</v>
      </c>
      <c r="S2" t="str">
        <f>params_low!R1</f>
        <v>BegaShivapur</v>
      </c>
      <c r="T2" t="str">
        <f>params_low!S1</f>
        <v>Bharatpur</v>
      </c>
      <c r="U2" t="str">
        <f>params_low!T1</f>
        <v>Bhuchakrapur</v>
      </c>
      <c r="V2" t="str">
        <f>params_low!U1</f>
        <v>Bhutahipaterwa</v>
      </c>
      <c r="W2" t="str">
        <f>params_low!V1</f>
        <v>Bindhi</v>
      </c>
      <c r="X2" t="str">
        <f>params_low!W1</f>
        <v>Bisarbhora</v>
      </c>
      <c r="Y2" t="str">
        <f>params_low!X1</f>
        <v>Chakkar</v>
      </c>
      <c r="Z2" t="str">
        <f>params_low!Y1</f>
        <v>ChoraKoilpur</v>
      </c>
      <c r="AA2" t="str">
        <f>params_low!Z1</f>
        <v>D.Govindapur</v>
      </c>
      <c r="AB2" t="str">
        <f>params_low!AA1</f>
        <v>Debadiha</v>
      </c>
      <c r="AC2" t="str">
        <f>params_low!AB1</f>
        <v>DeuriParbaha</v>
      </c>
      <c r="AD2" t="str">
        <f>params_low!AC1</f>
        <v>DevpuraRupetha</v>
      </c>
      <c r="AE2" t="str">
        <f>params_low!AD1</f>
        <v>Dhabouli</v>
      </c>
      <c r="AF2" t="str">
        <f>params_low!AE1</f>
        <v>Dhalkebar</v>
      </c>
      <c r="AG2" t="str">
        <f>params_low!AF1</f>
        <v>Dhanauji</v>
      </c>
      <c r="AH2" t="str">
        <f>params_low!AG1</f>
        <v>Dhanusadham</v>
      </c>
      <c r="AI2" t="str">
        <f>params_low!AH1</f>
        <v>Digambarpur</v>
      </c>
      <c r="AJ2" t="str">
        <f>params_low!AI1</f>
        <v>DubarikotHathalekha</v>
      </c>
      <c r="AK2" t="str">
        <f>params_low!AJ1</f>
        <v>Duhabi</v>
      </c>
      <c r="AL2" t="str">
        <f>params_low!AK1</f>
        <v>Ekarahi</v>
      </c>
      <c r="AM2" t="str">
        <f>params_low!AL1</f>
        <v>Fulgama</v>
      </c>
      <c r="AN2" t="str">
        <f>params_low!AM1</f>
        <v>Ghodghans</v>
      </c>
      <c r="AO2" t="str">
        <f>params_low!AN1</f>
        <v>Godar</v>
      </c>
      <c r="AP2" t="str">
        <f>params_low!AO1</f>
        <v>Gopalpur</v>
      </c>
      <c r="AQ2" t="str">
        <f>params_low!AP1</f>
        <v>GothKohelpur</v>
      </c>
      <c r="AR2" t="str">
        <f>params_low!AQ1</f>
        <v>HansapurKathpula</v>
      </c>
      <c r="AS2" t="str">
        <f>params_low!AR1</f>
        <v>Hariharpur</v>
      </c>
      <c r="AT2" t="str">
        <f>params_low!AS1</f>
        <v>Harine</v>
      </c>
      <c r="AU2" t="str">
        <f>params_low!AT1</f>
        <v>Hathipurharbara</v>
      </c>
      <c r="AV2" t="str">
        <f>params_low!AU1</f>
        <v>Inarwa</v>
      </c>
      <c r="AW2" t="str">
        <f>params_low!AV1</f>
        <v>Itaharwa</v>
      </c>
      <c r="AX2" t="str">
        <f>params_low!AW1</f>
        <v>JanakpurN.P.</v>
      </c>
      <c r="AY2" t="str">
        <f>params_low!AX1</f>
        <v>Jhatiyahi</v>
      </c>
      <c r="AZ2" t="str">
        <f>params_low!AY1</f>
        <v>JhojhiKataiya</v>
      </c>
      <c r="BA2" t="str">
        <f>params_low!AZ1</f>
        <v>Kachurithera</v>
      </c>
      <c r="BB2" t="str">
        <f>params_low!BA1</f>
        <v>KajaraRamaul</v>
      </c>
      <c r="BC2" t="str">
        <f>params_low!BB1</f>
        <v>Kanakpatti</v>
      </c>
      <c r="BD2" t="str">
        <f>params_low!BC1</f>
        <v>KhajuriChanha</v>
      </c>
      <c r="BE2" t="str">
        <f>params_low!BD1</f>
        <v>Khariyani</v>
      </c>
      <c r="BF2" t="str">
        <f>params_low!BE1</f>
        <v>Kurtha</v>
      </c>
      <c r="BG2" t="str">
        <f>params_low!BF1</f>
        <v>Labatoli</v>
      </c>
      <c r="BH2" t="str">
        <f>params_low!BG1</f>
        <v>Lagmagadhaguthi</v>
      </c>
      <c r="BI2" t="str">
        <f>params_low!BH1</f>
        <v>Lakhouri</v>
      </c>
      <c r="BJ2" t="str">
        <f>params_low!BI1</f>
        <v>Lakkad</v>
      </c>
      <c r="BK2" t="str">
        <f>params_low!BJ1</f>
        <v>Laxminiwas</v>
      </c>
      <c r="BL2" t="str">
        <f>params_low!BK1</f>
        <v>Laxmipurbagewa</v>
      </c>
      <c r="BM2" t="str">
        <f>params_low!BL1</f>
        <v>Lohana</v>
      </c>
      <c r="BN2" t="str">
        <f>params_low!BM1</f>
        <v>Mahuwa(Pra.Khe)</v>
      </c>
      <c r="BO2" t="str">
        <f>params_low!BN1</f>
        <v>Mahuwa(Pra.Ko)</v>
      </c>
      <c r="BP2" t="str">
        <f>params_low!BO1</f>
        <v>Makhanaha</v>
      </c>
      <c r="BQ2" t="str">
        <f>params_low!BP1</f>
        <v>Manshingpatti</v>
      </c>
      <c r="BR2" t="str">
        <f>params_low!BQ1</f>
        <v>Marchaijhitakaiya</v>
      </c>
      <c r="BS2" t="str">
        <f>params_low!BR1</f>
        <v>Mithileswormauwahi</v>
      </c>
      <c r="BT2" t="str">
        <f>params_low!BS1</f>
        <v>Mithileswornikas</v>
      </c>
      <c r="BU2" t="str">
        <f>params_low!BT1</f>
        <v>Mukhiyapattimusharg</v>
      </c>
      <c r="BV2" t="str">
        <f>params_low!BU1</f>
        <v>Nagaraeen</v>
      </c>
      <c r="BW2" t="str">
        <f>params_low!BV1</f>
        <v>Nakatajhijh</v>
      </c>
      <c r="BX2" t="str">
        <f>params_low!BW1</f>
        <v>Nanupatti</v>
      </c>
      <c r="BY2" t="str">
        <f>params_low!BX1</f>
        <v>NauwakhorPrashahi</v>
      </c>
      <c r="BZ2" t="str">
        <f>params_low!BY1</f>
        <v>Pachaharwa</v>
      </c>
      <c r="CA2" t="str">
        <f>params_low!BZ1</f>
        <v>Patanuka</v>
      </c>
      <c r="CB2" t="str">
        <f>params_low!CA1</f>
        <v>Paterwa</v>
      </c>
      <c r="CC2" t="str">
        <f>params_low!CB1</f>
        <v>Paudeswor</v>
      </c>
      <c r="CD2" t="str">
        <f>params_low!CC1</f>
        <v>Puspalpur</v>
      </c>
      <c r="CE2" t="str">
        <f>params_low!CD1</f>
        <v>Raghunathpur</v>
      </c>
      <c r="CF2" t="str">
        <f>params_low!CE1</f>
        <v>RamaidaiyaBhawadi</v>
      </c>
      <c r="CG2" t="str">
        <f>params_low!CF1</f>
        <v>Sabela</v>
      </c>
      <c r="CH2" t="str">
        <f>params_low!CG1</f>
        <v>SakhuwaMahendranaga</v>
      </c>
      <c r="CI2" t="str">
        <f>params_low!CH1</f>
        <v>Sapahi</v>
      </c>
      <c r="CJ2" t="str">
        <f>params_low!CI1</f>
        <v>Satosar</v>
      </c>
      <c r="CK2" t="str">
        <f>params_low!CJ1</f>
        <v>Shantipur</v>
      </c>
      <c r="CL2" t="str">
        <f>params_low!CK1</f>
        <v>Siddha</v>
      </c>
      <c r="CM2" t="str">
        <f>params_low!CL1</f>
        <v>SingyahiMaidan</v>
      </c>
      <c r="CN2" t="str">
        <f>params_low!CM1</f>
        <v>Sinurjoda</v>
      </c>
      <c r="CO2" t="str">
        <f>params_low!CN1</f>
        <v>Sonigama</v>
      </c>
      <c r="CP2" t="str">
        <f>params_low!CO1</f>
        <v>SugaMadhukarahi</v>
      </c>
      <c r="CQ2" t="str">
        <f>params_low!CP1</f>
        <v>Suganikash</v>
      </c>
      <c r="CR2" t="str">
        <f>params_low!CQ1</f>
        <v>TarapattiSirsiya</v>
      </c>
      <c r="CS2" t="str">
        <f>params_low!CR1</f>
        <v>ThadiJhijha</v>
      </c>
      <c r="CT2" t="str">
        <f>params_low!CS1</f>
        <v>ThillaYaduwa</v>
      </c>
      <c r="CU2" t="str">
        <f>params_low!CT1</f>
        <v>TulsiChauda</v>
      </c>
      <c r="CV2" t="str">
        <f>params_low!CU1</f>
        <v>TulsiyahiNikas</v>
      </c>
      <c r="CW2" t="str">
        <f>params_low!CV1</f>
        <v>TulsiyaniJabdi</v>
      </c>
      <c r="CX2" t="str">
        <f>params_low!CW1</f>
        <v>Umaprempur</v>
      </c>
      <c r="CY2" t="str">
        <f>params_low!CX1</f>
        <v>Yadukush</v>
      </c>
      <c r="CZ2" t="str">
        <f>params_low!CY1</f>
        <v>Yagyabhumi</v>
      </c>
    </row>
    <row r="3" spans="1:104" x14ac:dyDescent="0.2">
      <c r="A3" s="5" t="s">
        <v>12</v>
      </c>
      <c r="B3" s="5" t="s">
        <v>13</v>
      </c>
      <c r="C3" s="3">
        <f>params_low!B10</f>
        <v>3818.518</v>
      </c>
      <c r="D3" s="3">
        <f>params_low!C10</f>
        <v>6117.1620000000003</v>
      </c>
      <c r="E3" s="3">
        <f>params_low!D10</f>
        <v>3145.62</v>
      </c>
      <c r="F3" s="3">
        <f>params_low!E10</f>
        <v>6343.1580000000004</v>
      </c>
      <c r="G3" s="3">
        <f>params_low!F10</f>
        <v>7596.3159999999998</v>
      </c>
      <c r="H3" s="3">
        <f>params_low!G10</f>
        <v>5447.3180000000002</v>
      </c>
      <c r="I3" s="3">
        <f>params_low!H10</f>
        <v>8458.5619999999999</v>
      </c>
      <c r="J3" s="3">
        <f>params_low!I10</f>
        <v>3705.52</v>
      </c>
      <c r="K3" s="3">
        <f>params_low!J10</f>
        <v>4382.49</v>
      </c>
      <c r="L3" s="3">
        <f>params_low!K10</f>
        <v>4623.7560000000003</v>
      </c>
      <c r="M3" s="3">
        <f>params_low!L10</f>
        <v>3994.6320000000001</v>
      </c>
      <c r="N3" s="3">
        <f>params_low!M10</f>
        <v>6901.0219999999999</v>
      </c>
      <c r="O3" s="3">
        <f>params_low!N10</f>
        <v>8265.1419999999998</v>
      </c>
      <c r="P3" s="3">
        <f>params_low!O10</f>
        <v>3199.5740000000001</v>
      </c>
      <c r="Q3" s="3">
        <f>params_low!P10</f>
        <v>7487.39</v>
      </c>
      <c r="R3" s="3">
        <f>params_low!Q10</f>
        <v>13504.788</v>
      </c>
      <c r="S3" s="3">
        <f>params_low!R10</f>
        <v>7764.2860000000001</v>
      </c>
      <c r="T3" s="3">
        <f>params_low!S10</f>
        <v>16837.72</v>
      </c>
      <c r="U3" s="3">
        <f>params_low!T10</f>
        <v>5684.5119999999997</v>
      </c>
      <c r="V3" s="3">
        <f>params_low!U10</f>
        <v>5253.8980000000001</v>
      </c>
      <c r="W3" s="3">
        <f>params_low!V10</f>
        <v>7552.5420000000004</v>
      </c>
      <c r="X3" s="3">
        <f>params_low!W10</f>
        <v>5368.9319999999998</v>
      </c>
      <c r="Y3" s="3">
        <f>params_low!X10</f>
        <v>7212.53</v>
      </c>
      <c r="Z3" s="3">
        <f>params_low!Y10</f>
        <v>5102.2160000000003</v>
      </c>
      <c r="AA3" s="3">
        <f>params_low!Z10</f>
        <v>9587.5239999999994</v>
      </c>
      <c r="AB3" s="3">
        <f>params_low!AA10</f>
        <v>7598.3519999999999</v>
      </c>
      <c r="AC3" s="3">
        <f>params_low!AB10</f>
        <v>4089.306</v>
      </c>
      <c r="AD3" s="3">
        <f>params_low!AC10</f>
        <v>8580.7219999999998</v>
      </c>
      <c r="AE3" s="3">
        <f>params_low!AD10</f>
        <v>7939.3819999999996</v>
      </c>
      <c r="AF3" s="3">
        <f>params_low!AE10</f>
        <v>11960.482</v>
      </c>
      <c r="AG3" s="3">
        <f>params_low!AF10</f>
        <v>9719.8639999999996</v>
      </c>
      <c r="AH3" s="3">
        <f>params_low!AG10</f>
        <v>9309.61</v>
      </c>
      <c r="AI3" s="3">
        <f>params_low!AH10</f>
        <v>10215.629999999999</v>
      </c>
      <c r="AJ3" s="3">
        <f>params_low!AI10</f>
        <v>7413.076</v>
      </c>
      <c r="AK3" s="3">
        <f>params_low!AJ10</f>
        <v>7760.2139999999999</v>
      </c>
      <c r="AL3" s="3">
        <f>params_low!AK10</f>
        <v>5180.6019999999999</v>
      </c>
      <c r="AM3" s="3">
        <f>params_low!AL10</f>
        <v>13109.804</v>
      </c>
      <c r="AN3" s="3">
        <f>params_low!AM10</f>
        <v>6198.6019999999999</v>
      </c>
      <c r="AO3" s="3">
        <f>params_low!AN10</f>
        <v>0</v>
      </c>
      <c r="AP3" s="3">
        <f>params_low!AO10</f>
        <v>5523.6679999999997</v>
      </c>
      <c r="AQ3" s="3">
        <f>params_low!AP10</f>
        <v>4072</v>
      </c>
      <c r="AR3" s="3">
        <f>params_low!AQ10</f>
        <v>0</v>
      </c>
      <c r="AS3" s="3">
        <f>params_low!AR10</f>
        <v>10353.06</v>
      </c>
      <c r="AT3" s="3">
        <f>params_low!AS10</f>
        <v>5496.1819999999998</v>
      </c>
      <c r="AU3" s="3">
        <f>params_low!AT10</f>
        <v>4477.1639999999998</v>
      </c>
      <c r="AV3" s="3">
        <f>params_low!AU10</f>
        <v>3644.44</v>
      </c>
      <c r="AW3" s="3">
        <f>params_low!AV10</f>
        <v>5392.3459999999995</v>
      </c>
      <c r="AX3" s="3">
        <f>params_low!AW10</f>
        <v>108041.35799999999</v>
      </c>
      <c r="AY3" s="3">
        <f>params_low!AX10</f>
        <v>5460.5519999999997</v>
      </c>
      <c r="AZ3" s="3">
        <f>params_low!AY10</f>
        <v>4746.9340000000002</v>
      </c>
      <c r="BA3" s="3">
        <f>params_low!AZ10</f>
        <v>6285.1319999999996</v>
      </c>
      <c r="BB3" s="3">
        <f>params_low!BA10</f>
        <v>5600.018</v>
      </c>
      <c r="BC3" s="3">
        <f>params_low!BB10</f>
        <v>6199.62</v>
      </c>
      <c r="BD3" s="3">
        <f>params_low!BC10</f>
        <v>6449.03</v>
      </c>
      <c r="BE3" s="3">
        <f>params_low!BD10</f>
        <v>10624.866</v>
      </c>
      <c r="BF3" s="3">
        <f>params_low!BE10</f>
        <v>8550.1820000000007</v>
      </c>
      <c r="BG3" s="3">
        <f>params_low!BF10</f>
        <v>5580.6760000000004</v>
      </c>
      <c r="BH3" s="3">
        <f>params_low!BG10</f>
        <v>5830.0860000000002</v>
      </c>
      <c r="BI3" s="3">
        <f>params_low!BH10</f>
        <v>3372.634</v>
      </c>
      <c r="BJ3" s="3">
        <f>params_low!BI10</f>
        <v>4406.9219999999996</v>
      </c>
      <c r="BK3" s="3">
        <f>params_low!BJ10</f>
        <v>3981.3980000000001</v>
      </c>
      <c r="BL3" s="3">
        <f>params_low!BK10</f>
        <v>7830.4560000000001</v>
      </c>
      <c r="BM3" s="3">
        <f>params_low!BL10</f>
        <v>7475.174</v>
      </c>
      <c r="BN3" s="3">
        <f>params_low!BM10</f>
        <v>0</v>
      </c>
      <c r="BO3" s="3">
        <f>params_low!BN10</f>
        <v>6304.4740000000002</v>
      </c>
      <c r="BP3" s="3">
        <f>params_low!BO10</f>
        <v>7707.2780000000002</v>
      </c>
      <c r="BQ3" s="3">
        <f>params_low!BP10</f>
        <v>4685.8540000000003</v>
      </c>
      <c r="BR3" s="3">
        <f>params_low!BQ10</f>
        <v>10026.281999999999</v>
      </c>
      <c r="BS3" s="3">
        <f>params_low!BR10</f>
        <v>4246.0780000000004</v>
      </c>
      <c r="BT3" s="3">
        <f>params_low!BS10</f>
        <v>7885.4279999999999</v>
      </c>
      <c r="BU3" s="3">
        <f>params_low!BT10</f>
        <v>4685.8540000000003</v>
      </c>
      <c r="BV3" s="3">
        <f>params_low!BU10</f>
        <v>6826.7079999999996</v>
      </c>
      <c r="BW3" s="3">
        <f>params_low!BV10</f>
        <v>9377.8160000000007</v>
      </c>
      <c r="BX3" s="3">
        <f>params_low!BW10</f>
        <v>3860.2559999999999</v>
      </c>
      <c r="BY3" s="3">
        <f>params_low!BX10</f>
        <v>5088.982</v>
      </c>
      <c r="BZ3" s="3">
        <f>params_low!BY10</f>
        <v>5347.5540000000001</v>
      </c>
      <c r="CA3" s="3">
        <f>params_low!BZ10</f>
        <v>3839.8960000000002</v>
      </c>
      <c r="CB3" s="3">
        <f>params_low!CA10</f>
        <v>5347.5540000000001</v>
      </c>
      <c r="CC3" s="3">
        <f>params_low!CB10</f>
        <v>6591.55</v>
      </c>
      <c r="CD3" s="3">
        <f>params_low!CC10</f>
        <v>2842.2559999999999</v>
      </c>
      <c r="CE3" s="3">
        <f>params_low!CD10</f>
        <v>14005.644</v>
      </c>
      <c r="CF3" s="3">
        <f>params_low!CE10</f>
        <v>7734.7640000000001</v>
      </c>
      <c r="CG3" s="3">
        <f>params_low!CF10</f>
        <v>9350.33</v>
      </c>
      <c r="CH3" s="3">
        <f>params_low!CG10</f>
        <v>19460.088</v>
      </c>
      <c r="CI3" s="3">
        <f>params_low!CH10</f>
        <v>9876.6360000000004</v>
      </c>
      <c r="CJ3" s="3">
        <f>params_low!CI10</f>
        <v>6196.5659999999998</v>
      </c>
      <c r="CK3" s="3">
        <f>params_low!CJ10</f>
        <v>6550.83</v>
      </c>
      <c r="CL3" s="3">
        <f>params_low!CK10</f>
        <v>5660.08</v>
      </c>
      <c r="CM3" s="3">
        <f>params_low!CL10</f>
        <v>10090.415999999999</v>
      </c>
      <c r="CN3" s="3">
        <f>params_low!CM10</f>
        <v>9200.6839999999993</v>
      </c>
      <c r="CO3" s="3">
        <f>params_low!CN10</f>
        <v>7485.3540000000003</v>
      </c>
      <c r="CP3" s="3">
        <f>params_low!CO10</f>
        <v>4906.76</v>
      </c>
      <c r="CQ3" s="3">
        <f>params_low!CP10</f>
        <v>4487.3440000000001</v>
      </c>
      <c r="CR3" s="3">
        <f>params_low!CQ10</f>
        <v>8566.4699999999993</v>
      </c>
      <c r="CS3" s="3">
        <f>params_low!CR10</f>
        <v>7966.8680000000004</v>
      </c>
      <c r="CT3" s="3">
        <f>params_low!CS10</f>
        <v>3788.9960000000001</v>
      </c>
      <c r="CU3" s="3">
        <f>params_low!CT10</f>
        <v>5943.0839999999998</v>
      </c>
      <c r="CV3" s="3">
        <f>params_low!CU10</f>
        <v>4773.402</v>
      </c>
      <c r="CW3" s="3">
        <f>params_low!CV10</f>
        <v>6507.0559999999996</v>
      </c>
      <c r="CX3" s="3">
        <f>params_low!CW10</f>
        <v>12865.484</v>
      </c>
      <c r="CY3" s="3">
        <f>params_low!CX10</f>
        <v>6826.7079999999996</v>
      </c>
      <c r="CZ3" s="3">
        <f>params_low!CY10</f>
        <v>17005.689999999999</v>
      </c>
    </row>
    <row r="4" spans="1:104" x14ac:dyDescent="0.2">
      <c r="A4" s="5" t="s">
        <v>14</v>
      </c>
      <c r="B4" s="5" t="s">
        <v>15</v>
      </c>
      <c r="C4" s="3">
        <f>C30</f>
        <v>1.8624282184769114E-3</v>
      </c>
      <c r="D4" s="3">
        <f t="shared" ref="D4:T4" si="0">D30</f>
        <v>9.8893499215314579E-4</v>
      </c>
      <c r="E4" s="3">
        <f t="shared" si="0"/>
        <v>2.4682076899876491E-3</v>
      </c>
      <c r="F4" s="3">
        <f t="shared" si="0"/>
        <v>1.0479921636904995E-3</v>
      </c>
      <c r="G4" s="3">
        <f t="shared" si="0"/>
        <v>1.536287576843763E-3</v>
      </c>
      <c r="H4" s="3">
        <f t="shared" si="0"/>
        <v>1.2937798246046254E-3</v>
      </c>
      <c r="I4" s="3">
        <f t="shared" si="0"/>
        <v>9.3437400155182569E-4</v>
      </c>
      <c r="J4" s="3">
        <f t="shared" si="0"/>
        <v>1.7752417302545178E-3</v>
      </c>
      <c r="K4" s="3">
        <f t="shared" si="0"/>
        <v>1.142977164269734E-3</v>
      </c>
      <c r="L4" s="3">
        <f t="shared" si="0"/>
        <v>1.8624445174073509E-3</v>
      </c>
      <c r="M4" s="3">
        <f t="shared" si="0"/>
        <v>1.6104413170914182E-3</v>
      </c>
      <c r="N4" s="3">
        <f t="shared" si="0"/>
        <v>8.9366724257913593E-4</v>
      </c>
      <c r="O4" s="3">
        <f t="shared" si="0"/>
        <v>8.0000099417692344E-4</v>
      </c>
      <c r="P4" s="3">
        <f t="shared" si="0"/>
        <v>2.4067040574777079E-3</v>
      </c>
      <c r="Q4" s="3">
        <f t="shared" si="0"/>
        <v>1.2547993280342385E-3</v>
      </c>
      <c r="R4" s="3">
        <f t="shared" ref="R4" si="1">R30</f>
        <v>7.6404316287839627E-4</v>
      </c>
      <c r="S4" s="3">
        <f t="shared" si="0"/>
        <v>1.1864733367492825E-3</v>
      </c>
      <c r="T4" s="3">
        <f t="shared" si="0"/>
        <v>5.6560705744709209E-4</v>
      </c>
      <c r="U4" s="3">
        <f t="shared" ref="U4:AO4" si="2">U30</f>
        <v>1.5884752119492466E-3</v>
      </c>
      <c r="V4" s="3">
        <f t="shared" si="2"/>
        <v>1.7085991668147225E-3</v>
      </c>
      <c r="W4" s="3">
        <f t="shared" si="2"/>
        <v>7.6223644230866583E-4</v>
      </c>
      <c r="X4" s="3">
        <f t="shared" si="2"/>
        <v>1.0367887846718694E-3</v>
      </c>
      <c r="Y4" s="3">
        <f t="shared" ref="Y4" si="3">Y30</f>
        <v>1.0540375273728657E-3</v>
      </c>
      <c r="Z4" s="3">
        <f t="shared" si="2"/>
        <v>1.6951060310596165E-3</v>
      </c>
      <c r="AA4" s="3">
        <f t="shared" si="2"/>
        <v>8.5518306871181459E-4</v>
      </c>
      <c r="AB4" s="3">
        <f t="shared" si="2"/>
        <v>1.0162677466752864E-3</v>
      </c>
      <c r="AC4" s="3">
        <f t="shared" si="2"/>
        <v>1.9670787604639276E-3</v>
      </c>
      <c r="AD4" s="3">
        <f t="shared" si="2"/>
        <v>1.4763841120410319E-3</v>
      </c>
      <c r="AE4" s="3">
        <f t="shared" si="2"/>
        <v>7.7895678217859471E-4</v>
      </c>
      <c r="AF4" s="3">
        <f t="shared" si="2"/>
        <v>1.2103582406838311E-3</v>
      </c>
      <c r="AG4" s="3">
        <f t="shared" si="2"/>
        <v>6.4634864853908294E-4</v>
      </c>
      <c r="AH4" s="3">
        <f t="shared" si="2"/>
        <v>9.2163393259544319E-4</v>
      </c>
      <c r="AI4" s="3">
        <f t="shared" si="2"/>
        <v>7.5436263365421879E-4</v>
      </c>
      <c r="AJ4" s="3">
        <f t="shared" ref="AJ4" si="4">AJ30</f>
        <v>7.4665819492582817E-4</v>
      </c>
      <c r="AK4" s="3">
        <f t="shared" si="2"/>
        <v>7.6948291736052038E-4</v>
      </c>
      <c r="AL4" s="3">
        <f t="shared" si="2"/>
        <v>1.3095818520842172E-3</v>
      </c>
      <c r="AM4" s="3">
        <f t="shared" si="2"/>
        <v>5.0101692476823255E-4</v>
      </c>
      <c r="AN4" s="3">
        <f t="shared" si="2"/>
        <v>1.1998313671934074E-3</v>
      </c>
      <c r="AO4" s="3" t="str">
        <f t="shared" si="2"/>
        <v>NA</v>
      </c>
      <c r="AP4" s="3">
        <f t="shared" ref="AP4:BC4" si="5">AP30</f>
        <v>1.272614366749632E-3</v>
      </c>
      <c r="AQ4" s="3">
        <f t="shared" si="5"/>
        <v>1.2385081479928091E-3</v>
      </c>
      <c r="AR4" s="3" t="str">
        <f t="shared" si="5"/>
        <v>NA</v>
      </c>
      <c r="AS4" s="3">
        <f t="shared" si="5"/>
        <v>7.3959863627614966E-4</v>
      </c>
      <c r="AT4" s="3">
        <f t="shared" si="5"/>
        <v>1.0693584505093003E-3</v>
      </c>
      <c r="AU4" s="3">
        <f t="shared" si="5"/>
        <v>1.3853413875861216E-3</v>
      </c>
      <c r="AV4" s="3">
        <f t="shared" si="5"/>
        <v>1.6614542491543783E-3</v>
      </c>
      <c r="AW4" s="3">
        <f t="shared" si="5"/>
        <v>1.6450479359772115E-3</v>
      </c>
      <c r="AX4" s="3">
        <f t="shared" si="5"/>
        <v>9.0780527216174805E-5</v>
      </c>
      <c r="AY4" s="3">
        <f t="shared" si="5"/>
        <v>1.1450133332898253E-3</v>
      </c>
      <c r="AZ4" s="3">
        <f t="shared" si="5"/>
        <v>1.794112069699751E-3</v>
      </c>
      <c r="BA4" s="3">
        <f t="shared" si="5"/>
        <v>1.2337445355611603E-3</v>
      </c>
      <c r="BB4" s="3">
        <f t="shared" si="5"/>
        <v>1.6951663586003117E-3</v>
      </c>
      <c r="BC4" s="3">
        <f t="shared" si="5"/>
        <v>1.0821744613122152E-3</v>
      </c>
      <c r="BD4" s="3">
        <f t="shared" ref="BD4:CY4" si="6">BD30</f>
        <v>1.1855576664204295E-3</v>
      </c>
      <c r="BE4" s="3">
        <f t="shared" si="6"/>
        <v>6.3156544554807278E-4</v>
      </c>
      <c r="BF4" s="3">
        <f t="shared" si="6"/>
        <v>8.8732657281275894E-4</v>
      </c>
      <c r="BG4" s="3">
        <f t="shared" si="6"/>
        <v>1.8577918417571008E-3</v>
      </c>
      <c r="BH4" s="3">
        <f t="shared" si="6"/>
        <v>1.5230780240883929E-3</v>
      </c>
      <c r="BI4" s="3">
        <f t="shared" si="6"/>
        <v>2.0287339492120892E-3</v>
      </c>
      <c r="BJ4" s="3">
        <f t="shared" si="6"/>
        <v>1.4120859681105706E-3</v>
      </c>
      <c r="BK4" s="3">
        <f t="shared" si="6"/>
        <v>1.3756113780370449E-3</v>
      </c>
      <c r="BL4" s="3">
        <f t="shared" si="6"/>
        <v>1.1707527896677914E-3</v>
      </c>
      <c r="BM4" s="3">
        <f t="shared" si="6"/>
        <v>1.3024078290069896E-3</v>
      </c>
      <c r="BN4" s="3" t="str">
        <f t="shared" si="6"/>
        <v>NA</v>
      </c>
      <c r="BO4" s="3">
        <f t="shared" si="6"/>
        <v>1.350123379111738E-3</v>
      </c>
      <c r="BP4" s="3">
        <f t="shared" si="6"/>
        <v>9.1989385807024276E-4</v>
      </c>
      <c r="BQ4" s="3">
        <f t="shared" si="6"/>
        <v>1.4016954670141651E-3</v>
      </c>
      <c r="BR4" s="3">
        <f t="shared" si="6"/>
        <v>5.4497849004661841E-4</v>
      </c>
      <c r="BS4" s="3">
        <f t="shared" si="6"/>
        <v>1.4840098515819626E-3</v>
      </c>
      <c r="BT4" s="3">
        <f t="shared" si="6"/>
        <v>6.9364293561545302E-4</v>
      </c>
      <c r="BU4" s="3">
        <f t="shared" si="6"/>
        <v>1.1377817712444735E-3</v>
      </c>
      <c r="BV4" s="3">
        <f t="shared" si="6"/>
        <v>9.0465523633403272E-4</v>
      </c>
      <c r="BW4" s="3">
        <f t="shared" si="6"/>
        <v>8.8353681979076769E-4</v>
      </c>
      <c r="BX4" s="3">
        <f t="shared" si="6"/>
        <v>1.5453886922926518E-3</v>
      </c>
      <c r="BY4" s="3">
        <f t="shared" si="6"/>
        <v>1.423701054761931E-3</v>
      </c>
      <c r="BZ4" s="3">
        <f t="shared" si="6"/>
        <v>1.1791708428663958E-3</v>
      </c>
      <c r="CA4" s="3">
        <f t="shared" si="6"/>
        <v>1.432766250814638E-3</v>
      </c>
      <c r="CB4" s="3">
        <f t="shared" si="6"/>
        <v>1.0416831419573635E-3</v>
      </c>
      <c r="CC4" s="3">
        <f t="shared" si="6"/>
        <v>1.3171202714051999E-3</v>
      </c>
      <c r="CD4" s="3">
        <f t="shared" si="6"/>
        <v>4.250048597710266E-3</v>
      </c>
      <c r="CE4" s="3">
        <f t="shared" si="6"/>
        <v>6.741086640954443E-4</v>
      </c>
      <c r="CF4" s="3">
        <f t="shared" si="6"/>
        <v>9.1392418779670439E-4</v>
      </c>
      <c r="CG4" s="3">
        <f t="shared" si="6"/>
        <v>8.6216170714852839E-4</v>
      </c>
      <c r="CH4" s="3">
        <f t="shared" si="6"/>
        <v>4.3120202753071436E-4</v>
      </c>
      <c r="CI4" s="3">
        <f t="shared" si="6"/>
        <v>9.1533444206937412E-4</v>
      </c>
      <c r="CJ4" s="3">
        <f t="shared" si="6"/>
        <v>1.2622886429175203E-3</v>
      </c>
      <c r="CK4" s="3">
        <f t="shared" si="6"/>
        <v>1.4968393831963894E-3</v>
      </c>
      <c r="CL4" s="3">
        <f t="shared" si="6"/>
        <v>1.3727528597356189E-3</v>
      </c>
      <c r="CM4" s="3">
        <f t="shared" si="6"/>
        <v>6.7686383398495378E-4</v>
      </c>
      <c r="CN4" s="3">
        <f t="shared" si="6"/>
        <v>9.1225057486622383E-4</v>
      </c>
      <c r="CO4" s="3">
        <f t="shared" si="6"/>
        <v>9.1909798909399151E-4</v>
      </c>
      <c r="CP4" s="3">
        <f t="shared" si="6"/>
        <v>2.3627901496831192E-3</v>
      </c>
      <c r="CQ4" s="3">
        <f t="shared" si="6"/>
        <v>1.1144223577021419E-3</v>
      </c>
      <c r="CR4" s="3">
        <f t="shared" si="6"/>
        <v>9.1681325522545984E-4</v>
      </c>
      <c r="CS4" s="3">
        <f t="shared" si="6"/>
        <v>7.7493248600210552E-4</v>
      </c>
      <c r="CT4" s="3">
        <f t="shared" si="6"/>
        <v>2.7109289371741994E-3</v>
      </c>
      <c r="CU4" s="3">
        <f t="shared" si="6"/>
        <v>9.7156128038401095E-4</v>
      </c>
      <c r="CV4" s="3">
        <f t="shared" si="6"/>
        <v>1.1955832481550786E-3</v>
      </c>
      <c r="CW4" s="3">
        <f t="shared" si="6"/>
        <v>1.1165190703250004E-3</v>
      </c>
      <c r="CX4" s="3">
        <f t="shared" si="6"/>
        <v>7.124114407876305E-4</v>
      </c>
      <c r="CY4" s="3">
        <f t="shared" si="6"/>
        <v>1.0452492535150814E-3</v>
      </c>
      <c r="CZ4" s="3">
        <f t="shared" ref="CZ4" si="7">CZ30</f>
        <v>6.7905114531763061E-4</v>
      </c>
    </row>
    <row r="5" spans="1:104" x14ac:dyDescent="0.2">
      <c r="A5" s="5" t="s">
        <v>16</v>
      </c>
      <c r="B5" s="5" t="s">
        <v>17</v>
      </c>
      <c r="C5" s="3">
        <f>params_low!B6</f>
        <v>1.5E-3</v>
      </c>
      <c r="D5" s="3">
        <f>$C5</f>
        <v>1.5E-3</v>
      </c>
      <c r="E5" s="3">
        <f t="shared" ref="E5:BP6" si="8">$C5</f>
        <v>1.5E-3</v>
      </c>
      <c r="F5" s="3">
        <f t="shared" si="8"/>
        <v>1.5E-3</v>
      </c>
      <c r="G5" s="3">
        <f t="shared" si="8"/>
        <v>1.5E-3</v>
      </c>
      <c r="H5" s="3">
        <f t="shared" si="8"/>
        <v>1.5E-3</v>
      </c>
      <c r="I5" s="3">
        <f t="shared" si="8"/>
        <v>1.5E-3</v>
      </c>
      <c r="J5" s="3">
        <f t="shared" si="8"/>
        <v>1.5E-3</v>
      </c>
      <c r="K5" s="3">
        <f t="shared" si="8"/>
        <v>1.5E-3</v>
      </c>
      <c r="L5" s="3">
        <f t="shared" si="8"/>
        <v>1.5E-3</v>
      </c>
      <c r="M5" s="3">
        <f t="shared" si="8"/>
        <v>1.5E-3</v>
      </c>
      <c r="N5" s="3">
        <f t="shared" si="8"/>
        <v>1.5E-3</v>
      </c>
      <c r="O5" s="3">
        <f t="shared" si="8"/>
        <v>1.5E-3</v>
      </c>
      <c r="P5" s="3">
        <f t="shared" si="8"/>
        <v>1.5E-3</v>
      </c>
      <c r="Q5" s="3">
        <f t="shared" si="8"/>
        <v>1.5E-3</v>
      </c>
      <c r="R5" s="3">
        <f t="shared" si="8"/>
        <v>1.5E-3</v>
      </c>
      <c r="S5" s="3">
        <f t="shared" si="8"/>
        <v>1.5E-3</v>
      </c>
      <c r="T5" s="3">
        <f t="shared" si="8"/>
        <v>1.5E-3</v>
      </c>
      <c r="U5" s="3">
        <f t="shared" si="8"/>
        <v>1.5E-3</v>
      </c>
      <c r="V5" s="3">
        <f t="shared" si="8"/>
        <v>1.5E-3</v>
      </c>
      <c r="W5" s="3">
        <f t="shared" si="8"/>
        <v>1.5E-3</v>
      </c>
      <c r="X5" s="3">
        <f t="shared" si="8"/>
        <v>1.5E-3</v>
      </c>
      <c r="Y5" s="3">
        <f t="shared" si="8"/>
        <v>1.5E-3</v>
      </c>
      <c r="Z5" s="3">
        <f t="shared" si="8"/>
        <v>1.5E-3</v>
      </c>
      <c r="AA5" s="3">
        <f t="shared" si="8"/>
        <v>1.5E-3</v>
      </c>
      <c r="AB5" s="3">
        <f t="shared" si="8"/>
        <v>1.5E-3</v>
      </c>
      <c r="AC5" s="3">
        <f t="shared" si="8"/>
        <v>1.5E-3</v>
      </c>
      <c r="AD5" s="3">
        <f t="shared" si="8"/>
        <v>1.5E-3</v>
      </c>
      <c r="AE5" s="3">
        <f t="shared" si="8"/>
        <v>1.5E-3</v>
      </c>
      <c r="AF5" s="3">
        <f t="shared" si="8"/>
        <v>1.5E-3</v>
      </c>
      <c r="AG5" s="3">
        <f t="shared" si="8"/>
        <v>1.5E-3</v>
      </c>
      <c r="AH5" s="3">
        <f t="shared" si="8"/>
        <v>1.5E-3</v>
      </c>
      <c r="AI5" s="3">
        <f t="shared" si="8"/>
        <v>1.5E-3</v>
      </c>
      <c r="AJ5" s="3">
        <f t="shared" si="8"/>
        <v>1.5E-3</v>
      </c>
      <c r="AK5" s="3">
        <f t="shared" si="8"/>
        <v>1.5E-3</v>
      </c>
      <c r="AL5" s="3">
        <f t="shared" si="8"/>
        <v>1.5E-3</v>
      </c>
      <c r="AM5" s="3">
        <f t="shared" si="8"/>
        <v>1.5E-3</v>
      </c>
      <c r="AN5" s="3">
        <f t="shared" si="8"/>
        <v>1.5E-3</v>
      </c>
      <c r="AO5" s="3">
        <f t="shared" si="8"/>
        <v>1.5E-3</v>
      </c>
      <c r="AP5" s="3">
        <f t="shared" si="8"/>
        <v>1.5E-3</v>
      </c>
      <c r="AQ5" s="3">
        <f t="shared" si="8"/>
        <v>1.5E-3</v>
      </c>
      <c r="AR5" s="3">
        <f t="shared" si="8"/>
        <v>1.5E-3</v>
      </c>
      <c r="AS5" s="3">
        <f t="shared" si="8"/>
        <v>1.5E-3</v>
      </c>
      <c r="AT5" s="3">
        <f t="shared" si="8"/>
        <v>1.5E-3</v>
      </c>
      <c r="AU5" s="3">
        <f t="shared" si="8"/>
        <v>1.5E-3</v>
      </c>
      <c r="AV5" s="3">
        <f t="shared" si="8"/>
        <v>1.5E-3</v>
      </c>
      <c r="AW5" s="3">
        <f t="shared" si="8"/>
        <v>1.5E-3</v>
      </c>
      <c r="AX5" s="3">
        <f t="shared" si="8"/>
        <v>1.5E-3</v>
      </c>
      <c r="AY5" s="3">
        <f t="shared" si="8"/>
        <v>1.5E-3</v>
      </c>
      <c r="AZ5" s="3">
        <f t="shared" si="8"/>
        <v>1.5E-3</v>
      </c>
      <c r="BA5" s="3">
        <f t="shared" si="8"/>
        <v>1.5E-3</v>
      </c>
      <c r="BB5" s="3">
        <f t="shared" si="8"/>
        <v>1.5E-3</v>
      </c>
      <c r="BC5" s="3">
        <f t="shared" si="8"/>
        <v>1.5E-3</v>
      </c>
      <c r="BD5" s="3">
        <f t="shared" si="8"/>
        <v>1.5E-3</v>
      </c>
      <c r="BE5" s="3">
        <f t="shared" si="8"/>
        <v>1.5E-3</v>
      </c>
      <c r="BF5" s="3">
        <f t="shared" si="8"/>
        <v>1.5E-3</v>
      </c>
      <c r="BG5" s="3">
        <f t="shared" si="8"/>
        <v>1.5E-3</v>
      </c>
      <c r="BH5" s="3">
        <f t="shared" si="8"/>
        <v>1.5E-3</v>
      </c>
      <c r="BI5" s="3">
        <f t="shared" si="8"/>
        <v>1.5E-3</v>
      </c>
      <c r="BJ5" s="3">
        <f t="shared" si="8"/>
        <v>1.5E-3</v>
      </c>
      <c r="BK5" s="3">
        <f t="shared" si="8"/>
        <v>1.5E-3</v>
      </c>
      <c r="BL5" s="3">
        <f t="shared" si="8"/>
        <v>1.5E-3</v>
      </c>
      <c r="BM5" s="3">
        <f t="shared" si="8"/>
        <v>1.5E-3</v>
      </c>
      <c r="BN5" s="3">
        <f t="shared" si="8"/>
        <v>1.5E-3</v>
      </c>
      <c r="BO5" s="3">
        <f t="shared" si="8"/>
        <v>1.5E-3</v>
      </c>
      <c r="BP5" s="3">
        <f t="shared" si="8"/>
        <v>1.5E-3</v>
      </c>
      <c r="BQ5" s="3">
        <f t="shared" ref="BQ5:CZ9" si="9">$C5</f>
        <v>1.5E-3</v>
      </c>
      <c r="BR5" s="3">
        <f t="shared" si="9"/>
        <v>1.5E-3</v>
      </c>
      <c r="BS5" s="3">
        <f t="shared" si="9"/>
        <v>1.5E-3</v>
      </c>
      <c r="BT5" s="3">
        <f t="shared" si="9"/>
        <v>1.5E-3</v>
      </c>
      <c r="BU5" s="3">
        <f t="shared" si="9"/>
        <v>1.5E-3</v>
      </c>
      <c r="BV5" s="3">
        <f t="shared" si="9"/>
        <v>1.5E-3</v>
      </c>
      <c r="BW5" s="3">
        <f t="shared" si="9"/>
        <v>1.5E-3</v>
      </c>
      <c r="BX5" s="3">
        <f t="shared" si="9"/>
        <v>1.5E-3</v>
      </c>
      <c r="BY5" s="3">
        <f t="shared" si="9"/>
        <v>1.5E-3</v>
      </c>
      <c r="BZ5" s="3">
        <f t="shared" si="9"/>
        <v>1.5E-3</v>
      </c>
      <c r="CA5" s="3">
        <f t="shared" si="9"/>
        <v>1.5E-3</v>
      </c>
      <c r="CB5" s="3">
        <f t="shared" si="9"/>
        <v>1.5E-3</v>
      </c>
      <c r="CC5" s="3">
        <f t="shared" si="9"/>
        <v>1.5E-3</v>
      </c>
      <c r="CD5" s="3">
        <f t="shared" si="9"/>
        <v>1.5E-3</v>
      </c>
      <c r="CE5" s="3">
        <f t="shared" si="9"/>
        <v>1.5E-3</v>
      </c>
      <c r="CF5" s="3">
        <f t="shared" si="9"/>
        <v>1.5E-3</v>
      </c>
      <c r="CG5" s="3">
        <f t="shared" si="9"/>
        <v>1.5E-3</v>
      </c>
      <c r="CH5" s="3">
        <f t="shared" si="9"/>
        <v>1.5E-3</v>
      </c>
      <c r="CI5" s="3">
        <f t="shared" si="9"/>
        <v>1.5E-3</v>
      </c>
      <c r="CJ5" s="3">
        <f t="shared" si="9"/>
        <v>1.5E-3</v>
      </c>
      <c r="CK5" s="3">
        <f t="shared" si="9"/>
        <v>1.5E-3</v>
      </c>
      <c r="CL5" s="3">
        <f t="shared" si="9"/>
        <v>1.5E-3</v>
      </c>
      <c r="CM5" s="3">
        <f t="shared" si="9"/>
        <v>1.5E-3</v>
      </c>
      <c r="CN5" s="3">
        <f t="shared" si="9"/>
        <v>1.5E-3</v>
      </c>
      <c r="CO5" s="3">
        <f t="shared" si="9"/>
        <v>1.5E-3</v>
      </c>
      <c r="CP5" s="3">
        <f t="shared" si="9"/>
        <v>1.5E-3</v>
      </c>
      <c r="CQ5" s="3">
        <f t="shared" si="9"/>
        <v>1.5E-3</v>
      </c>
      <c r="CR5" s="3">
        <f t="shared" si="9"/>
        <v>1.5E-3</v>
      </c>
      <c r="CS5" s="3">
        <f t="shared" si="9"/>
        <v>1.5E-3</v>
      </c>
      <c r="CT5" s="3">
        <f t="shared" si="9"/>
        <v>1.5E-3</v>
      </c>
      <c r="CU5" s="3">
        <f t="shared" si="9"/>
        <v>1.5E-3</v>
      </c>
      <c r="CV5" s="3">
        <f t="shared" si="9"/>
        <v>1.5E-3</v>
      </c>
      <c r="CW5" s="3">
        <f t="shared" si="9"/>
        <v>1.5E-3</v>
      </c>
      <c r="CX5" s="3">
        <f t="shared" si="9"/>
        <v>1.5E-3</v>
      </c>
      <c r="CY5" s="3">
        <f t="shared" si="9"/>
        <v>1.5E-3</v>
      </c>
      <c r="CZ5" s="3">
        <f t="shared" si="9"/>
        <v>1.5E-3</v>
      </c>
    </row>
    <row r="6" spans="1:104" x14ac:dyDescent="0.2">
      <c r="A6" s="5" t="s">
        <v>18</v>
      </c>
      <c r="B6" s="5" t="s">
        <v>19</v>
      </c>
      <c r="C6" s="3">
        <f>params_low!B5</f>
        <v>7.4999999999999997E-2</v>
      </c>
      <c r="D6" s="3">
        <f t="shared" ref="D6:S11" si="10">$C6</f>
        <v>7.4999999999999997E-2</v>
      </c>
      <c r="E6" s="3">
        <f t="shared" si="10"/>
        <v>7.4999999999999997E-2</v>
      </c>
      <c r="F6" s="3">
        <f t="shared" si="10"/>
        <v>7.4999999999999997E-2</v>
      </c>
      <c r="G6" s="3">
        <f t="shared" si="10"/>
        <v>7.4999999999999997E-2</v>
      </c>
      <c r="H6" s="3">
        <f t="shared" si="10"/>
        <v>7.4999999999999997E-2</v>
      </c>
      <c r="I6" s="3">
        <f t="shared" si="10"/>
        <v>7.4999999999999997E-2</v>
      </c>
      <c r="J6" s="3">
        <f t="shared" si="10"/>
        <v>7.4999999999999997E-2</v>
      </c>
      <c r="K6" s="3">
        <f t="shared" si="10"/>
        <v>7.4999999999999997E-2</v>
      </c>
      <c r="L6" s="3">
        <f t="shared" si="10"/>
        <v>7.4999999999999997E-2</v>
      </c>
      <c r="M6" s="3">
        <f t="shared" si="10"/>
        <v>7.4999999999999997E-2</v>
      </c>
      <c r="N6" s="3">
        <f t="shared" si="10"/>
        <v>7.4999999999999997E-2</v>
      </c>
      <c r="O6" s="3">
        <f t="shared" si="10"/>
        <v>7.4999999999999997E-2</v>
      </c>
      <c r="P6" s="3">
        <f t="shared" si="10"/>
        <v>7.4999999999999997E-2</v>
      </c>
      <c r="Q6" s="3">
        <f t="shared" si="10"/>
        <v>7.4999999999999997E-2</v>
      </c>
      <c r="R6" s="3">
        <f t="shared" si="10"/>
        <v>7.4999999999999997E-2</v>
      </c>
      <c r="S6" s="3">
        <f t="shared" si="10"/>
        <v>7.4999999999999997E-2</v>
      </c>
      <c r="T6" s="3">
        <f t="shared" si="8"/>
        <v>7.4999999999999997E-2</v>
      </c>
      <c r="U6" s="3">
        <f t="shared" si="8"/>
        <v>7.4999999999999997E-2</v>
      </c>
      <c r="V6" s="3">
        <f t="shared" si="8"/>
        <v>7.4999999999999997E-2</v>
      </c>
      <c r="W6" s="3">
        <f t="shared" si="8"/>
        <v>7.4999999999999997E-2</v>
      </c>
      <c r="X6" s="3">
        <f t="shared" si="8"/>
        <v>7.4999999999999997E-2</v>
      </c>
      <c r="Y6" s="3">
        <f t="shared" si="8"/>
        <v>7.4999999999999997E-2</v>
      </c>
      <c r="Z6" s="3">
        <f t="shared" si="8"/>
        <v>7.4999999999999997E-2</v>
      </c>
      <c r="AA6" s="3">
        <f t="shared" si="8"/>
        <v>7.4999999999999997E-2</v>
      </c>
      <c r="AB6" s="3">
        <f t="shared" si="8"/>
        <v>7.4999999999999997E-2</v>
      </c>
      <c r="AC6" s="3">
        <f t="shared" si="8"/>
        <v>7.4999999999999997E-2</v>
      </c>
      <c r="AD6" s="3">
        <f t="shared" si="8"/>
        <v>7.4999999999999997E-2</v>
      </c>
      <c r="AE6" s="3">
        <f t="shared" si="8"/>
        <v>7.4999999999999997E-2</v>
      </c>
      <c r="AF6" s="3">
        <f t="shared" si="8"/>
        <v>7.4999999999999997E-2</v>
      </c>
      <c r="AG6" s="3">
        <f t="shared" si="8"/>
        <v>7.4999999999999997E-2</v>
      </c>
      <c r="AH6" s="3">
        <f t="shared" si="8"/>
        <v>7.4999999999999997E-2</v>
      </c>
      <c r="AI6" s="3">
        <f t="shared" si="8"/>
        <v>7.4999999999999997E-2</v>
      </c>
      <c r="AJ6" s="3">
        <f t="shared" si="8"/>
        <v>7.4999999999999997E-2</v>
      </c>
      <c r="AK6" s="3">
        <f t="shared" si="8"/>
        <v>7.4999999999999997E-2</v>
      </c>
      <c r="AL6" s="3">
        <f t="shared" si="8"/>
        <v>7.4999999999999997E-2</v>
      </c>
      <c r="AM6" s="3">
        <f t="shared" si="8"/>
        <v>7.4999999999999997E-2</v>
      </c>
      <c r="AN6" s="3">
        <f t="shared" si="8"/>
        <v>7.4999999999999997E-2</v>
      </c>
      <c r="AO6" s="3">
        <f t="shared" si="8"/>
        <v>7.4999999999999997E-2</v>
      </c>
      <c r="AP6" s="3">
        <f t="shared" si="8"/>
        <v>7.4999999999999997E-2</v>
      </c>
      <c r="AQ6" s="3">
        <f t="shared" si="8"/>
        <v>7.4999999999999997E-2</v>
      </c>
      <c r="AR6" s="3">
        <f t="shared" si="8"/>
        <v>7.4999999999999997E-2</v>
      </c>
      <c r="AS6" s="3">
        <f t="shared" si="8"/>
        <v>7.4999999999999997E-2</v>
      </c>
      <c r="AT6" s="3">
        <f t="shared" si="8"/>
        <v>7.4999999999999997E-2</v>
      </c>
      <c r="AU6" s="3">
        <f t="shared" si="8"/>
        <v>7.4999999999999997E-2</v>
      </c>
      <c r="AV6" s="3">
        <f t="shared" si="8"/>
        <v>7.4999999999999997E-2</v>
      </c>
      <c r="AW6" s="3">
        <f t="shared" si="8"/>
        <v>7.4999999999999997E-2</v>
      </c>
      <c r="AX6" s="3">
        <f t="shared" si="8"/>
        <v>7.4999999999999997E-2</v>
      </c>
      <c r="AY6" s="3">
        <f t="shared" si="8"/>
        <v>7.4999999999999997E-2</v>
      </c>
      <c r="AZ6" s="3">
        <f t="shared" si="8"/>
        <v>7.4999999999999997E-2</v>
      </c>
      <c r="BA6" s="3">
        <f t="shared" si="8"/>
        <v>7.4999999999999997E-2</v>
      </c>
      <c r="BB6" s="3">
        <f t="shared" si="8"/>
        <v>7.4999999999999997E-2</v>
      </c>
      <c r="BC6" s="3">
        <f t="shared" si="8"/>
        <v>7.4999999999999997E-2</v>
      </c>
      <c r="BD6" s="3">
        <f t="shared" si="8"/>
        <v>7.4999999999999997E-2</v>
      </c>
      <c r="BE6" s="3">
        <f t="shared" si="8"/>
        <v>7.4999999999999997E-2</v>
      </c>
      <c r="BF6" s="3">
        <f t="shared" si="8"/>
        <v>7.4999999999999997E-2</v>
      </c>
      <c r="BG6" s="3">
        <f t="shared" si="8"/>
        <v>7.4999999999999997E-2</v>
      </c>
      <c r="BH6" s="3">
        <f t="shared" si="8"/>
        <v>7.4999999999999997E-2</v>
      </c>
      <c r="BI6" s="3">
        <f t="shared" si="8"/>
        <v>7.4999999999999997E-2</v>
      </c>
      <c r="BJ6" s="3">
        <f t="shared" si="8"/>
        <v>7.4999999999999997E-2</v>
      </c>
      <c r="BK6" s="3">
        <f t="shared" si="8"/>
        <v>7.4999999999999997E-2</v>
      </c>
      <c r="BL6" s="3">
        <f t="shared" si="8"/>
        <v>7.4999999999999997E-2</v>
      </c>
      <c r="BM6" s="3">
        <f t="shared" si="8"/>
        <v>7.4999999999999997E-2</v>
      </c>
      <c r="BN6" s="3">
        <f t="shared" si="8"/>
        <v>7.4999999999999997E-2</v>
      </c>
      <c r="BO6" s="3">
        <f t="shared" si="8"/>
        <v>7.4999999999999997E-2</v>
      </c>
      <c r="BP6" s="3">
        <f t="shared" si="8"/>
        <v>7.4999999999999997E-2</v>
      </c>
      <c r="BQ6" s="3">
        <f t="shared" si="9"/>
        <v>7.4999999999999997E-2</v>
      </c>
      <c r="BR6" s="3">
        <f t="shared" si="9"/>
        <v>7.4999999999999997E-2</v>
      </c>
      <c r="BS6" s="3">
        <f t="shared" si="9"/>
        <v>7.4999999999999997E-2</v>
      </c>
      <c r="BT6" s="3">
        <f t="shared" si="9"/>
        <v>7.4999999999999997E-2</v>
      </c>
      <c r="BU6" s="3">
        <f t="shared" si="9"/>
        <v>7.4999999999999997E-2</v>
      </c>
      <c r="BV6" s="3">
        <f t="shared" si="9"/>
        <v>7.4999999999999997E-2</v>
      </c>
      <c r="BW6" s="3">
        <f t="shared" si="9"/>
        <v>7.4999999999999997E-2</v>
      </c>
      <c r="BX6" s="3">
        <f t="shared" si="9"/>
        <v>7.4999999999999997E-2</v>
      </c>
      <c r="BY6" s="3">
        <f t="shared" si="9"/>
        <v>7.4999999999999997E-2</v>
      </c>
      <c r="BZ6" s="3">
        <f t="shared" si="9"/>
        <v>7.4999999999999997E-2</v>
      </c>
      <c r="CA6" s="3">
        <f t="shared" si="9"/>
        <v>7.4999999999999997E-2</v>
      </c>
      <c r="CB6" s="3">
        <f t="shared" si="9"/>
        <v>7.4999999999999997E-2</v>
      </c>
      <c r="CC6" s="3">
        <f t="shared" si="9"/>
        <v>7.4999999999999997E-2</v>
      </c>
      <c r="CD6" s="3">
        <f t="shared" si="9"/>
        <v>7.4999999999999997E-2</v>
      </c>
      <c r="CE6" s="3">
        <f t="shared" si="9"/>
        <v>7.4999999999999997E-2</v>
      </c>
      <c r="CF6" s="3">
        <f t="shared" si="9"/>
        <v>7.4999999999999997E-2</v>
      </c>
      <c r="CG6" s="3">
        <f t="shared" si="9"/>
        <v>7.4999999999999997E-2</v>
      </c>
      <c r="CH6" s="3">
        <f t="shared" si="9"/>
        <v>7.4999999999999997E-2</v>
      </c>
      <c r="CI6" s="3">
        <f t="shared" si="9"/>
        <v>7.4999999999999997E-2</v>
      </c>
      <c r="CJ6" s="3">
        <f t="shared" si="9"/>
        <v>7.4999999999999997E-2</v>
      </c>
      <c r="CK6" s="3">
        <f t="shared" si="9"/>
        <v>7.4999999999999997E-2</v>
      </c>
      <c r="CL6" s="3">
        <f t="shared" si="9"/>
        <v>7.4999999999999997E-2</v>
      </c>
      <c r="CM6" s="3">
        <f t="shared" si="9"/>
        <v>7.4999999999999997E-2</v>
      </c>
      <c r="CN6" s="3">
        <f t="shared" si="9"/>
        <v>7.4999999999999997E-2</v>
      </c>
      <c r="CO6" s="3">
        <f t="shared" si="9"/>
        <v>7.4999999999999997E-2</v>
      </c>
      <c r="CP6" s="3">
        <f t="shared" si="9"/>
        <v>7.4999999999999997E-2</v>
      </c>
      <c r="CQ6" s="3">
        <f t="shared" si="9"/>
        <v>7.4999999999999997E-2</v>
      </c>
      <c r="CR6" s="3">
        <f t="shared" si="9"/>
        <v>7.4999999999999997E-2</v>
      </c>
      <c r="CS6" s="3">
        <f t="shared" si="9"/>
        <v>7.4999999999999997E-2</v>
      </c>
      <c r="CT6" s="3">
        <f t="shared" si="9"/>
        <v>7.4999999999999997E-2</v>
      </c>
      <c r="CU6" s="3">
        <f t="shared" si="9"/>
        <v>7.4999999999999997E-2</v>
      </c>
      <c r="CV6" s="3">
        <f t="shared" si="9"/>
        <v>7.4999999999999997E-2</v>
      </c>
      <c r="CW6" s="3">
        <f t="shared" si="9"/>
        <v>7.4999999999999997E-2</v>
      </c>
      <c r="CX6" s="3">
        <f t="shared" si="9"/>
        <v>7.4999999999999997E-2</v>
      </c>
      <c r="CY6" s="3">
        <f t="shared" si="9"/>
        <v>7.4999999999999997E-2</v>
      </c>
      <c r="CZ6" s="3">
        <f t="shared" si="9"/>
        <v>7.4999999999999997E-2</v>
      </c>
    </row>
    <row r="7" spans="1:104" x14ac:dyDescent="0.2">
      <c r="A7" s="5" t="s">
        <v>20</v>
      </c>
      <c r="B7" s="5" t="s">
        <v>21</v>
      </c>
      <c r="C7" s="3">
        <f>1/70</f>
        <v>1.4285714285714285E-2</v>
      </c>
      <c r="D7" s="3">
        <f t="shared" si="10"/>
        <v>1.4285714285714285E-2</v>
      </c>
      <c r="E7" s="3">
        <f t="shared" ref="E7:BP10" si="11">$C7</f>
        <v>1.4285714285714285E-2</v>
      </c>
      <c r="F7" s="3">
        <f t="shared" si="11"/>
        <v>1.4285714285714285E-2</v>
      </c>
      <c r="G7" s="3">
        <f t="shared" si="11"/>
        <v>1.4285714285714285E-2</v>
      </c>
      <c r="H7" s="3">
        <f t="shared" si="11"/>
        <v>1.4285714285714285E-2</v>
      </c>
      <c r="I7" s="3">
        <f t="shared" si="11"/>
        <v>1.4285714285714285E-2</v>
      </c>
      <c r="J7" s="3">
        <f t="shared" si="11"/>
        <v>1.4285714285714285E-2</v>
      </c>
      <c r="K7" s="3">
        <f t="shared" si="11"/>
        <v>1.4285714285714285E-2</v>
      </c>
      <c r="L7" s="3">
        <f t="shared" si="11"/>
        <v>1.4285714285714285E-2</v>
      </c>
      <c r="M7" s="3">
        <f t="shared" si="11"/>
        <v>1.4285714285714285E-2</v>
      </c>
      <c r="N7" s="3">
        <f t="shared" si="11"/>
        <v>1.4285714285714285E-2</v>
      </c>
      <c r="O7" s="3">
        <f t="shared" si="11"/>
        <v>1.4285714285714285E-2</v>
      </c>
      <c r="P7" s="3">
        <f t="shared" si="11"/>
        <v>1.4285714285714285E-2</v>
      </c>
      <c r="Q7" s="3">
        <f t="shared" si="11"/>
        <v>1.4285714285714285E-2</v>
      </c>
      <c r="R7" s="3">
        <f t="shared" si="11"/>
        <v>1.4285714285714285E-2</v>
      </c>
      <c r="S7" s="3">
        <f t="shared" si="11"/>
        <v>1.4285714285714285E-2</v>
      </c>
      <c r="T7" s="3">
        <f t="shared" si="11"/>
        <v>1.4285714285714285E-2</v>
      </c>
      <c r="U7" s="3">
        <f t="shared" si="11"/>
        <v>1.4285714285714285E-2</v>
      </c>
      <c r="V7" s="3">
        <f t="shared" si="11"/>
        <v>1.4285714285714285E-2</v>
      </c>
      <c r="W7" s="3">
        <f t="shared" si="11"/>
        <v>1.4285714285714285E-2</v>
      </c>
      <c r="X7" s="3">
        <f t="shared" si="11"/>
        <v>1.4285714285714285E-2</v>
      </c>
      <c r="Y7" s="3">
        <f t="shared" si="11"/>
        <v>1.4285714285714285E-2</v>
      </c>
      <c r="Z7" s="3">
        <f t="shared" si="11"/>
        <v>1.4285714285714285E-2</v>
      </c>
      <c r="AA7" s="3">
        <f t="shared" si="11"/>
        <v>1.4285714285714285E-2</v>
      </c>
      <c r="AB7" s="3">
        <f t="shared" si="11"/>
        <v>1.4285714285714285E-2</v>
      </c>
      <c r="AC7" s="3">
        <f t="shared" si="11"/>
        <v>1.4285714285714285E-2</v>
      </c>
      <c r="AD7" s="3">
        <f t="shared" si="11"/>
        <v>1.4285714285714285E-2</v>
      </c>
      <c r="AE7" s="3">
        <f t="shared" si="11"/>
        <v>1.4285714285714285E-2</v>
      </c>
      <c r="AF7" s="3">
        <f t="shared" si="11"/>
        <v>1.4285714285714285E-2</v>
      </c>
      <c r="AG7" s="3">
        <f t="shared" si="11"/>
        <v>1.4285714285714285E-2</v>
      </c>
      <c r="AH7" s="3">
        <f t="shared" si="11"/>
        <v>1.4285714285714285E-2</v>
      </c>
      <c r="AI7" s="3">
        <f t="shared" si="11"/>
        <v>1.4285714285714285E-2</v>
      </c>
      <c r="AJ7" s="3">
        <f t="shared" si="11"/>
        <v>1.4285714285714285E-2</v>
      </c>
      <c r="AK7" s="3">
        <f t="shared" si="11"/>
        <v>1.4285714285714285E-2</v>
      </c>
      <c r="AL7" s="3">
        <f t="shared" si="11"/>
        <v>1.4285714285714285E-2</v>
      </c>
      <c r="AM7" s="3">
        <f t="shared" si="11"/>
        <v>1.4285714285714285E-2</v>
      </c>
      <c r="AN7" s="3">
        <f t="shared" si="11"/>
        <v>1.4285714285714285E-2</v>
      </c>
      <c r="AO7" s="3">
        <f t="shared" si="11"/>
        <v>1.4285714285714285E-2</v>
      </c>
      <c r="AP7" s="3">
        <f t="shared" si="11"/>
        <v>1.4285714285714285E-2</v>
      </c>
      <c r="AQ7" s="3">
        <f t="shared" si="11"/>
        <v>1.4285714285714285E-2</v>
      </c>
      <c r="AR7" s="3">
        <f t="shared" si="11"/>
        <v>1.4285714285714285E-2</v>
      </c>
      <c r="AS7" s="3">
        <f t="shared" si="11"/>
        <v>1.4285714285714285E-2</v>
      </c>
      <c r="AT7" s="3">
        <f t="shared" si="11"/>
        <v>1.4285714285714285E-2</v>
      </c>
      <c r="AU7" s="3">
        <f t="shared" si="11"/>
        <v>1.4285714285714285E-2</v>
      </c>
      <c r="AV7" s="3">
        <f t="shared" si="11"/>
        <v>1.4285714285714285E-2</v>
      </c>
      <c r="AW7" s="3">
        <f t="shared" si="11"/>
        <v>1.4285714285714285E-2</v>
      </c>
      <c r="AX7" s="3">
        <f t="shared" si="11"/>
        <v>1.4285714285714285E-2</v>
      </c>
      <c r="AY7" s="3">
        <f t="shared" si="11"/>
        <v>1.4285714285714285E-2</v>
      </c>
      <c r="AZ7" s="3">
        <f t="shared" si="11"/>
        <v>1.4285714285714285E-2</v>
      </c>
      <c r="BA7" s="3">
        <f t="shared" si="11"/>
        <v>1.4285714285714285E-2</v>
      </c>
      <c r="BB7" s="3">
        <f t="shared" si="11"/>
        <v>1.4285714285714285E-2</v>
      </c>
      <c r="BC7" s="3">
        <f t="shared" si="11"/>
        <v>1.4285714285714285E-2</v>
      </c>
      <c r="BD7" s="3">
        <f t="shared" si="11"/>
        <v>1.4285714285714285E-2</v>
      </c>
      <c r="BE7" s="3">
        <f t="shared" si="11"/>
        <v>1.4285714285714285E-2</v>
      </c>
      <c r="BF7" s="3">
        <f t="shared" si="11"/>
        <v>1.4285714285714285E-2</v>
      </c>
      <c r="BG7" s="3">
        <f t="shared" si="11"/>
        <v>1.4285714285714285E-2</v>
      </c>
      <c r="BH7" s="3">
        <f t="shared" si="11"/>
        <v>1.4285714285714285E-2</v>
      </c>
      <c r="BI7" s="3">
        <f t="shared" si="11"/>
        <v>1.4285714285714285E-2</v>
      </c>
      <c r="BJ7" s="3">
        <f t="shared" si="11"/>
        <v>1.4285714285714285E-2</v>
      </c>
      <c r="BK7" s="3">
        <f t="shared" si="11"/>
        <v>1.4285714285714285E-2</v>
      </c>
      <c r="BL7" s="3">
        <f t="shared" si="11"/>
        <v>1.4285714285714285E-2</v>
      </c>
      <c r="BM7" s="3">
        <f t="shared" si="11"/>
        <v>1.4285714285714285E-2</v>
      </c>
      <c r="BN7" s="3">
        <f t="shared" si="11"/>
        <v>1.4285714285714285E-2</v>
      </c>
      <c r="BO7" s="3">
        <f t="shared" si="11"/>
        <v>1.4285714285714285E-2</v>
      </c>
      <c r="BP7" s="3">
        <f t="shared" si="11"/>
        <v>1.4285714285714285E-2</v>
      </c>
      <c r="BQ7" s="3">
        <f t="shared" si="9"/>
        <v>1.4285714285714285E-2</v>
      </c>
      <c r="BR7" s="3">
        <f t="shared" si="9"/>
        <v>1.4285714285714285E-2</v>
      </c>
      <c r="BS7" s="3">
        <f t="shared" si="9"/>
        <v>1.4285714285714285E-2</v>
      </c>
      <c r="BT7" s="3">
        <f t="shared" si="9"/>
        <v>1.4285714285714285E-2</v>
      </c>
      <c r="BU7" s="3">
        <f t="shared" si="9"/>
        <v>1.4285714285714285E-2</v>
      </c>
      <c r="BV7" s="3">
        <f t="shared" si="9"/>
        <v>1.4285714285714285E-2</v>
      </c>
      <c r="BW7" s="3">
        <f t="shared" si="9"/>
        <v>1.4285714285714285E-2</v>
      </c>
      <c r="BX7" s="3">
        <f t="shared" si="9"/>
        <v>1.4285714285714285E-2</v>
      </c>
      <c r="BY7" s="3">
        <f t="shared" si="9"/>
        <v>1.4285714285714285E-2</v>
      </c>
      <c r="BZ7" s="3">
        <f t="shared" si="9"/>
        <v>1.4285714285714285E-2</v>
      </c>
      <c r="CA7" s="3">
        <f t="shared" si="9"/>
        <v>1.4285714285714285E-2</v>
      </c>
      <c r="CB7" s="3">
        <f t="shared" si="9"/>
        <v>1.4285714285714285E-2</v>
      </c>
      <c r="CC7" s="3">
        <f t="shared" si="9"/>
        <v>1.4285714285714285E-2</v>
      </c>
      <c r="CD7" s="3">
        <f t="shared" si="9"/>
        <v>1.4285714285714285E-2</v>
      </c>
      <c r="CE7" s="3">
        <f t="shared" si="9"/>
        <v>1.4285714285714285E-2</v>
      </c>
      <c r="CF7" s="3">
        <f t="shared" si="9"/>
        <v>1.4285714285714285E-2</v>
      </c>
      <c r="CG7" s="3">
        <f t="shared" si="9"/>
        <v>1.4285714285714285E-2</v>
      </c>
      <c r="CH7" s="3">
        <f t="shared" si="9"/>
        <v>1.4285714285714285E-2</v>
      </c>
      <c r="CI7" s="3">
        <f t="shared" si="9"/>
        <v>1.4285714285714285E-2</v>
      </c>
      <c r="CJ7" s="3">
        <f t="shared" si="9"/>
        <v>1.4285714285714285E-2</v>
      </c>
      <c r="CK7" s="3">
        <f t="shared" si="9"/>
        <v>1.4285714285714285E-2</v>
      </c>
      <c r="CL7" s="3">
        <f t="shared" si="9"/>
        <v>1.4285714285714285E-2</v>
      </c>
      <c r="CM7" s="3">
        <f t="shared" si="9"/>
        <v>1.4285714285714285E-2</v>
      </c>
      <c r="CN7" s="3">
        <f t="shared" si="9"/>
        <v>1.4285714285714285E-2</v>
      </c>
      <c r="CO7" s="3">
        <f t="shared" si="9"/>
        <v>1.4285714285714285E-2</v>
      </c>
      <c r="CP7" s="3">
        <f t="shared" si="9"/>
        <v>1.4285714285714285E-2</v>
      </c>
      <c r="CQ7" s="3">
        <f t="shared" si="9"/>
        <v>1.4285714285714285E-2</v>
      </c>
      <c r="CR7" s="3">
        <f t="shared" si="9"/>
        <v>1.4285714285714285E-2</v>
      </c>
      <c r="CS7" s="3">
        <f t="shared" si="9"/>
        <v>1.4285714285714285E-2</v>
      </c>
      <c r="CT7" s="3">
        <f t="shared" si="9"/>
        <v>1.4285714285714285E-2</v>
      </c>
      <c r="CU7" s="3">
        <f t="shared" si="9"/>
        <v>1.4285714285714285E-2</v>
      </c>
      <c r="CV7" s="3">
        <f t="shared" si="9"/>
        <v>1.4285714285714285E-2</v>
      </c>
      <c r="CW7" s="3">
        <f t="shared" si="9"/>
        <v>1.4285714285714285E-2</v>
      </c>
      <c r="CX7" s="3">
        <f t="shared" si="9"/>
        <v>1.4285714285714285E-2</v>
      </c>
      <c r="CY7" s="3">
        <f t="shared" si="9"/>
        <v>1.4285714285714285E-2</v>
      </c>
      <c r="CZ7" s="3">
        <f t="shared" si="9"/>
        <v>1.4285714285714285E-2</v>
      </c>
    </row>
    <row r="8" spans="1:104" x14ac:dyDescent="0.2">
      <c r="A8" s="5" t="s">
        <v>22</v>
      </c>
      <c r="B8" s="5" t="s">
        <v>23</v>
      </c>
      <c r="C8" s="3">
        <f>params_low!B7</f>
        <v>0.15</v>
      </c>
      <c r="D8" s="3">
        <f t="shared" si="10"/>
        <v>0.15</v>
      </c>
      <c r="E8" s="3">
        <f t="shared" si="11"/>
        <v>0.15</v>
      </c>
      <c r="F8" s="3">
        <f t="shared" si="11"/>
        <v>0.15</v>
      </c>
      <c r="G8" s="3">
        <f t="shared" si="11"/>
        <v>0.15</v>
      </c>
      <c r="H8" s="3">
        <f t="shared" si="11"/>
        <v>0.15</v>
      </c>
      <c r="I8" s="3">
        <f t="shared" si="11"/>
        <v>0.15</v>
      </c>
      <c r="J8" s="3">
        <f t="shared" si="11"/>
        <v>0.15</v>
      </c>
      <c r="K8" s="3">
        <f t="shared" si="11"/>
        <v>0.15</v>
      </c>
      <c r="L8" s="3">
        <f t="shared" si="11"/>
        <v>0.15</v>
      </c>
      <c r="M8" s="3">
        <f t="shared" si="11"/>
        <v>0.15</v>
      </c>
      <c r="N8" s="3">
        <f t="shared" si="11"/>
        <v>0.15</v>
      </c>
      <c r="O8" s="3">
        <f t="shared" si="11"/>
        <v>0.15</v>
      </c>
      <c r="P8" s="3">
        <f t="shared" si="11"/>
        <v>0.15</v>
      </c>
      <c r="Q8" s="3">
        <f t="shared" si="11"/>
        <v>0.15</v>
      </c>
      <c r="R8" s="3">
        <f t="shared" si="11"/>
        <v>0.15</v>
      </c>
      <c r="S8" s="3">
        <f t="shared" si="11"/>
        <v>0.15</v>
      </c>
      <c r="T8" s="3">
        <f t="shared" si="11"/>
        <v>0.15</v>
      </c>
      <c r="U8" s="3">
        <f t="shared" si="11"/>
        <v>0.15</v>
      </c>
      <c r="V8" s="3">
        <f t="shared" si="11"/>
        <v>0.15</v>
      </c>
      <c r="W8" s="3">
        <f t="shared" si="11"/>
        <v>0.15</v>
      </c>
      <c r="X8" s="3">
        <f t="shared" si="11"/>
        <v>0.15</v>
      </c>
      <c r="Y8" s="3">
        <f t="shared" si="11"/>
        <v>0.15</v>
      </c>
      <c r="Z8" s="3">
        <f t="shared" si="11"/>
        <v>0.15</v>
      </c>
      <c r="AA8" s="3">
        <f t="shared" si="11"/>
        <v>0.15</v>
      </c>
      <c r="AB8" s="3">
        <f t="shared" si="11"/>
        <v>0.15</v>
      </c>
      <c r="AC8" s="3">
        <f t="shared" si="11"/>
        <v>0.15</v>
      </c>
      <c r="AD8" s="3">
        <f t="shared" si="11"/>
        <v>0.15</v>
      </c>
      <c r="AE8" s="3">
        <f t="shared" si="11"/>
        <v>0.15</v>
      </c>
      <c r="AF8" s="3">
        <f t="shared" si="11"/>
        <v>0.15</v>
      </c>
      <c r="AG8" s="3">
        <f t="shared" si="11"/>
        <v>0.15</v>
      </c>
      <c r="AH8" s="3">
        <f t="shared" si="11"/>
        <v>0.15</v>
      </c>
      <c r="AI8" s="3">
        <f t="shared" si="11"/>
        <v>0.15</v>
      </c>
      <c r="AJ8" s="3">
        <f t="shared" si="11"/>
        <v>0.15</v>
      </c>
      <c r="AK8" s="3">
        <f t="shared" si="11"/>
        <v>0.15</v>
      </c>
      <c r="AL8" s="3">
        <f t="shared" si="11"/>
        <v>0.15</v>
      </c>
      <c r="AM8" s="3">
        <f t="shared" si="11"/>
        <v>0.15</v>
      </c>
      <c r="AN8" s="3">
        <f t="shared" si="11"/>
        <v>0.15</v>
      </c>
      <c r="AO8" s="3">
        <f t="shared" si="11"/>
        <v>0.15</v>
      </c>
      <c r="AP8" s="3">
        <f t="shared" si="11"/>
        <v>0.15</v>
      </c>
      <c r="AQ8" s="3">
        <f t="shared" si="11"/>
        <v>0.15</v>
      </c>
      <c r="AR8" s="3">
        <f t="shared" si="11"/>
        <v>0.15</v>
      </c>
      <c r="AS8" s="3">
        <f t="shared" si="11"/>
        <v>0.15</v>
      </c>
      <c r="AT8" s="3">
        <f t="shared" si="11"/>
        <v>0.15</v>
      </c>
      <c r="AU8" s="3">
        <f t="shared" si="11"/>
        <v>0.15</v>
      </c>
      <c r="AV8" s="3">
        <f t="shared" si="11"/>
        <v>0.15</v>
      </c>
      <c r="AW8" s="3">
        <f t="shared" si="11"/>
        <v>0.15</v>
      </c>
      <c r="AX8" s="3">
        <f t="shared" si="11"/>
        <v>0.15</v>
      </c>
      <c r="AY8" s="3">
        <f t="shared" si="11"/>
        <v>0.15</v>
      </c>
      <c r="AZ8" s="3">
        <f t="shared" si="11"/>
        <v>0.15</v>
      </c>
      <c r="BA8" s="3">
        <f t="shared" si="11"/>
        <v>0.15</v>
      </c>
      <c r="BB8" s="3">
        <f t="shared" si="11"/>
        <v>0.15</v>
      </c>
      <c r="BC8" s="3">
        <f t="shared" si="11"/>
        <v>0.15</v>
      </c>
      <c r="BD8" s="3">
        <f t="shared" si="11"/>
        <v>0.15</v>
      </c>
      <c r="BE8" s="3">
        <f t="shared" si="11"/>
        <v>0.15</v>
      </c>
      <c r="BF8" s="3">
        <f t="shared" si="11"/>
        <v>0.15</v>
      </c>
      <c r="BG8" s="3">
        <f t="shared" si="11"/>
        <v>0.15</v>
      </c>
      <c r="BH8" s="3">
        <f t="shared" si="11"/>
        <v>0.15</v>
      </c>
      <c r="BI8" s="3">
        <f t="shared" si="11"/>
        <v>0.15</v>
      </c>
      <c r="BJ8" s="3">
        <f t="shared" si="11"/>
        <v>0.15</v>
      </c>
      <c r="BK8" s="3">
        <f t="shared" si="11"/>
        <v>0.15</v>
      </c>
      <c r="BL8" s="3">
        <f t="shared" si="11"/>
        <v>0.15</v>
      </c>
      <c r="BM8" s="3">
        <f t="shared" si="11"/>
        <v>0.15</v>
      </c>
      <c r="BN8" s="3">
        <f t="shared" si="11"/>
        <v>0.15</v>
      </c>
      <c r="BO8" s="3">
        <f t="shared" si="11"/>
        <v>0.15</v>
      </c>
      <c r="BP8" s="3">
        <f t="shared" si="11"/>
        <v>0.15</v>
      </c>
      <c r="BQ8" s="3">
        <f t="shared" si="9"/>
        <v>0.15</v>
      </c>
      <c r="BR8" s="3">
        <f t="shared" si="9"/>
        <v>0.15</v>
      </c>
      <c r="BS8" s="3">
        <f t="shared" si="9"/>
        <v>0.15</v>
      </c>
      <c r="BT8" s="3">
        <f t="shared" si="9"/>
        <v>0.15</v>
      </c>
      <c r="BU8" s="3">
        <f t="shared" si="9"/>
        <v>0.15</v>
      </c>
      <c r="BV8" s="3">
        <f t="shared" si="9"/>
        <v>0.15</v>
      </c>
      <c r="BW8" s="3">
        <f t="shared" si="9"/>
        <v>0.15</v>
      </c>
      <c r="BX8" s="3">
        <f t="shared" si="9"/>
        <v>0.15</v>
      </c>
      <c r="BY8" s="3">
        <f t="shared" si="9"/>
        <v>0.15</v>
      </c>
      <c r="BZ8" s="3">
        <f t="shared" si="9"/>
        <v>0.15</v>
      </c>
      <c r="CA8" s="3">
        <f t="shared" si="9"/>
        <v>0.15</v>
      </c>
      <c r="CB8" s="3">
        <f t="shared" si="9"/>
        <v>0.15</v>
      </c>
      <c r="CC8" s="3">
        <f t="shared" si="9"/>
        <v>0.15</v>
      </c>
      <c r="CD8" s="3">
        <f t="shared" si="9"/>
        <v>0.15</v>
      </c>
      <c r="CE8" s="3">
        <f t="shared" si="9"/>
        <v>0.15</v>
      </c>
      <c r="CF8" s="3">
        <f t="shared" si="9"/>
        <v>0.15</v>
      </c>
      <c r="CG8" s="3">
        <f t="shared" si="9"/>
        <v>0.15</v>
      </c>
      <c r="CH8" s="3">
        <f t="shared" si="9"/>
        <v>0.15</v>
      </c>
      <c r="CI8" s="3">
        <f t="shared" si="9"/>
        <v>0.15</v>
      </c>
      <c r="CJ8" s="3">
        <f t="shared" si="9"/>
        <v>0.15</v>
      </c>
      <c r="CK8" s="3">
        <f t="shared" si="9"/>
        <v>0.15</v>
      </c>
      <c r="CL8" s="3">
        <f t="shared" si="9"/>
        <v>0.15</v>
      </c>
      <c r="CM8" s="3">
        <f t="shared" si="9"/>
        <v>0.15</v>
      </c>
      <c r="CN8" s="3">
        <f t="shared" si="9"/>
        <v>0.15</v>
      </c>
      <c r="CO8" s="3">
        <f t="shared" si="9"/>
        <v>0.15</v>
      </c>
      <c r="CP8" s="3">
        <f t="shared" si="9"/>
        <v>0.15</v>
      </c>
      <c r="CQ8" s="3">
        <f t="shared" si="9"/>
        <v>0.15</v>
      </c>
      <c r="CR8" s="3">
        <f t="shared" si="9"/>
        <v>0.15</v>
      </c>
      <c r="CS8" s="3">
        <f t="shared" si="9"/>
        <v>0.15</v>
      </c>
      <c r="CT8" s="3">
        <f t="shared" si="9"/>
        <v>0.15</v>
      </c>
      <c r="CU8" s="3">
        <f t="shared" si="9"/>
        <v>0.15</v>
      </c>
      <c r="CV8" s="3">
        <f t="shared" si="9"/>
        <v>0.15</v>
      </c>
      <c r="CW8" s="3">
        <f t="shared" si="9"/>
        <v>0.15</v>
      </c>
      <c r="CX8" s="3">
        <f t="shared" si="9"/>
        <v>0.15</v>
      </c>
      <c r="CY8" s="3">
        <f t="shared" si="9"/>
        <v>0.15</v>
      </c>
      <c r="CZ8" s="3">
        <f t="shared" si="9"/>
        <v>0.15</v>
      </c>
    </row>
    <row r="9" spans="1:104" x14ac:dyDescent="0.2">
      <c r="A9" s="5" t="s">
        <v>24</v>
      </c>
      <c r="B9" s="5" t="s">
        <v>25</v>
      </c>
      <c r="C9" s="3">
        <f>params_low!B8</f>
        <v>0.75</v>
      </c>
      <c r="D9" s="3">
        <f t="shared" si="10"/>
        <v>0.75</v>
      </c>
      <c r="E9" s="3">
        <f t="shared" si="11"/>
        <v>0.75</v>
      </c>
      <c r="F9" s="3">
        <f t="shared" si="11"/>
        <v>0.75</v>
      </c>
      <c r="G9" s="3">
        <f t="shared" si="11"/>
        <v>0.75</v>
      </c>
      <c r="H9" s="3">
        <f t="shared" si="11"/>
        <v>0.75</v>
      </c>
      <c r="I9" s="3">
        <f t="shared" si="11"/>
        <v>0.75</v>
      </c>
      <c r="J9" s="3">
        <f t="shared" si="11"/>
        <v>0.75</v>
      </c>
      <c r="K9" s="3">
        <f t="shared" si="11"/>
        <v>0.75</v>
      </c>
      <c r="L9" s="3">
        <f t="shared" si="11"/>
        <v>0.75</v>
      </c>
      <c r="M9" s="3">
        <f t="shared" si="11"/>
        <v>0.75</v>
      </c>
      <c r="N9" s="3">
        <f t="shared" si="11"/>
        <v>0.75</v>
      </c>
      <c r="O9" s="3">
        <f t="shared" si="11"/>
        <v>0.75</v>
      </c>
      <c r="P9" s="3">
        <f t="shared" si="11"/>
        <v>0.75</v>
      </c>
      <c r="Q9" s="3">
        <f t="shared" si="11"/>
        <v>0.75</v>
      </c>
      <c r="R9" s="3">
        <f t="shared" si="11"/>
        <v>0.75</v>
      </c>
      <c r="S9" s="3">
        <f t="shared" si="11"/>
        <v>0.75</v>
      </c>
      <c r="T9" s="3">
        <f t="shared" si="11"/>
        <v>0.75</v>
      </c>
      <c r="U9" s="3">
        <f t="shared" si="11"/>
        <v>0.75</v>
      </c>
      <c r="V9" s="3">
        <f t="shared" si="11"/>
        <v>0.75</v>
      </c>
      <c r="W9" s="3">
        <f t="shared" si="11"/>
        <v>0.75</v>
      </c>
      <c r="X9" s="3">
        <f t="shared" si="11"/>
        <v>0.75</v>
      </c>
      <c r="Y9" s="3">
        <f t="shared" si="11"/>
        <v>0.75</v>
      </c>
      <c r="Z9" s="3">
        <f t="shared" si="11"/>
        <v>0.75</v>
      </c>
      <c r="AA9" s="3">
        <f t="shared" si="11"/>
        <v>0.75</v>
      </c>
      <c r="AB9" s="3">
        <f t="shared" si="11"/>
        <v>0.75</v>
      </c>
      <c r="AC9" s="3">
        <f t="shared" si="11"/>
        <v>0.75</v>
      </c>
      <c r="AD9" s="3">
        <f t="shared" si="11"/>
        <v>0.75</v>
      </c>
      <c r="AE9" s="3">
        <f t="shared" si="11"/>
        <v>0.75</v>
      </c>
      <c r="AF9" s="3">
        <f t="shared" si="11"/>
        <v>0.75</v>
      </c>
      <c r="AG9" s="3">
        <f t="shared" si="11"/>
        <v>0.75</v>
      </c>
      <c r="AH9" s="3">
        <f t="shared" si="11"/>
        <v>0.75</v>
      </c>
      <c r="AI9" s="3">
        <f t="shared" si="11"/>
        <v>0.75</v>
      </c>
      <c r="AJ9" s="3">
        <f t="shared" si="11"/>
        <v>0.75</v>
      </c>
      <c r="AK9" s="3">
        <f t="shared" si="11"/>
        <v>0.75</v>
      </c>
      <c r="AL9" s="3">
        <f t="shared" si="11"/>
        <v>0.75</v>
      </c>
      <c r="AM9" s="3">
        <f t="shared" si="11"/>
        <v>0.75</v>
      </c>
      <c r="AN9" s="3">
        <f t="shared" si="11"/>
        <v>0.75</v>
      </c>
      <c r="AO9" s="3">
        <f t="shared" si="11"/>
        <v>0.75</v>
      </c>
      <c r="AP9" s="3">
        <f t="shared" si="11"/>
        <v>0.75</v>
      </c>
      <c r="AQ9" s="3">
        <f t="shared" si="11"/>
        <v>0.75</v>
      </c>
      <c r="AR9" s="3">
        <f t="shared" si="11"/>
        <v>0.75</v>
      </c>
      <c r="AS9" s="3">
        <f t="shared" si="11"/>
        <v>0.75</v>
      </c>
      <c r="AT9" s="3">
        <f t="shared" si="11"/>
        <v>0.75</v>
      </c>
      <c r="AU9" s="3">
        <f t="shared" si="11"/>
        <v>0.75</v>
      </c>
      <c r="AV9" s="3">
        <f t="shared" si="11"/>
        <v>0.75</v>
      </c>
      <c r="AW9" s="3">
        <f t="shared" si="11"/>
        <v>0.75</v>
      </c>
      <c r="AX9" s="3">
        <f t="shared" si="11"/>
        <v>0.75</v>
      </c>
      <c r="AY9" s="3">
        <f t="shared" si="11"/>
        <v>0.75</v>
      </c>
      <c r="AZ9" s="3">
        <f t="shared" si="11"/>
        <v>0.75</v>
      </c>
      <c r="BA9" s="3">
        <f t="shared" si="11"/>
        <v>0.75</v>
      </c>
      <c r="BB9" s="3">
        <f t="shared" si="11"/>
        <v>0.75</v>
      </c>
      <c r="BC9" s="3">
        <f t="shared" si="11"/>
        <v>0.75</v>
      </c>
      <c r="BD9" s="3">
        <f t="shared" si="11"/>
        <v>0.75</v>
      </c>
      <c r="BE9" s="3">
        <f t="shared" si="11"/>
        <v>0.75</v>
      </c>
      <c r="BF9" s="3">
        <f t="shared" si="11"/>
        <v>0.75</v>
      </c>
      <c r="BG9" s="3">
        <f t="shared" si="11"/>
        <v>0.75</v>
      </c>
      <c r="BH9" s="3">
        <f t="shared" si="11"/>
        <v>0.75</v>
      </c>
      <c r="BI9" s="3">
        <f t="shared" si="11"/>
        <v>0.75</v>
      </c>
      <c r="BJ9" s="3">
        <f t="shared" si="11"/>
        <v>0.75</v>
      </c>
      <c r="BK9" s="3">
        <f t="shared" si="11"/>
        <v>0.75</v>
      </c>
      <c r="BL9" s="3">
        <f t="shared" si="11"/>
        <v>0.75</v>
      </c>
      <c r="BM9" s="3">
        <f t="shared" si="11"/>
        <v>0.75</v>
      </c>
      <c r="BN9" s="3">
        <f t="shared" si="11"/>
        <v>0.75</v>
      </c>
      <c r="BO9" s="3">
        <f t="shared" si="11"/>
        <v>0.75</v>
      </c>
      <c r="BP9" s="3">
        <f t="shared" si="11"/>
        <v>0.75</v>
      </c>
      <c r="BQ9" s="3">
        <f t="shared" si="9"/>
        <v>0.75</v>
      </c>
      <c r="BR9" s="3">
        <f t="shared" si="9"/>
        <v>0.75</v>
      </c>
      <c r="BS9" s="3">
        <f t="shared" si="9"/>
        <v>0.75</v>
      </c>
      <c r="BT9" s="3">
        <f t="shared" si="9"/>
        <v>0.75</v>
      </c>
      <c r="BU9" s="3">
        <f t="shared" si="9"/>
        <v>0.75</v>
      </c>
      <c r="BV9" s="3">
        <f t="shared" si="9"/>
        <v>0.75</v>
      </c>
      <c r="BW9" s="3">
        <f t="shared" si="9"/>
        <v>0.75</v>
      </c>
      <c r="BX9" s="3">
        <f t="shared" si="9"/>
        <v>0.75</v>
      </c>
      <c r="BY9" s="3">
        <f t="shared" si="9"/>
        <v>0.75</v>
      </c>
      <c r="BZ9" s="3">
        <f t="shared" si="9"/>
        <v>0.75</v>
      </c>
      <c r="CA9" s="3">
        <f t="shared" si="9"/>
        <v>0.75</v>
      </c>
      <c r="CB9" s="3">
        <f t="shared" si="9"/>
        <v>0.75</v>
      </c>
      <c r="CC9" s="3">
        <f t="shared" si="9"/>
        <v>0.75</v>
      </c>
      <c r="CD9" s="3">
        <f t="shared" si="9"/>
        <v>0.75</v>
      </c>
      <c r="CE9" s="3">
        <f t="shared" si="9"/>
        <v>0.75</v>
      </c>
      <c r="CF9" s="3">
        <f t="shared" si="9"/>
        <v>0.75</v>
      </c>
      <c r="CG9" s="3">
        <f t="shared" si="9"/>
        <v>0.75</v>
      </c>
      <c r="CH9" s="3">
        <f t="shared" si="9"/>
        <v>0.75</v>
      </c>
      <c r="CI9" s="3">
        <f t="shared" si="9"/>
        <v>0.75</v>
      </c>
      <c r="CJ9" s="3">
        <f t="shared" si="9"/>
        <v>0.75</v>
      </c>
      <c r="CK9" s="3">
        <f t="shared" si="9"/>
        <v>0.75</v>
      </c>
      <c r="CL9" s="3">
        <f t="shared" si="9"/>
        <v>0.75</v>
      </c>
      <c r="CM9" s="3">
        <f t="shared" si="9"/>
        <v>0.75</v>
      </c>
      <c r="CN9" s="3">
        <f t="shared" si="9"/>
        <v>0.75</v>
      </c>
      <c r="CO9" s="3">
        <f t="shared" si="9"/>
        <v>0.75</v>
      </c>
      <c r="CP9" s="3">
        <f t="shared" si="9"/>
        <v>0.75</v>
      </c>
      <c r="CQ9" s="3">
        <f t="shared" si="9"/>
        <v>0.75</v>
      </c>
      <c r="CR9" s="3">
        <f t="shared" si="9"/>
        <v>0.75</v>
      </c>
      <c r="CS9" s="3">
        <f t="shared" si="9"/>
        <v>0.75</v>
      </c>
      <c r="CT9" s="3">
        <f t="shared" si="9"/>
        <v>0.75</v>
      </c>
      <c r="CU9" s="3">
        <f t="shared" si="9"/>
        <v>0.75</v>
      </c>
      <c r="CV9" s="3">
        <f t="shared" si="9"/>
        <v>0.75</v>
      </c>
      <c r="CW9" s="3">
        <f t="shared" si="9"/>
        <v>0.75</v>
      </c>
      <c r="CX9" s="3">
        <f t="shared" si="9"/>
        <v>0.75</v>
      </c>
      <c r="CY9" s="3">
        <f t="shared" si="9"/>
        <v>0.75</v>
      </c>
      <c r="CZ9" s="3">
        <f t="shared" si="9"/>
        <v>0.75</v>
      </c>
    </row>
    <row r="10" spans="1:104" x14ac:dyDescent="0.2">
      <c r="A10" s="5" t="s">
        <v>26</v>
      </c>
      <c r="B10" s="5" t="s">
        <v>27</v>
      </c>
      <c r="C10" s="3">
        <f>params_low!B4</f>
        <v>0.9</v>
      </c>
      <c r="D10" s="3">
        <f t="shared" si="10"/>
        <v>0.9</v>
      </c>
      <c r="E10" s="3">
        <f t="shared" si="11"/>
        <v>0.9</v>
      </c>
      <c r="F10" s="3">
        <f t="shared" si="11"/>
        <v>0.9</v>
      </c>
      <c r="G10" s="3">
        <f t="shared" si="11"/>
        <v>0.9</v>
      </c>
      <c r="H10" s="3">
        <f t="shared" si="11"/>
        <v>0.9</v>
      </c>
      <c r="I10" s="3">
        <f t="shared" si="11"/>
        <v>0.9</v>
      </c>
      <c r="J10" s="3">
        <f t="shared" si="11"/>
        <v>0.9</v>
      </c>
      <c r="K10" s="3">
        <f t="shared" si="11"/>
        <v>0.9</v>
      </c>
      <c r="L10" s="3">
        <f t="shared" si="11"/>
        <v>0.9</v>
      </c>
      <c r="M10" s="3">
        <f t="shared" si="11"/>
        <v>0.9</v>
      </c>
      <c r="N10" s="3">
        <f t="shared" si="11"/>
        <v>0.9</v>
      </c>
      <c r="O10" s="3">
        <f t="shared" si="11"/>
        <v>0.9</v>
      </c>
      <c r="P10" s="3">
        <f t="shared" si="11"/>
        <v>0.9</v>
      </c>
      <c r="Q10" s="3">
        <f t="shared" si="11"/>
        <v>0.9</v>
      </c>
      <c r="R10" s="3">
        <f t="shared" si="11"/>
        <v>0.9</v>
      </c>
      <c r="S10" s="3">
        <f t="shared" si="11"/>
        <v>0.9</v>
      </c>
      <c r="T10" s="3">
        <f t="shared" si="11"/>
        <v>0.9</v>
      </c>
      <c r="U10" s="3">
        <f t="shared" si="11"/>
        <v>0.9</v>
      </c>
      <c r="V10" s="3">
        <f t="shared" si="11"/>
        <v>0.9</v>
      </c>
      <c r="W10" s="3">
        <f t="shared" si="11"/>
        <v>0.9</v>
      </c>
      <c r="X10" s="3">
        <f t="shared" si="11"/>
        <v>0.9</v>
      </c>
      <c r="Y10" s="3">
        <f t="shared" si="11"/>
        <v>0.9</v>
      </c>
      <c r="Z10" s="3">
        <f t="shared" si="11"/>
        <v>0.9</v>
      </c>
      <c r="AA10" s="3">
        <f t="shared" si="11"/>
        <v>0.9</v>
      </c>
      <c r="AB10" s="3">
        <f t="shared" si="11"/>
        <v>0.9</v>
      </c>
      <c r="AC10" s="3">
        <f t="shared" si="11"/>
        <v>0.9</v>
      </c>
      <c r="AD10" s="3">
        <f t="shared" si="11"/>
        <v>0.9</v>
      </c>
      <c r="AE10" s="3">
        <f t="shared" si="11"/>
        <v>0.9</v>
      </c>
      <c r="AF10" s="3">
        <f t="shared" si="11"/>
        <v>0.9</v>
      </c>
      <c r="AG10" s="3">
        <f t="shared" si="11"/>
        <v>0.9</v>
      </c>
      <c r="AH10" s="3">
        <f t="shared" si="11"/>
        <v>0.9</v>
      </c>
      <c r="AI10" s="3">
        <f t="shared" si="11"/>
        <v>0.9</v>
      </c>
      <c r="AJ10" s="3">
        <f t="shared" si="11"/>
        <v>0.9</v>
      </c>
      <c r="AK10" s="3">
        <f t="shared" si="11"/>
        <v>0.9</v>
      </c>
      <c r="AL10" s="3">
        <f t="shared" si="11"/>
        <v>0.9</v>
      </c>
      <c r="AM10" s="3">
        <f t="shared" si="11"/>
        <v>0.9</v>
      </c>
      <c r="AN10" s="3">
        <f t="shared" si="11"/>
        <v>0.9</v>
      </c>
      <c r="AO10" s="3">
        <f t="shared" si="11"/>
        <v>0.9</v>
      </c>
      <c r="AP10" s="3">
        <f t="shared" si="11"/>
        <v>0.9</v>
      </c>
      <c r="AQ10" s="3">
        <f t="shared" si="11"/>
        <v>0.9</v>
      </c>
      <c r="AR10" s="3">
        <f t="shared" si="11"/>
        <v>0.9</v>
      </c>
      <c r="AS10" s="3">
        <f t="shared" si="11"/>
        <v>0.9</v>
      </c>
      <c r="AT10" s="3">
        <f t="shared" si="11"/>
        <v>0.9</v>
      </c>
      <c r="AU10" s="3">
        <f t="shared" si="11"/>
        <v>0.9</v>
      </c>
      <c r="AV10" s="3">
        <f t="shared" si="11"/>
        <v>0.9</v>
      </c>
      <c r="AW10" s="3">
        <f t="shared" si="11"/>
        <v>0.9</v>
      </c>
      <c r="AX10" s="3">
        <f t="shared" si="11"/>
        <v>0.9</v>
      </c>
      <c r="AY10" s="3">
        <f t="shared" si="11"/>
        <v>0.9</v>
      </c>
      <c r="AZ10" s="3">
        <f t="shared" si="11"/>
        <v>0.9</v>
      </c>
      <c r="BA10" s="3">
        <f t="shared" si="11"/>
        <v>0.9</v>
      </c>
      <c r="BB10" s="3">
        <f t="shared" si="11"/>
        <v>0.9</v>
      </c>
      <c r="BC10" s="3">
        <f t="shared" si="11"/>
        <v>0.9</v>
      </c>
      <c r="BD10" s="3">
        <f t="shared" si="11"/>
        <v>0.9</v>
      </c>
      <c r="BE10" s="3">
        <f t="shared" si="11"/>
        <v>0.9</v>
      </c>
      <c r="BF10" s="3">
        <f t="shared" si="11"/>
        <v>0.9</v>
      </c>
      <c r="BG10" s="3">
        <f t="shared" si="11"/>
        <v>0.9</v>
      </c>
      <c r="BH10" s="3">
        <f t="shared" si="11"/>
        <v>0.9</v>
      </c>
      <c r="BI10" s="3">
        <f t="shared" si="11"/>
        <v>0.9</v>
      </c>
      <c r="BJ10" s="3">
        <f t="shared" si="11"/>
        <v>0.9</v>
      </c>
      <c r="BK10" s="3">
        <f t="shared" si="11"/>
        <v>0.9</v>
      </c>
      <c r="BL10" s="3">
        <f t="shared" si="11"/>
        <v>0.9</v>
      </c>
      <c r="BM10" s="3">
        <f t="shared" si="11"/>
        <v>0.9</v>
      </c>
      <c r="BN10" s="3">
        <f t="shared" si="11"/>
        <v>0.9</v>
      </c>
      <c r="BO10" s="3">
        <f t="shared" si="11"/>
        <v>0.9</v>
      </c>
      <c r="BP10" s="3">
        <f t="shared" ref="BP10:CZ11" si="12">$C10</f>
        <v>0.9</v>
      </c>
      <c r="BQ10" s="3">
        <f t="shared" si="12"/>
        <v>0.9</v>
      </c>
      <c r="BR10" s="3">
        <f t="shared" si="12"/>
        <v>0.9</v>
      </c>
      <c r="BS10" s="3">
        <f t="shared" si="12"/>
        <v>0.9</v>
      </c>
      <c r="BT10" s="3">
        <f t="shared" si="12"/>
        <v>0.9</v>
      </c>
      <c r="BU10" s="3">
        <f t="shared" si="12"/>
        <v>0.9</v>
      </c>
      <c r="BV10" s="3">
        <f t="shared" si="12"/>
        <v>0.9</v>
      </c>
      <c r="BW10" s="3">
        <f t="shared" si="12"/>
        <v>0.9</v>
      </c>
      <c r="BX10" s="3">
        <f t="shared" si="12"/>
        <v>0.9</v>
      </c>
      <c r="BY10" s="3">
        <f t="shared" si="12"/>
        <v>0.9</v>
      </c>
      <c r="BZ10" s="3">
        <f t="shared" si="12"/>
        <v>0.9</v>
      </c>
      <c r="CA10" s="3">
        <f t="shared" si="12"/>
        <v>0.9</v>
      </c>
      <c r="CB10" s="3">
        <f t="shared" si="12"/>
        <v>0.9</v>
      </c>
      <c r="CC10" s="3">
        <f t="shared" si="12"/>
        <v>0.9</v>
      </c>
      <c r="CD10" s="3">
        <f t="shared" si="12"/>
        <v>0.9</v>
      </c>
      <c r="CE10" s="3">
        <f t="shared" si="12"/>
        <v>0.9</v>
      </c>
      <c r="CF10" s="3">
        <f t="shared" si="12"/>
        <v>0.9</v>
      </c>
      <c r="CG10" s="3">
        <f t="shared" si="12"/>
        <v>0.9</v>
      </c>
      <c r="CH10" s="3">
        <f t="shared" si="12"/>
        <v>0.9</v>
      </c>
      <c r="CI10" s="3">
        <f t="shared" si="12"/>
        <v>0.9</v>
      </c>
      <c r="CJ10" s="3">
        <f t="shared" si="12"/>
        <v>0.9</v>
      </c>
      <c r="CK10" s="3">
        <f t="shared" si="12"/>
        <v>0.9</v>
      </c>
      <c r="CL10" s="3">
        <f t="shared" si="12"/>
        <v>0.9</v>
      </c>
      <c r="CM10" s="3">
        <f t="shared" si="12"/>
        <v>0.9</v>
      </c>
      <c r="CN10" s="3">
        <f t="shared" si="12"/>
        <v>0.9</v>
      </c>
      <c r="CO10" s="3">
        <f t="shared" si="12"/>
        <v>0.9</v>
      </c>
      <c r="CP10" s="3">
        <f t="shared" si="12"/>
        <v>0.9</v>
      </c>
      <c r="CQ10" s="3">
        <f t="shared" si="12"/>
        <v>0.9</v>
      </c>
      <c r="CR10" s="3">
        <f t="shared" si="12"/>
        <v>0.9</v>
      </c>
      <c r="CS10" s="3">
        <f t="shared" si="12"/>
        <v>0.9</v>
      </c>
      <c r="CT10" s="3">
        <f t="shared" si="12"/>
        <v>0.9</v>
      </c>
      <c r="CU10" s="3">
        <f t="shared" si="12"/>
        <v>0.9</v>
      </c>
      <c r="CV10" s="3">
        <f t="shared" si="12"/>
        <v>0.9</v>
      </c>
      <c r="CW10" s="3">
        <f t="shared" si="12"/>
        <v>0.9</v>
      </c>
      <c r="CX10" s="3">
        <f t="shared" si="12"/>
        <v>0.9</v>
      </c>
      <c r="CY10" s="3">
        <f t="shared" si="12"/>
        <v>0.9</v>
      </c>
      <c r="CZ10" s="3">
        <f t="shared" si="12"/>
        <v>0.9</v>
      </c>
    </row>
    <row r="11" spans="1:104" x14ac:dyDescent="0.2">
      <c r="A11" s="5" t="s">
        <v>28</v>
      </c>
      <c r="B11" s="5" t="s">
        <v>29</v>
      </c>
      <c r="C11" s="3">
        <f>params_low!B9</f>
        <v>0.5</v>
      </c>
      <c r="D11" s="3">
        <f t="shared" si="10"/>
        <v>0.5</v>
      </c>
      <c r="E11" s="3">
        <f t="shared" ref="E11:BP11" si="13">$C11</f>
        <v>0.5</v>
      </c>
      <c r="F11" s="3">
        <f t="shared" si="13"/>
        <v>0.5</v>
      </c>
      <c r="G11" s="3">
        <f t="shared" si="13"/>
        <v>0.5</v>
      </c>
      <c r="H11" s="3">
        <f t="shared" si="13"/>
        <v>0.5</v>
      </c>
      <c r="I11" s="3">
        <f t="shared" si="13"/>
        <v>0.5</v>
      </c>
      <c r="J11" s="3">
        <f t="shared" si="13"/>
        <v>0.5</v>
      </c>
      <c r="K11" s="3">
        <f t="shared" si="13"/>
        <v>0.5</v>
      </c>
      <c r="L11" s="3">
        <f t="shared" si="13"/>
        <v>0.5</v>
      </c>
      <c r="M11" s="3">
        <f t="shared" si="13"/>
        <v>0.5</v>
      </c>
      <c r="N11" s="3">
        <f t="shared" si="13"/>
        <v>0.5</v>
      </c>
      <c r="O11" s="3">
        <f t="shared" si="13"/>
        <v>0.5</v>
      </c>
      <c r="P11" s="3">
        <f t="shared" si="13"/>
        <v>0.5</v>
      </c>
      <c r="Q11" s="3">
        <f t="shared" si="13"/>
        <v>0.5</v>
      </c>
      <c r="R11" s="3">
        <f t="shared" si="13"/>
        <v>0.5</v>
      </c>
      <c r="S11" s="3">
        <f t="shared" si="13"/>
        <v>0.5</v>
      </c>
      <c r="T11" s="3">
        <f t="shared" si="13"/>
        <v>0.5</v>
      </c>
      <c r="U11" s="3">
        <f t="shared" si="13"/>
        <v>0.5</v>
      </c>
      <c r="V11" s="3">
        <f t="shared" si="13"/>
        <v>0.5</v>
      </c>
      <c r="W11" s="3">
        <f t="shared" si="13"/>
        <v>0.5</v>
      </c>
      <c r="X11" s="3">
        <f t="shared" si="13"/>
        <v>0.5</v>
      </c>
      <c r="Y11" s="3">
        <f t="shared" si="13"/>
        <v>0.5</v>
      </c>
      <c r="Z11" s="3">
        <f t="shared" si="13"/>
        <v>0.5</v>
      </c>
      <c r="AA11" s="3">
        <f t="shared" si="13"/>
        <v>0.5</v>
      </c>
      <c r="AB11" s="3">
        <f t="shared" si="13"/>
        <v>0.5</v>
      </c>
      <c r="AC11" s="3">
        <f t="shared" si="13"/>
        <v>0.5</v>
      </c>
      <c r="AD11" s="3">
        <f t="shared" si="13"/>
        <v>0.5</v>
      </c>
      <c r="AE11" s="3">
        <f t="shared" si="13"/>
        <v>0.5</v>
      </c>
      <c r="AF11" s="3">
        <f t="shared" si="13"/>
        <v>0.5</v>
      </c>
      <c r="AG11" s="3">
        <f t="shared" si="13"/>
        <v>0.5</v>
      </c>
      <c r="AH11" s="3">
        <f t="shared" si="13"/>
        <v>0.5</v>
      </c>
      <c r="AI11" s="3">
        <f t="shared" si="13"/>
        <v>0.5</v>
      </c>
      <c r="AJ11" s="3">
        <f t="shared" si="13"/>
        <v>0.5</v>
      </c>
      <c r="AK11" s="3">
        <f t="shared" si="13"/>
        <v>0.5</v>
      </c>
      <c r="AL11" s="3">
        <f t="shared" si="13"/>
        <v>0.5</v>
      </c>
      <c r="AM11" s="3">
        <f t="shared" si="13"/>
        <v>0.5</v>
      </c>
      <c r="AN11" s="3">
        <f t="shared" si="13"/>
        <v>0.5</v>
      </c>
      <c r="AO11" s="3">
        <f t="shared" si="13"/>
        <v>0.5</v>
      </c>
      <c r="AP11" s="3">
        <f t="shared" si="13"/>
        <v>0.5</v>
      </c>
      <c r="AQ11" s="3">
        <f t="shared" si="13"/>
        <v>0.5</v>
      </c>
      <c r="AR11" s="3">
        <f t="shared" si="13"/>
        <v>0.5</v>
      </c>
      <c r="AS11" s="3">
        <f t="shared" si="13"/>
        <v>0.5</v>
      </c>
      <c r="AT11" s="3">
        <f t="shared" si="13"/>
        <v>0.5</v>
      </c>
      <c r="AU11" s="3">
        <f t="shared" si="13"/>
        <v>0.5</v>
      </c>
      <c r="AV11" s="3">
        <f t="shared" si="13"/>
        <v>0.5</v>
      </c>
      <c r="AW11" s="3">
        <f t="shared" si="13"/>
        <v>0.5</v>
      </c>
      <c r="AX11" s="3">
        <f t="shared" si="13"/>
        <v>0.5</v>
      </c>
      <c r="AY11" s="3">
        <f t="shared" si="13"/>
        <v>0.5</v>
      </c>
      <c r="AZ11" s="3">
        <f t="shared" si="13"/>
        <v>0.5</v>
      </c>
      <c r="BA11" s="3">
        <f t="shared" si="13"/>
        <v>0.5</v>
      </c>
      <c r="BB11" s="3">
        <f t="shared" si="13"/>
        <v>0.5</v>
      </c>
      <c r="BC11" s="3">
        <f t="shared" si="13"/>
        <v>0.5</v>
      </c>
      <c r="BD11" s="3">
        <f t="shared" si="13"/>
        <v>0.5</v>
      </c>
      <c r="BE11" s="3">
        <f t="shared" si="13"/>
        <v>0.5</v>
      </c>
      <c r="BF11" s="3">
        <f t="shared" si="13"/>
        <v>0.5</v>
      </c>
      <c r="BG11" s="3">
        <f t="shared" si="13"/>
        <v>0.5</v>
      </c>
      <c r="BH11" s="3">
        <f t="shared" si="13"/>
        <v>0.5</v>
      </c>
      <c r="BI11" s="3">
        <f t="shared" si="13"/>
        <v>0.5</v>
      </c>
      <c r="BJ11" s="3">
        <f t="shared" si="13"/>
        <v>0.5</v>
      </c>
      <c r="BK11" s="3">
        <f t="shared" si="13"/>
        <v>0.5</v>
      </c>
      <c r="BL11" s="3">
        <f t="shared" si="13"/>
        <v>0.5</v>
      </c>
      <c r="BM11" s="3">
        <f t="shared" si="13"/>
        <v>0.5</v>
      </c>
      <c r="BN11" s="3">
        <f t="shared" si="13"/>
        <v>0.5</v>
      </c>
      <c r="BO11" s="3">
        <f t="shared" si="13"/>
        <v>0.5</v>
      </c>
      <c r="BP11" s="3">
        <f t="shared" si="13"/>
        <v>0.5</v>
      </c>
      <c r="BQ11" s="3">
        <f t="shared" si="12"/>
        <v>0.5</v>
      </c>
      <c r="BR11" s="3">
        <f t="shared" si="12"/>
        <v>0.5</v>
      </c>
      <c r="BS11" s="3">
        <f t="shared" si="12"/>
        <v>0.5</v>
      </c>
      <c r="BT11" s="3">
        <f t="shared" si="12"/>
        <v>0.5</v>
      </c>
      <c r="BU11" s="3">
        <f t="shared" si="12"/>
        <v>0.5</v>
      </c>
      <c r="BV11" s="3">
        <f t="shared" si="12"/>
        <v>0.5</v>
      </c>
      <c r="BW11" s="3">
        <f t="shared" si="12"/>
        <v>0.5</v>
      </c>
      <c r="BX11" s="3">
        <f t="shared" si="12"/>
        <v>0.5</v>
      </c>
      <c r="BY11" s="3">
        <f t="shared" si="12"/>
        <v>0.5</v>
      </c>
      <c r="BZ11" s="3">
        <f t="shared" si="12"/>
        <v>0.5</v>
      </c>
      <c r="CA11" s="3">
        <f t="shared" si="12"/>
        <v>0.5</v>
      </c>
      <c r="CB11" s="3">
        <f t="shared" si="12"/>
        <v>0.5</v>
      </c>
      <c r="CC11" s="3">
        <f t="shared" si="12"/>
        <v>0.5</v>
      </c>
      <c r="CD11" s="3">
        <f t="shared" si="12"/>
        <v>0.5</v>
      </c>
      <c r="CE11" s="3">
        <f t="shared" si="12"/>
        <v>0.5</v>
      </c>
      <c r="CF11" s="3">
        <f t="shared" si="12"/>
        <v>0.5</v>
      </c>
      <c r="CG11" s="3">
        <f t="shared" si="12"/>
        <v>0.5</v>
      </c>
      <c r="CH11" s="3">
        <f t="shared" si="12"/>
        <v>0.5</v>
      </c>
      <c r="CI11" s="3">
        <f t="shared" si="12"/>
        <v>0.5</v>
      </c>
      <c r="CJ11" s="3">
        <f t="shared" si="12"/>
        <v>0.5</v>
      </c>
      <c r="CK11" s="3">
        <f t="shared" si="12"/>
        <v>0.5</v>
      </c>
      <c r="CL11" s="3">
        <f t="shared" si="12"/>
        <v>0.5</v>
      </c>
      <c r="CM11" s="3">
        <f t="shared" si="12"/>
        <v>0.5</v>
      </c>
      <c r="CN11" s="3">
        <f t="shared" si="12"/>
        <v>0.5</v>
      </c>
      <c r="CO11" s="3">
        <f t="shared" si="12"/>
        <v>0.5</v>
      </c>
      <c r="CP11" s="3">
        <f t="shared" si="12"/>
        <v>0.5</v>
      </c>
      <c r="CQ11" s="3">
        <f t="shared" si="12"/>
        <v>0.5</v>
      </c>
      <c r="CR11" s="3">
        <f t="shared" si="12"/>
        <v>0.5</v>
      </c>
      <c r="CS11" s="3">
        <f t="shared" si="12"/>
        <v>0.5</v>
      </c>
      <c r="CT11" s="3">
        <f t="shared" si="12"/>
        <v>0.5</v>
      </c>
      <c r="CU11" s="3">
        <f t="shared" si="12"/>
        <v>0.5</v>
      </c>
      <c r="CV11" s="3">
        <f t="shared" si="12"/>
        <v>0.5</v>
      </c>
      <c r="CW11" s="3">
        <f t="shared" si="12"/>
        <v>0.5</v>
      </c>
      <c r="CX11" s="3">
        <f t="shared" si="12"/>
        <v>0.5</v>
      </c>
      <c r="CY11" s="3">
        <f t="shared" si="12"/>
        <v>0.5</v>
      </c>
      <c r="CZ11" s="3">
        <f t="shared" si="12"/>
        <v>0.5</v>
      </c>
    </row>
    <row r="12" spans="1:104" x14ac:dyDescent="0.2">
      <c r="A12" s="5"/>
      <c r="B12" s="5"/>
      <c r="C12" s="3"/>
    </row>
    <row r="13" spans="1:104" x14ac:dyDescent="0.2">
      <c r="A13" s="5" t="s">
        <v>30</v>
      </c>
      <c r="B13" s="5" t="s">
        <v>31</v>
      </c>
      <c r="C13" s="5">
        <f>C3*C4*(C5+C6*C7)/(C8*(C7+C5) +C7*C9*C10)</f>
        <v>1.5225796273246071</v>
      </c>
      <c r="D13" s="5">
        <f t="shared" ref="D13:T13" si="14">D3*D4*(D5+D6*D7)/(D8*(D7+D5) +D7*D9*D10)</f>
        <v>1.2951597975670697</v>
      </c>
      <c r="E13" s="5">
        <f t="shared" si="14"/>
        <v>1.6622394591498193</v>
      </c>
      <c r="F13" s="5">
        <f t="shared" si="14"/>
        <v>1.4232106784051455</v>
      </c>
      <c r="G13" s="5">
        <f t="shared" si="14"/>
        <v>2.4985104515067631</v>
      </c>
      <c r="H13" s="5">
        <f t="shared" si="14"/>
        <v>1.5088592599334063</v>
      </c>
      <c r="I13" s="5">
        <f t="shared" si="14"/>
        <v>1.692087869398226</v>
      </c>
      <c r="J13" s="5">
        <f t="shared" si="14"/>
        <v>1.4083554832384058</v>
      </c>
      <c r="K13" s="5">
        <f t="shared" si="14"/>
        <v>1.0724180537321248</v>
      </c>
      <c r="L13" s="5">
        <f t="shared" si="14"/>
        <v>1.8436729374549887</v>
      </c>
      <c r="M13" s="5">
        <f t="shared" si="14"/>
        <v>1.3772960755130474</v>
      </c>
      <c r="N13" s="5">
        <f t="shared" si="14"/>
        <v>1.3203676649529963</v>
      </c>
      <c r="O13" s="5">
        <f t="shared" si="14"/>
        <v>1.4156193006986857</v>
      </c>
      <c r="P13" s="5">
        <f t="shared" si="14"/>
        <v>1.6486196741481203</v>
      </c>
      <c r="Q13" s="5">
        <f t="shared" si="14"/>
        <v>2.011455188024323</v>
      </c>
      <c r="R13" s="5">
        <f t="shared" ref="R13" si="15">R3*R4*(R5+R6*R7)/(R8*(R7+R5) +R7*R9*R10)</f>
        <v>2.2090792372928907</v>
      </c>
      <c r="S13" s="5">
        <f t="shared" si="14"/>
        <v>1.9722644034745562</v>
      </c>
      <c r="T13" s="5">
        <f t="shared" si="14"/>
        <v>2.0389366487032401</v>
      </c>
      <c r="U13" s="5">
        <f t="shared" ref="U13:AN13" si="16">U3*U4*(U5+U6*U7)/(U8*(U7+U5) +U7*U9*U10)</f>
        <v>1.9332110053226834</v>
      </c>
      <c r="V13" s="5">
        <f t="shared" si="16"/>
        <v>1.9218852621579738</v>
      </c>
      <c r="W13" s="5">
        <f t="shared" si="16"/>
        <v>1.232504423436241</v>
      </c>
      <c r="X13" s="5">
        <f t="shared" si="16"/>
        <v>1.1917463300480091</v>
      </c>
      <c r="Y13" s="5">
        <f t="shared" ref="Y13" si="17">Y3*Y4*(Y5+Y6*Y7)/(Y8*(Y7+Y5) +Y7*Y9*Y10)</f>
        <v>1.6276061988872679</v>
      </c>
      <c r="Z13" s="5">
        <f t="shared" si="16"/>
        <v>1.8516603989371361</v>
      </c>
      <c r="AA13" s="5">
        <f t="shared" si="16"/>
        <v>1.7553801667799829</v>
      </c>
      <c r="AB13" s="5">
        <f t="shared" si="16"/>
        <v>1.6532296304340388</v>
      </c>
      <c r="AC13" s="5">
        <f t="shared" si="16"/>
        <v>1.7221738399937987</v>
      </c>
      <c r="AD13" s="5">
        <f t="shared" si="16"/>
        <v>2.7122444169079634</v>
      </c>
      <c r="AE13" s="5">
        <f t="shared" si="16"/>
        <v>1.3240539779211393</v>
      </c>
      <c r="AF13" s="5">
        <f t="shared" si="16"/>
        <v>3.0993330136486628</v>
      </c>
      <c r="AG13" s="5">
        <f t="shared" si="16"/>
        <v>1.3450321413845532</v>
      </c>
      <c r="AH13" s="5">
        <f t="shared" si="16"/>
        <v>1.8369425459903366</v>
      </c>
      <c r="AI13" s="5">
        <f t="shared" si="16"/>
        <v>1.6498746586056119</v>
      </c>
      <c r="AJ13" s="5">
        <f t="shared" ref="AJ13" si="18">AJ3*AJ4*(AJ5+AJ6*AJ7)/(AJ8*(AJ7+AJ5) +AJ7*AJ9*AJ10)</f>
        <v>1.1850206483513959</v>
      </c>
      <c r="AK13" s="5">
        <f t="shared" si="16"/>
        <v>1.2784339928054136</v>
      </c>
      <c r="AL13" s="5">
        <f t="shared" si="16"/>
        <v>1.4525079098100695</v>
      </c>
      <c r="AM13" s="5">
        <f t="shared" si="16"/>
        <v>1.4062230903252682</v>
      </c>
      <c r="AN13" s="5">
        <f t="shared" si="16"/>
        <v>1.5922805592894462</v>
      </c>
      <c r="AO13" s="3" t="s">
        <v>49</v>
      </c>
      <c r="AP13" s="5">
        <f t="shared" ref="AP13:BC13" si="19">AP3*AP4*(AP5+AP6*AP7)/(AP8*(AP7+AP5) +AP7*AP9*AP10)</f>
        <v>1.504977538759366</v>
      </c>
      <c r="AQ13" s="5">
        <f t="shared" si="19"/>
        <v>1.0797227857898417</v>
      </c>
      <c r="AR13" s="3" t="s">
        <v>49</v>
      </c>
      <c r="AS13" s="5">
        <f t="shared" si="19"/>
        <v>1.6393453824696134</v>
      </c>
      <c r="AT13" s="5">
        <f t="shared" si="19"/>
        <v>1.2583169314334572</v>
      </c>
      <c r="AU13" s="5">
        <f t="shared" si="19"/>
        <v>1.3279002151387611</v>
      </c>
      <c r="AV13" s="5">
        <f t="shared" si="19"/>
        <v>1.2963576072338658</v>
      </c>
      <c r="AW13" s="5">
        <f t="shared" si="19"/>
        <v>1.8991616750847395</v>
      </c>
      <c r="AX13" s="5">
        <f t="shared" si="19"/>
        <v>2.0998504421890778</v>
      </c>
      <c r="AY13" s="5">
        <f t="shared" si="19"/>
        <v>1.3386058548700992</v>
      </c>
      <c r="AZ13" s="5">
        <f t="shared" si="19"/>
        <v>1.8233430687175274</v>
      </c>
      <c r="BA13" s="5">
        <f t="shared" si="19"/>
        <v>1.6601421431466017</v>
      </c>
      <c r="BB13" s="5">
        <f t="shared" si="19"/>
        <v>2.0323915335213987</v>
      </c>
      <c r="BC13" s="5">
        <f t="shared" si="19"/>
        <v>1.4363754720086568</v>
      </c>
      <c r="BD13" s="5">
        <f t="shared" ref="BD13:CY13" si="20">BD3*BD4*(BD5+BD6*BD7)/(BD8*(BD7+BD5) +BD7*BD9*BD10)</f>
        <v>1.6369021140000732</v>
      </c>
      <c r="BE13" s="5">
        <f t="shared" si="20"/>
        <v>1.4366383363094171</v>
      </c>
      <c r="BF13" s="5">
        <f t="shared" si="20"/>
        <v>1.6242933861163977</v>
      </c>
      <c r="BG13" s="5">
        <f t="shared" si="20"/>
        <v>2.2196755063599607</v>
      </c>
      <c r="BH13" s="5">
        <f t="shared" si="20"/>
        <v>1.9010902833495955</v>
      </c>
      <c r="BI13" s="5">
        <f t="shared" si="20"/>
        <v>1.4648728836539444</v>
      </c>
      <c r="BJ13" s="5">
        <f t="shared" si="20"/>
        <v>1.3323003144530463</v>
      </c>
      <c r="BK13" s="5">
        <f t="shared" si="20"/>
        <v>1.1725651502502625</v>
      </c>
      <c r="BL13" s="5">
        <f t="shared" si="20"/>
        <v>1.9627179032373012</v>
      </c>
      <c r="BM13" s="5">
        <f t="shared" si="20"/>
        <v>2.0843657750129156</v>
      </c>
      <c r="BN13" s="3" t="s">
        <v>49</v>
      </c>
      <c r="BO13" s="5">
        <f t="shared" si="20"/>
        <v>1.8223338605677992</v>
      </c>
      <c r="BP13" s="5">
        <f t="shared" si="20"/>
        <v>1.5179042343564468</v>
      </c>
      <c r="BQ13" s="5">
        <f t="shared" si="20"/>
        <v>1.4062030995661432</v>
      </c>
      <c r="BR13" s="5">
        <f t="shared" si="20"/>
        <v>1.1698357948563616</v>
      </c>
      <c r="BS13" s="5">
        <f t="shared" si="20"/>
        <v>1.3490572522930462</v>
      </c>
      <c r="BT13" s="5">
        <f t="shared" si="20"/>
        <v>1.1710268888144777</v>
      </c>
      <c r="BU13" s="5">
        <f t="shared" si="20"/>
        <v>1.1414406987860126</v>
      </c>
      <c r="BV13" s="5">
        <f t="shared" si="20"/>
        <v>1.3222088433448915</v>
      </c>
      <c r="BW13" s="5">
        <f t="shared" si="20"/>
        <v>1.7739116628488087</v>
      </c>
      <c r="BX13" s="5">
        <f t="shared" si="20"/>
        <v>1.2772016353444844</v>
      </c>
      <c r="BY13" s="5">
        <f t="shared" si="20"/>
        <v>1.5511555484883812</v>
      </c>
      <c r="BZ13" s="5">
        <f t="shared" si="20"/>
        <v>1.3500117232728417</v>
      </c>
      <c r="CA13" s="5">
        <f t="shared" si="20"/>
        <v>1.1778783362222569</v>
      </c>
      <c r="CB13" s="5">
        <f t="shared" si="20"/>
        <v>1.1926045000906333</v>
      </c>
      <c r="CC13" s="5">
        <f t="shared" si="20"/>
        <v>1.8587398661868215</v>
      </c>
      <c r="CD13" s="5">
        <f t="shared" si="20"/>
        <v>2.5862036311436767</v>
      </c>
      <c r="CE13" s="5">
        <f t="shared" si="20"/>
        <v>2.0213365138204549</v>
      </c>
      <c r="CF13" s="5">
        <f t="shared" si="20"/>
        <v>1.5134318443887644</v>
      </c>
      <c r="CG13" s="5">
        <f t="shared" si="20"/>
        <v>1.7259225281431791</v>
      </c>
      <c r="CH13" s="5">
        <f t="shared" si="20"/>
        <v>1.7965165534043439</v>
      </c>
      <c r="CI13" s="5">
        <f t="shared" si="20"/>
        <v>1.935505820356602</v>
      </c>
      <c r="CJ13" s="5">
        <f t="shared" si="20"/>
        <v>1.6746165681117957</v>
      </c>
      <c r="CK13" s="5">
        <f t="shared" si="20"/>
        <v>2.0993128285368927</v>
      </c>
      <c r="CL13" s="5">
        <f t="shared" si="20"/>
        <v>1.6634913840497516</v>
      </c>
      <c r="CM13" s="5">
        <f t="shared" si="20"/>
        <v>1.4622310780224343</v>
      </c>
      <c r="CN13" s="5">
        <f t="shared" si="20"/>
        <v>1.7969661234246139</v>
      </c>
      <c r="CO13" s="5">
        <f t="shared" si="20"/>
        <v>1.472922135748082</v>
      </c>
      <c r="CP13" s="5">
        <f t="shared" si="20"/>
        <v>2.4821361344925905</v>
      </c>
      <c r="CQ13" s="5">
        <f t="shared" si="20"/>
        <v>1.0706433142481127</v>
      </c>
      <c r="CR13" s="5">
        <f t="shared" si="20"/>
        <v>1.6814672427813546</v>
      </c>
      <c r="CS13" s="5">
        <f t="shared" si="20"/>
        <v>1.3217737359266275</v>
      </c>
      <c r="CT13" s="5">
        <f t="shared" si="20"/>
        <v>2.1991148401578502</v>
      </c>
      <c r="CU13" s="5">
        <f t="shared" si="20"/>
        <v>1.2361970313226895</v>
      </c>
      <c r="CV13" s="5">
        <f t="shared" si="20"/>
        <v>1.2218375310422727</v>
      </c>
      <c r="CW13" s="5">
        <f t="shared" si="20"/>
        <v>1.5554509435873787</v>
      </c>
      <c r="CX13" s="5">
        <f t="shared" si="20"/>
        <v>1.9622875274655218</v>
      </c>
      <c r="CY13" s="5">
        <f t="shared" si="20"/>
        <v>1.5276955805813597</v>
      </c>
      <c r="CZ13" s="5">
        <f t="shared" ref="CZ13" si="21">CZ3*CZ4*(CZ5+CZ6*CZ7)/(CZ8*(CZ7+CZ5) +CZ7*CZ9*CZ10)</f>
        <v>2.4723068556110421</v>
      </c>
    </row>
    <row r="14" spans="1:104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</row>
    <row r="15" spans="1:104" x14ac:dyDescent="0.2">
      <c r="A15" s="5" t="s">
        <v>32</v>
      </c>
      <c r="B15" s="5"/>
      <c r="C15" s="1">
        <f>C6*C11*C4*C4</f>
        <v>1.3007395758671556E-7</v>
      </c>
      <c r="D15" s="1">
        <f t="shared" ref="D15:T15" si="22">D6*D11*D4*D4</f>
        <v>3.6674715701435343E-8</v>
      </c>
      <c r="E15" s="1">
        <f t="shared" si="22"/>
        <v>2.2845184503428126E-7</v>
      </c>
      <c r="F15" s="1">
        <f t="shared" si="22"/>
        <v>4.1185784068376046E-8</v>
      </c>
      <c r="G15" s="1">
        <f t="shared" si="22"/>
        <v>8.8506731953668033E-8</v>
      </c>
      <c r="H15" s="1">
        <f t="shared" si="22"/>
        <v>6.2769983795774077E-8</v>
      </c>
      <c r="I15" s="1">
        <f t="shared" si="22"/>
        <v>3.273955405409892E-8</v>
      </c>
      <c r="J15" s="1">
        <f t="shared" si="22"/>
        <v>1.1818062003138952E-7</v>
      </c>
      <c r="K15" s="1">
        <f t="shared" si="22"/>
        <v>4.8989879926578091E-8</v>
      </c>
      <c r="L15" s="1">
        <f t="shared" si="22"/>
        <v>1.3007623426577624E-7</v>
      </c>
      <c r="M15" s="1">
        <f t="shared" si="22"/>
        <v>9.7257046342317821E-8</v>
      </c>
      <c r="N15" s="1">
        <f t="shared" si="22"/>
        <v>2.9949042767212353E-8</v>
      </c>
      <c r="O15" s="1">
        <f t="shared" si="22"/>
        <v>2.400005965065247E-8</v>
      </c>
      <c r="P15" s="1">
        <f t="shared" si="22"/>
        <v>2.1720841576048735E-7</v>
      </c>
      <c r="Q15" s="1">
        <f t="shared" si="22"/>
        <v>5.9044550761319115E-8</v>
      </c>
      <c r="R15" s="1">
        <f t="shared" ref="R15" si="23">R6*R11*R4*R4</f>
        <v>2.1891073302795883E-8</v>
      </c>
      <c r="S15" s="1">
        <f t="shared" si="22"/>
        <v>5.2789461705636608E-8</v>
      </c>
      <c r="T15" s="1">
        <f t="shared" si="22"/>
        <v>1.1996675378773429E-8</v>
      </c>
      <c r="U15" s="1">
        <f t="shared" ref="U15:AN15" si="24">U6*U11*U4*U4</f>
        <v>9.4622006211645139E-8</v>
      </c>
      <c r="V15" s="1">
        <f t="shared" si="24"/>
        <v>1.0947416673149864E-7</v>
      </c>
      <c r="W15" s="1">
        <f t="shared" si="24"/>
        <v>2.1787664774376451E-8</v>
      </c>
      <c r="X15" s="1">
        <f t="shared" si="24"/>
        <v>4.030991190080145E-8</v>
      </c>
      <c r="Y15" s="1">
        <f t="shared" ref="Y15" si="25">Y6*Y11*Y4*Y4</f>
        <v>4.1662316591636428E-8</v>
      </c>
      <c r="Z15" s="1">
        <f t="shared" si="24"/>
        <v>1.0775191712005071E-7</v>
      </c>
      <c r="AA15" s="1">
        <f t="shared" si="24"/>
        <v>2.7425178037925857E-8</v>
      </c>
      <c r="AB15" s="1">
        <f t="shared" si="24"/>
        <v>3.8730004984967404E-8</v>
      </c>
      <c r="AC15" s="1">
        <f t="shared" si="24"/>
        <v>1.4510245687006132E-7</v>
      </c>
      <c r="AD15" s="1">
        <f t="shared" si="24"/>
        <v>8.1739126735769487E-8</v>
      </c>
      <c r="AE15" s="1">
        <f t="shared" si="24"/>
        <v>2.2754012568826147E-8</v>
      </c>
      <c r="AF15" s="1">
        <f t="shared" si="24"/>
        <v>5.4936265154672205E-8</v>
      </c>
      <c r="AG15" s="1">
        <f t="shared" si="24"/>
        <v>1.566624658006121E-8</v>
      </c>
      <c r="AH15" s="1">
        <f t="shared" si="24"/>
        <v>3.1852841464175319E-8</v>
      </c>
      <c r="AI15" s="1">
        <f t="shared" si="24"/>
        <v>2.133986186451484E-8</v>
      </c>
      <c r="AJ15" s="1">
        <f t="shared" ref="AJ15" si="26">AJ6*AJ11*AJ4*AJ4</f>
        <v>2.09061922518711E-8</v>
      </c>
      <c r="AK15" s="1">
        <f t="shared" si="24"/>
        <v>2.2203898504112154E-8</v>
      </c>
      <c r="AL15" s="1">
        <f t="shared" si="24"/>
        <v>6.4312673524062309E-8</v>
      </c>
      <c r="AM15" s="1">
        <f t="shared" si="24"/>
        <v>9.4131734589081292E-9</v>
      </c>
      <c r="AN15" s="1">
        <f t="shared" si="24"/>
        <v>5.3984824113795045E-8</v>
      </c>
      <c r="AO15" s="3" t="s">
        <v>49</v>
      </c>
      <c r="AP15" s="1">
        <f t="shared" ref="AP15:BC15" si="27">AP6*AP11*AP4*AP4</f>
        <v>6.0733024742158754E-8</v>
      </c>
      <c r="AQ15" s="1">
        <f t="shared" si="27"/>
        <v>5.7521341224171672E-8</v>
      </c>
      <c r="AR15" s="3" t="s">
        <v>49</v>
      </c>
      <c r="AS15" s="1">
        <f t="shared" si="27"/>
        <v>2.0512730354307764E-8</v>
      </c>
      <c r="AT15" s="1">
        <f t="shared" si="27"/>
        <v>4.2882281087836933E-8</v>
      </c>
      <c r="AU15" s="1">
        <f t="shared" si="27"/>
        <v>7.1968903505964033E-8</v>
      </c>
      <c r="AV15" s="1">
        <f t="shared" si="27"/>
        <v>1.0351613332624271E-7</v>
      </c>
      <c r="AW15" s="1">
        <f t="shared" si="27"/>
        <v>1.0148185168735813E-7</v>
      </c>
      <c r="AX15" s="1">
        <f t="shared" si="27"/>
        <v>3.0904140456174953E-10</v>
      </c>
      <c r="AY15" s="1">
        <f t="shared" si="27"/>
        <v>4.9164582502930368E-8</v>
      </c>
      <c r="AZ15" s="1">
        <f t="shared" si="27"/>
        <v>1.2070642944908717E-7</v>
      </c>
      <c r="BA15" s="1">
        <f t="shared" si="27"/>
        <v>5.7079709213513364E-8</v>
      </c>
      <c r="BB15" s="1">
        <f t="shared" si="27"/>
        <v>1.0775958687488401E-7</v>
      </c>
      <c r="BC15" s="1">
        <f t="shared" si="27"/>
        <v>4.3916308676864366E-8</v>
      </c>
      <c r="BD15" s="1">
        <f t="shared" ref="BD15:CY15" si="28">BD6*BD11*BD4*BD4</f>
        <v>5.2708011765309539E-8</v>
      </c>
      <c r="BE15" s="1">
        <f t="shared" si="28"/>
        <v>1.4957809200387586E-8</v>
      </c>
      <c r="BF15" s="1">
        <f t="shared" si="28"/>
        <v>2.9525566755736361E-8</v>
      </c>
      <c r="BG15" s="1">
        <f t="shared" si="28"/>
        <v>1.2942714477372154E-7</v>
      </c>
      <c r="BH15" s="1">
        <f t="shared" si="28"/>
        <v>8.6991250029787616E-8</v>
      </c>
      <c r="BI15" s="1">
        <f t="shared" si="28"/>
        <v>1.5434105387571298E-7</v>
      </c>
      <c r="BJ15" s="1">
        <f t="shared" si="28"/>
        <v>7.4774504300053779E-8</v>
      </c>
      <c r="BK15" s="1">
        <f t="shared" si="28"/>
        <v>7.0961499876936658E-8</v>
      </c>
      <c r="BL15" s="1">
        <f t="shared" si="28"/>
        <v>5.1399828544309343E-8</v>
      </c>
      <c r="BM15" s="1">
        <f t="shared" si="28"/>
        <v>6.3609980739701239E-8</v>
      </c>
      <c r="BN15" s="3" t="s">
        <v>49</v>
      </c>
      <c r="BO15" s="1">
        <f t="shared" si="28"/>
        <v>6.8356242705903664E-8</v>
      </c>
      <c r="BP15" s="1">
        <f t="shared" si="28"/>
        <v>3.1732676629325845E-8</v>
      </c>
      <c r="BQ15" s="1">
        <f t="shared" si="28"/>
        <v>7.3678131834302179E-8</v>
      </c>
      <c r="BR15" s="1">
        <f t="shared" si="28"/>
        <v>1.1137558298005957E-8</v>
      </c>
      <c r="BS15" s="1">
        <f t="shared" si="28"/>
        <v>8.2585696484711949E-8</v>
      </c>
      <c r="BT15" s="1">
        <f t="shared" si="28"/>
        <v>1.8042769579845881E-8</v>
      </c>
      <c r="BU15" s="1">
        <f t="shared" si="28"/>
        <v>4.8545525961607925E-8</v>
      </c>
      <c r="BV15" s="1">
        <f t="shared" si="28"/>
        <v>3.0690041123496916E-8</v>
      </c>
      <c r="BW15" s="1">
        <f t="shared" si="28"/>
        <v>2.9273899197224378E-8</v>
      </c>
      <c r="BX15" s="1">
        <f t="shared" si="28"/>
        <v>8.9558482884974705E-8</v>
      </c>
      <c r="BY15" s="1">
        <f t="shared" si="28"/>
        <v>7.6009675999883804E-8</v>
      </c>
      <c r="BZ15" s="1">
        <f t="shared" si="28"/>
        <v>5.2141645374984239E-8</v>
      </c>
      <c r="CA15" s="1">
        <f t="shared" si="28"/>
        <v>7.6980717355253783E-8</v>
      </c>
      <c r="CB15" s="1">
        <f t="shared" si="28"/>
        <v>4.0691391308931173E-8</v>
      </c>
      <c r="CC15" s="1">
        <f t="shared" si="28"/>
        <v>6.5055217850494032E-8</v>
      </c>
      <c r="CD15" s="1">
        <f t="shared" si="28"/>
        <v>6.7735924060871241E-7</v>
      </c>
      <c r="CE15" s="1">
        <f t="shared" si="28"/>
        <v>1.7040843412820423E-8</v>
      </c>
      <c r="CF15" s="1">
        <f t="shared" si="28"/>
        <v>3.1322153288994963E-8</v>
      </c>
      <c r="CG15" s="1">
        <f t="shared" si="28"/>
        <v>2.7874605347747431E-8</v>
      </c>
      <c r="CH15" s="1">
        <f t="shared" si="28"/>
        <v>6.972569570497461E-9</v>
      </c>
      <c r="CI15" s="1">
        <f t="shared" si="28"/>
        <v>3.1418892781441969E-8</v>
      </c>
      <c r="CJ15" s="1">
        <f t="shared" si="28"/>
        <v>5.9751473176445816E-8</v>
      </c>
      <c r="CK15" s="1">
        <f t="shared" si="28"/>
        <v>8.4019805215790512E-8</v>
      </c>
      <c r="CL15" s="1">
        <f t="shared" si="28"/>
        <v>7.0666890521711989E-8</v>
      </c>
      <c r="CM15" s="1">
        <f t="shared" si="28"/>
        <v>1.7180424365880416E-8</v>
      </c>
      <c r="CN15" s="1">
        <f t="shared" si="28"/>
        <v>3.1207541675390846E-8</v>
      </c>
      <c r="CO15" s="1">
        <f t="shared" si="28"/>
        <v>3.1677791758373212E-8</v>
      </c>
      <c r="CP15" s="1">
        <f t="shared" si="28"/>
        <v>2.0935414842898411E-7</v>
      </c>
      <c r="CQ15" s="1">
        <f t="shared" si="28"/>
        <v>4.6572644675490023E-8</v>
      </c>
      <c r="CR15" s="1">
        <f t="shared" si="28"/>
        <v>3.1520495435891403E-8</v>
      </c>
      <c r="CS15" s="1">
        <f t="shared" si="28"/>
        <v>2.2519513419802631E-8</v>
      </c>
      <c r="CT15" s="1">
        <f t="shared" si="28"/>
        <v>2.7559258884031625E-7</v>
      </c>
      <c r="CU15" s="1">
        <f t="shared" si="28"/>
        <v>3.5397424557803203E-8</v>
      </c>
      <c r="CV15" s="1">
        <f t="shared" si="28"/>
        <v>5.3603223872589303E-8</v>
      </c>
      <c r="CW15" s="1">
        <f t="shared" si="28"/>
        <v>4.6748056289977621E-8</v>
      </c>
      <c r="CX15" s="1">
        <f t="shared" si="28"/>
        <v>1.9032377286191531E-8</v>
      </c>
      <c r="CY15" s="1">
        <f t="shared" si="28"/>
        <v>4.0970475074018806E-8</v>
      </c>
      <c r="CZ15" s="1">
        <f t="shared" ref="CZ15" si="29">CZ6*CZ11*CZ4*CZ4</f>
        <v>1.7291642173394469E-8</v>
      </c>
    </row>
    <row r="16" spans="1:104" x14ac:dyDescent="0.2">
      <c r="A16" s="5" t="s">
        <v>33</v>
      </c>
      <c r="B16" s="5"/>
      <c r="C16" s="1">
        <f>C4*(-C3*C6*C11*C4 +C6*C11*C8 +(1-C6)*C8 +C9*C10 +C5+C7*C6)</f>
        <v>1.0341264742716356E-3</v>
      </c>
      <c r="D16" s="1">
        <f t="shared" ref="D16:T16" si="30">D4*(-D3*D6*D11*D4 +D6*D11*D8 +(1-D6)*D8 +D9*D10 +D5+D7*D6)</f>
        <v>5.8850640763996826E-4</v>
      </c>
      <c r="E16" s="1">
        <f t="shared" si="30"/>
        <v>1.3101118029811485E-3</v>
      </c>
      <c r="F16" s="1">
        <f t="shared" si="30"/>
        <v>6.0014548041665801E-4</v>
      </c>
      <c r="G16" s="1">
        <f t="shared" si="30"/>
        <v>5.9042098299802546E-4</v>
      </c>
      <c r="H16" s="1">
        <f t="shared" si="30"/>
        <v>7.214896436011128E-4</v>
      </c>
      <c r="I16" s="1">
        <f t="shared" si="30"/>
        <v>4.9107582570657061E-4</v>
      </c>
      <c r="J16" s="1">
        <f t="shared" si="30"/>
        <v>1.0212329488949498E-3</v>
      </c>
      <c r="K16" s="1">
        <f t="shared" si="30"/>
        <v>7.2476833923077778E-4</v>
      </c>
      <c r="L16" s="1">
        <f t="shared" si="30"/>
        <v>9.2938885085162132E-4</v>
      </c>
      <c r="M16" s="1">
        <f t="shared" si="30"/>
        <v>9.3519037946265316E-4</v>
      </c>
      <c r="N16" s="1">
        <f t="shared" si="30"/>
        <v>5.2786759535372401E-4</v>
      </c>
      <c r="O16" s="1">
        <f t="shared" si="30"/>
        <v>4.5919405899620143E-4</v>
      </c>
      <c r="P16" s="1">
        <f t="shared" si="30"/>
        <v>1.2832074050237226E-3</v>
      </c>
      <c r="Q16" s="1">
        <f t="shared" si="30"/>
        <v>5.8928824732677775E-4</v>
      </c>
      <c r="R16" s="1">
        <f t="shared" ref="R16" si="31">R4*(-R3*R6*R11*R4 +R6*R11*R8 +(1-R6)*R8 +R9*R10 +R5+R7*R6)</f>
        <v>3.3236824495559795E-4</v>
      </c>
      <c r="S16" s="1">
        <f t="shared" si="30"/>
        <v>5.6534504326768824E-4</v>
      </c>
      <c r="T16" s="1">
        <f t="shared" si="30"/>
        <v>2.6290203988475123E-4</v>
      </c>
      <c r="U16" s="1">
        <f t="shared" ref="U16:AN16" si="32">U4*(-U3*U6*U11*U4 +U6*U11*U8 +(1-U6)*U8 +U9*U10 +U5+U7*U6)</f>
        <v>7.6776159756175501E-4</v>
      </c>
      <c r="V16" s="1">
        <f t="shared" si="32"/>
        <v>8.2921087738119237E-4</v>
      </c>
      <c r="W16" s="1">
        <f t="shared" si="32"/>
        <v>4.6196526819220098E-4</v>
      </c>
      <c r="X16" s="1">
        <f t="shared" si="32"/>
        <v>6.3576366282256129E-4</v>
      </c>
      <c r="Y16" s="1">
        <f t="shared" ref="Y16" si="33">Y4*(-Y3*Y6*Y11*Y4 +Y6*Y11*Y8 +(1-Y6)*Y8 +Y9*Y10 +Y5+Y7*Y6)</f>
        <v>5.6587167291771105E-4</v>
      </c>
      <c r="Z16" s="1">
        <f t="shared" si="32"/>
        <v>8.435127927187442E-4</v>
      </c>
      <c r="AA16" s="1">
        <f t="shared" si="32"/>
        <v>4.3997511645954356E-4</v>
      </c>
      <c r="AB16" s="1">
        <f t="shared" si="32"/>
        <v>5.4103343401454794E-4</v>
      </c>
      <c r="AC16" s="1">
        <f t="shared" si="32"/>
        <v>1.0234650143885551E-3</v>
      </c>
      <c r="AD16" s="1">
        <f t="shared" si="32"/>
        <v>5.121279250493207E-4</v>
      </c>
      <c r="AE16" s="1">
        <f t="shared" si="32"/>
        <v>4.5960794730647611E-4</v>
      </c>
      <c r="AF16" s="1">
        <f t="shared" si="32"/>
        <v>3.3778542269238842E-4</v>
      </c>
      <c r="AG16" s="1">
        <f t="shared" si="32"/>
        <v>3.7899017713000869E-4</v>
      </c>
      <c r="AH16" s="1">
        <f t="shared" si="32"/>
        <v>4.6099618792376409E-4</v>
      </c>
      <c r="AI16" s="1">
        <f t="shared" si="32"/>
        <v>4.0204553952082831E-4</v>
      </c>
      <c r="AJ16" s="1">
        <f t="shared" ref="AJ16" si="34">AJ4*(-AJ3*AJ6*AJ11*AJ4 +AJ6*AJ11*AJ8 +(1-AJ6)*AJ8 +AJ9*AJ10 +AJ5+AJ7*AJ6)</f>
        <v>4.5873384464914247E-4</v>
      </c>
      <c r="AK16" s="1">
        <f t="shared" si="32"/>
        <v>4.601667317450133E-4</v>
      </c>
      <c r="AL16" s="1">
        <f t="shared" si="32"/>
        <v>7.4322776115847485E-4</v>
      </c>
      <c r="AM16" s="1">
        <f t="shared" si="32"/>
        <v>2.8840421290280126E-4</v>
      </c>
      <c r="AN16" s="1">
        <f t="shared" si="32"/>
        <v>6.5156666843117729E-4</v>
      </c>
      <c r="AO16" s="3" t="s">
        <v>49</v>
      </c>
      <c r="AP16" s="1">
        <f t="shared" ref="AP16:BC16" si="35">AP4*(-AP3*AP6*AP11*AP4 +AP6*AP11*AP8 +(1-AP6)*AP8 +AP9*AP10 +AP5+AP7*AP6)</f>
        <v>7.1055176838707979E-4</v>
      </c>
      <c r="AQ16" s="1">
        <f t="shared" si="35"/>
        <v>7.837604475344767E-4</v>
      </c>
      <c r="AR16" s="3" t="s">
        <v>49</v>
      </c>
      <c r="AS16" s="1">
        <f t="shared" si="35"/>
        <v>3.9554092954151076E-4</v>
      </c>
      <c r="AT16" s="1">
        <f t="shared" si="35"/>
        <v>6.4326653782488638E-4</v>
      </c>
      <c r="AU16" s="1">
        <f t="shared" si="35"/>
        <v>8.164598219822241E-4</v>
      </c>
      <c r="AV16" s="1">
        <f t="shared" si="35"/>
        <v>9.8836804938777392E-4</v>
      </c>
      <c r="AW16" s="1">
        <f t="shared" si="35"/>
        <v>8.0491601878635022E-4</v>
      </c>
      <c r="AX16" s="1">
        <f t="shared" si="35"/>
        <v>4.1227477102087448E-5</v>
      </c>
      <c r="AY16" s="1">
        <f t="shared" si="35"/>
        <v>6.7267386064869732E-4</v>
      </c>
      <c r="AZ16" s="1">
        <f t="shared" si="35"/>
        <v>9.0167855417613125E-4</v>
      </c>
      <c r="BA16" s="1">
        <f t="shared" si="35"/>
        <v>6.55318407845464E-4</v>
      </c>
      <c r="BB16" s="1">
        <f t="shared" si="35"/>
        <v>7.8988030811404542E-4</v>
      </c>
      <c r="BC16" s="1">
        <f t="shared" si="35"/>
        <v>6.1722500796752302E-4</v>
      </c>
      <c r="BD16" s="1">
        <f t="shared" ref="BD16:CY16" si="36">BD4*(-BD3*BD6*BD11*BD4 +BD6*BD11*BD8 +(1-BD6)*BD8 +BD9*BD10 +BD5+BD7*BD6)</f>
        <v>6.3454934066491499E-4</v>
      </c>
      <c r="BE16" s="1">
        <f t="shared" si="36"/>
        <v>3.6018824396967622E-4</v>
      </c>
      <c r="BF16" s="1">
        <f t="shared" si="36"/>
        <v>4.768859380852774E-4</v>
      </c>
      <c r="BG16" s="1">
        <f t="shared" si="36"/>
        <v>8.0471440877415254E-4</v>
      </c>
      <c r="BH16" s="1">
        <f t="shared" si="36"/>
        <v>7.4472207341391846E-4</v>
      </c>
      <c r="BI16" s="1">
        <f t="shared" si="36"/>
        <v>1.1469747381794252E-3</v>
      </c>
      <c r="BJ16" s="1">
        <f t="shared" si="36"/>
        <v>8.311336102853102E-4</v>
      </c>
      <c r="BK16" s="1">
        <f t="shared" si="36"/>
        <v>8.4815288559273458E-4</v>
      </c>
      <c r="BL16" s="1">
        <f t="shared" si="36"/>
        <v>5.5981197838371975E-4</v>
      </c>
      <c r="BM16" s="1">
        <f t="shared" si="36"/>
        <v>5.9501378942984737E-4</v>
      </c>
      <c r="BN16" s="3" t="s">
        <v>49</v>
      </c>
      <c r="BO16" s="1">
        <f t="shared" si="36"/>
        <v>6.7877893471462276E-4</v>
      </c>
      <c r="BP16" s="1">
        <f t="shared" si="36"/>
        <v>5.1153091083931148E-4</v>
      </c>
      <c r="BQ16" s="1">
        <f t="shared" si="36"/>
        <v>8.068736142887614E-4</v>
      </c>
      <c r="BR16" s="1">
        <f t="shared" si="36"/>
        <v>3.3627482325482012E-4</v>
      </c>
      <c r="BS16" s="1">
        <f t="shared" si="36"/>
        <v>8.6911128851419723E-4</v>
      </c>
      <c r="BT16" s="1">
        <f t="shared" si="36"/>
        <v>4.2786237319045807E-4</v>
      </c>
      <c r="BU16" s="1">
        <f t="shared" si="36"/>
        <v>7.0771841635876482E-4</v>
      </c>
      <c r="BV16" s="1">
        <f t="shared" si="36"/>
        <v>5.340661913350945E-4</v>
      </c>
      <c r="BW16" s="1">
        <f t="shared" si="36"/>
        <v>4.5169469326426142E-4</v>
      </c>
      <c r="BX16" s="1">
        <f t="shared" si="36"/>
        <v>9.2450804547699467E-4</v>
      </c>
      <c r="BY16" s="1">
        <f t="shared" si="36"/>
        <v>7.8339412432570444E-4</v>
      </c>
      <c r="BZ16" s="1">
        <f t="shared" si="36"/>
        <v>6.9038499867801685E-4</v>
      </c>
      <c r="CA16" s="1">
        <f t="shared" si="36"/>
        <v>8.8205915418519774E-4</v>
      </c>
      <c r="CB16" s="1">
        <f t="shared" si="36"/>
        <v>6.3860832587527927E-4</v>
      </c>
      <c r="CC16" s="1">
        <f t="shared" si="36"/>
        <v>6.5378758185811092E-4</v>
      </c>
      <c r="CD16" s="1">
        <f t="shared" si="36"/>
        <v>1.568083900367405E-3</v>
      </c>
      <c r="CE16" s="1">
        <f t="shared" si="36"/>
        <v>3.1541322262259946E-4</v>
      </c>
      <c r="CF16" s="1">
        <f t="shared" si="36"/>
        <v>5.0892725848234485E-4</v>
      </c>
      <c r="CG16" s="1">
        <f t="shared" si="36"/>
        <v>4.4801397742057561E-4</v>
      </c>
      <c r="CH16" s="1">
        <f t="shared" si="36"/>
        <v>2.1873814909362675E-4</v>
      </c>
      <c r="CI16" s="1">
        <f t="shared" si="36"/>
        <v>4.4204290808201341E-4</v>
      </c>
      <c r="CJ16" s="1">
        <f t="shared" si="36"/>
        <v>6.6727969473725504E-4</v>
      </c>
      <c r="CK16" s="1">
        <f t="shared" si="36"/>
        <v>6.7992232456157533E-4</v>
      </c>
      <c r="CL16" s="1">
        <f t="shared" si="36"/>
        <v>7.2834905666677575E-4</v>
      </c>
      <c r="CM16" s="1">
        <f t="shared" si="36"/>
        <v>3.8298818206482753E-4</v>
      </c>
      <c r="CN16" s="1">
        <f t="shared" si="36"/>
        <v>4.626903726014236E-4</v>
      </c>
      <c r="CO16" s="1">
        <f t="shared" si="36"/>
        <v>5.1832982439328215E-4</v>
      </c>
      <c r="CP16" s="1">
        <f t="shared" si="36"/>
        <v>9.1483636365038892E-4</v>
      </c>
      <c r="CQ16" s="1">
        <f t="shared" si="36"/>
        <v>7.0700799918473457E-4</v>
      </c>
      <c r="CR16" s="1">
        <f t="shared" si="36"/>
        <v>4.8355200226281173E-4</v>
      </c>
      <c r="CS16" s="1">
        <f t="shared" si="36"/>
        <v>4.5754299841361314E-4</v>
      </c>
      <c r="CT16" s="1">
        <f t="shared" si="36"/>
        <v>1.184019141275669E-3</v>
      </c>
      <c r="CU16" s="1">
        <f t="shared" si="36"/>
        <v>5.8820145701923496E-4</v>
      </c>
      <c r="CV16" s="1">
        <f t="shared" si="36"/>
        <v>7.2683564484102932E-4</v>
      </c>
      <c r="CW16" s="1">
        <f t="shared" si="36"/>
        <v>6.1352664211548934E-4</v>
      </c>
      <c r="CX16" s="1">
        <f t="shared" si="36"/>
        <v>3.4070329397135814E-4</v>
      </c>
      <c r="CY16" s="1">
        <f t="shared" si="36"/>
        <v>5.7944542094206814E-4</v>
      </c>
      <c r="CZ16" s="1">
        <f t="shared" ref="CZ16" si="37">CZ4*(-CZ3*CZ6*CZ11*CZ4 +CZ6*CZ11*CZ8 +(1-CZ6)*CZ8 +CZ9*CZ10 +CZ5+CZ7*CZ6)</f>
        <v>2.6408735731949206E-4</v>
      </c>
    </row>
    <row r="17" spans="1:104" x14ac:dyDescent="0.2">
      <c r="A17" s="5" t="s">
        <v>34</v>
      </c>
      <c r="B17" s="5"/>
      <c r="C17" s="1">
        <f>-C3*C4*(C5+C7*C6) + C8*C5 + C7*(C8+C9*C10)</f>
        <v>-6.2765545953309045E-3</v>
      </c>
      <c r="D17" s="1">
        <f t="shared" ref="D17:T17" si="38">-D3*D4*(D5+D7*D6) + D8*D5 + D7*(D8+D9*D10)</f>
        <v>-3.5450799972073406E-3</v>
      </c>
      <c r="E17" s="1">
        <f t="shared" si="38"/>
        <v>-7.9539689325744383E-3</v>
      </c>
      <c r="F17" s="1">
        <f t="shared" si="38"/>
        <v>-5.0830625409875162E-3</v>
      </c>
      <c r="G17" s="1">
        <f t="shared" si="38"/>
        <v>-1.7998180887204444E-2</v>
      </c>
      <c r="H17" s="1">
        <f t="shared" si="38"/>
        <v>-6.1117631827001615E-3</v>
      </c>
      <c r="I17" s="1">
        <f t="shared" si="38"/>
        <v>-8.3124696599508347E-3</v>
      </c>
      <c r="J17" s="1">
        <f t="shared" si="38"/>
        <v>-4.9046410361812797E-3</v>
      </c>
      <c r="K17" s="1">
        <f t="shared" si="38"/>
        <v>-8.6979255250405584E-4</v>
      </c>
      <c r="L17" s="1">
        <f t="shared" si="38"/>
        <v>-1.0133114602361168E-2</v>
      </c>
      <c r="M17" s="1">
        <f t="shared" si="38"/>
        <v>-4.5315953641084945E-3</v>
      </c>
      <c r="N17" s="1">
        <f t="shared" si="38"/>
        <v>-3.8478444901318808E-3</v>
      </c>
      <c r="O17" s="1">
        <f t="shared" si="38"/>
        <v>-4.9918846723202865E-3</v>
      </c>
      <c r="P17" s="1">
        <f t="shared" si="38"/>
        <v>-7.7903855862861745E-3</v>
      </c>
      <c r="Q17" s="1">
        <f t="shared" si="38"/>
        <v>-1.2148299276163567E-2</v>
      </c>
      <c r="R17" s="1">
        <f t="shared" ref="R17" si="39">-R3*R4*(R5+R7*R6) + R8*R5 + R7*(R8+R9*R10)</f>
        <v>-1.4521905267914257E-2</v>
      </c>
      <c r="S17" s="1">
        <f t="shared" si="38"/>
        <v>-1.167758996030333E-2</v>
      </c>
      <c r="T17" s="1">
        <f t="shared" si="38"/>
        <v>-1.2478371248532133E-2</v>
      </c>
      <c r="U17" s="1">
        <f t="shared" ref="U17:AN17" si="40">-U3*U4*(U5+U7*U6) + U8*U5 + U7*(U8+U9*U10)</f>
        <v>-1.1208530753214945E-2</v>
      </c>
      <c r="V17" s="1">
        <f t="shared" si="40"/>
        <v>-1.1072500487990236E-2</v>
      </c>
      <c r="W17" s="1">
        <f t="shared" si="40"/>
        <v>-2.792544200057423E-3</v>
      </c>
      <c r="X17" s="1">
        <f t="shared" si="40"/>
        <v>-2.3030103855409094E-3</v>
      </c>
      <c r="Y17" s="1">
        <f t="shared" ref="Y17" si="41">-Y3*Y4*(Y5+Y7*Y6) + Y8*Y5 + Y7*(Y8+Y9*Y10)</f>
        <v>-7.5379987387781486E-3</v>
      </c>
      <c r="Z17" s="1">
        <f t="shared" si="40"/>
        <v>-1.0229049720091388E-2</v>
      </c>
      <c r="AA17" s="1">
        <f t="shared" si="40"/>
        <v>-9.0726553602895801E-3</v>
      </c>
      <c r="AB17" s="1">
        <f t="shared" si="40"/>
        <v>-7.8457544541059732E-3</v>
      </c>
      <c r="AC17" s="1">
        <f t="shared" si="40"/>
        <v>-8.6738236567826619E-3</v>
      </c>
      <c r="AD17" s="1">
        <f t="shared" si="40"/>
        <v>-2.0565278478790999E-2</v>
      </c>
      <c r="AE17" s="1">
        <f t="shared" si="40"/>
        <v>-3.8921197419599703E-3</v>
      </c>
      <c r="AF17" s="1">
        <f t="shared" si="40"/>
        <v>-2.5214489017501611E-2</v>
      </c>
      <c r="AG17" s="1">
        <f t="shared" si="40"/>
        <v>-4.1440824695580438E-3</v>
      </c>
      <c r="AH17" s="1">
        <f t="shared" si="40"/>
        <v>-1.005227779344822E-2</v>
      </c>
      <c r="AI17" s="1">
        <f t="shared" si="40"/>
        <v>-7.8054588460381175E-3</v>
      </c>
      <c r="AJ17" s="1">
        <f t="shared" ref="AJ17" si="42">-AJ3*AJ4*(AJ5+AJ7*AJ6) + AJ8*AJ5 + AJ7*(AJ8+AJ9*AJ10)</f>
        <v>-2.2222301443062305E-3</v>
      </c>
      <c r="AK17" s="1">
        <f t="shared" si="40"/>
        <v>-3.344191135016451E-3</v>
      </c>
      <c r="AL17" s="1">
        <f t="shared" si="40"/>
        <v>-5.434943216754513E-3</v>
      </c>
      <c r="AM17" s="1">
        <f t="shared" si="40"/>
        <v>-4.8790294741567018E-3</v>
      </c>
      <c r="AN17" s="1">
        <f t="shared" si="40"/>
        <v>-7.1137125746085998E-3</v>
      </c>
      <c r="AO17" s="3" t="s">
        <v>49</v>
      </c>
      <c r="AP17" s="1">
        <f t="shared" ref="AP17:BC17" si="43">-AP3*AP4*(AP5+AP7*AP6) + AP8*AP5 + AP7*(AP8+AP9*AP10)</f>
        <v>-6.0651409387419575E-3</v>
      </c>
      <c r="AQ17" s="1">
        <f t="shared" si="43"/>
        <v>-9.5752760218299066E-4</v>
      </c>
      <c r="AR17" s="3" t="s">
        <v>49</v>
      </c>
      <c r="AS17" s="1">
        <f t="shared" si="43"/>
        <v>-7.6789947187332497E-3</v>
      </c>
      <c r="AT17" s="1">
        <f t="shared" si="43"/>
        <v>-3.1025708586097031E-3</v>
      </c>
      <c r="AU17" s="1">
        <f t="shared" si="43"/>
        <v>-3.9383157982559053E-3</v>
      </c>
      <c r="AV17" s="1">
        <f t="shared" si="43"/>
        <v>-3.5594665468838965E-3</v>
      </c>
      <c r="AW17" s="1">
        <f t="shared" si="43"/>
        <v>-1.0799573976107068E-2</v>
      </c>
      <c r="AX17" s="1">
        <f t="shared" si="43"/>
        <v>-1.3209989418149529E-2</v>
      </c>
      <c r="AY17" s="1">
        <f t="shared" si="43"/>
        <v>-4.066898178314798E-3</v>
      </c>
      <c r="AZ17" s="1">
        <f t="shared" si="43"/>
        <v>-9.8889383574894459E-3</v>
      </c>
      <c r="BA17" s="1">
        <f t="shared" si="43"/>
        <v>-7.9287786692929327E-3</v>
      </c>
      <c r="BB17" s="1">
        <f t="shared" si="43"/>
        <v>-1.2399759740115942E-2</v>
      </c>
      <c r="BC17" s="1">
        <f t="shared" si="43"/>
        <v>-5.2411811155896899E-3</v>
      </c>
      <c r="BD17" s="1">
        <f t="shared" ref="BD17:CY17" si="44">-BD3*BD4*(BD5+BD7*BD6) + BD8*BD5 + BD7*(BD8+BD9*BD10)</f>
        <v>-7.649649319222308E-3</v>
      </c>
      <c r="BE17" s="1">
        <f t="shared" si="44"/>
        <v>-5.2443383036020353E-3</v>
      </c>
      <c r="BF17" s="1">
        <f t="shared" si="44"/>
        <v>-7.498209491105164E-3</v>
      </c>
      <c r="BG17" s="1">
        <f t="shared" si="44"/>
        <v>-1.4649174028173386E-2</v>
      </c>
      <c r="BH17" s="1">
        <f t="shared" si="44"/>
        <v>-1.0822737938945321E-2</v>
      </c>
      <c r="BI17" s="1">
        <f t="shared" si="44"/>
        <v>-5.5834553847436252E-3</v>
      </c>
      <c r="BJ17" s="1">
        <f t="shared" si="44"/>
        <v>-3.9911641339485538E-3</v>
      </c>
      <c r="BK17" s="1">
        <f t="shared" si="44"/>
        <v>-2.0726307153272599E-3</v>
      </c>
      <c r="BL17" s="1">
        <f t="shared" si="44"/>
        <v>-1.1562929673525157E-2</v>
      </c>
      <c r="BM17" s="1">
        <f t="shared" si="44"/>
        <v>-1.302400750488727E-2</v>
      </c>
      <c r="BN17" s="3" t="s">
        <v>49</v>
      </c>
      <c r="BO17" s="1">
        <f t="shared" si="44"/>
        <v>-9.8768170467482454E-3</v>
      </c>
      <c r="BP17" s="1">
        <f t="shared" si="44"/>
        <v>-6.2203997862168969E-3</v>
      </c>
      <c r="BQ17" s="1">
        <f t="shared" si="44"/>
        <v>-4.8787893708604983E-3</v>
      </c>
      <c r="BR17" s="1">
        <f t="shared" si="44"/>
        <v>-2.039849207506942E-3</v>
      </c>
      <c r="BS17" s="1">
        <f t="shared" si="44"/>
        <v>-4.1924269266482659E-3</v>
      </c>
      <c r="BT17" s="1">
        <f t="shared" si="44"/>
        <v>-2.0541550967253172E-3</v>
      </c>
      <c r="BU17" s="1">
        <f t="shared" si="44"/>
        <v>-1.6988038214905739E-3</v>
      </c>
      <c r="BV17" s="1">
        <f t="shared" si="44"/>
        <v>-3.8699583577459663E-3</v>
      </c>
      <c r="BW17" s="1">
        <f t="shared" si="44"/>
        <v>-9.2952318648590864E-3</v>
      </c>
      <c r="BX17" s="1">
        <f t="shared" si="44"/>
        <v>-3.3293896416553611E-3</v>
      </c>
      <c r="BY17" s="1">
        <f t="shared" si="44"/>
        <v>-6.6197718198800926E-3</v>
      </c>
      <c r="BZ17" s="1">
        <f t="shared" si="44"/>
        <v>-4.2038908048805963E-3</v>
      </c>
      <c r="CA17" s="1">
        <f t="shared" si="44"/>
        <v>-2.1364458739837489E-3</v>
      </c>
      <c r="CB17" s="1">
        <f t="shared" si="44"/>
        <v>-2.3133176207314286E-3</v>
      </c>
      <c r="CC17" s="1">
        <f t="shared" si="44"/>
        <v>-1.0314079178522432E-2</v>
      </c>
      <c r="CD17" s="1">
        <f t="shared" si="44"/>
        <v>-1.9051438612629229E-2</v>
      </c>
      <c r="CE17" s="1">
        <f t="shared" si="44"/>
        <v>-1.2266981057064965E-2</v>
      </c>
      <c r="CF17" s="1">
        <f t="shared" si="44"/>
        <v>-6.1666831881407678E-3</v>
      </c>
      <c r="CG17" s="1">
        <f t="shared" si="44"/>
        <v>-8.7188480790911117E-3</v>
      </c>
      <c r="CH17" s="1">
        <f t="shared" si="44"/>
        <v>-9.5667327467814593E-3</v>
      </c>
      <c r="CI17" s="1">
        <f t="shared" si="44"/>
        <v>-1.1236093120925902E-2</v>
      </c>
      <c r="CJ17" s="1">
        <f t="shared" si="44"/>
        <v>-8.1026268519998907E-3</v>
      </c>
      <c r="CK17" s="1">
        <f t="shared" si="44"/>
        <v>-1.3203532294177036E-2</v>
      </c>
      <c r="CL17" s="1">
        <f t="shared" si="44"/>
        <v>-7.9690054448546942E-3</v>
      </c>
      <c r="CM17" s="1">
        <f t="shared" si="44"/>
        <v>-5.5517254121051681E-3</v>
      </c>
      <c r="CN17" s="1">
        <f t="shared" si="44"/>
        <v>-9.5721324038463441E-3</v>
      </c>
      <c r="CO17" s="1">
        <f t="shared" si="44"/>
        <v>-5.6801326518599992E-3</v>
      </c>
      <c r="CP17" s="1">
        <f t="shared" si="44"/>
        <v>-1.780151364392351E-2</v>
      </c>
      <c r="CQ17" s="1">
        <f t="shared" si="44"/>
        <v>-8.484766636300111E-4</v>
      </c>
      <c r="CR17" s="1">
        <f t="shared" si="44"/>
        <v>-8.184908348120341E-3</v>
      </c>
      <c r="CS17" s="1">
        <f t="shared" si="44"/>
        <v>-3.8647324068616009E-3</v>
      </c>
      <c r="CT17" s="1">
        <f t="shared" si="44"/>
        <v>-1.4402225740895896E-2</v>
      </c>
      <c r="CU17" s="1">
        <f t="shared" si="44"/>
        <v>-2.8368950583507312E-3</v>
      </c>
      <c r="CV17" s="1">
        <f t="shared" si="44"/>
        <v>-2.66442720319701E-3</v>
      </c>
      <c r="CW17" s="1">
        <f t="shared" si="44"/>
        <v>-6.6713625831584088E-3</v>
      </c>
      <c r="CX17" s="1">
        <f t="shared" si="44"/>
        <v>-1.1557760553094822E-2</v>
      </c>
      <c r="CY17" s="1">
        <f t="shared" si="44"/>
        <v>-6.3380008481968304E-3</v>
      </c>
      <c r="CZ17" s="1">
        <f t="shared" ref="CZ17" si="45">-CZ3*CZ4*(CZ5+CZ7*CZ6) + CZ8*CZ5 + CZ7*(CZ8+CZ9*CZ10)</f>
        <v>-1.7683456983642626E-2</v>
      </c>
    </row>
    <row r="18" spans="1:104" x14ac:dyDescent="0.2">
      <c r="A18" s="5" t="s">
        <v>35</v>
      </c>
      <c r="B18" s="5"/>
      <c r="C18" s="1">
        <f>(-C16 + (C16^2-4*C15*C17)^(0.5))/(2*C15)</f>
        <v>6.0648000000001705</v>
      </c>
      <c r="D18" s="1">
        <f t="shared" ref="D18:T18" si="46">(-D16 + (D16^2-4*D15*D17)^(0.5))/(2*D15)</f>
        <v>6.0215999999996281</v>
      </c>
      <c r="E18" s="1">
        <f t="shared" si="46"/>
        <v>6.0647999999998667</v>
      </c>
      <c r="F18" s="1">
        <f t="shared" si="46"/>
        <v>8.4647999999996255</v>
      </c>
      <c r="G18" s="1">
        <f t="shared" si="46"/>
        <v>30.34560000000042</v>
      </c>
      <c r="H18" s="1">
        <f t="shared" si="46"/>
        <v>8.4647999999999417</v>
      </c>
      <c r="I18" s="1">
        <f t="shared" si="46"/>
        <v>16.907999999999536</v>
      </c>
      <c r="J18" s="1">
        <f t="shared" si="46"/>
        <v>4.8000000000006864</v>
      </c>
      <c r="K18" s="1">
        <f t="shared" si="46"/>
        <v>1.2000000000002033</v>
      </c>
      <c r="L18" s="1">
        <f t="shared" si="46"/>
        <v>10.886400000000233</v>
      </c>
      <c r="M18" s="1">
        <f t="shared" si="46"/>
        <v>4.8432000000000324</v>
      </c>
      <c r="N18" s="1">
        <f t="shared" si="46"/>
        <v>7.2864000000007163</v>
      </c>
      <c r="O18" s="1">
        <f t="shared" si="46"/>
        <v>10.864799999999429</v>
      </c>
      <c r="P18" s="1">
        <f t="shared" si="46"/>
        <v>6.0647999999998135</v>
      </c>
      <c r="Q18" s="1">
        <f t="shared" si="46"/>
        <v>20.572800000000214</v>
      </c>
      <c r="R18" s="1">
        <f t="shared" ref="R18" si="47">(-R16 + (R16^2-4*R15*R17)^(0.5))/(2*R15)</f>
        <v>43.567199999999616</v>
      </c>
      <c r="S18" s="1">
        <f t="shared" si="46"/>
        <v>20.615999999999985</v>
      </c>
      <c r="T18" s="1">
        <f t="shared" si="46"/>
        <v>47.361600000000728</v>
      </c>
      <c r="U18" s="1">
        <f t="shared" ref="U18:AN18" si="48">(-U16 + (U16^2-4*U15*U17)^(0.5))/(2*U15)</f>
        <v>14.572799999999752</v>
      </c>
      <c r="V18" s="1">
        <f t="shared" si="48"/>
        <v>13.329600000000145</v>
      </c>
      <c r="W18" s="1">
        <f t="shared" si="48"/>
        <v>6.0432000000003869</v>
      </c>
      <c r="X18" s="1">
        <f t="shared" si="48"/>
        <v>3.6215999999997126</v>
      </c>
      <c r="Y18" s="1">
        <f t="shared" ref="Y18" si="49">(-Y16 + (Y16^2-4*Y15*Y17)^(0.5))/(2*Y15)</f>
        <v>13.308000000000327</v>
      </c>
      <c r="Z18" s="1">
        <f t="shared" si="48"/>
        <v>12.108000000000155</v>
      </c>
      <c r="AA18" s="1">
        <f t="shared" si="48"/>
        <v>20.594399999999577</v>
      </c>
      <c r="AB18" s="1">
        <f t="shared" si="48"/>
        <v>14.486399999999756</v>
      </c>
      <c r="AC18" s="1">
        <f t="shared" si="48"/>
        <v>8.464799999999709</v>
      </c>
      <c r="AD18" s="1">
        <f t="shared" si="48"/>
        <v>39.902400000000164</v>
      </c>
      <c r="AE18" s="1">
        <f t="shared" si="48"/>
        <v>8.4648000000003467</v>
      </c>
      <c r="AF18" s="1">
        <f t="shared" si="48"/>
        <v>73.761600000000044</v>
      </c>
      <c r="AG18" s="1">
        <f t="shared" si="48"/>
        <v>10.929599999999589</v>
      </c>
      <c r="AH18" s="1">
        <f t="shared" si="48"/>
        <v>21.772799999999663</v>
      </c>
      <c r="AI18" s="1">
        <f t="shared" si="48"/>
        <v>19.394400000000164</v>
      </c>
      <c r="AJ18" s="1">
        <f t="shared" ref="AJ18" si="50">(-AJ16 + (AJ16^2-4*AJ15*AJ17)^(0.5))/(2*AJ15)</f>
        <v>4.8431999999994906</v>
      </c>
      <c r="AK18" s="1">
        <f t="shared" si="48"/>
        <v>7.2648000000002915</v>
      </c>
      <c r="AL18" s="1">
        <f t="shared" si="48"/>
        <v>7.3080000000001899</v>
      </c>
      <c r="AM18" s="1">
        <f t="shared" si="48"/>
        <v>16.908000000000101</v>
      </c>
      <c r="AN18" s="1">
        <f t="shared" si="48"/>
        <v>10.908000000000397</v>
      </c>
      <c r="AO18" s="3" t="s">
        <v>49</v>
      </c>
      <c r="AP18" s="1">
        <f t="shared" ref="AP18:BC18" si="51">(-AP16 + (AP16^2-4*AP15*AP17)^(0.5))/(2*AP15)</f>
        <v>8.5296000000000483</v>
      </c>
      <c r="AQ18" s="1">
        <f t="shared" si="51"/>
        <v>1.2216000000000991</v>
      </c>
      <c r="AR18" s="3" t="s">
        <v>49</v>
      </c>
      <c r="AS18" s="1">
        <f t="shared" si="51"/>
        <v>19.394400000000093</v>
      </c>
      <c r="AT18" s="1">
        <f t="shared" si="51"/>
        <v>4.8216000000001289</v>
      </c>
      <c r="AU18" s="1">
        <f t="shared" si="51"/>
        <v>4.8216000000002532</v>
      </c>
      <c r="AV18" s="1">
        <f t="shared" si="51"/>
        <v>3.5999999999994219</v>
      </c>
      <c r="AW18" s="1">
        <f t="shared" si="51"/>
        <v>13.394399999999791</v>
      </c>
      <c r="AX18" s="1">
        <f t="shared" si="51"/>
        <v>319.65120000000485</v>
      </c>
      <c r="AY18" s="1">
        <f t="shared" si="51"/>
        <v>6.0432000000001596</v>
      </c>
      <c r="AZ18" s="1">
        <f t="shared" si="51"/>
        <v>10.95119999999997</v>
      </c>
      <c r="BA18" s="1">
        <f t="shared" si="51"/>
        <v>12.086399999999594</v>
      </c>
      <c r="BB18" s="1">
        <f t="shared" si="51"/>
        <v>15.664800000000225</v>
      </c>
      <c r="BC18" s="1">
        <f t="shared" si="51"/>
        <v>8.4864000000006889</v>
      </c>
      <c r="BD18" s="1">
        <f t="shared" ref="BD18:CY18" si="52">(-BD16 + (BD16^2-4*BD15*BD17)^(0.5))/(2*BD15)</f>
        <v>12.043200000000684</v>
      </c>
      <c r="BE18" s="1">
        <f t="shared" si="52"/>
        <v>14.551200000000113</v>
      </c>
      <c r="BF18" s="1">
        <f t="shared" si="52"/>
        <v>15.70799999999994</v>
      </c>
      <c r="BG18" s="1">
        <f t="shared" si="52"/>
        <v>18.15119999999996</v>
      </c>
      <c r="BH18" s="1">
        <f t="shared" si="52"/>
        <v>14.507999999999759</v>
      </c>
      <c r="BI18" s="1">
        <f t="shared" si="52"/>
        <v>4.8647999999999341</v>
      </c>
      <c r="BJ18" s="1">
        <f t="shared" si="52"/>
        <v>4.8000000000002796</v>
      </c>
      <c r="BK18" s="1">
        <f t="shared" si="52"/>
        <v>2.443199999999631</v>
      </c>
      <c r="BL18" s="1">
        <f t="shared" si="52"/>
        <v>20.61600000000043</v>
      </c>
      <c r="BM18" s="1">
        <f t="shared" si="52"/>
        <v>21.837599999999842</v>
      </c>
      <c r="BN18" s="3" t="s">
        <v>49</v>
      </c>
      <c r="BO18" s="1">
        <f t="shared" si="52"/>
        <v>14.529600000000251</v>
      </c>
      <c r="BP18" s="1">
        <f t="shared" si="52"/>
        <v>12.151199999999646</v>
      </c>
      <c r="BQ18" s="1">
        <f t="shared" si="52"/>
        <v>6.0431999999998753</v>
      </c>
      <c r="BR18" s="1">
        <f t="shared" si="52"/>
        <v>6.0648000000004032</v>
      </c>
      <c r="BS18" s="1">
        <f t="shared" si="52"/>
        <v>4.8216000000001662</v>
      </c>
      <c r="BT18" s="1">
        <f t="shared" si="52"/>
        <v>4.7999999999997627</v>
      </c>
      <c r="BU18" s="1">
        <f t="shared" si="52"/>
        <v>2.4000000000002566</v>
      </c>
      <c r="BV18" s="1">
        <f t="shared" si="52"/>
        <v>7.2432000000001722</v>
      </c>
      <c r="BW18" s="1">
        <f t="shared" si="52"/>
        <v>20.551200000000645</v>
      </c>
      <c r="BX18" s="1">
        <f t="shared" si="52"/>
        <v>3.6000000000001382</v>
      </c>
      <c r="BY18" s="1">
        <f t="shared" si="52"/>
        <v>8.4432000000003882</v>
      </c>
      <c r="BZ18" s="1">
        <f t="shared" si="52"/>
        <v>6.0864000000001015</v>
      </c>
      <c r="CA18" s="1">
        <f t="shared" si="52"/>
        <v>2.4216000000000211</v>
      </c>
      <c r="CB18" s="1">
        <f t="shared" si="52"/>
        <v>3.6216000000007624</v>
      </c>
      <c r="CC18" s="1">
        <f t="shared" si="52"/>
        <v>15.751199999999917</v>
      </c>
      <c r="CD18" s="1">
        <f t="shared" si="52"/>
        <v>12.086400000000038</v>
      </c>
      <c r="CE18" s="1">
        <f t="shared" si="52"/>
        <v>38.810400000000591</v>
      </c>
      <c r="CF18" s="1">
        <f t="shared" si="52"/>
        <v>12.108000000000839</v>
      </c>
      <c r="CG18" s="1">
        <f t="shared" si="52"/>
        <v>19.437599999999946</v>
      </c>
      <c r="CH18" s="1">
        <f t="shared" si="52"/>
        <v>43.675200000000054</v>
      </c>
      <c r="CI18" s="1">
        <f t="shared" si="52"/>
        <v>25.37280000000052</v>
      </c>
      <c r="CJ18" s="1">
        <f t="shared" si="52"/>
        <v>12.129599999999627</v>
      </c>
      <c r="CK18" s="1">
        <f t="shared" si="52"/>
        <v>19.372800000000005</v>
      </c>
      <c r="CL18" s="1">
        <f t="shared" si="52"/>
        <v>10.929599999999771</v>
      </c>
      <c r="CM18" s="1">
        <f t="shared" si="52"/>
        <v>14.486399999999032</v>
      </c>
      <c r="CN18" s="1">
        <f t="shared" si="52"/>
        <v>20.65920000000034</v>
      </c>
      <c r="CO18" s="1">
        <f t="shared" si="52"/>
        <v>10.951199999999563</v>
      </c>
      <c r="CP18" s="1">
        <f t="shared" si="52"/>
        <v>19.372799999999973</v>
      </c>
      <c r="CQ18" s="1">
        <f t="shared" si="52"/>
        <v>1.1999999999994277</v>
      </c>
      <c r="CR18" s="1">
        <f t="shared" si="52"/>
        <v>16.908000000000111</v>
      </c>
      <c r="CS18" s="1">
        <f t="shared" si="52"/>
        <v>8.443200000000127</v>
      </c>
      <c r="CT18" s="1">
        <f t="shared" si="52"/>
        <v>12.129600000000034</v>
      </c>
      <c r="CU18" s="1">
        <f t="shared" si="52"/>
        <v>4.821600000000978</v>
      </c>
      <c r="CV18" s="1">
        <f t="shared" si="52"/>
        <v>3.664800000000457</v>
      </c>
      <c r="CW18" s="1">
        <f t="shared" si="52"/>
        <v>10.864800000000518</v>
      </c>
      <c r="CX18" s="1">
        <f t="shared" si="52"/>
        <v>33.859200000000669</v>
      </c>
      <c r="CY18" s="1">
        <f t="shared" si="52"/>
        <v>10.929600000000242</v>
      </c>
      <c r="CZ18" s="1">
        <f t="shared" ref="CZ18" si="53">(-CZ16 + (CZ16^2-4*CZ15*CZ17)^(0.5))/(2*CZ15)</f>
        <v>66.669600000000372</v>
      </c>
    </row>
    <row r="19" spans="1:104" x14ac:dyDescent="0.2">
      <c r="A19" s="5" t="s">
        <v>36</v>
      </c>
      <c r="B19" s="5"/>
      <c r="C19" s="1">
        <f>(-C16 - (C16^2-4*C15*C17)^(0.5))/(2*C15)</f>
        <v>-7956.3608735412481</v>
      </c>
      <c r="D19" s="1">
        <f t="shared" ref="D19:T19" si="54">(-D16 - (D16^2-4*D15*D17)^(0.5))/(2*D15)</f>
        <v>-16052.673806684612</v>
      </c>
      <c r="E19" s="1">
        <f t="shared" si="54"/>
        <v>-5740.8042274034178</v>
      </c>
      <c r="F19" s="1">
        <f t="shared" si="54"/>
        <v>-14580.130582064634</v>
      </c>
      <c r="G19" s="1">
        <f t="shared" si="54"/>
        <v>-6701.2616983042763</v>
      </c>
      <c r="H19" s="1">
        <f t="shared" si="54"/>
        <v>-11502.647209677256</v>
      </c>
      <c r="I19" s="1">
        <f t="shared" si="54"/>
        <v>-15016.373933320769</v>
      </c>
      <c r="J19" s="1">
        <f t="shared" si="54"/>
        <v>-8646.0894823508625</v>
      </c>
      <c r="K19" s="1">
        <f t="shared" si="54"/>
        <v>-14795.446083415585</v>
      </c>
      <c r="L19" s="1">
        <f t="shared" si="54"/>
        <v>-7155.8414803620444</v>
      </c>
      <c r="M19" s="1">
        <f t="shared" si="54"/>
        <v>-9620.5000046601217</v>
      </c>
      <c r="N19" s="1">
        <f t="shared" si="54"/>
        <v>-17632.811177427062</v>
      </c>
      <c r="O19" s="1">
        <f t="shared" si="54"/>
        <v>-19143.903037416116</v>
      </c>
      <c r="P19" s="1">
        <f t="shared" si="54"/>
        <v>-5913.7889576067528</v>
      </c>
      <c r="Q19" s="1">
        <f t="shared" si="54"/>
        <v>-10000.973018623195</v>
      </c>
      <c r="R19" s="1">
        <f t="shared" ref="R19" si="55">(-R16 - (R16^2-4*R15*R17)^(0.5))/(2*R15)</f>
        <v>-15226.388085860746</v>
      </c>
      <c r="S19" s="1">
        <f t="shared" si="54"/>
        <v>-10730.045969567647</v>
      </c>
      <c r="T19" s="1">
        <f t="shared" si="54"/>
        <v>-21961.936395440618</v>
      </c>
      <c r="U19" s="1">
        <f t="shared" ref="U19:AN19" si="56">(-U16 - (U16^2-4*U15*U17)^(0.5))/(2*U15)</f>
        <v>-8128.5584181496451</v>
      </c>
      <c r="V19" s="1">
        <f t="shared" si="56"/>
        <v>-7587.8186519692463</v>
      </c>
      <c r="W19" s="1">
        <f t="shared" si="56"/>
        <v>-21209.108006444916</v>
      </c>
      <c r="X19" s="1">
        <f t="shared" si="56"/>
        <v>-15775.515728350128</v>
      </c>
      <c r="Y19" s="1">
        <f t="shared" ref="Y19" si="57">(-Y16 - (Y16^2-4*Y15*Y17)^(0.5))/(2*Y15)</f>
        <v>-13595.646170588141</v>
      </c>
      <c r="Z19" s="1">
        <f t="shared" si="56"/>
        <v>-7840.39370724132</v>
      </c>
      <c r="AA19" s="1">
        <f t="shared" si="56"/>
        <v>-16063.338620333181</v>
      </c>
      <c r="AB19" s="1">
        <f t="shared" si="56"/>
        <v>-13983.847731725717</v>
      </c>
      <c r="AC19" s="1">
        <f t="shared" si="56"/>
        <v>-7061.8602866461297</v>
      </c>
      <c r="AD19" s="1">
        <f t="shared" si="56"/>
        <v>-6305.2975112645145</v>
      </c>
      <c r="AE19" s="1">
        <f t="shared" si="56"/>
        <v>-20207.449305095874</v>
      </c>
      <c r="AF19" s="1">
        <f t="shared" si="56"/>
        <v>-6222.4399228047778</v>
      </c>
      <c r="AG19" s="1">
        <f t="shared" si="56"/>
        <v>-24202.440642112546</v>
      </c>
      <c r="AH19" s="1">
        <f t="shared" si="56"/>
        <v>-14494.459277350647</v>
      </c>
      <c r="AI19" s="1">
        <f t="shared" si="56"/>
        <v>-18859.51351948563</v>
      </c>
      <c r="AJ19" s="1">
        <f t="shared" ref="AJ19" si="58">(-AJ16 - (AJ16^2-4*AJ15*AJ17)^(0.5))/(2*AJ15)</f>
        <v>-21947.329862442599</v>
      </c>
      <c r="AK19" s="1">
        <f t="shared" si="56"/>
        <v>-20731.856549497981</v>
      </c>
      <c r="AL19" s="1">
        <f t="shared" si="56"/>
        <v>-11563.782337525394</v>
      </c>
      <c r="AM19" s="1">
        <f t="shared" si="56"/>
        <v>-30655.269670672373</v>
      </c>
      <c r="AN19" s="1">
        <f t="shared" si="56"/>
        <v>-12080.349349993745</v>
      </c>
      <c r="AO19" s="3" t="s">
        <v>49</v>
      </c>
      <c r="AP19" s="1">
        <f t="shared" ref="AP19:BC19" si="59">(-AP16 - (AP16^2-4*AP15*AP17)^(0.5))/(2*AP15)</f>
        <v>-11708.124201186387</v>
      </c>
      <c r="AQ19" s="1">
        <f t="shared" si="59"/>
        <v>-13626.780929015162</v>
      </c>
      <c r="AR19" s="3" t="s">
        <v>49</v>
      </c>
      <c r="AS19" s="1">
        <f t="shared" si="59"/>
        <v>-19302.099467024167</v>
      </c>
      <c r="AT19" s="1">
        <f t="shared" si="59"/>
        <v>-15005.575326399634</v>
      </c>
      <c r="AU19" s="1">
        <f t="shared" si="59"/>
        <v>-11349.441042681441</v>
      </c>
      <c r="AV19" s="1">
        <f t="shared" si="59"/>
        <v>-9551.5614397189765</v>
      </c>
      <c r="AW19" s="1">
        <f t="shared" si="59"/>
        <v>-7945.0196650386042</v>
      </c>
      <c r="AX19" s="1">
        <f t="shared" si="59"/>
        <v>-133724.03162776818</v>
      </c>
      <c r="AY19" s="1">
        <f t="shared" si="59"/>
        <v>-13688.125430813285</v>
      </c>
      <c r="AZ19" s="1">
        <f t="shared" si="59"/>
        <v>-7480.9638438289749</v>
      </c>
      <c r="BA19" s="1">
        <f t="shared" si="59"/>
        <v>-11492.84579550022</v>
      </c>
      <c r="BB19" s="1">
        <f t="shared" si="59"/>
        <v>-7345.6883368491954</v>
      </c>
      <c r="BC19" s="1">
        <f t="shared" si="59"/>
        <v>-14063.060351309448</v>
      </c>
      <c r="BD19" s="1">
        <f t="shared" ref="BD19:CY19" si="60">(-BD16 - (BD16^2-4*BD15*BD17)^(0.5))/(2*BD15)</f>
        <v>-12050.997419907644</v>
      </c>
      <c r="BE19" s="1">
        <f t="shared" si="60"/>
        <v>-24094.831884442945</v>
      </c>
      <c r="BF19" s="1">
        <f t="shared" si="60"/>
        <v>-16167.334894431277</v>
      </c>
      <c r="BG19" s="1">
        <f t="shared" si="60"/>
        <v>-6235.6599782477233</v>
      </c>
      <c r="BH19" s="1">
        <f t="shared" si="60"/>
        <v>-8575.3928379453118</v>
      </c>
      <c r="BI19" s="1">
        <f t="shared" si="60"/>
        <v>-7436.2948011392655</v>
      </c>
      <c r="BJ19" s="1">
        <f t="shared" si="60"/>
        <v>-11120.000536136653</v>
      </c>
      <c r="BK19" s="1">
        <f t="shared" si="60"/>
        <v>-11954.739685610142</v>
      </c>
      <c r="BL19" s="1">
        <f t="shared" si="60"/>
        <v>-10911.935956468971</v>
      </c>
      <c r="BM19" s="1">
        <f t="shared" si="60"/>
        <v>-9375.9323900095533</v>
      </c>
      <c r="BN19" s="3" t="s">
        <v>49</v>
      </c>
      <c r="BO19" s="1">
        <f t="shared" si="60"/>
        <v>-9944.5507340609456</v>
      </c>
      <c r="BP19" s="1">
        <f t="shared" si="60"/>
        <v>-16132.156354767772</v>
      </c>
      <c r="BQ19" s="1">
        <f t="shared" si="60"/>
        <v>-10957.374269351394</v>
      </c>
      <c r="BR19" s="1">
        <f t="shared" si="60"/>
        <v>-30198.932415788462</v>
      </c>
      <c r="BS19" s="1">
        <f t="shared" si="60"/>
        <v>-10528.572388674222</v>
      </c>
      <c r="BT19" s="1">
        <f t="shared" si="60"/>
        <v>-23718.585807495347</v>
      </c>
      <c r="BU19" s="1">
        <f t="shared" si="60"/>
        <v>-14580.84780420057</v>
      </c>
      <c r="BV19" s="1">
        <f t="shared" si="60"/>
        <v>-17409.181150685981</v>
      </c>
      <c r="BW19" s="1">
        <f t="shared" si="60"/>
        <v>-15450.497522527789</v>
      </c>
      <c r="BX19" s="1">
        <f t="shared" si="60"/>
        <v>-10326.553400901123</v>
      </c>
      <c r="BY19" s="1">
        <f t="shared" si="60"/>
        <v>-10314.948444502057</v>
      </c>
      <c r="BZ19" s="1">
        <f t="shared" si="60"/>
        <v>-13246.654351260697</v>
      </c>
      <c r="CA19" s="1">
        <f t="shared" si="60"/>
        <v>-11460.604694275868</v>
      </c>
      <c r="CB19" s="1">
        <f t="shared" si="60"/>
        <v>-15697.563373259398</v>
      </c>
      <c r="CC19" s="1">
        <f t="shared" si="60"/>
        <v>-10065.484387591594</v>
      </c>
      <c r="CD19" s="1">
        <f t="shared" si="60"/>
        <v>-2327.0823524553593</v>
      </c>
      <c r="CE19" s="1">
        <f t="shared" si="60"/>
        <v>-18548.059911987362</v>
      </c>
      <c r="CF19" s="1">
        <f t="shared" si="60"/>
        <v>-16260.264816892804</v>
      </c>
      <c r="CG19" s="1">
        <f t="shared" si="60"/>
        <v>-16091.915464041938</v>
      </c>
      <c r="CH19" s="1">
        <f t="shared" si="60"/>
        <v>-31414.914580551747</v>
      </c>
      <c r="CI19" s="1">
        <f t="shared" si="60"/>
        <v>-14094.707170150452</v>
      </c>
      <c r="CJ19" s="1">
        <f t="shared" si="60"/>
        <v>-11179.715255449553</v>
      </c>
      <c r="CK19" s="1">
        <f t="shared" si="60"/>
        <v>-8111.7781896020233</v>
      </c>
      <c r="CL19" s="1">
        <f t="shared" si="60"/>
        <v>-10317.723224137102</v>
      </c>
      <c r="CM19" s="1">
        <f t="shared" si="60"/>
        <v>-22306.612246752979</v>
      </c>
      <c r="CN19" s="1">
        <f t="shared" si="60"/>
        <v>-14846.89503152289</v>
      </c>
      <c r="CO19" s="1">
        <f t="shared" si="60"/>
        <v>-16373.512970306319</v>
      </c>
      <c r="CP19" s="1">
        <f t="shared" si="60"/>
        <v>-4389.1756938782373</v>
      </c>
      <c r="CQ19" s="1">
        <f t="shared" si="60"/>
        <v>-15181.956946723591</v>
      </c>
      <c r="CR19" s="1">
        <f t="shared" si="60"/>
        <v>-15357.783692969158</v>
      </c>
      <c r="CS19" s="1">
        <f t="shared" si="60"/>
        <v>-20326.0668486207</v>
      </c>
      <c r="CT19" s="1">
        <f t="shared" si="60"/>
        <v>-4308.3958612154383</v>
      </c>
      <c r="CU19" s="1">
        <f t="shared" si="60"/>
        <v>-16621.890902844767</v>
      </c>
      <c r="CV19" s="1">
        <f t="shared" si="60"/>
        <v>-13563.215743589908</v>
      </c>
      <c r="CW19" s="1">
        <f t="shared" si="60"/>
        <v>-13134.974994224785</v>
      </c>
      <c r="CX19" s="1">
        <f t="shared" si="60"/>
        <v>-17935.106576939452</v>
      </c>
      <c r="CY19" s="1">
        <f t="shared" si="60"/>
        <v>-14153.929404010576</v>
      </c>
      <c r="CZ19" s="1">
        <f t="shared" ref="CZ19" si="61">(-CZ16 - (CZ16^2-4*CZ15*CZ17)^(0.5))/(2*CZ15)</f>
        <v>-15339.213102306923</v>
      </c>
    </row>
    <row r="20" spans="1:104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</row>
    <row r="21" spans="1:104" x14ac:dyDescent="0.2">
      <c r="A21" s="5" t="s">
        <v>37</v>
      </c>
      <c r="B21" s="5" t="s">
        <v>38</v>
      </c>
      <c r="C21" s="1">
        <f>C3-C22-C23</f>
        <v>2164.6301694678868</v>
      </c>
      <c r="D21" s="1">
        <f t="shared" ref="D21:T21" si="62">D3-D22-D23</f>
        <v>4357.819149526681</v>
      </c>
      <c r="E21" s="1">
        <f t="shared" si="62"/>
        <v>1564.1997794308891</v>
      </c>
      <c r="F21" s="1">
        <f t="shared" si="62"/>
        <v>3962.78856238449</v>
      </c>
      <c r="G21" s="1">
        <f t="shared" si="62"/>
        <v>1849.3819692090858</v>
      </c>
      <c r="H21" s="1">
        <f t="shared" si="62"/>
        <v>3129.0041881241177</v>
      </c>
      <c r="I21" s="1">
        <f t="shared" si="62"/>
        <v>4092.9001235526885</v>
      </c>
      <c r="J21" s="1">
        <f t="shared" si="62"/>
        <v>2349.6173646134589</v>
      </c>
      <c r="K21" s="1">
        <f t="shared" si="62"/>
        <v>4008.9868450745798</v>
      </c>
      <c r="L21" s="1">
        <f t="shared" si="62"/>
        <v>1953.9665512199849</v>
      </c>
      <c r="M21" s="1">
        <f t="shared" si="62"/>
        <v>2613.6476250430578</v>
      </c>
      <c r="N21" s="1">
        <f t="shared" si="62"/>
        <v>4787.8689718632031</v>
      </c>
      <c r="O21" s="1">
        <f t="shared" si="62"/>
        <v>5202.8126244167061</v>
      </c>
      <c r="P21" s="1">
        <f t="shared" si="62"/>
        <v>1611.0883006802824</v>
      </c>
      <c r="Q21" s="1">
        <f t="shared" si="62"/>
        <v>2736.9951562253732</v>
      </c>
      <c r="R21" s="1">
        <f t="shared" ref="R21" si="63">R3-R22-R23</f>
        <v>4179.6502969003723</v>
      </c>
      <c r="S21" s="1">
        <f t="shared" si="62"/>
        <v>2934.9123655978019</v>
      </c>
      <c r="T21" s="1">
        <f t="shared" si="62"/>
        <v>6012.7547550989739</v>
      </c>
      <c r="U21" s="1">
        <f t="shared" ref="U21:AN21" si="64">U3-U22-U23</f>
        <v>2222.1644788064341</v>
      </c>
      <c r="V21" s="1">
        <f t="shared" si="64"/>
        <v>2074.0242495704074</v>
      </c>
      <c r="W21" s="1">
        <f t="shared" si="64"/>
        <v>5754.4596392652993</v>
      </c>
      <c r="X21" s="1">
        <f t="shared" si="64"/>
        <v>4278.7241874595911</v>
      </c>
      <c r="Y21" s="1">
        <f t="shared" ref="Y21" si="65">Y3-Y22-Y23</f>
        <v>3702.9915566365953</v>
      </c>
      <c r="Z21" s="1">
        <f t="shared" si="64"/>
        <v>2141.1061233040209</v>
      </c>
      <c r="AA21" s="1">
        <f t="shared" si="64"/>
        <v>4381.4945371473032</v>
      </c>
      <c r="AB21" s="1">
        <f t="shared" si="64"/>
        <v>3809.8025694437447</v>
      </c>
      <c r="AC21" s="1">
        <f t="shared" si="64"/>
        <v>1925.4659350883112</v>
      </c>
      <c r="AD21" s="1">
        <f t="shared" si="64"/>
        <v>1748.6658894915979</v>
      </c>
      <c r="AE21" s="1">
        <f t="shared" si="64"/>
        <v>5487.1493143001835</v>
      </c>
      <c r="AF21" s="1">
        <f t="shared" si="64"/>
        <v>1746.5055384231107</v>
      </c>
      <c r="AG21" s="1">
        <f t="shared" si="64"/>
        <v>6573.2176753280301</v>
      </c>
      <c r="AH21" s="1">
        <f t="shared" si="64"/>
        <v>3957.5063333518247</v>
      </c>
      <c r="AI21" s="1">
        <f t="shared" si="64"/>
        <v>5137.952226978281</v>
      </c>
      <c r="AJ21" s="1">
        <f t="shared" ref="AJ21" si="66">AJ3-AJ22-AJ23</f>
        <v>5952.3404222392273</v>
      </c>
      <c r="AK21" s="1">
        <f t="shared" si="64"/>
        <v>5627.2368653803469</v>
      </c>
      <c r="AL21" s="1">
        <f t="shared" si="64"/>
        <v>3143.8616993026276</v>
      </c>
      <c r="AM21" s="1">
        <f t="shared" si="64"/>
        <v>8330.5503402465438</v>
      </c>
      <c r="AN21" s="1">
        <f t="shared" si="64"/>
        <v>3289.0171635410061</v>
      </c>
      <c r="AO21" s="3" t="s">
        <v>49</v>
      </c>
      <c r="AP21" s="1">
        <f t="shared" ref="AP21:BC21" si="67">AP3-AP22-AP23</f>
        <v>3184.7733544153261</v>
      </c>
      <c r="AQ21" s="1">
        <f t="shared" si="67"/>
        <v>3692.5383960174318</v>
      </c>
      <c r="AR21" s="3" t="s">
        <v>49</v>
      </c>
      <c r="AS21" s="1">
        <f t="shared" si="67"/>
        <v>5257.9140437963497</v>
      </c>
      <c r="AT21" s="1">
        <f t="shared" si="67"/>
        <v>4072.2319225450628</v>
      </c>
      <c r="AU21" s="1">
        <f t="shared" si="67"/>
        <v>3081.9458197333006</v>
      </c>
      <c r="AV21" s="1">
        <f t="shared" si="67"/>
        <v>2592.9901185000999</v>
      </c>
      <c r="AW21" s="1">
        <f t="shared" si="67"/>
        <v>2171.0080481535965</v>
      </c>
      <c r="AX21" s="1">
        <f t="shared" si="67"/>
        <v>36644.094022869278</v>
      </c>
      <c r="AY21" s="1">
        <f t="shared" si="67"/>
        <v>3717.381372269565</v>
      </c>
      <c r="AZ21" s="1">
        <f t="shared" si="67"/>
        <v>2042.2235500477191</v>
      </c>
      <c r="BA21" s="1">
        <f t="shared" si="67"/>
        <v>3131.3878936766209</v>
      </c>
      <c r="BB21" s="1">
        <f t="shared" si="67"/>
        <v>2010.9177291840449</v>
      </c>
      <c r="BC21" s="1">
        <f t="shared" si="67"/>
        <v>3822.7403041167522</v>
      </c>
      <c r="BD21" s="1">
        <f t="shared" ref="BD21:CY21" si="68">BD3-BD22-BD23</f>
        <v>3282.6170664973547</v>
      </c>
      <c r="BE21" s="1">
        <f t="shared" si="68"/>
        <v>6549.6782707225657</v>
      </c>
      <c r="BF21" s="1">
        <f t="shared" si="68"/>
        <v>4403.2724370655087</v>
      </c>
      <c r="BG21" s="1">
        <f t="shared" si="68"/>
        <v>1711.9909628498469</v>
      </c>
      <c r="BH21" s="1">
        <f t="shared" si="68"/>
        <v>2343.3193103097933</v>
      </c>
      <c r="BI21" s="1">
        <f t="shared" si="68"/>
        <v>2021.9626573798553</v>
      </c>
      <c r="BJ21" s="1">
        <f t="shared" si="68"/>
        <v>3019.7627108560428</v>
      </c>
      <c r="BK21" s="1">
        <f t="shared" si="68"/>
        <v>3241.908666746222</v>
      </c>
      <c r="BL21" s="1">
        <f t="shared" si="68"/>
        <v>2984.2715303193222</v>
      </c>
      <c r="BM21" s="1">
        <f t="shared" si="68"/>
        <v>2568.6667330758028</v>
      </c>
      <c r="BN21" s="3" t="s">
        <v>49</v>
      </c>
      <c r="BO21" s="1">
        <f t="shared" si="68"/>
        <v>2714.7224639514961</v>
      </c>
      <c r="BP21" s="1">
        <f t="shared" si="68"/>
        <v>4388.7500787009021</v>
      </c>
      <c r="BQ21" s="1">
        <f t="shared" si="68"/>
        <v>2977.6590280155629</v>
      </c>
      <c r="BR21" s="1">
        <f t="shared" si="68"/>
        <v>8189.2160932394545</v>
      </c>
      <c r="BS21" s="1">
        <f t="shared" si="68"/>
        <v>2859.5947417174757</v>
      </c>
      <c r="BT21" s="1">
        <f t="shared" si="68"/>
        <v>6431.9677084155628</v>
      </c>
      <c r="BU21" s="1">
        <f t="shared" si="68"/>
        <v>3953.0407796649824</v>
      </c>
      <c r="BV21" s="1">
        <f t="shared" si="68"/>
        <v>4727.2255327075809</v>
      </c>
      <c r="BW21" s="1">
        <f t="shared" si="68"/>
        <v>4215.2688876350876</v>
      </c>
      <c r="BX21" s="1">
        <f t="shared" si="68"/>
        <v>2802.9002653316929</v>
      </c>
      <c r="BY21" s="1">
        <f t="shared" si="68"/>
        <v>2807.1445234207622</v>
      </c>
      <c r="BZ21" s="1">
        <f t="shared" si="68"/>
        <v>3597.8664797641945</v>
      </c>
      <c r="CA21" s="1">
        <f t="shared" si="68"/>
        <v>3108.0465905310034</v>
      </c>
      <c r="CB21" s="1">
        <f t="shared" si="68"/>
        <v>4257.6124180119914</v>
      </c>
      <c r="CC21" s="1">
        <f t="shared" si="68"/>
        <v>2748.9960681137532</v>
      </c>
      <c r="CD21" s="1">
        <f t="shared" si="68"/>
        <v>643.43794648398182</v>
      </c>
      <c r="CE21" s="1">
        <f t="shared" si="68"/>
        <v>5076.8156034180647</v>
      </c>
      <c r="CF21" s="1">
        <f t="shared" si="68"/>
        <v>4423.399806740329</v>
      </c>
      <c r="CG21" s="1">
        <f t="shared" si="68"/>
        <v>4387.7657996802045</v>
      </c>
      <c r="CH21" s="1">
        <f t="shared" si="68"/>
        <v>8573.0991729466623</v>
      </c>
      <c r="CI21" s="1">
        <f t="shared" si="68"/>
        <v>3853.2937652270198</v>
      </c>
      <c r="CJ21" s="1">
        <f t="shared" si="68"/>
        <v>3046.566553501681</v>
      </c>
      <c r="CK21" s="1">
        <f t="shared" si="68"/>
        <v>2222.8341466331885</v>
      </c>
      <c r="CL21" s="1">
        <f t="shared" si="68"/>
        <v>2811.3146072100508</v>
      </c>
      <c r="CM21" s="1">
        <f t="shared" si="68"/>
        <v>6065.1115353505129</v>
      </c>
      <c r="CN21" s="1">
        <f t="shared" si="68"/>
        <v>4051.7252738179282</v>
      </c>
      <c r="CO21" s="1">
        <f t="shared" si="68"/>
        <v>4452.3891906611516</v>
      </c>
      <c r="CP21" s="1">
        <f t="shared" si="68"/>
        <v>1210.8932969076498</v>
      </c>
      <c r="CQ21" s="1">
        <f t="shared" si="68"/>
        <v>4113.6583606769091</v>
      </c>
      <c r="CR21" s="1">
        <f t="shared" si="68"/>
        <v>4185.4497943422939</v>
      </c>
      <c r="CS21" s="1">
        <f t="shared" si="68"/>
        <v>5519.2441646122088</v>
      </c>
      <c r="CT21" s="1">
        <f t="shared" si="68"/>
        <v>1182.4635399018705</v>
      </c>
      <c r="CU21" s="1">
        <f t="shared" si="68"/>
        <v>4509.999175547734</v>
      </c>
      <c r="CV21" s="1">
        <f t="shared" si="68"/>
        <v>3679.6359326744687</v>
      </c>
      <c r="CW21" s="1">
        <f t="shared" si="68"/>
        <v>3574.756543710258</v>
      </c>
      <c r="CX21" s="1">
        <f t="shared" si="68"/>
        <v>4904.9877524000631</v>
      </c>
      <c r="CY21" s="1">
        <f t="shared" si="68"/>
        <v>3850.9607721837642</v>
      </c>
      <c r="CZ21" s="1">
        <f t="shared" ref="CZ21" si="69">CZ3-CZ22-CZ23</f>
        <v>4230.9574842633856</v>
      </c>
    </row>
    <row r="22" spans="1:104" x14ac:dyDescent="0.2">
      <c r="A22" s="5" t="s">
        <v>39</v>
      </c>
      <c r="B22" s="5" t="s">
        <v>40</v>
      </c>
      <c r="C22" s="1">
        <f>((1-C6)*C8 + C9*C10)*C23/(C5+C6*C7+C6*C11*C4*C23)</f>
        <v>1647.8230305321133</v>
      </c>
      <c r="D22" s="1">
        <f t="shared" ref="D22:T22" si="70">((1-D6)*D8 + D9*D10)*D23/(D5+D6*D7+D6*D11*D4*D23)</f>
        <v>1753.3212504733192</v>
      </c>
      <c r="E22" s="1">
        <f t="shared" si="70"/>
        <v>1575.3554205691109</v>
      </c>
      <c r="F22" s="1">
        <f t="shared" si="70"/>
        <v>2371.9046376155106</v>
      </c>
      <c r="G22" s="1">
        <f t="shared" si="70"/>
        <v>5716.5884307909137</v>
      </c>
      <c r="H22" s="1">
        <f t="shared" si="70"/>
        <v>2309.8490118758828</v>
      </c>
      <c r="I22" s="1">
        <f t="shared" si="70"/>
        <v>4348.753876447312</v>
      </c>
      <c r="J22" s="1">
        <f t="shared" si="70"/>
        <v>1351.1026353865404</v>
      </c>
      <c r="K22" s="1">
        <f t="shared" si="70"/>
        <v>372.30315492541985</v>
      </c>
      <c r="L22" s="1">
        <f t="shared" si="70"/>
        <v>2658.9030487800151</v>
      </c>
      <c r="M22" s="1">
        <f t="shared" si="70"/>
        <v>1376.1411749569422</v>
      </c>
      <c r="N22" s="1">
        <f t="shared" si="70"/>
        <v>2105.866628136796</v>
      </c>
      <c r="O22" s="1">
        <f t="shared" si="70"/>
        <v>3051.4645755832944</v>
      </c>
      <c r="P22" s="1">
        <f t="shared" si="70"/>
        <v>1582.4208993197178</v>
      </c>
      <c r="Q22" s="1">
        <f t="shared" si="70"/>
        <v>4729.8220437746268</v>
      </c>
      <c r="R22" s="1">
        <f t="shared" ref="R22" si="71">((1-R6)*R8 + R9*R10)*R23/(R5+R6*R7+R6*R11*R4*R23)</f>
        <v>9281.5705030996287</v>
      </c>
      <c r="S22" s="1">
        <f t="shared" si="70"/>
        <v>4808.7576344021982</v>
      </c>
      <c r="T22" s="1">
        <f t="shared" si="70"/>
        <v>10777.603644901026</v>
      </c>
      <c r="U22" s="1">
        <f t="shared" ref="U22:AN22" si="72">((1-U6)*U8 + U9*U10)*U23/(U5+U6*U7+U6*U11*U4*U23)</f>
        <v>3447.7747211935657</v>
      </c>
      <c r="V22" s="1">
        <f t="shared" si="72"/>
        <v>3166.5441504295927</v>
      </c>
      <c r="W22" s="1">
        <f t="shared" si="72"/>
        <v>1792.0391607347008</v>
      </c>
      <c r="X22" s="1">
        <f t="shared" si="72"/>
        <v>1086.5862125404092</v>
      </c>
      <c r="Y22" s="1">
        <f t="shared" ref="Y22" si="73">((1-Y6)*Y8 + Y9*Y10)*Y23/(Y5+Y6*Y7+Y6*Y11*Y4*Y23)</f>
        <v>3496.230443363404</v>
      </c>
      <c r="Z22" s="1">
        <f t="shared" si="72"/>
        <v>2949.0018766959793</v>
      </c>
      <c r="AA22" s="1">
        <f t="shared" si="72"/>
        <v>5185.4350628526963</v>
      </c>
      <c r="AB22" s="1">
        <f t="shared" si="72"/>
        <v>3774.0630305562554</v>
      </c>
      <c r="AC22" s="1">
        <f t="shared" si="72"/>
        <v>2155.3752649116891</v>
      </c>
      <c r="AD22" s="1">
        <f t="shared" si="72"/>
        <v>6792.1537105084017</v>
      </c>
      <c r="AE22" s="1">
        <f t="shared" si="72"/>
        <v>2443.767885699815</v>
      </c>
      <c r="AF22" s="1">
        <f t="shared" si="72"/>
        <v>10140.214861576889</v>
      </c>
      <c r="AG22" s="1">
        <f t="shared" si="72"/>
        <v>3135.71672467197</v>
      </c>
      <c r="AH22" s="1">
        <f t="shared" si="72"/>
        <v>5330.3308666481762</v>
      </c>
      <c r="AI22" s="1">
        <f t="shared" si="72"/>
        <v>5058.283373021718</v>
      </c>
      <c r="AJ22" s="1">
        <f t="shared" ref="AJ22" si="74">((1-AJ6)*AJ8 + AJ9*AJ10)*AJ23/(AJ5+AJ6*AJ7+AJ6*AJ11*AJ4*AJ23)</f>
        <v>1455.8923777607733</v>
      </c>
      <c r="AK22" s="1">
        <f t="shared" si="72"/>
        <v>2125.7123346196531</v>
      </c>
      <c r="AL22" s="1">
        <f t="shared" si="72"/>
        <v>2029.4323006973723</v>
      </c>
      <c r="AM22" s="1">
        <f t="shared" si="72"/>
        <v>4762.3456597534559</v>
      </c>
      <c r="AN22" s="1">
        <f t="shared" si="72"/>
        <v>2898.6768364589934</v>
      </c>
      <c r="AO22" s="3" t="s">
        <v>49</v>
      </c>
      <c r="AP22" s="1">
        <f t="shared" ref="AP22" si="75">((1-AP6)*AP8 + AP9*AP10)*AP23/(AP5+AP6*AP7+AP6*AP11*AP4*AP23)</f>
        <v>2330.3650455846737</v>
      </c>
      <c r="AQ22" s="1">
        <f t="shared" ref="AQ22:BC22" si="76">((1-AQ6)*AQ8 + AQ9*AQ10)*AQ23/(AQ5+AQ6*AQ7+AQ6*AQ11*AQ4*AQ23)</f>
        <v>378.24000398256777</v>
      </c>
      <c r="AR22" s="3" t="s">
        <v>49</v>
      </c>
      <c r="AS22" s="1">
        <f t="shared" si="76"/>
        <v>5075.7515562036497</v>
      </c>
      <c r="AT22" s="1">
        <f t="shared" si="76"/>
        <v>1419.1284774549365</v>
      </c>
      <c r="AU22" s="1">
        <f t="shared" si="76"/>
        <v>1390.3965802666989</v>
      </c>
      <c r="AV22" s="1">
        <f t="shared" si="76"/>
        <v>1047.8498814999009</v>
      </c>
      <c r="AW22" s="1">
        <f t="shared" si="76"/>
        <v>3207.9435518464034</v>
      </c>
      <c r="AX22" s="1">
        <f t="shared" si="76"/>
        <v>71077.612777130707</v>
      </c>
      <c r="AY22" s="1">
        <f t="shared" si="76"/>
        <v>1737.1274277304344</v>
      </c>
      <c r="AZ22" s="1">
        <f t="shared" si="76"/>
        <v>2693.7592499522812</v>
      </c>
      <c r="BA22" s="1">
        <f t="shared" si="76"/>
        <v>3141.657706323379</v>
      </c>
      <c r="BB22" s="1">
        <f t="shared" si="76"/>
        <v>3573.4354708159549</v>
      </c>
      <c r="BC22" s="1">
        <f t="shared" si="76"/>
        <v>2368.393295883247</v>
      </c>
      <c r="BD22" s="1">
        <f t="shared" ref="BD22:CY22" si="77">((1-BD6)*BD8 + BD9*BD10)*BD23/(BD5+BD6*BD7+BD6*BD11*BD4*BD23)</f>
        <v>3154.3697335026445</v>
      </c>
      <c r="BE22" s="1">
        <f t="shared" si="77"/>
        <v>4060.6365292774344</v>
      </c>
      <c r="BF22" s="1">
        <f t="shared" si="77"/>
        <v>4131.2015629344924</v>
      </c>
      <c r="BG22" s="1">
        <f t="shared" si="77"/>
        <v>3850.5338371501534</v>
      </c>
      <c r="BH22" s="1">
        <f t="shared" si="77"/>
        <v>3472.2586896902071</v>
      </c>
      <c r="BI22" s="1">
        <f t="shared" si="77"/>
        <v>1345.8065426201449</v>
      </c>
      <c r="BJ22" s="1">
        <f t="shared" si="77"/>
        <v>1382.3592891439569</v>
      </c>
      <c r="BK22" s="1">
        <f t="shared" si="77"/>
        <v>737.04613325377852</v>
      </c>
      <c r="BL22" s="1">
        <f t="shared" si="77"/>
        <v>4825.5684696806775</v>
      </c>
      <c r="BM22" s="1">
        <f t="shared" si="77"/>
        <v>4884.6696669241974</v>
      </c>
      <c r="BN22" s="3" t="s">
        <v>49</v>
      </c>
      <c r="BO22" s="1">
        <f t="shared" si="77"/>
        <v>3575.2219360485037</v>
      </c>
      <c r="BP22" s="1">
        <f t="shared" si="77"/>
        <v>3306.3767212990988</v>
      </c>
      <c r="BQ22" s="1">
        <f t="shared" si="77"/>
        <v>1702.1517719844373</v>
      </c>
      <c r="BR22" s="1">
        <f t="shared" si="77"/>
        <v>1831.0011067605456</v>
      </c>
      <c r="BS22" s="1">
        <f t="shared" si="77"/>
        <v>1381.6616582825243</v>
      </c>
      <c r="BT22" s="1">
        <f t="shared" si="77"/>
        <v>1448.6602915844369</v>
      </c>
      <c r="BU22" s="1">
        <f t="shared" si="77"/>
        <v>730.41322033501774</v>
      </c>
      <c r="BV22" s="1">
        <f t="shared" si="77"/>
        <v>2092.2392672924184</v>
      </c>
      <c r="BW22" s="1">
        <f t="shared" si="77"/>
        <v>5141.9959123649123</v>
      </c>
      <c r="BX22" s="1">
        <f t="shared" si="77"/>
        <v>1053.7557346683066</v>
      </c>
      <c r="BY22" s="1">
        <f t="shared" si="77"/>
        <v>2273.3942765792372</v>
      </c>
      <c r="BZ22" s="1">
        <f t="shared" si="77"/>
        <v>1743.6011202358054</v>
      </c>
      <c r="CA22" s="1">
        <f t="shared" si="77"/>
        <v>729.42780946899643</v>
      </c>
      <c r="CB22" s="1">
        <f t="shared" si="77"/>
        <v>1086.3199819880087</v>
      </c>
      <c r="CC22" s="1">
        <f t="shared" si="77"/>
        <v>3826.8027318862473</v>
      </c>
      <c r="CD22" s="1">
        <f t="shared" si="77"/>
        <v>2186.731653516018</v>
      </c>
      <c r="CE22" s="1">
        <f t="shared" si="77"/>
        <v>8890.0179965819352</v>
      </c>
      <c r="CF22" s="1">
        <f t="shared" si="77"/>
        <v>3299.2561932596695</v>
      </c>
      <c r="CG22" s="1">
        <f t="shared" si="77"/>
        <v>4943.1266003197952</v>
      </c>
      <c r="CH22" s="1">
        <f t="shared" si="77"/>
        <v>10843.313627053338</v>
      </c>
      <c r="CI22" s="1">
        <f t="shared" si="77"/>
        <v>5997.9694347729801</v>
      </c>
      <c r="CJ22" s="1">
        <f t="shared" si="77"/>
        <v>3137.869846498319</v>
      </c>
      <c r="CK22" s="1">
        <f t="shared" si="77"/>
        <v>4308.6230533668113</v>
      </c>
      <c r="CL22" s="1">
        <f t="shared" si="77"/>
        <v>2837.8357927899492</v>
      </c>
      <c r="CM22" s="1">
        <f t="shared" si="77"/>
        <v>4010.8180646494875</v>
      </c>
      <c r="CN22" s="1">
        <f t="shared" si="77"/>
        <v>5128.2995261820706</v>
      </c>
      <c r="CO22" s="1">
        <f t="shared" si="77"/>
        <v>3022.0136093388487</v>
      </c>
      <c r="CP22" s="1">
        <f t="shared" si="77"/>
        <v>3676.4939030923506</v>
      </c>
      <c r="CQ22" s="1">
        <f t="shared" si="77"/>
        <v>372.48563932309139</v>
      </c>
      <c r="CR22" s="1">
        <f t="shared" si="77"/>
        <v>4364.1122056577051</v>
      </c>
      <c r="CS22" s="1">
        <f t="shared" si="77"/>
        <v>2439.1806353877919</v>
      </c>
      <c r="CT22" s="1">
        <f t="shared" si="77"/>
        <v>2594.4028600981296</v>
      </c>
      <c r="CU22" s="1">
        <f t="shared" si="77"/>
        <v>1428.2632244522647</v>
      </c>
      <c r="CV22" s="1">
        <f t="shared" si="77"/>
        <v>1090.1012673255307</v>
      </c>
      <c r="CW22" s="1">
        <f t="shared" si="77"/>
        <v>2921.4346562897408</v>
      </c>
      <c r="CX22" s="1">
        <f t="shared" si="77"/>
        <v>7926.6370475999365</v>
      </c>
      <c r="CY22" s="1">
        <f t="shared" si="77"/>
        <v>2964.817627816235</v>
      </c>
      <c r="CZ22" s="1">
        <f t="shared" ref="CZ22" si="78">((1-CZ6)*CZ8 + CZ9*CZ10)*CZ23/(CZ5+CZ6*CZ7+CZ6*CZ11*CZ4*CZ23)</f>
        <v>12708.062915736613</v>
      </c>
    </row>
    <row r="23" spans="1:104" x14ac:dyDescent="0.2">
      <c r="A23" s="5" t="s">
        <v>41</v>
      </c>
      <c r="B23" s="5" t="s">
        <v>42</v>
      </c>
      <c r="C23" s="1">
        <f>IF(C13&gt;1, IF(C18&gt;0,C18,C19),0)</f>
        <v>6.0648000000001705</v>
      </c>
      <c r="D23" s="1">
        <f t="shared" ref="D23:T23" si="79">IF(D13&gt;1, IF(D18&gt;0,D18,D19),0)</f>
        <v>6.0215999999996281</v>
      </c>
      <c r="E23" s="1">
        <f t="shared" si="79"/>
        <v>6.0647999999998667</v>
      </c>
      <c r="F23" s="1">
        <f t="shared" si="79"/>
        <v>8.4647999999996255</v>
      </c>
      <c r="G23" s="1">
        <f t="shared" si="79"/>
        <v>30.34560000000042</v>
      </c>
      <c r="H23" s="1">
        <f t="shared" si="79"/>
        <v>8.4647999999999417</v>
      </c>
      <c r="I23" s="1">
        <f t="shared" si="79"/>
        <v>16.907999999999536</v>
      </c>
      <c r="J23" s="1">
        <f t="shared" si="79"/>
        <v>4.8000000000006864</v>
      </c>
      <c r="K23" s="1">
        <f t="shared" si="79"/>
        <v>1.2000000000002033</v>
      </c>
      <c r="L23" s="1">
        <f t="shared" si="79"/>
        <v>10.886400000000233</v>
      </c>
      <c r="M23" s="1">
        <f t="shared" si="79"/>
        <v>4.8432000000000324</v>
      </c>
      <c r="N23" s="1">
        <f t="shared" si="79"/>
        <v>7.2864000000007163</v>
      </c>
      <c r="O23" s="1">
        <f t="shared" si="79"/>
        <v>10.864799999999429</v>
      </c>
      <c r="P23" s="1">
        <f t="shared" si="79"/>
        <v>6.0647999999998135</v>
      </c>
      <c r="Q23" s="1">
        <f t="shared" si="79"/>
        <v>20.572800000000214</v>
      </c>
      <c r="R23" s="1">
        <f t="shared" ref="R23" si="80">IF(R13&gt;1, IF(R18&gt;0,R18,R19),0)</f>
        <v>43.567199999999616</v>
      </c>
      <c r="S23" s="1">
        <f t="shared" si="79"/>
        <v>20.615999999999985</v>
      </c>
      <c r="T23" s="1">
        <f t="shared" si="79"/>
        <v>47.361600000000728</v>
      </c>
      <c r="U23" s="1">
        <f t="shared" ref="U23:AO23" si="81">IF(U13&gt;1, IF(U18&gt;0,U18,U19),0)</f>
        <v>14.572799999999752</v>
      </c>
      <c r="V23" s="1">
        <f t="shared" si="81"/>
        <v>13.329600000000145</v>
      </c>
      <c r="W23" s="1">
        <f t="shared" si="81"/>
        <v>6.0432000000003869</v>
      </c>
      <c r="X23" s="1">
        <f t="shared" si="81"/>
        <v>3.6215999999997126</v>
      </c>
      <c r="Y23" s="1">
        <f t="shared" ref="Y23" si="82">IF(Y13&gt;1, IF(Y18&gt;0,Y18,Y19),0)</f>
        <v>13.308000000000327</v>
      </c>
      <c r="Z23" s="1">
        <f t="shared" si="81"/>
        <v>12.108000000000155</v>
      </c>
      <c r="AA23" s="1">
        <f t="shared" si="81"/>
        <v>20.594399999999577</v>
      </c>
      <c r="AB23" s="1">
        <f t="shared" si="81"/>
        <v>14.486399999999756</v>
      </c>
      <c r="AC23" s="1">
        <f t="shared" si="81"/>
        <v>8.464799999999709</v>
      </c>
      <c r="AD23" s="1">
        <f t="shared" si="81"/>
        <v>39.902400000000164</v>
      </c>
      <c r="AE23" s="1">
        <f t="shared" si="81"/>
        <v>8.4648000000003467</v>
      </c>
      <c r="AF23" s="1">
        <f t="shared" si="81"/>
        <v>73.761600000000044</v>
      </c>
      <c r="AG23" s="1">
        <f t="shared" si="81"/>
        <v>10.929599999999589</v>
      </c>
      <c r="AH23" s="1">
        <f t="shared" si="81"/>
        <v>21.772799999999663</v>
      </c>
      <c r="AI23" s="1">
        <f t="shared" si="81"/>
        <v>19.394400000000164</v>
      </c>
      <c r="AJ23" s="1">
        <f t="shared" ref="AJ23" si="83">IF(AJ13&gt;1, IF(AJ18&gt;0,AJ18,AJ19),0)</f>
        <v>4.8431999999994906</v>
      </c>
      <c r="AK23" s="1">
        <f t="shared" si="81"/>
        <v>7.2648000000002915</v>
      </c>
      <c r="AL23" s="1">
        <f t="shared" si="81"/>
        <v>7.3080000000001899</v>
      </c>
      <c r="AM23" s="1">
        <f t="shared" si="81"/>
        <v>16.908000000000101</v>
      </c>
      <c r="AN23" s="1">
        <f t="shared" si="81"/>
        <v>10.908000000000397</v>
      </c>
      <c r="AO23" s="1" t="str">
        <f t="shared" si="81"/>
        <v>NA</v>
      </c>
      <c r="AP23" s="1">
        <f t="shared" ref="AP23:BC23" si="84">IF(AP13&gt;1, IF(AP18&gt;0,AP18,AP19),0)</f>
        <v>8.5296000000000483</v>
      </c>
      <c r="AQ23" s="1">
        <f t="shared" si="84"/>
        <v>1.2216000000000991</v>
      </c>
      <c r="AR23" s="1" t="str">
        <f t="shared" si="84"/>
        <v>NA</v>
      </c>
      <c r="AS23" s="1">
        <f t="shared" si="84"/>
        <v>19.394400000000093</v>
      </c>
      <c r="AT23" s="1">
        <f t="shared" si="84"/>
        <v>4.8216000000001289</v>
      </c>
      <c r="AU23" s="1">
        <f t="shared" si="84"/>
        <v>4.8216000000002532</v>
      </c>
      <c r="AV23" s="1">
        <f t="shared" si="84"/>
        <v>3.5999999999994219</v>
      </c>
      <c r="AW23" s="1">
        <f t="shared" si="84"/>
        <v>13.394399999999791</v>
      </c>
      <c r="AX23" s="1">
        <f t="shared" si="84"/>
        <v>319.65120000000485</v>
      </c>
      <c r="AY23" s="1">
        <f t="shared" si="84"/>
        <v>6.0432000000001596</v>
      </c>
      <c r="AZ23" s="1">
        <f t="shared" si="84"/>
        <v>10.95119999999997</v>
      </c>
      <c r="BA23" s="1">
        <f t="shared" si="84"/>
        <v>12.086399999999594</v>
      </c>
      <c r="BB23" s="1">
        <f t="shared" si="84"/>
        <v>15.664800000000225</v>
      </c>
      <c r="BC23" s="1">
        <f t="shared" si="84"/>
        <v>8.4864000000006889</v>
      </c>
      <c r="BD23" s="1">
        <f t="shared" ref="BD23:CY23" si="85">IF(BD13&gt;1, IF(BD18&gt;0,BD18,BD19),0)</f>
        <v>12.043200000000684</v>
      </c>
      <c r="BE23" s="1">
        <f t="shared" si="85"/>
        <v>14.551200000000113</v>
      </c>
      <c r="BF23" s="1">
        <f t="shared" si="85"/>
        <v>15.70799999999994</v>
      </c>
      <c r="BG23" s="1">
        <f t="shared" si="85"/>
        <v>18.15119999999996</v>
      </c>
      <c r="BH23" s="1">
        <f t="shared" si="85"/>
        <v>14.507999999999759</v>
      </c>
      <c r="BI23" s="1">
        <f t="shared" si="85"/>
        <v>4.8647999999999341</v>
      </c>
      <c r="BJ23" s="1">
        <f t="shared" si="85"/>
        <v>4.8000000000002796</v>
      </c>
      <c r="BK23" s="1">
        <f t="shared" si="85"/>
        <v>2.443199999999631</v>
      </c>
      <c r="BL23" s="1">
        <f t="shared" si="85"/>
        <v>20.61600000000043</v>
      </c>
      <c r="BM23" s="1">
        <f t="shared" si="85"/>
        <v>21.837599999999842</v>
      </c>
      <c r="BN23" s="1" t="str">
        <f t="shared" si="85"/>
        <v>NA</v>
      </c>
      <c r="BO23" s="1">
        <f t="shared" si="85"/>
        <v>14.529600000000251</v>
      </c>
      <c r="BP23" s="1">
        <f t="shared" si="85"/>
        <v>12.151199999999646</v>
      </c>
      <c r="BQ23" s="1">
        <f t="shared" si="85"/>
        <v>6.0431999999998753</v>
      </c>
      <c r="BR23" s="1">
        <f t="shared" si="85"/>
        <v>6.0648000000004032</v>
      </c>
      <c r="BS23" s="1">
        <f t="shared" si="85"/>
        <v>4.8216000000001662</v>
      </c>
      <c r="BT23" s="1">
        <f t="shared" si="85"/>
        <v>4.7999999999997627</v>
      </c>
      <c r="BU23" s="1">
        <f t="shared" si="85"/>
        <v>2.4000000000002566</v>
      </c>
      <c r="BV23" s="1">
        <f t="shared" si="85"/>
        <v>7.2432000000001722</v>
      </c>
      <c r="BW23" s="1">
        <f t="shared" si="85"/>
        <v>20.551200000000645</v>
      </c>
      <c r="BX23" s="1">
        <f t="shared" si="85"/>
        <v>3.6000000000001382</v>
      </c>
      <c r="BY23" s="1">
        <f t="shared" si="85"/>
        <v>8.4432000000003882</v>
      </c>
      <c r="BZ23" s="1">
        <f t="shared" si="85"/>
        <v>6.0864000000001015</v>
      </c>
      <c r="CA23" s="1">
        <f t="shared" si="85"/>
        <v>2.4216000000000211</v>
      </c>
      <c r="CB23" s="1">
        <f t="shared" si="85"/>
        <v>3.6216000000007624</v>
      </c>
      <c r="CC23" s="1">
        <f t="shared" si="85"/>
        <v>15.751199999999917</v>
      </c>
      <c r="CD23" s="1">
        <f t="shared" si="85"/>
        <v>12.086400000000038</v>
      </c>
      <c r="CE23" s="1">
        <f t="shared" si="85"/>
        <v>38.810400000000591</v>
      </c>
      <c r="CF23" s="1">
        <f t="shared" si="85"/>
        <v>12.108000000000839</v>
      </c>
      <c r="CG23" s="1">
        <f t="shared" si="85"/>
        <v>19.437599999999946</v>
      </c>
      <c r="CH23" s="1">
        <f t="shared" si="85"/>
        <v>43.675200000000054</v>
      </c>
      <c r="CI23" s="1">
        <f t="shared" si="85"/>
        <v>25.37280000000052</v>
      </c>
      <c r="CJ23" s="1">
        <f t="shared" si="85"/>
        <v>12.129599999999627</v>
      </c>
      <c r="CK23" s="1">
        <f t="shared" si="85"/>
        <v>19.372800000000005</v>
      </c>
      <c r="CL23" s="1">
        <f t="shared" si="85"/>
        <v>10.929599999999771</v>
      </c>
      <c r="CM23" s="1">
        <f t="shared" si="85"/>
        <v>14.486399999999032</v>
      </c>
      <c r="CN23" s="1">
        <f t="shared" si="85"/>
        <v>20.65920000000034</v>
      </c>
      <c r="CO23" s="1">
        <f t="shared" si="85"/>
        <v>10.951199999999563</v>
      </c>
      <c r="CP23" s="1">
        <f t="shared" si="85"/>
        <v>19.372799999999973</v>
      </c>
      <c r="CQ23" s="1">
        <f t="shared" si="85"/>
        <v>1.1999999999994277</v>
      </c>
      <c r="CR23" s="1">
        <f t="shared" si="85"/>
        <v>16.908000000000111</v>
      </c>
      <c r="CS23" s="1">
        <f t="shared" si="85"/>
        <v>8.443200000000127</v>
      </c>
      <c r="CT23" s="1">
        <f t="shared" si="85"/>
        <v>12.129600000000034</v>
      </c>
      <c r="CU23" s="1">
        <f t="shared" si="85"/>
        <v>4.821600000000978</v>
      </c>
      <c r="CV23" s="1">
        <f t="shared" si="85"/>
        <v>3.664800000000457</v>
      </c>
      <c r="CW23" s="1">
        <f t="shared" si="85"/>
        <v>10.864800000000518</v>
      </c>
      <c r="CX23" s="1">
        <f t="shared" si="85"/>
        <v>33.859200000000669</v>
      </c>
      <c r="CY23" s="1">
        <f t="shared" si="85"/>
        <v>10.929600000000242</v>
      </c>
      <c r="CZ23" s="1">
        <f t="shared" ref="CZ23" si="86">IF(CZ13&gt;1, IF(CZ18&gt;0,CZ18,CZ19),0)</f>
        <v>66.669600000000372</v>
      </c>
    </row>
    <row r="24" spans="1:104" x14ac:dyDescent="0.2">
      <c r="A24" s="6"/>
      <c r="B24" s="6"/>
      <c r="C24" s="2">
        <f>params_low!B13</f>
        <v>6.0648000000000009</v>
      </c>
      <c r="D24" s="2">
        <f>params_low!C13</f>
        <v>6.021599999999995</v>
      </c>
      <c r="E24" s="2">
        <f>params_low!D13</f>
        <v>6.0647999999999982</v>
      </c>
      <c r="F24" s="2">
        <f>params_low!E13</f>
        <v>8.4647999999999968</v>
      </c>
      <c r="G24" s="2">
        <f>params_low!F13</f>
        <v>30.345600000000072</v>
      </c>
      <c r="H24" s="2">
        <f>params_low!G13</f>
        <v>8.4648000000000021</v>
      </c>
      <c r="I24" s="2">
        <f>params_low!H13</f>
        <v>16.907999999999998</v>
      </c>
      <c r="J24" s="2">
        <f>params_low!I13</f>
        <v>4.7999999999999963</v>
      </c>
      <c r="K24" s="2">
        <f>params_low!J13</f>
        <v>1.2000000000000035</v>
      </c>
      <c r="L24" s="2">
        <f>params_low!K13</f>
        <v>10.886399999999995</v>
      </c>
      <c r="M24" s="2">
        <f>params_low!L13</f>
        <v>4.8431999999999968</v>
      </c>
      <c r="N24" s="2">
        <f>params_low!M13</f>
        <v>7.2864000000000022</v>
      </c>
      <c r="O24" s="2">
        <f>params_low!N13</f>
        <v>10.864799999999997</v>
      </c>
      <c r="P24" s="2">
        <f>params_low!O13</f>
        <v>6.0648000000000035</v>
      </c>
      <c r="Q24" s="2">
        <f>params_low!P13</f>
        <v>20.572800000000012</v>
      </c>
      <c r="R24" s="2">
        <f>params_low!Q13</f>
        <v>43.567199999999929</v>
      </c>
      <c r="S24" s="2">
        <f>params_low!R13</f>
        <v>20.616000000000014</v>
      </c>
      <c r="T24" s="2">
        <f>params_low!S13</f>
        <v>47.36159999999991</v>
      </c>
      <c r="U24" s="2">
        <f>params_low!T13</f>
        <v>14.57279999999999</v>
      </c>
      <c r="V24" s="2">
        <f>params_low!U13</f>
        <v>13.329599999999944</v>
      </c>
      <c r="W24" s="2">
        <f>params_low!V13</f>
        <v>6.0432000000000023</v>
      </c>
      <c r="X24" s="2">
        <f>params_low!W13</f>
        <v>3.6215999999999999</v>
      </c>
      <c r="Y24" s="2">
        <f>params_low!X13</f>
        <v>13.307999999999996</v>
      </c>
      <c r="Z24" s="2">
        <f>params_low!Y13</f>
        <v>12.108000000000002</v>
      </c>
      <c r="AA24" s="2">
        <f>params_low!Z13</f>
        <v>20.5944</v>
      </c>
      <c r="AB24" s="2">
        <f>params_low!AA13</f>
        <v>14.486399999999994</v>
      </c>
      <c r="AC24" s="2">
        <f>params_low!AB13</f>
        <v>8.4647999999999968</v>
      </c>
      <c r="AD24" s="2">
        <f>params_low!AC13</f>
        <v>39.902400000000007</v>
      </c>
      <c r="AE24" s="2">
        <f>params_low!AD13</f>
        <v>8.4647999999999985</v>
      </c>
      <c r="AF24" s="2">
        <f>params_low!AE13</f>
        <v>73.761599999999987</v>
      </c>
      <c r="AG24" s="2">
        <f>params_low!AF13</f>
        <v>10.929599999999994</v>
      </c>
      <c r="AH24" s="2">
        <f>params_low!AG13</f>
        <v>21.772800000000004</v>
      </c>
      <c r="AI24" s="2">
        <f>params_low!AH13</f>
        <v>19.394400000000005</v>
      </c>
      <c r="AJ24" s="2">
        <f>params_low!AI13</f>
        <v>4.8432000000000066</v>
      </c>
      <c r="AK24" s="2">
        <f>params_low!AJ13</f>
        <v>7.2648000000000055</v>
      </c>
      <c r="AL24" s="2">
        <f>params_low!AK13</f>
        <v>7.3080000000000043</v>
      </c>
      <c r="AM24" s="2">
        <f>params_low!AL13</f>
        <v>16.907999999999983</v>
      </c>
      <c r="AN24" s="2">
        <f>params_low!AM13</f>
        <v>10.908000000000005</v>
      </c>
      <c r="AO24" s="3" t="s">
        <v>49</v>
      </c>
      <c r="AP24" s="2">
        <f>params_low!AO13</f>
        <v>8.5296000000000003</v>
      </c>
      <c r="AQ24" s="2">
        <f>params_low!AP13</f>
        <v>1.2216</v>
      </c>
      <c r="AR24" s="3" t="s">
        <v>49</v>
      </c>
      <c r="AS24" s="2">
        <f>params_low!AR13</f>
        <v>19.394400000000005</v>
      </c>
      <c r="AT24" s="2">
        <f>params_low!AS13</f>
        <v>4.8216000000000019</v>
      </c>
      <c r="AU24" s="2">
        <f>params_low!AT13</f>
        <v>4.8216000000000001</v>
      </c>
      <c r="AV24" s="2">
        <f>params_low!AU13</f>
        <v>3.6000000000000032</v>
      </c>
      <c r="AW24" s="2">
        <f>params_low!AV13</f>
        <v>13.394400000000026</v>
      </c>
      <c r="AX24" s="2">
        <f>params_low!AW13</f>
        <v>319.65120000000087</v>
      </c>
      <c r="AY24" s="2">
        <f>params_low!AX13</f>
        <v>6.0432000000000032</v>
      </c>
      <c r="AZ24" s="2">
        <f>params_low!AY13</f>
        <v>10.951199999999995</v>
      </c>
      <c r="BA24" s="2">
        <f>params_low!AZ13</f>
        <v>12.086400000000006</v>
      </c>
      <c r="BB24" s="2">
        <f>params_low!BA13</f>
        <v>15.664799999999996</v>
      </c>
      <c r="BC24" s="2">
        <f>params_low!BB13</f>
        <v>8.4863999999999979</v>
      </c>
      <c r="BD24" s="2">
        <f>params_low!BC13</f>
        <v>12.043200000000002</v>
      </c>
      <c r="BE24" s="2">
        <f>params_low!BD13</f>
        <v>14.551200000000007</v>
      </c>
      <c r="BF24" s="2">
        <f>params_low!BE13</f>
        <v>15.707999999999991</v>
      </c>
      <c r="BG24" s="2">
        <f>params_low!BF13</f>
        <v>18.15119999999995</v>
      </c>
      <c r="BH24" s="2">
        <f>params_low!BG13</f>
        <v>14.507999999999976</v>
      </c>
      <c r="BI24" s="2">
        <f>params_low!BH13</f>
        <v>4.8647999999999989</v>
      </c>
      <c r="BJ24" s="2">
        <f>params_low!BI13</f>
        <v>4.7999999999999945</v>
      </c>
      <c r="BK24" s="2">
        <f>params_low!BJ13</f>
        <v>2.4431999999999969</v>
      </c>
      <c r="BL24" s="2">
        <f>params_low!BK13</f>
        <v>20.615999999999989</v>
      </c>
      <c r="BM24" s="2">
        <f>params_low!BL13</f>
        <v>21.837600000000037</v>
      </c>
      <c r="BN24" s="3" t="s">
        <v>49</v>
      </c>
      <c r="BO24" s="2">
        <f>params_low!BN13</f>
        <v>14.529600000000002</v>
      </c>
      <c r="BP24" s="2">
        <f>params_low!BO13</f>
        <v>12.151200000000001</v>
      </c>
      <c r="BQ24" s="2">
        <f>params_low!BP13</f>
        <v>6.0432000000000023</v>
      </c>
      <c r="BR24" s="2">
        <f>params_low!BQ13</f>
        <v>6.0647999999999982</v>
      </c>
      <c r="BS24" s="2">
        <f>params_low!BR13</f>
        <v>4.8215999999999966</v>
      </c>
      <c r="BT24" s="2">
        <f>params_low!BS13</f>
        <v>4.800000000000006</v>
      </c>
      <c r="BU24" s="2">
        <f>params_low!BT13</f>
        <v>2.4000000000000039</v>
      </c>
      <c r="BV24" s="2">
        <f>params_low!BU13</f>
        <v>7.2432000000000034</v>
      </c>
      <c r="BW24" s="2">
        <f>params_low!BV13</f>
        <v>20.551199999999987</v>
      </c>
      <c r="BX24" s="2">
        <f>params_low!BW13</f>
        <v>3.599999999999997</v>
      </c>
      <c r="BY24" s="2">
        <f>params_low!BX13</f>
        <v>8.4431999999999992</v>
      </c>
      <c r="BZ24" s="2">
        <f>params_low!BY13</f>
        <v>6.0863999999999985</v>
      </c>
      <c r="CA24" s="2">
        <f>params_low!BZ13</f>
        <v>2.4216000000000015</v>
      </c>
      <c r="CB24" s="2">
        <f>params_low!CA13</f>
        <v>3.6216000000000035</v>
      </c>
      <c r="CC24" s="2">
        <f>params_low!CB13</f>
        <v>15.751200000000008</v>
      </c>
      <c r="CD24" s="2">
        <f>params_low!CC13</f>
        <v>12.086399999999999</v>
      </c>
      <c r="CE24" s="2">
        <f>params_low!CD13</f>
        <v>38.810400000000087</v>
      </c>
      <c r="CF24" s="2">
        <f>params_low!CE13</f>
        <v>12.107999999999995</v>
      </c>
      <c r="CG24" s="2">
        <f>params_low!CF13</f>
        <v>19.437600000000003</v>
      </c>
      <c r="CH24" s="2">
        <f>params_low!CG13</f>
        <v>43.67519999999999</v>
      </c>
      <c r="CI24" s="2">
        <f>params_low!CH13</f>
        <v>25.372800000000112</v>
      </c>
      <c r="CJ24" s="2">
        <f>params_low!CI13</f>
        <v>12.129600000000002</v>
      </c>
      <c r="CK24" s="2">
        <f>params_low!CJ13</f>
        <v>19.372799999999938</v>
      </c>
      <c r="CL24" s="2">
        <f>params_low!CK13</f>
        <v>10.929600000000004</v>
      </c>
      <c r="CM24" s="2">
        <f>params_low!CL13</f>
        <v>14.4864</v>
      </c>
      <c r="CN24" s="2">
        <f>params_low!CM13</f>
        <v>20.659199999999991</v>
      </c>
      <c r="CO24" s="2">
        <f>params_low!CN13</f>
        <v>10.951199999999991</v>
      </c>
      <c r="CP24" s="2">
        <f>params_low!CO13</f>
        <v>19.372800000000041</v>
      </c>
      <c r="CQ24" s="2">
        <f>params_low!CP13</f>
        <v>1.1999999999999953</v>
      </c>
      <c r="CR24" s="2">
        <f>params_low!CQ13</f>
        <v>16.907999999999994</v>
      </c>
      <c r="CS24" s="2">
        <f>params_low!CR13</f>
        <v>8.443200000000008</v>
      </c>
      <c r="CT24" s="2">
        <f>params_low!CS13</f>
        <v>12.129599999999993</v>
      </c>
      <c r="CU24" s="2">
        <f>params_low!CT13</f>
        <v>4.8216000000000063</v>
      </c>
      <c r="CV24" s="2">
        <f>params_low!CU13</f>
        <v>3.6648000000000041</v>
      </c>
      <c r="CW24" s="2">
        <f>params_low!CV13</f>
        <v>10.864799999999992</v>
      </c>
      <c r="CX24" s="2">
        <f>params_low!CW13</f>
        <v>33.859200000000094</v>
      </c>
      <c r="CY24" s="2">
        <f>params_low!CX13</f>
        <v>10.929600000000006</v>
      </c>
      <c r="CZ24" s="2">
        <f>params_low!CY13</f>
        <v>66.669599999999917</v>
      </c>
    </row>
    <row r="25" spans="1:104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</row>
    <row r="26" spans="1:104" x14ac:dyDescent="0.2">
      <c r="A26" s="6"/>
      <c r="B26" s="6"/>
      <c r="C26" s="2">
        <f>C6*C11*(C3/C24-1)</f>
        <v>23.573241491887611</v>
      </c>
      <c r="D26" s="2">
        <f t="shared" ref="D26:T26" si="87">D6*D11*(D3/D24-1)</f>
        <v>38.057620067756112</v>
      </c>
      <c r="E26" s="2">
        <f t="shared" si="87"/>
        <v>19.412564305500595</v>
      </c>
      <c r="F26" s="2">
        <f t="shared" si="87"/>
        <v>28.063391338247815</v>
      </c>
      <c r="G26" s="2">
        <f t="shared" si="87"/>
        <v>9.3497538358114287</v>
      </c>
      <c r="H26" s="2">
        <f t="shared" si="87"/>
        <v>24.094721080238156</v>
      </c>
      <c r="I26" s="2">
        <f t="shared" si="87"/>
        <v>18.722617991483325</v>
      </c>
      <c r="J26" s="2">
        <f t="shared" si="87"/>
        <v>28.91187500000002</v>
      </c>
      <c r="K26" s="2">
        <f t="shared" si="87"/>
        <v>136.9153124999996</v>
      </c>
      <c r="L26" s="2">
        <f t="shared" si="87"/>
        <v>15.889790013227522</v>
      </c>
      <c r="M26" s="2">
        <f t="shared" si="87"/>
        <v>30.892195242814687</v>
      </c>
      <c r="N26" s="2">
        <f t="shared" si="87"/>
        <v>35.479123435441359</v>
      </c>
      <c r="O26" s="2">
        <f t="shared" si="87"/>
        <v>28.489746244753707</v>
      </c>
      <c r="P26" s="2">
        <f t="shared" si="87"/>
        <v>19.74617382271467</v>
      </c>
      <c r="Q26" s="2">
        <f t="shared" si="87"/>
        <v>13.610478155622951</v>
      </c>
      <c r="R26" s="2">
        <f t="shared" ref="R26" si="88">R6*R11*(R3/R24-1)</f>
        <v>11.586601388200316</v>
      </c>
      <c r="S26" s="2">
        <f t="shared" si="87"/>
        <v>14.085546420256103</v>
      </c>
      <c r="T26" s="2">
        <f t="shared" si="87"/>
        <v>13.294281443194514</v>
      </c>
      <c r="U26" s="2">
        <f t="shared" ref="U26:AN26" si="89">U6*U11*(U3/U24-1)</f>
        <v>14.590382081686439</v>
      </c>
      <c r="V26" s="2">
        <f t="shared" si="89"/>
        <v>14.743226728484037</v>
      </c>
      <c r="W26" s="2">
        <f t="shared" si="89"/>
        <v>46.828452640984892</v>
      </c>
      <c r="X26" s="2">
        <f t="shared" si="89"/>
        <v>55.555318091451291</v>
      </c>
      <c r="Y26" s="2">
        <f t="shared" ref="Y26" si="90">Y6*Y11*(Y3/Y24-1)</f>
        <v>20.286355951307488</v>
      </c>
      <c r="Z26" s="2">
        <f t="shared" si="89"/>
        <v>15.76470515361744</v>
      </c>
      <c r="AA26" s="2">
        <f t="shared" si="89"/>
        <v>17.420262789884628</v>
      </c>
      <c r="AB26" s="2">
        <f t="shared" si="89"/>
        <v>19.631858846918494</v>
      </c>
      <c r="AC26" s="2">
        <f t="shared" si="89"/>
        <v>18.078577757300827</v>
      </c>
      <c r="AD26" s="2">
        <f t="shared" si="89"/>
        <v>8.0266032870203272</v>
      </c>
      <c r="AE26" s="2">
        <f t="shared" si="89"/>
        <v>35.134840161610434</v>
      </c>
      <c r="AF26" s="2">
        <f t="shared" si="89"/>
        <v>6.0431446036962333</v>
      </c>
      <c r="AG26" s="2">
        <f t="shared" si="89"/>
        <v>33.311835748792291</v>
      </c>
      <c r="AH26" s="2">
        <f t="shared" si="89"/>
        <v>15.996743413800703</v>
      </c>
      <c r="AI26" s="2">
        <f t="shared" si="89"/>
        <v>19.714909200593976</v>
      </c>
      <c r="AJ26" s="2">
        <f t="shared" ref="AJ26" si="91">AJ6*AJ11*(AJ3/AJ24-1)</f>
        <v>57.360573587710526</v>
      </c>
      <c r="AK26" s="2">
        <f t="shared" si="89"/>
        <v>40.019765857284405</v>
      </c>
      <c r="AL26" s="2">
        <f t="shared" si="89"/>
        <v>26.546048850574696</v>
      </c>
      <c r="AM26" s="2">
        <f t="shared" si="89"/>
        <v>29.038537970191655</v>
      </c>
      <c r="AN26" s="2">
        <f t="shared" si="89"/>
        <v>21.272325357535742</v>
      </c>
      <c r="AO26" s="3" t="s">
        <v>49</v>
      </c>
      <c r="AP26" s="2">
        <f t="shared" ref="AP26:BC26" si="92">AP6*AP11*(AP3/AP24-1)</f>
        <v>24.247056133933594</v>
      </c>
      <c r="AQ26" s="2">
        <f t="shared" si="92"/>
        <v>124.96250000000001</v>
      </c>
      <c r="AR26" s="3" t="s">
        <v>49</v>
      </c>
      <c r="AS26" s="2">
        <f t="shared" si="92"/>
        <v>19.980636678628876</v>
      </c>
      <c r="AT26" s="2">
        <f t="shared" si="92"/>
        <v>42.709062344449954</v>
      </c>
      <c r="AU26" s="2">
        <f t="shared" si="92"/>
        <v>34.783648581383765</v>
      </c>
      <c r="AV26" s="2">
        <f t="shared" si="92"/>
        <v>37.925416666666628</v>
      </c>
      <c r="AW26" s="2">
        <f t="shared" si="92"/>
        <v>15.059329645224839</v>
      </c>
      <c r="AX26" s="2">
        <f t="shared" si="92"/>
        <v>12.637412295026545</v>
      </c>
      <c r="AY26" s="2">
        <f t="shared" si="92"/>
        <v>33.846981731532942</v>
      </c>
      <c r="AZ26" s="2">
        <f t="shared" si="92"/>
        <v>16.217341935130403</v>
      </c>
      <c r="BA26" s="2">
        <f t="shared" si="92"/>
        <v>19.463132942811743</v>
      </c>
      <c r="BB26" s="2">
        <f t="shared" si="92"/>
        <v>13.36839570246668</v>
      </c>
      <c r="BC26" s="2">
        <f t="shared" si="92"/>
        <v>27.357596860859733</v>
      </c>
      <c r="BD26" s="2">
        <f t="shared" ref="BD26:CY26" si="93">BD6*BD11*(BD3/BD24-1)</f>
        <v>20.043427411319243</v>
      </c>
      <c r="BE26" s="2">
        <f t="shared" si="93"/>
        <v>27.343916996536354</v>
      </c>
      <c r="BF26" s="2">
        <f t="shared" si="93"/>
        <v>20.374508212375872</v>
      </c>
      <c r="BG26" s="2">
        <f t="shared" si="93"/>
        <v>11.492060029089018</v>
      </c>
      <c r="BH26" s="2">
        <f t="shared" si="93"/>
        <v>15.031994416873474</v>
      </c>
      <c r="BI26" s="2">
        <f t="shared" si="93"/>
        <v>25.960233719782934</v>
      </c>
      <c r="BJ26" s="2">
        <f t="shared" si="93"/>
        <v>34.391578125000038</v>
      </c>
      <c r="BK26" s="2">
        <f t="shared" si="93"/>
        <v>61.071875000000077</v>
      </c>
      <c r="BL26" s="2">
        <f t="shared" si="93"/>
        <v>14.205908032596049</v>
      </c>
      <c r="BM26" s="2">
        <f t="shared" si="93"/>
        <v>12.799030800087898</v>
      </c>
      <c r="BN26" s="3" t="s">
        <v>49</v>
      </c>
      <c r="BO26" s="2">
        <f t="shared" si="93"/>
        <v>16.233957920383215</v>
      </c>
      <c r="BP26" s="2">
        <f t="shared" si="93"/>
        <v>23.748045872012639</v>
      </c>
      <c r="BQ26" s="2">
        <f t="shared" si="93"/>
        <v>29.03973143367751</v>
      </c>
      <c r="BR26" s="2">
        <f t="shared" si="93"/>
        <v>61.95721952908589</v>
      </c>
      <c r="BS26" s="2">
        <f t="shared" si="93"/>
        <v>32.986376928820334</v>
      </c>
      <c r="BT26" s="2">
        <f t="shared" si="93"/>
        <v>61.56740624999992</v>
      </c>
      <c r="BU26" s="2">
        <f t="shared" si="93"/>
        <v>73.178968749999882</v>
      </c>
      <c r="BV26" s="2">
        <f t="shared" si="93"/>
        <v>35.306208581842256</v>
      </c>
      <c r="BW26" s="2">
        <f t="shared" si="93"/>
        <v>17.074303690295469</v>
      </c>
      <c r="BX26" s="2">
        <f t="shared" si="93"/>
        <v>40.173500000000033</v>
      </c>
      <c r="BY26" s="2">
        <f t="shared" si="93"/>
        <v>22.564928581580443</v>
      </c>
      <c r="BZ26" s="2">
        <f t="shared" si="93"/>
        <v>32.91026468848581</v>
      </c>
      <c r="CA26" s="2">
        <f t="shared" si="93"/>
        <v>59.425706144697685</v>
      </c>
      <c r="CB26" s="2">
        <f t="shared" si="93"/>
        <v>55.333958747514863</v>
      </c>
      <c r="CC26" s="2">
        <f t="shared" si="93"/>
        <v>15.65547101173243</v>
      </c>
      <c r="CD26" s="2">
        <f t="shared" si="93"/>
        <v>8.7810563939634623</v>
      </c>
      <c r="CE26" s="2">
        <f t="shared" si="93"/>
        <v>13.49525539546098</v>
      </c>
      <c r="CF26" s="2">
        <f t="shared" si="93"/>
        <v>23.918037661050551</v>
      </c>
      <c r="CG26" s="2">
        <f t="shared" si="93"/>
        <v>18.001629059143099</v>
      </c>
      <c r="CH26" s="2">
        <f t="shared" si="93"/>
        <v>16.671142433234426</v>
      </c>
      <c r="CI26" s="2">
        <f t="shared" si="93"/>
        <v>14.559779370033988</v>
      </c>
      <c r="CJ26" s="2">
        <f t="shared" si="93"/>
        <v>19.119869163039173</v>
      </c>
      <c r="CK26" s="2">
        <f t="shared" si="93"/>
        <v>12.642965652874173</v>
      </c>
      <c r="CL26" s="2">
        <f t="shared" si="93"/>
        <v>19.382515371102322</v>
      </c>
      <c r="CM26" s="2">
        <f t="shared" si="93"/>
        <v>26.082902584493041</v>
      </c>
      <c r="CN26" s="2">
        <f t="shared" si="93"/>
        <v>16.663323361988851</v>
      </c>
      <c r="CO26" s="2">
        <f t="shared" si="93"/>
        <v>25.594464990138089</v>
      </c>
      <c r="CP26" s="2">
        <f t="shared" si="93"/>
        <v>9.4605333250743122</v>
      </c>
      <c r="CQ26" s="2">
        <f t="shared" si="93"/>
        <v>140.19200000000055</v>
      </c>
      <c r="CR26" s="2">
        <f t="shared" si="93"/>
        <v>18.961945528743794</v>
      </c>
      <c r="CS26" s="2">
        <f t="shared" si="93"/>
        <v>35.346898095508777</v>
      </c>
      <c r="CT26" s="2">
        <f t="shared" si="93"/>
        <v>11.676600217649394</v>
      </c>
      <c r="CU26" s="2">
        <f t="shared" si="93"/>
        <v>46.184843205574843</v>
      </c>
      <c r="CV26" s="2">
        <f t="shared" si="93"/>
        <v>48.806249999999949</v>
      </c>
      <c r="CW26" s="2">
        <f t="shared" si="93"/>
        <v>22.421689308592903</v>
      </c>
      <c r="CX26" s="2">
        <f t="shared" si="93"/>
        <v>14.211379182024345</v>
      </c>
      <c r="CY26" s="2">
        <f t="shared" si="93"/>
        <v>23.385273935002182</v>
      </c>
      <c r="CZ26" s="2">
        <f t="shared" ref="CZ26" si="94">CZ6*CZ11*(CZ3/CZ24-1)</f>
        <v>9.5277797526908934</v>
      </c>
    </row>
    <row r="27" spans="1:104" x14ac:dyDescent="0.2">
      <c r="A27" s="6"/>
      <c r="B27" s="6"/>
      <c r="C27" s="2">
        <f>C3*(C5+C7*C6)/(C24*C24)-(C6*C11*C8+(1-C6)*C8+C9*C10+C5+C7*C6)/C24</f>
        <v>0.1314265672665228</v>
      </c>
      <c r="D27" s="2">
        <f t="shared" ref="D27:T27" si="95">D3*(D5+D7*D6)/(D24*D24)-(D6*D11*D8+(1-D6)*D8+D9*D10+D5+D7*D6)/D24</f>
        <v>0.29731140827599079</v>
      </c>
      <c r="E27" s="2">
        <f t="shared" si="95"/>
        <v>8.4384030250444858E-2</v>
      </c>
      <c r="F27" s="2">
        <f t="shared" si="95"/>
        <v>0.13053726427354545</v>
      </c>
      <c r="G27" s="2">
        <f t="shared" si="95"/>
        <v>-5.8739660012395861E-3</v>
      </c>
      <c r="H27" s="2">
        <f t="shared" si="95"/>
        <v>9.8387964925579427E-2</v>
      </c>
      <c r="I27" s="2">
        <f t="shared" si="95"/>
        <v>2.7469935076481086E-2</v>
      </c>
      <c r="J27" s="2">
        <f t="shared" si="95"/>
        <v>0.24232366071428624</v>
      </c>
      <c r="K27" s="2">
        <f t="shared" si="95"/>
        <v>7.1409196428570985</v>
      </c>
      <c r="L27" s="2">
        <f t="shared" si="95"/>
        <v>2.4820932623000266E-2</v>
      </c>
      <c r="M27" s="2">
        <f t="shared" si="95"/>
        <v>0.26820014856031005</v>
      </c>
      <c r="N27" s="2">
        <f t="shared" si="95"/>
        <v>0.2214370853137714</v>
      </c>
      <c r="O27" s="2">
        <f t="shared" si="95"/>
        <v>0.10439286499891892</v>
      </c>
      <c r="P27" s="2">
        <f t="shared" si="95"/>
        <v>8.815597346050838E-2</v>
      </c>
      <c r="Q27" s="2">
        <f t="shared" si="95"/>
        <v>5.537162207929297E-3</v>
      </c>
      <c r="R27" s="2">
        <f t="shared" ref="R27" si="96">R3*(R5+R7*R6)/(R24*R24)-(R6*R11*R8+(1-R6)*R8+R9*R10+R5+R7*R6)/R24</f>
        <v>-5.707318928782866E-4</v>
      </c>
      <c r="S27" s="2">
        <f t="shared" si="95"/>
        <v>7.1056965583106563E-3</v>
      </c>
      <c r="T27" s="2">
        <f t="shared" si="95"/>
        <v>1.9474188032178111E-3</v>
      </c>
      <c r="U27" s="2">
        <f t="shared" ref="U27:AN27" si="97">U3*(U5+U7*U6)/(U24*U24)-(U6*U11*U8+(1-U6)*U8+U9*U10+U5+U7*U6)/U24</f>
        <v>1.2427834235302262E-2</v>
      </c>
      <c r="V27" s="2">
        <f t="shared" si="97"/>
        <v>1.4373208387695083E-2</v>
      </c>
      <c r="W27" s="2">
        <f t="shared" si="97"/>
        <v>0.39577026995330622</v>
      </c>
      <c r="X27" s="2">
        <f t="shared" si="97"/>
        <v>0.82563853718548297</v>
      </c>
      <c r="Y27" s="2">
        <f t="shared" ref="Y27" si="98">Y3*(Y5+Y7*Y6)/(Y24*Y24)-(Y6*Y11*Y8+(1-Y6)*Y8+Y9*Y10+Y5+Y7*Y6)/Y24</f>
        <v>4.2958326426935409E-2</v>
      </c>
      <c r="Z27" s="2">
        <f t="shared" si="97"/>
        <v>2.1608304706880577E-2</v>
      </c>
      <c r="AA27" s="2">
        <f t="shared" si="97"/>
        <v>1.8216471739506294E-2</v>
      </c>
      <c r="AB27" s="2">
        <f t="shared" si="97"/>
        <v>3.6365805627750152E-2</v>
      </c>
      <c r="AC27" s="2">
        <f t="shared" si="97"/>
        <v>4.9652549777640484E-2</v>
      </c>
      <c r="AD27" s="2">
        <f t="shared" si="97"/>
        <v>-6.7409315237402217E-3</v>
      </c>
      <c r="AE27" s="2">
        <f t="shared" si="97"/>
        <v>0.18782147038446623</v>
      </c>
      <c r="AF27" s="2">
        <f t="shared" si="97"/>
        <v>-5.4904983278674796E-3</v>
      </c>
      <c r="AG27" s="2">
        <f t="shared" si="97"/>
        <v>0.1340273354588889</v>
      </c>
      <c r="AH27" s="2">
        <f t="shared" si="97"/>
        <v>1.2747306197407098E-2</v>
      </c>
      <c r="AI27" s="2">
        <f t="shared" si="97"/>
        <v>2.7456610570099092E-2</v>
      </c>
      <c r="AJ27" s="2">
        <f t="shared" ref="AJ27" si="99">AJ3*(AJ5+AJ7*AJ6)/(AJ24*AJ24)-(AJ6*AJ11*AJ8+(1-AJ6)*AJ8+AJ9*AJ10+AJ5+AJ7*AJ6)/AJ24</f>
        <v>0.64294711649030822</v>
      </c>
      <c r="AK27" s="2">
        <f t="shared" si="97"/>
        <v>0.26495395825460749</v>
      </c>
      <c r="AL27" s="2">
        <f t="shared" si="97"/>
        <v>0.13696298475791402</v>
      </c>
      <c r="AM27" s="2">
        <f t="shared" si="97"/>
        <v>6.9306779763526991E-2</v>
      </c>
      <c r="AN27" s="2">
        <f t="shared" si="97"/>
        <v>5.8608245214746113E-2</v>
      </c>
      <c r="AO27" s="3" t="s">
        <v>49</v>
      </c>
      <c r="AP27" s="2">
        <f t="shared" ref="AP27:BC27" si="100">AP3*(AP5+AP7*AP6)/(AP24*AP24)-(AP6*AP11*AP8+(1-AP6)*AP8+AP9*AP10+AP5+AP7*AP6)/AP24</f>
        <v>9.8865161057428957E-2</v>
      </c>
      <c r="AQ27" s="2">
        <f t="shared" si="100"/>
        <v>6.3437149172046015</v>
      </c>
      <c r="AR27" s="3" t="s">
        <v>49</v>
      </c>
      <c r="AS27" s="2">
        <f t="shared" si="100"/>
        <v>2.8396124696833398E-2</v>
      </c>
      <c r="AT27" s="2">
        <f t="shared" si="100"/>
        <v>0.43745777706677014</v>
      </c>
      <c r="AU27" s="2">
        <f t="shared" si="100"/>
        <v>0.32474478889829728</v>
      </c>
      <c r="AV27" s="2">
        <f t="shared" si="100"/>
        <v>0.49478472222222114</v>
      </c>
      <c r="AW27" s="2">
        <f t="shared" si="100"/>
        <v>1.5921933576803084E-2</v>
      </c>
      <c r="AX27" s="2">
        <f t="shared" si="100"/>
        <v>1.476309631126228E-4</v>
      </c>
      <c r="AY27" s="2">
        <f t="shared" si="100"/>
        <v>0.24847115603691053</v>
      </c>
      <c r="AZ27" s="2">
        <f t="shared" si="100"/>
        <v>2.6725044207322302E-2</v>
      </c>
      <c r="BA27" s="2">
        <f t="shared" si="100"/>
        <v>4.2629718556744231E-2</v>
      </c>
      <c r="BB27" s="2">
        <f t="shared" si="100"/>
        <v>6.2123353650405111E-3</v>
      </c>
      <c r="BC27" s="2">
        <f t="shared" si="100"/>
        <v>0.12450208557578972</v>
      </c>
      <c r="BD27" s="2">
        <f t="shared" ref="BD27:CY27" si="101">BD3*(BD5+BD7*BD6)/(BD24*BD24)-(BD6*BD11*BD8+(1-BD6)*BD8+BD9*BD10+BD5+BD7*BD6)/BD24</f>
        <v>4.6086708770251339E-2</v>
      </c>
      <c r="BE27" s="2">
        <f t="shared" si="101"/>
        <v>7.2546350211052268E-2</v>
      </c>
      <c r="BF27" s="2">
        <f t="shared" si="101"/>
        <v>3.677961131671232E-2</v>
      </c>
      <c r="BG27" s="2">
        <f t="shared" si="101"/>
        <v>-1.7270498136075438E-3</v>
      </c>
      <c r="BH27" s="2">
        <f t="shared" si="101"/>
        <v>1.4570604593517562E-2</v>
      </c>
      <c r="BI27" s="2">
        <f t="shared" si="101"/>
        <v>0.19749122517137127</v>
      </c>
      <c r="BJ27" s="2">
        <f t="shared" si="101"/>
        <v>0.32060513392857226</v>
      </c>
      <c r="BK27" s="2">
        <f t="shared" si="101"/>
        <v>1.3786880788661278</v>
      </c>
      <c r="BL27" s="2">
        <f t="shared" si="101"/>
        <v>7.506034533830197E-3</v>
      </c>
      <c r="BM27" s="2">
        <f t="shared" si="101"/>
        <v>2.6684629396884901E-3</v>
      </c>
      <c r="BN27" s="3" t="s">
        <v>49</v>
      </c>
      <c r="BO27" s="2">
        <f t="shared" si="101"/>
        <v>2.0221526123853001E-2</v>
      </c>
      <c r="BP27" s="2">
        <f t="shared" si="101"/>
        <v>6.6582924420939812E-2</v>
      </c>
      <c r="BQ27" s="2">
        <f t="shared" si="101"/>
        <v>0.19392389292723822</v>
      </c>
      <c r="BR27" s="2">
        <f t="shared" si="101"/>
        <v>0.56541354264329113</v>
      </c>
      <c r="BS27" s="2">
        <f t="shared" si="101"/>
        <v>0.29918450087208059</v>
      </c>
      <c r="BT27" s="2">
        <f t="shared" si="101"/>
        <v>0.7088312499999978</v>
      </c>
      <c r="BU27" s="2">
        <f t="shared" si="101"/>
        <v>1.7494214285714222</v>
      </c>
      <c r="BV27" s="2">
        <f t="shared" si="101"/>
        <v>0.22112079742348051</v>
      </c>
      <c r="BW27" s="2">
        <f t="shared" si="101"/>
        <v>1.710043189234571E-2</v>
      </c>
      <c r="BX27" s="2">
        <f t="shared" si="101"/>
        <v>0.53760535714285818</v>
      </c>
      <c r="BY27" s="2">
        <f t="shared" si="101"/>
        <v>8.6215461963619316E-2</v>
      </c>
      <c r="BZ27" s="2">
        <f t="shared" si="101"/>
        <v>0.2361541903840223</v>
      </c>
      <c r="CA27" s="2">
        <f t="shared" si="101"/>
        <v>1.3443717229137095</v>
      </c>
      <c r="CB27" s="2">
        <f t="shared" si="101"/>
        <v>0.82144731605632526</v>
      </c>
      <c r="CC27" s="2">
        <f t="shared" si="101"/>
        <v>1.6134834948009102E-2</v>
      </c>
      <c r="CD27" s="2">
        <f t="shared" si="101"/>
        <v>-1.797436943172892E-2</v>
      </c>
      <c r="CE27" s="2">
        <f t="shared" si="101"/>
        <v>2.7315858997340459E-3</v>
      </c>
      <c r="CF27" s="2">
        <f t="shared" si="101"/>
        <v>6.7783202101376505E-2</v>
      </c>
      <c r="CG27" s="2">
        <f t="shared" si="101"/>
        <v>2.1351525970201256E-2</v>
      </c>
      <c r="CH27" s="2">
        <f t="shared" si="101"/>
        <v>7.4135677126755291E-3</v>
      </c>
      <c r="CI27" s="2">
        <f t="shared" si="101"/>
        <v>7.0551878818279415E-3</v>
      </c>
      <c r="CJ27" s="2">
        <f t="shared" si="101"/>
        <v>4.0537341924581208E-2</v>
      </c>
      <c r="CK27" s="2">
        <f t="shared" si="101"/>
        <v>2.4555674036322236E-3</v>
      </c>
      <c r="CL27" s="2">
        <f t="shared" si="101"/>
        <v>4.6635903263079967E-2</v>
      </c>
      <c r="CM27" s="2">
        <f t="shared" si="101"/>
        <v>6.6901845283030573E-2</v>
      </c>
      <c r="CN27" s="2">
        <f t="shared" si="101"/>
        <v>1.5646921840111697E-2</v>
      </c>
      <c r="CO27" s="2">
        <f t="shared" si="101"/>
        <v>8.5440319590107366E-2</v>
      </c>
      <c r="CP27" s="2">
        <f t="shared" si="101"/>
        <v>-8.8088822912561413E-3</v>
      </c>
      <c r="CQ27" s="2">
        <f t="shared" si="101"/>
        <v>7.3281589285714901</v>
      </c>
      <c r="CR27" s="2">
        <f t="shared" si="101"/>
        <v>2.8440542547881156E-2</v>
      </c>
      <c r="CS27" s="2">
        <f t="shared" si="101"/>
        <v>0.19002419674741131</v>
      </c>
      <c r="CT27" s="2">
        <f t="shared" si="101"/>
        <v>-1.541175489573221E-3</v>
      </c>
      <c r="CU27" s="2">
        <f t="shared" si="101"/>
        <v>0.48688934730249311</v>
      </c>
      <c r="CV27" s="2">
        <f t="shared" si="101"/>
        <v>0.68962543268780807</v>
      </c>
      <c r="CW27" s="2">
        <f t="shared" si="101"/>
        <v>6.6095304734090102E-2</v>
      </c>
      <c r="CX27" s="2">
        <f t="shared" si="101"/>
        <v>4.5813123901825396E-3</v>
      </c>
      <c r="CY27" s="2">
        <f t="shared" si="101"/>
        <v>7.1748887540009854E-2</v>
      </c>
      <c r="CZ27" s="2">
        <f t="shared" ref="CZ27" si="102">CZ3*(CZ5+CZ7*CZ6)/(CZ24*CZ24)-(CZ6*CZ11*CZ8+(1-CZ6)*CZ8+CZ9*CZ10+CZ5+CZ7*CZ6)/CZ24</f>
        <v>-2.4905133860718149E-3</v>
      </c>
    </row>
    <row r="28" spans="1:104" x14ac:dyDescent="0.2">
      <c r="A28" s="6"/>
      <c r="B28" s="6"/>
      <c r="C28" s="2">
        <f>-(C8*C5 + C7*(C8+C9*C10))/(C24*C24)</f>
        <v>-3.2653960924131792E-4</v>
      </c>
      <c r="D28" s="2">
        <f t="shared" ref="D28:T28" si="103">-(D8*D5 + D7*(D8+D9*D10))/(D24*D24)</f>
        <v>-3.3124171911067636E-4</v>
      </c>
      <c r="E28" s="2">
        <f t="shared" si="103"/>
        <v>-3.2653960924131819E-4</v>
      </c>
      <c r="F28" s="2">
        <f t="shared" si="103"/>
        <v>-1.6762370405182895E-4</v>
      </c>
      <c r="G28" s="2">
        <f t="shared" si="103"/>
        <v>-1.3042996514264764E-5</v>
      </c>
      <c r="H28" s="2">
        <f t="shared" si="103"/>
        <v>-1.6762370405182874E-4</v>
      </c>
      <c r="I28" s="2">
        <f t="shared" si="103"/>
        <v>-4.2013064193551502E-5</v>
      </c>
      <c r="J28" s="2">
        <f t="shared" si="103"/>
        <v>-5.2129836309523889E-4</v>
      </c>
      <c r="K28" s="2">
        <f t="shared" si="103"/>
        <v>-8.3407738095237615E-3</v>
      </c>
      <c r="L28" s="2">
        <f t="shared" si="103"/>
        <v>-1.0134451783249944E-4</v>
      </c>
      <c r="M28" s="2">
        <f t="shared" si="103"/>
        <v>-5.1204016487414934E-4</v>
      </c>
      <c r="N28" s="2">
        <f t="shared" si="103"/>
        <v>-2.2622615704008542E-4</v>
      </c>
      <c r="O28" s="2">
        <f t="shared" si="103"/>
        <v>-1.0174787869894023E-4</v>
      </c>
      <c r="P28" s="2">
        <f t="shared" si="103"/>
        <v>-3.2653960924131759E-4</v>
      </c>
      <c r="Q28" s="2">
        <f t="shared" si="103"/>
        <v>-2.8378015906939714E-5</v>
      </c>
      <c r="R28" s="2">
        <f t="shared" ref="R28" si="104">-(R8*R5 + R7*(R8+R9*R10))/(R24*R24)</f>
        <v>-6.3277532745928912E-6</v>
      </c>
      <c r="S28" s="2">
        <f t="shared" si="103"/>
        <v>-2.825921052826878E-5</v>
      </c>
      <c r="T28" s="2">
        <f t="shared" si="103"/>
        <v>-5.3544652553866604E-6</v>
      </c>
      <c r="U28" s="2">
        <f t="shared" ref="U28:AN28" si="105">-(U8*U5 + U7*(U8+U9*U10))/(U24*U24)</f>
        <v>-5.6556539260021469E-5</v>
      </c>
      <c r="V28" s="2">
        <f t="shared" si="105"/>
        <v>-6.7598117503252841E-5</v>
      </c>
      <c r="W28" s="2">
        <f t="shared" si="105"/>
        <v>-3.2887805928860273E-4</v>
      </c>
      <c r="X28" s="2">
        <f t="shared" si="105"/>
        <v>-9.1573090829046152E-4</v>
      </c>
      <c r="Y28" s="2">
        <f t="shared" ref="Y28" si="106">-(Y8*Y5 + Y7*(Y8+Y9*Y10))/(Y24*Y24)</f>
        <v>-6.781773041069676E-5</v>
      </c>
      <c r="Z28" s="2">
        <f t="shared" si="105"/>
        <v>-8.192642637986375E-5</v>
      </c>
      <c r="AA28" s="2">
        <f t="shared" si="105"/>
        <v>-2.8318519762760791E-5</v>
      </c>
      <c r="AB28" s="2">
        <f t="shared" si="105"/>
        <v>-5.7233181768153893E-5</v>
      </c>
      <c r="AC28" s="2">
        <f t="shared" si="105"/>
        <v>-1.6762370405182895E-4</v>
      </c>
      <c r="AD28" s="2">
        <f t="shared" si="105"/>
        <v>-7.5434636202733507E-6</v>
      </c>
      <c r="AE28" s="2">
        <f t="shared" si="105"/>
        <v>-1.6762370405182887E-4</v>
      </c>
      <c r="AF28" s="2">
        <f t="shared" si="105"/>
        <v>-2.2075379518496742E-6</v>
      </c>
      <c r="AG28" s="2">
        <f t="shared" si="105"/>
        <v>-1.0054495868448258E-4</v>
      </c>
      <c r="AH28" s="2">
        <f t="shared" si="105"/>
        <v>-2.5336129458124826E-5</v>
      </c>
      <c r="AI28" s="2">
        <f t="shared" si="105"/>
        <v>-3.193126610120163E-5</v>
      </c>
      <c r="AJ28" s="2">
        <f t="shared" ref="AJ28" si="107">-(AJ8*AJ5 + AJ7*(AJ8+AJ9*AJ10))/(AJ24*AJ24)</f>
        <v>-5.1204016487414728E-4</v>
      </c>
      <c r="AK28" s="2">
        <f t="shared" si="105"/>
        <v>-2.2757340661073237E-4</v>
      </c>
      <c r="AL28" s="2">
        <f t="shared" si="105"/>
        <v>-2.2489083586174001E-4</v>
      </c>
      <c r="AM28" s="2">
        <f t="shared" si="105"/>
        <v>-4.2013064193551569E-5</v>
      </c>
      <c r="AN28" s="2">
        <f t="shared" si="105"/>
        <v>-1.009435507959617E-4</v>
      </c>
      <c r="AO28" s="3" t="s">
        <v>49</v>
      </c>
      <c r="AP28" s="2">
        <f t="shared" ref="AP28:BC28" si="108">-(AP8*AP5 + AP7*(AP8+AP9*AP10))/(AP24*AP24)</f>
        <v>-1.65086479268879E-4</v>
      </c>
      <c r="AQ28" s="2">
        <f t="shared" si="108"/>
        <v>-8.0484228962407599E-3</v>
      </c>
      <c r="AR28" s="3" t="s">
        <v>49</v>
      </c>
      <c r="AS28" s="2">
        <f t="shared" si="108"/>
        <v>-3.193126610120163E-5</v>
      </c>
      <c r="AT28" s="2">
        <f t="shared" si="108"/>
        <v>-5.1663815775276835E-4</v>
      </c>
      <c r="AU28" s="2">
        <f t="shared" si="108"/>
        <v>-5.1663815775276868E-4</v>
      </c>
      <c r="AV28" s="2">
        <f t="shared" si="108"/>
        <v>-9.2675264550264394E-4</v>
      </c>
      <c r="AW28" s="2">
        <f t="shared" si="108"/>
        <v>-6.6945641502425972E-5</v>
      </c>
      <c r="AX28" s="2">
        <f t="shared" si="108"/>
        <v>-1.1754824721628692E-7</v>
      </c>
      <c r="AY28" s="2">
        <f t="shared" si="108"/>
        <v>-3.2887805928860262E-4</v>
      </c>
      <c r="AZ28" s="2">
        <f t="shared" si="108"/>
        <v>-1.0014872277947076E-4</v>
      </c>
      <c r="BA28" s="2">
        <f t="shared" si="108"/>
        <v>-8.2219514822150656E-5</v>
      </c>
      <c r="BB28" s="2">
        <f t="shared" si="108"/>
        <v>-4.8946216534567256E-5</v>
      </c>
      <c r="BC28" s="2">
        <f t="shared" si="108"/>
        <v>-1.6677150188086032E-4</v>
      </c>
      <c r="BD28" s="2">
        <f t="shared" ref="BD28:CY28" si="109">-(BD8*BD5 + BD7*(BD8+BD9*BD10))/(BD24*BD24)</f>
        <v>-8.2810429777668926E-5</v>
      </c>
      <c r="BE28" s="2">
        <f t="shared" si="109"/>
        <v>-5.672457047994112E-5</v>
      </c>
      <c r="BF28" s="2">
        <f t="shared" si="109"/>
        <v>-4.8677363854771774E-5</v>
      </c>
      <c r="BG28" s="2">
        <f t="shared" si="109"/>
        <v>-3.6455088069523844E-5</v>
      </c>
      <c r="BH28" s="2">
        <f t="shared" si="109"/>
        <v>-5.7062887247790988E-5</v>
      </c>
      <c r="BI28" s="2">
        <f t="shared" si="109"/>
        <v>-5.0750328200787969E-4</v>
      </c>
      <c r="BJ28" s="2">
        <f t="shared" si="109"/>
        <v>-5.2129836309523932E-4</v>
      </c>
      <c r="BK28" s="2">
        <f t="shared" si="109"/>
        <v>-2.0121057240601952E-3</v>
      </c>
      <c r="BL28" s="2">
        <f t="shared" si="109"/>
        <v>-2.8259210528268851E-5</v>
      </c>
      <c r="BM28" s="2">
        <f t="shared" si="109"/>
        <v>-2.5185989762210213E-5</v>
      </c>
      <c r="BN28" s="3" t="s">
        <v>49</v>
      </c>
      <c r="BO28" s="2">
        <f t="shared" si="109"/>
        <v>-5.6893351652683161E-5</v>
      </c>
      <c r="BP28" s="2">
        <f t="shared" si="109"/>
        <v>-8.1344931500110349E-5</v>
      </c>
      <c r="BQ28" s="2">
        <f t="shared" si="109"/>
        <v>-3.2887805928860273E-4</v>
      </c>
      <c r="BR28" s="2">
        <f t="shared" si="109"/>
        <v>-3.2653960924131819E-4</v>
      </c>
      <c r="BS28" s="2">
        <f t="shared" si="109"/>
        <v>-5.1663815775276943E-4</v>
      </c>
      <c r="BT28" s="2">
        <f t="shared" si="109"/>
        <v>-5.2129836309523672E-4</v>
      </c>
      <c r="BU28" s="2">
        <f t="shared" si="109"/>
        <v>-2.0851934523809456E-3</v>
      </c>
      <c r="BV28" s="2">
        <f t="shared" si="109"/>
        <v>-2.2893272707261516E-4</v>
      </c>
      <c r="BW28" s="2">
        <f t="shared" si="109"/>
        <v>-2.8437699747011896E-5</v>
      </c>
      <c r="BX28" s="2">
        <f t="shared" si="109"/>
        <v>-9.2675264550264708E-4</v>
      </c>
      <c r="BY28" s="2">
        <f t="shared" si="109"/>
        <v>-1.6848245507963052E-4</v>
      </c>
      <c r="BZ28" s="2">
        <f t="shared" si="109"/>
        <v>-3.2422601173712944E-4</v>
      </c>
      <c r="CA28" s="2">
        <f t="shared" si="109"/>
        <v>-2.0481606594965921E-3</v>
      </c>
      <c r="CB28" s="2">
        <f t="shared" si="109"/>
        <v>-9.1573090829045979E-4</v>
      </c>
      <c r="CC28" s="2">
        <f t="shared" si="109"/>
        <v>-4.8410720245009127E-5</v>
      </c>
      <c r="CD28" s="2">
        <f t="shared" si="109"/>
        <v>-8.2219514822150751E-5</v>
      </c>
      <c r="CE28" s="2">
        <f t="shared" si="109"/>
        <v>-7.9739332953335516E-6</v>
      </c>
      <c r="CF28" s="2">
        <f t="shared" si="109"/>
        <v>-8.1926426379863845E-5</v>
      </c>
      <c r="CG28" s="2">
        <f t="shared" si="109"/>
        <v>-3.1789489564432338E-5</v>
      </c>
      <c r="CH28" s="2">
        <f t="shared" si="109"/>
        <v>-6.2964974405525778E-6</v>
      </c>
      <c r="CI28" s="2">
        <f t="shared" si="109"/>
        <v>-1.8656580382135545E-5</v>
      </c>
      <c r="CJ28" s="2">
        <f t="shared" si="109"/>
        <v>-8.1634902310329479E-5</v>
      </c>
      <c r="CK28" s="2">
        <f t="shared" si="109"/>
        <v>-3.2002510304634496E-5</v>
      </c>
      <c r="CL28" s="2">
        <f t="shared" si="109"/>
        <v>-1.0054495868448239E-4</v>
      </c>
      <c r="CM28" s="2">
        <f t="shared" si="109"/>
        <v>-5.7233181768153845E-5</v>
      </c>
      <c r="CN28" s="2">
        <f t="shared" si="109"/>
        <v>-2.8141149664056265E-5</v>
      </c>
      <c r="CO28" s="2">
        <f t="shared" si="109"/>
        <v>-1.0014872277947081E-4</v>
      </c>
      <c r="CP28" s="2">
        <f t="shared" si="109"/>
        <v>-3.2002510304634151E-5</v>
      </c>
      <c r="CQ28" s="2">
        <f t="shared" si="109"/>
        <v>-8.340773809523876E-3</v>
      </c>
      <c r="CR28" s="2">
        <f t="shared" si="109"/>
        <v>-4.2013064193551522E-5</v>
      </c>
      <c r="CS28" s="2">
        <f t="shared" si="109"/>
        <v>-1.6848245507963014E-4</v>
      </c>
      <c r="CT28" s="2">
        <f t="shared" si="109"/>
        <v>-8.1634902310329601E-5</v>
      </c>
      <c r="CU28" s="2">
        <f t="shared" si="109"/>
        <v>-5.1663815775276737E-4</v>
      </c>
      <c r="CV28" s="2">
        <f t="shared" si="109"/>
        <v>-8.9426921069341578E-4</v>
      </c>
      <c r="CW28" s="2">
        <f t="shared" si="109"/>
        <v>-1.0174787869894032E-4</v>
      </c>
      <c r="CX28" s="2">
        <f t="shared" si="109"/>
        <v>-1.0476481503239242E-5</v>
      </c>
      <c r="CY28" s="2">
        <f t="shared" si="109"/>
        <v>-1.0054495868448235E-4</v>
      </c>
      <c r="CZ28" s="2">
        <f t="shared" ref="CZ28" si="110">-(CZ8*CZ5 + CZ7*(CZ8+CZ9*CZ10))/(CZ24*CZ24)</f>
        <v>-2.7021729178375445E-6</v>
      </c>
    </row>
    <row r="29" spans="1:104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</row>
    <row r="30" spans="1:104" x14ac:dyDescent="0.2">
      <c r="A30" s="6"/>
      <c r="B30" s="6" t="s">
        <v>43</v>
      </c>
      <c r="C30" s="2">
        <f>(-C27+(C27^2-4*C26*C28)^(1/2))/(2*C26)</f>
        <v>1.8624282184769114E-3</v>
      </c>
      <c r="D30" s="2">
        <f t="shared" ref="D30:T30" si="111">(-D27+(D27^2-4*D26*D28)^(1/2))/(2*D26)</f>
        <v>9.8893499215314579E-4</v>
      </c>
      <c r="E30" s="2">
        <f t="shared" si="111"/>
        <v>2.4682076899876491E-3</v>
      </c>
      <c r="F30" s="2">
        <f t="shared" si="111"/>
        <v>1.0479921636904995E-3</v>
      </c>
      <c r="G30" s="2">
        <f t="shared" si="111"/>
        <v>1.536287576843763E-3</v>
      </c>
      <c r="H30" s="2">
        <f t="shared" si="111"/>
        <v>1.2937798246046254E-3</v>
      </c>
      <c r="I30" s="2">
        <f t="shared" si="111"/>
        <v>9.3437400155182569E-4</v>
      </c>
      <c r="J30" s="2">
        <f t="shared" si="111"/>
        <v>1.7752417302545178E-3</v>
      </c>
      <c r="K30" s="2">
        <f t="shared" si="111"/>
        <v>1.142977164269734E-3</v>
      </c>
      <c r="L30" s="2">
        <f t="shared" si="111"/>
        <v>1.8624445174073509E-3</v>
      </c>
      <c r="M30" s="2">
        <f t="shared" si="111"/>
        <v>1.6104413170914182E-3</v>
      </c>
      <c r="N30" s="2">
        <f t="shared" si="111"/>
        <v>8.9366724257913593E-4</v>
      </c>
      <c r="O30" s="2">
        <f t="shared" si="111"/>
        <v>8.0000099417692344E-4</v>
      </c>
      <c r="P30" s="2">
        <f t="shared" si="111"/>
        <v>2.4067040574777079E-3</v>
      </c>
      <c r="Q30" s="2">
        <f t="shared" si="111"/>
        <v>1.2547993280342385E-3</v>
      </c>
      <c r="R30" s="2">
        <f t="shared" ref="R30" si="112">(-R27+(R27^2-4*R26*R28)^(1/2))/(2*R26)</f>
        <v>7.6404316287839627E-4</v>
      </c>
      <c r="S30" s="2">
        <f t="shared" si="111"/>
        <v>1.1864733367492825E-3</v>
      </c>
      <c r="T30" s="2">
        <f t="shared" si="111"/>
        <v>5.6560705744709209E-4</v>
      </c>
      <c r="U30" s="2">
        <f t="shared" ref="U30:AN30" si="113">(-U27+(U27^2-4*U26*U28)^(1/2))/(2*U26)</f>
        <v>1.5884752119492466E-3</v>
      </c>
      <c r="V30" s="2">
        <f t="shared" si="113"/>
        <v>1.7085991668147225E-3</v>
      </c>
      <c r="W30" s="2">
        <f t="shared" si="113"/>
        <v>7.6223644230866583E-4</v>
      </c>
      <c r="X30" s="2">
        <f t="shared" si="113"/>
        <v>1.0367887846718694E-3</v>
      </c>
      <c r="Y30" s="2">
        <f t="shared" ref="Y30" si="114">(-Y27+(Y27^2-4*Y26*Y28)^(1/2))/(2*Y26)</f>
        <v>1.0540375273728657E-3</v>
      </c>
      <c r="Z30" s="2">
        <f t="shared" si="113"/>
        <v>1.6951060310596165E-3</v>
      </c>
      <c r="AA30" s="2">
        <f t="shared" si="113"/>
        <v>8.5518306871181459E-4</v>
      </c>
      <c r="AB30" s="2">
        <f t="shared" si="113"/>
        <v>1.0162677466752864E-3</v>
      </c>
      <c r="AC30" s="2">
        <f t="shared" si="113"/>
        <v>1.9670787604639276E-3</v>
      </c>
      <c r="AD30" s="2">
        <f t="shared" si="113"/>
        <v>1.4763841120410319E-3</v>
      </c>
      <c r="AE30" s="2">
        <f t="shared" si="113"/>
        <v>7.7895678217859471E-4</v>
      </c>
      <c r="AF30" s="2">
        <f t="shared" si="113"/>
        <v>1.2103582406838311E-3</v>
      </c>
      <c r="AG30" s="2">
        <f t="shared" si="113"/>
        <v>6.4634864853908294E-4</v>
      </c>
      <c r="AH30" s="2">
        <f t="shared" si="113"/>
        <v>9.2163393259544319E-4</v>
      </c>
      <c r="AI30" s="2">
        <f t="shared" si="113"/>
        <v>7.5436263365421879E-4</v>
      </c>
      <c r="AJ30" s="2">
        <f t="shared" ref="AJ30" si="115">(-AJ27+(AJ27^2-4*AJ26*AJ28)^(1/2))/(2*AJ26)</f>
        <v>7.4665819492582817E-4</v>
      </c>
      <c r="AK30" s="2">
        <f t="shared" si="113"/>
        <v>7.6948291736052038E-4</v>
      </c>
      <c r="AL30" s="2">
        <f t="shared" si="113"/>
        <v>1.3095818520842172E-3</v>
      </c>
      <c r="AM30" s="2">
        <f t="shared" si="113"/>
        <v>5.0101692476823255E-4</v>
      </c>
      <c r="AN30" s="2">
        <f t="shared" si="113"/>
        <v>1.1998313671934074E-3</v>
      </c>
      <c r="AO30" s="3" t="s">
        <v>49</v>
      </c>
      <c r="AP30" s="2">
        <f t="shared" ref="AP30:BC30" si="116">(-AP27+(AP27^2-4*AP26*AP28)^(1/2))/(2*AP26)</f>
        <v>1.272614366749632E-3</v>
      </c>
      <c r="AQ30" s="2">
        <f t="shared" si="116"/>
        <v>1.2385081479928091E-3</v>
      </c>
      <c r="AR30" s="3" t="s">
        <v>49</v>
      </c>
      <c r="AS30" s="2">
        <f t="shared" si="116"/>
        <v>7.3959863627614966E-4</v>
      </c>
      <c r="AT30" s="2">
        <f t="shared" si="116"/>
        <v>1.0693584505093003E-3</v>
      </c>
      <c r="AU30" s="2">
        <f t="shared" si="116"/>
        <v>1.3853413875861216E-3</v>
      </c>
      <c r="AV30" s="2">
        <f t="shared" si="116"/>
        <v>1.6614542491543783E-3</v>
      </c>
      <c r="AW30" s="2">
        <f t="shared" si="116"/>
        <v>1.6450479359772115E-3</v>
      </c>
      <c r="AX30" s="2">
        <f t="shared" si="116"/>
        <v>9.0780527216174805E-5</v>
      </c>
      <c r="AY30" s="2">
        <f t="shared" si="116"/>
        <v>1.1450133332898253E-3</v>
      </c>
      <c r="AZ30" s="2">
        <f t="shared" si="116"/>
        <v>1.794112069699751E-3</v>
      </c>
      <c r="BA30" s="2">
        <f t="shared" si="116"/>
        <v>1.2337445355611603E-3</v>
      </c>
      <c r="BB30" s="2">
        <f t="shared" si="116"/>
        <v>1.6951663586003117E-3</v>
      </c>
      <c r="BC30" s="2">
        <f t="shared" si="116"/>
        <v>1.0821744613122152E-3</v>
      </c>
      <c r="BD30" s="2">
        <f t="shared" ref="BD30:CY30" si="117">(-BD27+(BD27^2-4*BD26*BD28)^(1/2))/(2*BD26)</f>
        <v>1.1855576664204295E-3</v>
      </c>
      <c r="BE30" s="2">
        <f t="shared" si="117"/>
        <v>6.3156544554807278E-4</v>
      </c>
      <c r="BF30" s="2">
        <f t="shared" si="117"/>
        <v>8.8732657281275894E-4</v>
      </c>
      <c r="BG30" s="2">
        <f t="shared" si="117"/>
        <v>1.8577918417571008E-3</v>
      </c>
      <c r="BH30" s="2">
        <f t="shared" si="117"/>
        <v>1.5230780240883929E-3</v>
      </c>
      <c r="BI30" s="2">
        <f t="shared" si="117"/>
        <v>2.0287339492120892E-3</v>
      </c>
      <c r="BJ30" s="2">
        <f t="shared" si="117"/>
        <v>1.4120859681105706E-3</v>
      </c>
      <c r="BK30" s="2">
        <f t="shared" si="117"/>
        <v>1.3756113780370449E-3</v>
      </c>
      <c r="BL30" s="2">
        <f t="shared" si="117"/>
        <v>1.1707527896677914E-3</v>
      </c>
      <c r="BM30" s="2">
        <f t="shared" si="117"/>
        <v>1.3024078290069896E-3</v>
      </c>
      <c r="BN30" s="3" t="s">
        <v>49</v>
      </c>
      <c r="BO30" s="2">
        <f t="shared" si="117"/>
        <v>1.350123379111738E-3</v>
      </c>
      <c r="BP30" s="2">
        <f t="shared" si="117"/>
        <v>9.1989385807024276E-4</v>
      </c>
      <c r="BQ30" s="2">
        <f t="shared" si="117"/>
        <v>1.4016954670141651E-3</v>
      </c>
      <c r="BR30" s="2">
        <f t="shared" si="117"/>
        <v>5.4497849004661841E-4</v>
      </c>
      <c r="BS30" s="2">
        <f t="shared" si="117"/>
        <v>1.4840098515819626E-3</v>
      </c>
      <c r="BT30" s="2">
        <f t="shared" si="117"/>
        <v>6.9364293561545302E-4</v>
      </c>
      <c r="BU30" s="2">
        <f t="shared" si="117"/>
        <v>1.1377817712444735E-3</v>
      </c>
      <c r="BV30" s="2">
        <f t="shared" si="117"/>
        <v>9.0465523633403272E-4</v>
      </c>
      <c r="BW30" s="2">
        <f t="shared" si="117"/>
        <v>8.8353681979076769E-4</v>
      </c>
      <c r="BX30" s="2">
        <f t="shared" si="117"/>
        <v>1.5453886922926518E-3</v>
      </c>
      <c r="BY30" s="2">
        <f t="shared" si="117"/>
        <v>1.423701054761931E-3</v>
      </c>
      <c r="BZ30" s="2">
        <f t="shared" si="117"/>
        <v>1.1791708428663958E-3</v>
      </c>
      <c r="CA30" s="2">
        <f t="shared" si="117"/>
        <v>1.432766250814638E-3</v>
      </c>
      <c r="CB30" s="2">
        <f t="shared" si="117"/>
        <v>1.0416831419573635E-3</v>
      </c>
      <c r="CC30" s="2">
        <f t="shared" si="117"/>
        <v>1.3171202714051999E-3</v>
      </c>
      <c r="CD30" s="2">
        <f t="shared" si="117"/>
        <v>4.250048597710266E-3</v>
      </c>
      <c r="CE30" s="2">
        <f t="shared" si="117"/>
        <v>6.741086640954443E-4</v>
      </c>
      <c r="CF30" s="2">
        <f t="shared" si="117"/>
        <v>9.1392418779670439E-4</v>
      </c>
      <c r="CG30" s="2">
        <f t="shared" si="117"/>
        <v>8.6216170714852839E-4</v>
      </c>
      <c r="CH30" s="2">
        <f t="shared" si="117"/>
        <v>4.3120202753071436E-4</v>
      </c>
      <c r="CI30" s="2">
        <f t="shared" si="117"/>
        <v>9.1533444206937412E-4</v>
      </c>
      <c r="CJ30" s="2">
        <f t="shared" si="117"/>
        <v>1.2622886429175203E-3</v>
      </c>
      <c r="CK30" s="2">
        <f t="shared" si="117"/>
        <v>1.4968393831963894E-3</v>
      </c>
      <c r="CL30" s="2">
        <f t="shared" si="117"/>
        <v>1.3727528597356189E-3</v>
      </c>
      <c r="CM30" s="2">
        <f t="shared" si="117"/>
        <v>6.7686383398495378E-4</v>
      </c>
      <c r="CN30" s="2">
        <f t="shared" si="117"/>
        <v>9.1225057486622383E-4</v>
      </c>
      <c r="CO30" s="2">
        <f t="shared" si="117"/>
        <v>9.1909798909399151E-4</v>
      </c>
      <c r="CP30" s="2">
        <f t="shared" si="117"/>
        <v>2.3627901496831192E-3</v>
      </c>
      <c r="CQ30" s="2">
        <f t="shared" si="117"/>
        <v>1.1144223577021419E-3</v>
      </c>
      <c r="CR30" s="2">
        <f t="shared" si="117"/>
        <v>9.1681325522545984E-4</v>
      </c>
      <c r="CS30" s="2">
        <f t="shared" si="117"/>
        <v>7.7493248600210552E-4</v>
      </c>
      <c r="CT30" s="2">
        <f t="shared" si="117"/>
        <v>2.7109289371741994E-3</v>
      </c>
      <c r="CU30" s="2">
        <f t="shared" si="117"/>
        <v>9.7156128038401095E-4</v>
      </c>
      <c r="CV30" s="2">
        <f t="shared" si="117"/>
        <v>1.1955832481550786E-3</v>
      </c>
      <c r="CW30" s="2">
        <f t="shared" si="117"/>
        <v>1.1165190703250004E-3</v>
      </c>
      <c r="CX30" s="2">
        <f t="shared" si="117"/>
        <v>7.124114407876305E-4</v>
      </c>
      <c r="CY30" s="2">
        <f t="shared" si="117"/>
        <v>1.0452492535150814E-3</v>
      </c>
      <c r="CZ30" s="2">
        <f t="shared" ref="CZ30" si="118">(-CZ27+(CZ27^2-4*CZ26*CZ28)^(1/2))/(2*CZ26)</f>
        <v>6.7905114531763061E-4</v>
      </c>
    </row>
    <row r="31" spans="1:104" x14ac:dyDescent="0.2">
      <c r="A31" s="6"/>
      <c r="B31" s="6"/>
    </row>
    <row r="32" spans="1:104" x14ac:dyDescent="0.2">
      <c r="A32" s="6"/>
      <c r="B32" s="6" t="s">
        <v>44</v>
      </c>
      <c r="C32">
        <f>C6*C4*C23*(C21+C11*C22)+C5*C22</f>
        <v>5.0034600000001133</v>
      </c>
      <c r="D32">
        <f t="shared" ref="D32:T32" si="119">D6*D4*D23*(D21+D11*D22)+D5*D22</f>
        <v>4.9678199999997261</v>
      </c>
      <c r="E32">
        <f t="shared" si="119"/>
        <v>5.0034599999999152</v>
      </c>
      <c r="F32">
        <f t="shared" si="119"/>
        <v>6.9834599999997415</v>
      </c>
      <c r="G32">
        <f t="shared" si="119"/>
        <v>25.035120000000244</v>
      </c>
      <c r="H32">
        <f t="shared" si="119"/>
        <v>6.9834599999999618</v>
      </c>
      <c r="I32">
        <f t="shared" si="119"/>
        <v>13.94909999999971</v>
      </c>
      <c r="J32">
        <f t="shared" si="119"/>
        <v>3.9600000000004787</v>
      </c>
      <c r="K32">
        <f t="shared" si="119"/>
        <v>0.99000000000016386</v>
      </c>
      <c r="L32">
        <f t="shared" si="119"/>
        <v>8.9812800000001367</v>
      </c>
      <c r="M32">
        <f t="shared" si="119"/>
        <v>3.995640000000023</v>
      </c>
      <c r="N32">
        <f t="shared" si="119"/>
        <v>6.011280000000518</v>
      </c>
      <c r="O32">
        <f t="shared" si="119"/>
        <v>8.9634599999996052</v>
      </c>
      <c r="P32">
        <f t="shared" si="119"/>
        <v>5.0034599999998823</v>
      </c>
      <c r="Q32">
        <f t="shared" si="119"/>
        <v>16.972560000000126</v>
      </c>
      <c r="R32">
        <f t="shared" ref="R32" si="120">R6*R4*R23*(R21+R11*R22)+R5*R22</f>
        <v>35.942939999999773</v>
      </c>
      <c r="S32">
        <f t="shared" si="119"/>
        <v>17.008199999999995</v>
      </c>
      <c r="T32">
        <f t="shared" si="119"/>
        <v>39.073320000000393</v>
      </c>
      <c r="U32">
        <f t="shared" ref="U32:AN32" si="121">U6*U4*U23*(U21+U11*U22)+U5*U22</f>
        <v>12.022559999999855</v>
      </c>
      <c r="V32">
        <f t="shared" si="121"/>
        <v>10.996920000000074</v>
      </c>
      <c r="W32">
        <f t="shared" si="121"/>
        <v>4.9856400000002914</v>
      </c>
      <c r="X32">
        <f t="shared" si="121"/>
        <v>2.9878199999997812</v>
      </c>
      <c r="Y32">
        <f t="shared" ref="Y32" si="122">Y6*Y4*Y23*(Y21+Y11*Y22)+Y5*Y22</f>
        <v>10.979100000000212</v>
      </c>
      <c r="Z32">
        <f t="shared" si="121"/>
        <v>9.9891000000000965</v>
      </c>
      <c r="AA32">
        <f t="shared" si="121"/>
        <v>16.990379999999746</v>
      </c>
      <c r="AB32">
        <f t="shared" si="121"/>
        <v>11.951279999999844</v>
      </c>
      <c r="AC32">
        <f t="shared" si="121"/>
        <v>6.9834599999998197</v>
      </c>
      <c r="AD32">
        <f t="shared" si="121"/>
        <v>32.919480000000085</v>
      </c>
      <c r="AE32">
        <f t="shared" si="121"/>
        <v>6.9834600000002514</v>
      </c>
      <c r="AF32">
        <f t="shared" si="121"/>
        <v>60.853320000000025</v>
      </c>
      <c r="AG32">
        <f t="shared" si="121"/>
        <v>9.0169199999997041</v>
      </c>
      <c r="AH32">
        <f t="shared" si="121"/>
        <v>17.962559999999797</v>
      </c>
      <c r="AI32">
        <f t="shared" si="121"/>
        <v>16.000380000000106</v>
      </c>
      <c r="AJ32">
        <f t="shared" ref="AJ32" si="123">AJ6*AJ4*AJ23*(AJ21+AJ11*AJ22)+AJ5*AJ22</f>
        <v>3.9956399999996113</v>
      </c>
      <c r="AK32">
        <f t="shared" si="121"/>
        <v>5.9934600000002138</v>
      </c>
      <c r="AL32">
        <f t="shared" si="121"/>
        <v>6.0291000000001311</v>
      </c>
      <c r="AM32">
        <f t="shared" si="121"/>
        <v>13.949100000000069</v>
      </c>
      <c r="AN32">
        <f t="shared" si="121"/>
        <v>8.9991000000002614</v>
      </c>
      <c r="AO32" s="3" t="s">
        <v>49</v>
      </c>
      <c r="AP32">
        <f t="shared" ref="AP32:BC32" si="124">AP6*AP4*AP23*(AP21+AP11*AP22)+AP5*AP22</f>
        <v>7.036920000000034</v>
      </c>
      <c r="AQ32">
        <f t="shared" si="124"/>
        <v>1.0078200000000801</v>
      </c>
      <c r="AR32" s="3" t="s">
        <v>49</v>
      </c>
      <c r="AS32">
        <f t="shared" si="124"/>
        <v>16.000380000000064</v>
      </c>
      <c r="AT32">
        <f t="shared" si="124"/>
        <v>3.9778200000000963</v>
      </c>
      <c r="AU32">
        <f t="shared" si="124"/>
        <v>3.977820000000182</v>
      </c>
      <c r="AV32">
        <f t="shared" si="124"/>
        <v>2.9699999999995788</v>
      </c>
      <c r="AW32">
        <f t="shared" si="124"/>
        <v>11.050379999999887</v>
      </c>
      <c r="AX32">
        <f t="shared" si="124"/>
        <v>263.71224000000291</v>
      </c>
      <c r="AY32">
        <f t="shared" si="124"/>
        <v>4.9856400000001155</v>
      </c>
      <c r="AZ32">
        <f t="shared" si="124"/>
        <v>9.0347399999999816</v>
      </c>
      <c r="BA32">
        <f t="shared" si="124"/>
        <v>9.9712799999997443</v>
      </c>
      <c r="BB32">
        <f t="shared" si="124"/>
        <v>12.923460000000127</v>
      </c>
      <c r="BC32">
        <f t="shared" si="124"/>
        <v>7.0012800000004773</v>
      </c>
      <c r="BD32">
        <f t="shared" ref="BD32:CY32" si="125">BD6*BD4*BD23*(BD21+BD11*BD22)+BD5*BD22</f>
        <v>9.9356400000004381</v>
      </c>
      <c r="BE32">
        <f t="shared" si="125"/>
        <v>12.00474000000008</v>
      </c>
      <c r="BF32">
        <f t="shared" si="125"/>
        <v>12.959099999999962</v>
      </c>
      <c r="BG32">
        <f t="shared" si="125"/>
        <v>14.974739999999969</v>
      </c>
      <c r="BH32">
        <f t="shared" si="125"/>
        <v>11.969099999999854</v>
      </c>
      <c r="BI32">
        <f t="shared" si="125"/>
        <v>4.0134599999999558</v>
      </c>
      <c r="BJ32">
        <f t="shared" si="125"/>
        <v>3.9600000000002007</v>
      </c>
      <c r="BK32">
        <f t="shared" si="125"/>
        <v>2.015639999999717</v>
      </c>
      <c r="BL32">
        <f t="shared" si="125"/>
        <v>17.008200000000247</v>
      </c>
      <c r="BM32">
        <f t="shared" si="125"/>
        <v>18.016019999999926</v>
      </c>
      <c r="BN32" s="3" t="s">
        <v>49</v>
      </c>
      <c r="BO32">
        <f t="shared" si="125"/>
        <v>11.986920000000151</v>
      </c>
      <c r="BP32">
        <f t="shared" si="125"/>
        <v>10.024739999999763</v>
      </c>
      <c r="BQ32">
        <f t="shared" si="125"/>
        <v>4.985639999999913</v>
      </c>
      <c r="BR32">
        <f t="shared" si="125"/>
        <v>5.0034600000003095</v>
      </c>
      <c r="BS32">
        <f t="shared" si="125"/>
        <v>3.9778200000001194</v>
      </c>
      <c r="BT32">
        <f t="shared" si="125"/>
        <v>3.9599999999998179</v>
      </c>
      <c r="BU32">
        <f t="shared" si="125"/>
        <v>1.9800000000001998</v>
      </c>
      <c r="BV32">
        <f t="shared" si="125"/>
        <v>5.9756400000001246</v>
      </c>
      <c r="BW32">
        <f t="shared" si="125"/>
        <v>16.954740000000392</v>
      </c>
      <c r="BX32">
        <f t="shared" si="125"/>
        <v>2.970000000000101</v>
      </c>
      <c r="BY32">
        <f t="shared" si="125"/>
        <v>6.9656400000002572</v>
      </c>
      <c r="BZ32">
        <f t="shared" si="125"/>
        <v>5.0212800000000719</v>
      </c>
      <c r="CA32">
        <f t="shared" si="125"/>
        <v>1.9978200000000168</v>
      </c>
      <c r="CB32">
        <f t="shared" si="125"/>
        <v>2.987820000000581</v>
      </c>
      <c r="CC32">
        <f t="shared" si="125"/>
        <v>12.994739999999952</v>
      </c>
      <c r="CD32">
        <f t="shared" si="125"/>
        <v>9.9712800000000215</v>
      </c>
      <c r="CE32">
        <f t="shared" si="125"/>
        <v>32.018580000000362</v>
      </c>
      <c r="CF32">
        <f t="shared" si="125"/>
        <v>9.9891000000005619</v>
      </c>
      <c r="CG32">
        <f t="shared" si="125"/>
        <v>16.036019999999969</v>
      </c>
      <c r="CH32">
        <f t="shared" si="125"/>
        <v>36.032040000000038</v>
      </c>
      <c r="CI32">
        <f t="shared" si="125"/>
        <v>20.932560000000333</v>
      </c>
      <c r="CJ32">
        <f t="shared" si="125"/>
        <v>10.006919999999766</v>
      </c>
      <c r="CK32">
        <f t="shared" si="125"/>
        <v>15.982559999999985</v>
      </c>
      <c r="CL32">
        <f t="shared" si="125"/>
        <v>9.0169199999998568</v>
      </c>
      <c r="CM32">
        <f t="shared" si="125"/>
        <v>11.95127999999934</v>
      </c>
      <c r="CN32">
        <f t="shared" si="125"/>
        <v>17.043840000000205</v>
      </c>
      <c r="CO32">
        <f t="shared" si="125"/>
        <v>9.0347399999997009</v>
      </c>
      <c r="CP32">
        <f t="shared" si="125"/>
        <v>15.982559999999996</v>
      </c>
      <c r="CQ32">
        <f t="shared" si="125"/>
        <v>0.98999999999954169</v>
      </c>
      <c r="CR32">
        <f t="shared" si="125"/>
        <v>13.949100000000069</v>
      </c>
      <c r="CS32">
        <f t="shared" si="125"/>
        <v>6.9656400000000946</v>
      </c>
      <c r="CT32">
        <f t="shared" si="125"/>
        <v>10.006920000000015</v>
      </c>
      <c r="CU32">
        <f t="shared" si="125"/>
        <v>3.9778200000007309</v>
      </c>
      <c r="CV32">
        <f t="shared" si="125"/>
        <v>3.0234600000003442</v>
      </c>
      <c r="CW32">
        <f t="shared" si="125"/>
        <v>8.9634600000003406</v>
      </c>
      <c r="CX32">
        <f t="shared" si="125"/>
        <v>27.933840000000416</v>
      </c>
      <c r="CY32">
        <f t="shared" si="125"/>
        <v>9.0169200000001659</v>
      </c>
      <c r="CZ32">
        <f t="shared" ref="CZ32" si="126">CZ6*CZ4*CZ23*(CZ21+CZ11*CZ22)+CZ5*CZ22</f>
        <v>55.002420000000171</v>
      </c>
    </row>
    <row r="33" spans="1:108" x14ac:dyDescent="0.2">
      <c r="A33" s="6"/>
      <c r="B33" s="6" t="s">
        <v>45</v>
      </c>
      <c r="C33">
        <f>1-C5*C22/C32</f>
        <v>0.50599494234027775</v>
      </c>
      <c r="D33">
        <f t="shared" ref="D33:T33" si="127">1-D5*D22/D32</f>
        <v>0.47059638318012253</v>
      </c>
      <c r="E33">
        <f t="shared" si="127"/>
        <v>0.52772019145677063</v>
      </c>
      <c r="F33">
        <f t="shared" si="127"/>
        <v>0.49053091785112279</v>
      </c>
      <c r="G33">
        <f t="shared" si="127"/>
        <v>0.65748585801920312</v>
      </c>
      <c r="H33">
        <f t="shared" si="127"/>
        <v>0.50386004676566576</v>
      </c>
      <c r="I33">
        <f t="shared" si="127"/>
        <v>0.53236188609508117</v>
      </c>
      <c r="J33">
        <f t="shared" si="127"/>
        <v>0.48821869871728141</v>
      </c>
      <c r="K33">
        <f t="shared" si="127"/>
        <v>0.43590431071915414</v>
      </c>
      <c r="L33">
        <f t="shared" si="127"/>
        <v>0.55592581757055104</v>
      </c>
      <c r="M33">
        <f t="shared" si="127"/>
        <v>0.48338394789435446</v>
      </c>
      <c r="N33">
        <f t="shared" si="127"/>
        <v>0.47452124302895193</v>
      </c>
      <c r="O33">
        <f t="shared" si="127"/>
        <v>0.48934932901188344</v>
      </c>
      <c r="P33">
        <f t="shared" si="127"/>
        <v>0.52560201361065495</v>
      </c>
      <c r="Q33">
        <f t="shared" si="127"/>
        <v>0.58198804036268614</v>
      </c>
      <c r="R33">
        <f t="shared" ref="R33" si="128">1-R5*R22/R32</f>
        <v>0.61265395221844599</v>
      </c>
      <c r="S33">
        <f t="shared" si="127"/>
        <v>0.57590242050285745</v>
      </c>
      <c r="T33">
        <f t="shared" si="127"/>
        <v>0.58625462419493979</v>
      </c>
      <c r="U33">
        <f t="shared" ref="U33:AN33" si="129">1-U5*U22/U32</f>
        <v>0.56983686654170063</v>
      </c>
      <c r="V33">
        <f t="shared" si="129"/>
        <v>0.56807758666568842</v>
      </c>
      <c r="W33">
        <f t="shared" si="129"/>
        <v>0.46083978363823019</v>
      </c>
      <c r="X33">
        <f t="shared" si="129"/>
        <v>0.45449213178480197</v>
      </c>
      <c r="Y33">
        <f t="shared" ref="Y33" si="130">1-Y5*Y22/Y32</f>
        <v>0.52233373727855614</v>
      </c>
      <c r="Z33">
        <f t="shared" si="129"/>
        <v>0.55716703055891659</v>
      </c>
      <c r="AA33">
        <f t="shared" si="129"/>
        <v>0.54220255260452321</v>
      </c>
      <c r="AB33">
        <f t="shared" si="129"/>
        <v>0.52631897622393109</v>
      </c>
      <c r="AC33">
        <f t="shared" si="129"/>
        <v>0.53703996337522986</v>
      </c>
      <c r="AD33">
        <f t="shared" si="129"/>
        <v>0.69051058626191619</v>
      </c>
      <c r="AE33">
        <f t="shared" si="129"/>
        <v>0.475095177956258</v>
      </c>
      <c r="AF33">
        <f t="shared" si="129"/>
        <v>0.75004942553068055</v>
      </c>
      <c r="AG33">
        <f t="shared" si="129"/>
        <v>0.47836122678163828</v>
      </c>
      <c r="AH33">
        <f t="shared" si="129"/>
        <v>0.55487991132820969</v>
      </c>
      <c r="AI33">
        <f t="shared" si="129"/>
        <v>0.52579719609580977</v>
      </c>
      <c r="AJ33">
        <f t="shared" ref="AJ33" si="131">1-AJ5*AJ22/AJ32</f>
        <v>0.45344461296779182</v>
      </c>
      <c r="AK33">
        <f t="shared" si="129"/>
        <v>0.46799202765524983</v>
      </c>
      <c r="AL33">
        <f t="shared" si="129"/>
        <v>0.49509073476207188</v>
      </c>
      <c r="AM33">
        <f t="shared" si="129"/>
        <v>0.48788678196943547</v>
      </c>
      <c r="AN33">
        <f t="shared" si="129"/>
        <v>0.51683887781129623</v>
      </c>
      <c r="AO33" s="3" t="s">
        <v>49</v>
      </c>
      <c r="AP33">
        <f t="shared" ref="AP33:BC33" si="132">1-AP5*AP22/AP32</f>
        <v>0.50325603127831586</v>
      </c>
      <c r="AQ33">
        <f t="shared" si="132"/>
        <v>0.43704232305986523</v>
      </c>
      <c r="AR33" s="3" t="s">
        <v>49</v>
      </c>
      <c r="AS33">
        <f t="shared" si="132"/>
        <v>0.52415959281558033</v>
      </c>
      <c r="AT33">
        <f t="shared" si="132"/>
        <v>0.46485946669724787</v>
      </c>
      <c r="AU33">
        <f t="shared" si="132"/>
        <v>0.47569400566140418</v>
      </c>
      <c r="AV33">
        <f t="shared" si="132"/>
        <v>0.4707828881312881</v>
      </c>
      <c r="AW33">
        <f t="shared" si="132"/>
        <v>0.5645475243593745</v>
      </c>
      <c r="AX33">
        <f t="shared" si="132"/>
        <v>0.59570925048570034</v>
      </c>
      <c r="AY33">
        <f t="shared" si="132"/>
        <v>0.4773607517599362</v>
      </c>
      <c r="AZ33">
        <f t="shared" si="132"/>
        <v>0.55276644652436824</v>
      </c>
      <c r="BA33">
        <f t="shared" si="132"/>
        <v>0.52739401967599053</v>
      </c>
      <c r="BB33">
        <f t="shared" si="132"/>
        <v>0.58523853470944465</v>
      </c>
      <c r="BC33">
        <f t="shared" si="132"/>
        <v>0.49257993626527885</v>
      </c>
      <c r="BD33">
        <f t="shared" ref="BD33:CY33" si="133">1-BD5*BD22/BD32</f>
        <v>0.52377958538616953</v>
      </c>
      <c r="BE33">
        <f t="shared" si="133"/>
        <v>0.49262084860512512</v>
      </c>
      <c r="BF33">
        <f t="shared" si="133"/>
        <v>0.52181846390553688</v>
      </c>
      <c r="BG33">
        <f t="shared" si="133"/>
        <v>0.61429709258890353</v>
      </c>
      <c r="BH33">
        <f t="shared" si="133"/>
        <v>0.56484714518757673</v>
      </c>
      <c r="BI33">
        <f t="shared" si="133"/>
        <v>0.4970150907371097</v>
      </c>
      <c r="BJ33">
        <f t="shared" si="133"/>
        <v>0.47637905714246709</v>
      </c>
      <c r="BK33">
        <f t="shared" si="133"/>
        <v>0.45150463382309192</v>
      </c>
      <c r="BL33">
        <f t="shared" si="133"/>
        <v>0.57441982664121349</v>
      </c>
      <c r="BM33">
        <f t="shared" si="133"/>
        <v>0.59330615194774838</v>
      </c>
      <c r="BN33" s="3" t="s">
        <v>49</v>
      </c>
      <c r="BO33">
        <f t="shared" si="133"/>
        <v>0.55260960246062474</v>
      </c>
      <c r="BP33">
        <f t="shared" si="133"/>
        <v>0.50526746010881429</v>
      </c>
      <c r="BQ33">
        <f t="shared" si="133"/>
        <v>0.48788367030577806</v>
      </c>
      <c r="BR33">
        <f t="shared" si="133"/>
        <v>0.45107952094337755</v>
      </c>
      <c r="BS33">
        <f t="shared" si="133"/>
        <v>0.47898786586026409</v>
      </c>
      <c r="BT33">
        <f t="shared" si="133"/>
        <v>0.45126504106647591</v>
      </c>
      <c r="BU33">
        <f t="shared" si="133"/>
        <v>0.44665665126140597</v>
      </c>
      <c r="BV33">
        <f t="shared" si="133"/>
        <v>0.47480790326415878</v>
      </c>
      <c r="BW33">
        <f t="shared" si="133"/>
        <v>0.54508332958528471</v>
      </c>
      <c r="BX33">
        <f t="shared" si="133"/>
        <v>0.46780013400592391</v>
      </c>
      <c r="BY33">
        <f t="shared" si="133"/>
        <v>0.51044104850828786</v>
      </c>
      <c r="BZ33">
        <f t="shared" si="133"/>
        <v>0.47913645915908476</v>
      </c>
      <c r="CA33">
        <f t="shared" si="133"/>
        <v>0.45233218497988537</v>
      </c>
      <c r="CB33">
        <f t="shared" si="133"/>
        <v>0.45462578971233336</v>
      </c>
      <c r="CC33">
        <f t="shared" si="133"/>
        <v>0.55826710670399016</v>
      </c>
      <c r="CD33">
        <f t="shared" si="133"/>
        <v>0.67104549463318452</v>
      </c>
      <c r="CE33">
        <f t="shared" si="133"/>
        <v>0.58352222381902163</v>
      </c>
      <c r="CF33">
        <f t="shared" si="133"/>
        <v>0.5045715540049428</v>
      </c>
      <c r="CG33">
        <f t="shared" si="133"/>
        <v>0.53762280787379235</v>
      </c>
      <c r="CH33">
        <f t="shared" si="133"/>
        <v>0.54859701419680951</v>
      </c>
      <c r="CI33">
        <f t="shared" si="133"/>
        <v>0.57019331834427667</v>
      </c>
      <c r="CJ33">
        <f t="shared" si="133"/>
        <v>0.52964500867923514</v>
      </c>
      <c r="CK33">
        <f t="shared" si="133"/>
        <v>0.59562582089163296</v>
      </c>
      <c r="CL33">
        <f t="shared" si="133"/>
        <v>0.52791488787912155</v>
      </c>
      <c r="CM33">
        <f t="shared" si="133"/>
        <v>0.49660395397191237</v>
      </c>
      <c r="CN33">
        <f t="shared" si="133"/>
        <v>0.54866689142393898</v>
      </c>
      <c r="CO33">
        <f t="shared" si="133"/>
        <v>0.49826775158904146</v>
      </c>
      <c r="CP33">
        <f t="shared" si="133"/>
        <v>0.65495259491354774</v>
      </c>
      <c r="CQ33">
        <f t="shared" si="133"/>
        <v>0.43562781920717608</v>
      </c>
      <c r="CR33">
        <f t="shared" si="133"/>
        <v>0.53071034629570901</v>
      </c>
      <c r="CS33">
        <f t="shared" si="133"/>
        <v>0.47474015983001727</v>
      </c>
      <c r="CT33">
        <f t="shared" si="133"/>
        <v>0.61110868377610816</v>
      </c>
      <c r="CU33">
        <f t="shared" si="133"/>
        <v>0.46141483609665512</v>
      </c>
      <c r="CV33">
        <f t="shared" si="133"/>
        <v>0.45917858976533188</v>
      </c>
      <c r="CW33">
        <f t="shared" si="133"/>
        <v>0.51110932782268848</v>
      </c>
      <c r="CX33">
        <f t="shared" si="133"/>
        <v>0.5743529865066983</v>
      </c>
      <c r="CY33">
        <f t="shared" si="133"/>
        <v>0.50679096168932736</v>
      </c>
      <c r="CZ33">
        <f t="shared" ref="CZ33" si="134">1-CZ5*CZ22/CZ32</f>
        <v>0.65343171493899976</v>
      </c>
      <c r="DB33">
        <f>MEDIAN(C33:CZ33)</f>
        <v>0.51683887781129623</v>
      </c>
      <c r="DC33">
        <f>QUARTILE(C33:CZ33,1)</f>
        <v>0.47686990445120164</v>
      </c>
      <c r="DD33">
        <f>QUARTILE(C33:CZ33,3)</f>
        <v>0.55771706863145343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3"/>
  <sheetViews>
    <sheetView workbookViewId="0">
      <selection activeCell="D16" sqref="D16"/>
    </sheetView>
  </sheetViews>
  <sheetFormatPr baseColWidth="10" defaultRowHeight="16" x14ac:dyDescent="0.2"/>
  <cols>
    <col min="1" max="1" width="27" bestFit="1" customWidth="1"/>
  </cols>
  <sheetData>
    <row r="1" spans="1:103" x14ac:dyDescent="0.2">
      <c r="A1" t="s">
        <v>48</v>
      </c>
      <c r="B1" t="s">
        <v>51</v>
      </c>
      <c r="C1" t="s">
        <v>52</v>
      </c>
      <c r="D1" t="s">
        <v>53</v>
      </c>
      <c r="E1" t="s">
        <v>54</v>
      </c>
      <c r="F1" t="s">
        <v>55</v>
      </c>
      <c r="G1" t="s">
        <v>56</v>
      </c>
      <c r="H1" t="s">
        <v>57</v>
      </c>
      <c r="I1" t="s">
        <v>58</v>
      </c>
      <c r="J1" t="s">
        <v>59</v>
      </c>
      <c r="K1" t="s">
        <v>60</v>
      </c>
      <c r="L1" t="s">
        <v>61</v>
      </c>
      <c r="M1" t="s">
        <v>62</v>
      </c>
      <c r="N1" t="s">
        <v>63</v>
      </c>
      <c r="O1" t="s">
        <v>64</v>
      </c>
      <c r="P1" t="s">
        <v>65</v>
      </c>
      <c r="Q1" t="s">
        <v>66</v>
      </c>
      <c r="R1" t="s">
        <v>67</v>
      </c>
      <c r="S1" t="s">
        <v>68</v>
      </c>
      <c r="T1" t="s">
        <v>69</v>
      </c>
      <c r="U1" t="s">
        <v>70</v>
      </c>
      <c r="V1" t="s">
        <v>71</v>
      </c>
      <c r="W1" t="s">
        <v>72</v>
      </c>
      <c r="X1" t="s">
        <v>73</v>
      </c>
      <c r="Y1" t="s">
        <v>74</v>
      </c>
      <c r="Z1" t="s">
        <v>75</v>
      </c>
      <c r="AA1" t="s">
        <v>76</v>
      </c>
      <c r="AB1" t="s">
        <v>77</v>
      </c>
      <c r="AC1" t="s">
        <v>78</v>
      </c>
      <c r="AD1" t="s">
        <v>79</v>
      </c>
      <c r="AE1" t="s">
        <v>80</v>
      </c>
      <c r="AF1" t="s">
        <v>81</v>
      </c>
      <c r="AG1" t="s">
        <v>82</v>
      </c>
      <c r="AH1" t="s">
        <v>83</v>
      </c>
      <c r="AI1" t="s">
        <v>84</v>
      </c>
      <c r="AJ1" t="s">
        <v>85</v>
      </c>
      <c r="AK1" t="s">
        <v>86</v>
      </c>
      <c r="AL1" t="s">
        <v>87</v>
      </c>
      <c r="AM1" t="s">
        <v>88</v>
      </c>
      <c r="AN1" t="s">
        <v>89</v>
      </c>
      <c r="AO1" t="s">
        <v>90</v>
      </c>
      <c r="AP1" t="s">
        <v>91</v>
      </c>
      <c r="AQ1" t="s">
        <v>92</v>
      </c>
      <c r="AR1" t="s">
        <v>93</v>
      </c>
      <c r="AS1" t="s">
        <v>94</v>
      </c>
      <c r="AT1" t="s">
        <v>95</v>
      </c>
      <c r="AU1" t="s">
        <v>96</v>
      </c>
      <c r="AV1" t="s">
        <v>97</v>
      </c>
      <c r="AW1" t="s">
        <v>98</v>
      </c>
      <c r="AX1" t="s">
        <v>99</v>
      </c>
      <c r="AY1" t="s">
        <v>100</v>
      </c>
      <c r="AZ1" t="s">
        <v>101</v>
      </c>
      <c r="BA1" t="s">
        <v>102</v>
      </c>
      <c r="BB1" t="s">
        <v>103</v>
      </c>
      <c r="BC1" t="s">
        <v>104</v>
      </c>
      <c r="BD1" t="s">
        <v>105</v>
      </c>
      <c r="BE1" t="s">
        <v>106</v>
      </c>
      <c r="BF1" t="s">
        <v>107</v>
      </c>
      <c r="BG1" t="s">
        <v>108</v>
      </c>
      <c r="BH1" t="s">
        <v>109</v>
      </c>
      <c r="BI1" t="s">
        <v>110</v>
      </c>
      <c r="BJ1" t="s">
        <v>111</v>
      </c>
      <c r="BK1" t="s">
        <v>112</v>
      </c>
      <c r="BL1" t="s">
        <v>113</v>
      </c>
      <c r="BM1" t="s">
        <v>114</v>
      </c>
      <c r="BN1" t="s">
        <v>115</v>
      </c>
      <c r="BO1" t="s">
        <v>116</v>
      </c>
      <c r="BP1" t="s">
        <v>117</v>
      </c>
      <c r="BQ1" t="s">
        <v>118</v>
      </c>
      <c r="BR1" t="s">
        <v>119</v>
      </c>
      <c r="BS1" t="s">
        <v>120</v>
      </c>
      <c r="BT1" t="s">
        <v>121</v>
      </c>
      <c r="BU1" t="s">
        <v>122</v>
      </c>
      <c r="BV1" t="s">
        <v>123</v>
      </c>
      <c r="BW1" t="s">
        <v>124</v>
      </c>
      <c r="BX1" t="s">
        <v>125</v>
      </c>
      <c r="BY1" t="s">
        <v>126</v>
      </c>
      <c r="BZ1" t="s">
        <v>127</v>
      </c>
      <c r="CA1" t="s">
        <v>128</v>
      </c>
      <c r="CB1" t="s">
        <v>129</v>
      </c>
      <c r="CC1" t="s">
        <v>130</v>
      </c>
      <c r="CD1" t="s">
        <v>131</v>
      </c>
      <c r="CE1" t="s">
        <v>132</v>
      </c>
      <c r="CF1" t="s">
        <v>133</v>
      </c>
      <c r="CG1" t="s">
        <v>134</v>
      </c>
      <c r="CH1" t="s">
        <v>135</v>
      </c>
      <c r="CI1" t="s">
        <v>136</v>
      </c>
      <c r="CJ1" t="s">
        <v>137</v>
      </c>
      <c r="CK1" t="s">
        <v>138</v>
      </c>
      <c r="CL1" t="s">
        <v>139</v>
      </c>
      <c r="CM1" t="s">
        <v>140</v>
      </c>
      <c r="CN1" t="s">
        <v>141</v>
      </c>
      <c r="CO1" t="s">
        <v>142</v>
      </c>
      <c r="CP1" t="s">
        <v>143</v>
      </c>
      <c r="CQ1" t="s">
        <v>144</v>
      </c>
      <c r="CR1" t="s">
        <v>145</v>
      </c>
      <c r="CS1" t="s">
        <v>146</v>
      </c>
      <c r="CT1" t="s">
        <v>147</v>
      </c>
      <c r="CU1" t="s">
        <v>148</v>
      </c>
      <c r="CV1" t="s">
        <v>149</v>
      </c>
      <c r="CW1" t="s">
        <v>150</v>
      </c>
      <c r="CX1" t="s">
        <v>151</v>
      </c>
      <c r="CY1" t="s">
        <v>152</v>
      </c>
    </row>
    <row r="2" spans="1:103" x14ac:dyDescent="0.2">
      <c r="A2" t="s">
        <v>50</v>
      </c>
      <c r="B2">
        <v>66.177506561446094</v>
      </c>
      <c r="C2">
        <v>41.015752075880897</v>
      </c>
      <c r="D2">
        <v>80.333924631710104</v>
      </c>
      <c r="E2">
        <v>55.603218459953197</v>
      </c>
      <c r="F2">
        <v>166.449105066193</v>
      </c>
      <c r="G2">
        <v>64.747459208366394</v>
      </c>
      <c r="H2">
        <v>83.288388735579403</v>
      </c>
      <c r="I2">
        <v>53.973531380211099</v>
      </c>
      <c r="J2">
        <v>11.409039153540601</v>
      </c>
      <c r="K2">
        <v>98.1020624790754</v>
      </c>
      <c r="L2">
        <v>50.517794880729902</v>
      </c>
      <c r="M2">
        <v>43.993483863694401</v>
      </c>
      <c r="N2">
        <v>54.772198711165501</v>
      </c>
      <c r="O2">
        <v>78.979264114535297</v>
      </c>
      <c r="P2">
        <v>114.485822162329</v>
      </c>
      <c r="Q2">
        <v>134.418992730578</v>
      </c>
      <c r="R2">
        <v>110.63477053781899</v>
      </c>
      <c r="S2">
        <v>117.20114124715199</v>
      </c>
      <c r="T2">
        <v>106.81655698853299</v>
      </c>
      <c r="U2">
        <v>105.711987556667</v>
      </c>
      <c r="V2">
        <v>33.339768252861099</v>
      </c>
      <c r="W2">
        <v>28.1061484853971</v>
      </c>
      <c r="X2">
        <v>76.880096165977804</v>
      </c>
      <c r="Y2">
        <v>98.878604904222001</v>
      </c>
      <c r="Z2">
        <v>89.5017316253915</v>
      </c>
      <c r="AA2">
        <v>79.438278195061201</v>
      </c>
      <c r="AB2">
        <v>86.249353802332195</v>
      </c>
      <c r="AC2">
        <v>193.75991903711599</v>
      </c>
      <c r="AD2">
        <v>44.424112607253299</v>
      </c>
      <c r="AE2">
        <v>256.96288828493698</v>
      </c>
      <c r="AF2">
        <v>46.852507401338102</v>
      </c>
      <c r="AG2">
        <v>97.447691149253302</v>
      </c>
      <c r="AH2">
        <v>79.1042745283453</v>
      </c>
      <c r="AI2">
        <v>27.222167963744099</v>
      </c>
      <c r="AJ2">
        <v>39.006656259737198</v>
      </c>
      <c r="AK2">
        <v>58.776952948711397</v>
      </c>
      <c r="AL2">
        <v>53.738408293518297</v>
      </c>
      <c r="AM2">
        <v>73.322984763338596</v>
      </c>
      <c r="AN2" t="s">
        <v>153</v>
      </c>
      <c r="AO2">
        <v>64.341303640986396</v>
      </c>
      <c r="AP2">
        <v>12.5</v>
      </c>
      <c r="AQ2" t="s">
        <v>153</v>
      </c>
      <c r="AR2">
        <v>78.054217786818597</v>
      </c>
      <c r="AS2">
        <v>36.552646910164199</v>
      </c>
      <c r="AT2">
        <v>44.872155677120602</v>
      </c>
      <c r="AU2">
        <v>41.158586778764402</v>
      </c>
      <c r="AV2">
        <v>103.49855146535501</v>
      </c>
      <c r="AW2">
        <v>123.27501474018899</v>
      </c>
      <c r="AX2">
        <v>46.112554188660802</v>
      </c>
      <c r="AY2">
        <v>96.125204184427204</v>
      </c>
      <c r="AZ2">
        <v>80.125604362804197</v>
      </c>
      <c r="BA2">
        <v>116.553196793296</v>
      </c>
      <c r="BB2">
        <v>57.035753804265397</v>
      </c>
      <c r="BC2">
        <v>77.810151294070593</v>
      </c>
      <c r="BD2">
        <v>57.064249092647401</v>
      </c>
      <c r="BE2">
        <v>76.548078157868403</v>
      </c>
      <c r="BF2">
        <v>135.52121642610999</v>
      </c>
      <c r="BG2">
        <v>103.686292106154</v>
      </c>
      <c r="BH2">
        <v>60.101392561422301</v>
      </c>
      <c r="BI2">
        <v>45.383149508886198</v>
      </c>
      <c r="BJ2">
        <v>25.568908207619501</v>
      </c>
      <c r="BK2">
        <v>109.699869330726</v>
      </c>
      <c r="BL2">
        <v>121.72291909191701</v>
      </c>
      <c r="BM2" t="s">
        <v>153</v>
      </c>
      <c r="BN2">
        <v>96.027043651857397</v>
      </c>
      <c r="BO2">
        <v>65.6911558140241</v>
      </c>
      <c r="BP2">
        <v>53.736202621763297</v>
      </c>
      <c r="BQ2">
        <v>25.203759479336401</v>
      </c>
      <c r="BR2">
        <v>47.314250939337398</v>
      </c>
      <c r="BS2">
        <v>25.3632396364535</v>
      </c>
      <c r="BT2">
        <v>21.340827093631201</v>
      </c>
      <c r="BU2">
        <v>44.208716705035599</v>
      </c>
      <c r="BV2">
        <v>91.311239205375699</v>
      </c>
      <c r="BW2">
        <v>38.857526547462101</v>
      </c>
      <c r="BX2">
        <v>69.129739503892907</v>
      </c>
      <c r="BY2">
        <v>47.423551029124702</v>
      </c>
      <c r="BZ2">
        <v>26.276753328736</v>
      </c>
      <c r="CA2">
        <v>28.218508873402701</v>
      </c>
      <c r="CB2">
        <v>99.566869704394307</v>
      </c>
      <c r="CC2">
        <v>177.18319532090001</v>
      </c>
      <c r="CD2">
        <v>115.460595742688</v>
      </c>
      <c r="CE2">
        <v>65.225002340084302</v>
      </c>
      <c r="CF2">
        <v>86.617263775717007</v>
      </c>
      <c r="CG2">
        <v>93.514479482312694</v>
      </c>
      <c r="CH2">
        <v>107.040494354556</v>
      </c>
      <c r="CI2">
        <v>81.5613034703415</v>
      </c>
      <c r="CJ2">
        <v>123.221026953836</v>
      </c>
      <c r="CK2">
        <v>80.458226738844701</v>
      </c>
      <c r="CL2">
        <v>59.819139270373</v>
      </c>
      <c r="CM2">
        <v>93.558261537946507</v>
      </c>
      <c r="CN2">
        <v>60.959040814903297</v>
      </c>
      <c r="CO2">
        <v>164.50774034189601</v>
      </c>
      <c r="CP2">
        <v>11.142448628854799</v>
      </c>
      <c r="CQ2">
        <v>82.239242068203097</v>
      </c>
      <c r="CR2">
        <v>44.157879859437898</v>
      </c>
      <c r="CS2">
        <v>133.386258523366</v>
      </c>
      <c r="CT2">
        <v>33.8039980589203</v>
      </c>
      <c r="CU2">
        <v>31.989763275751798</v>
      </c>
      <c r="CV2">
        <v>69.570632249053901</v>
      </c>
      <c r="CW2">
        <v>109.65774781578401</v>
      </c>
      <c r="CX2">
        <v>66.708580475391699</v>
      </c>
      <c r="CY2">
        <v>163.35120774282001</v>
      </c>
    </row>
    <row r="3" spans="1:103" x14ac:dyDescent="0.2">
      <c r="A3" t="s">
        <v>0</v>
      </c>
      <c r="B3">
        <v>0.5</v>
      </c>
      <c r="C3">
        <f>$B$3</f>
        <v>0.5</v>
      </c>
      <c r="D3">
        <f t="shared" ref="D3:BO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  <c r="AO3">
        <f t="shared" si="0"/>
        <v>0.5</v>
      </c>
      <c r="AP3">
        <f t="shared" si="0"/>
        <v>0.5</v>
      </c>
      <c r="AQ3">
        <f t="shared" si="0"/>
        <v>0.5</v>
      </c>
      <c r="AR3">
        <f t="shared" si="0"/>
        <v>0.5</v>
      </c>
      <c r="AS3">
        <f t="shared" si="0"/>
        <v>0.5</v>
      </c>
      <c r="AT3">
        <f t="shared" si="0"/>
        <v>0.5</v>
      </c>
      <c r="AU3">
        <f t="shared" si="0"/>
        <v>0.5</v>
      </c>
      <c r="AV3">
        <f t="shared" si="0"/>
        <v>0.5</v>
      </c>
      <c r="AW3">
        <f t="shared" si="0"/>
        <v>0.5</v>
      </c>
      <c r="AX3">
        <f t="shared" si="0"/>
        <v>0.5</v>
      </c>
      <c r="AY3">
        <f t="shared" si="0"/>
        <v>0.5</v>
      </c>
      <c r="AZ3">
        <f t="shared" si="0"/>
        <v>0.5</v>
      </c>
      <c r="BA3">
        <f t="shared" si="0"/>
        <v>0.5</v>
      </c>
      <c r="BB3">
        <f t="shared" si="0"/>
        <v>0.5</v>
      </c>
      <c r="BC3">
        <f t="shared" si="0"/>
        <v>0.5</v>
      </c>
      <c r="BD3">
        <f t="shared" si="0"/>
        <v>0.5</v>
      </c>
      <c r="BE3">
        <f t="shared" si="0"/>
        <v>0.5</v>
      </c>
      <c r="BF3">
        <f t="shared" si="0"/>
        <v>0.5</v>
      </c>
      <c r="BG3">
        <f t="shared" si="0"/>
        <v>0.5</v>
      </c>
      <c r="BH3">
        <f t="shared" si="0"/>
        <v>0.5</v>
      </c>
      <c r="BI3">
        <f t="shared" si="0"/>
        <v>0.5</v>
      </c>
      <c r="BJ3">
        <f t="shared" si="0"/>
        <v>0.5</v>
      </c>
      <c r="BK3">
        <f t="shared" si="0"/>
        <v>0.5</v>
      </c>
      <c r="BL3">
        <f t="shared" si="0"/>
        <v>0.5</v>
      </c>
      <c r="BM3">
        <f t="shared" si="0"/>
        <v>0.5</v>
      </c>
      <c r="BN3">
        <f t="shared" si="0"/>
        <v>0.5</v>
      </c>
      <c r="BO3">
        <f t="shared" si="0"/>
        <v>0.5</v>
      </c>
      <c r="BP3">
        <f t="shared" ref="BP3:CY3" si="1">$B$3</f>
        <v>0.5</v>
      </c>
      <c r="BQ3">
        <f t="shared" si="1"/>
        <v>0.5</v>
      </c>
      <c r="BR3">
        <f t="shared" si="1"/>
        <v>0.5</v>
      </c>
      <c r="BS3">
        <f t="shared" si="1"/>
        <v>0.5</v>
      </c>
      <c r="BT3">
        <f t="shared" si="1"/>
        <v>0.5</v>
      </c>
      <c r="BU3">
        <f t="shared" si="1"/>
        <v>0.5</v>
      </c>
      <c r="BV3">
        <f t="shared" si="1"/>
        <v>0.5</v>
      </c>
      <c r="BW3">
        <f t="shared" si="1"/>
        <v>0.5</v>
      </c>
      <c r="BX3">
        <f t="shared" si="1"/>
        <v>0.5</v>
      </c>
      <c r="BY3">
        <f t="shared" si="1"/>
        <v>0.5</v>
      </c>
      <c r="BZ3">
        <f t="shared" si="1"/>
        <v>0.5</v>
      </c>
      <c r="CA3">
        <f t="shared" si="1"/>
        <v>0.5</v>
      </c>
      <c r="CB3">
        <f t="shared" si="1"/>
        <v>0.5</v>
      </c>
      <c r="CC3">
        <f t="shared" si="1"/>
        <v>0.5</v>
      </c>
      <c r="CD3">
        <f t="shared" si="1"/>
        <v>0.5</v>
      </c>
      <c r="CE3">
        <f t="shared" si="1"/>
        <v>0.5</v>
      </c>
      <c r="CF3">
        <f t="shared" si="1"/>
        <v>0.5</v>
      </c>
      <c r="CG3">
        <f t="shared" si="1"/>
        <v>0.5</v>
      </c>
      <c r="CH3">
        <f t="shared" si="1"/>
        <v>0.5</v>
      </c>
      <c r="CI3">
        <f t="shared" si="1"/>
        <v>0.5</v>
      </c>
      <c r="CJ3">
        <f t="shared" si="1"/>
        <v>0.5</v>
      </c>
      <c r="CK3">
        <f t="shared" si="1"/>
        <v>0.5</v>
      </c>
      <c r="CL3">
        <f t="shared" si="1"/>
        <v>0.5</v>
      </c>
      <c r="CM3">
        <f t="shared" si="1"/>
        <v>0.5</v>
      </c>
      <c r="CN3">
        <f t="shared" si="1"/>
        <v>0.5</v>
      </c>
      <c r="CO3">
        <f t="shared" si="1"/>
        <v>0.5</v>
      </c>
      <c r="CP3">
        <f t="shared" si="1"/>
        <v>0.5</v>
      </c>
      <c r="CQ3">
        <f t="shared" si="1"/>
        <v>0.5</v>
      </c>
      <c r="CR3">
        <f t="shared" si="1"/>
        <v>0.5</v>
      </c>
      <c r="CS3">
        <f t="shared" si="1"/>
        <v>0.5</v>
      </c>
      <c r="CT3">
        <f t="shared" si="1"/>
        <v>0.5</v>
      </c>
      <c r="CU3">
        <f t="shared" si="1"/>
        <v>0.5</v>
      </c>
      <c r="CV3">
        <f t="shared" si="1"/>
        <v>0.5</v>
      </c>
      <c r="CW3">
        <f t="shared" si="1"/>
        <v>0.5</v>
      </c>
      <c r="CX3">
        <f t="shared" si="1"/>
        <v>0.5</v>
      </c>
      <c r="CY3">
        <f t="shared" si="1"/>
        <v>0.5</v>
      </c>
    </row>
    <row r="4" spans="1:103" x14ac:dyDescent="0.2">
      <c r="A4" t="s">
        <v>1</v>
      </c>
      <c r="B4">
        <v>0.9</v>
      </c>
      <c r="C4">
        <f>$B$4</f>
        <v>0.9</v>
      </c>
      <c r="D4">
        <f t="shared" ref="D4:BO4" si="2">$B$4</f>
        <v>0.9</v>
      </c>
      <c r="E4">
        <f t="shared" si="2"/>
        <v>0.9</v>
      </c>
      <c r="F4">
        <f t="shared" si="2"/>
        <v>0.9</v>
      </c>
      <c r="G4">
        <f t="shared" si="2"/>
        <v>0.9</v>
      </c>
      <c r="H4">
        <f t="shared" si="2"/>
        <v>0.9</v>
      </c>
      <c r="I4">
        <f t="shared" si="2"/>
        <v>0.9</v>
      </c>
      <c r="J4">
        <f t="shared" si="2"/>
        <v>0.9</v>
      </c>
      <c r="K4">
        <f t="shared" si="2"/>
        <v>0.9</v>
      </c>
      <c r="L4">
        <f t="shared" si="2"/>
        <v>0.9</v>
      </c>
      <c r="M4">
        <f t="shared" si="2"/>
        <v>0.9</v>
      </c>
      <c r="N4">
        <f t="shared" si="2"/>
        <v>0.9</v>
      </c>
      <c r="O4">
        <f t="shared" si="2"/>
        <v>0.9</v>
      </c>
      <c r="P4">
        <f t="shared" si="2"/>
        <v>0.9</v>
      </c>
      <c r="Q4">
        <f t="shared" si="2"/>
        <v>0.9</v>
      </c>
      <c r="R4">
        <f t="shared" si="2"/>
        <v>0.9</v>
      </c>
      <c r="S4">
        <f t="shared" si="2"/>
        <v>0.9</v>
      </c>
      <c r="T4">
        <f t="shared" si="2"/>
        <v>0.9</v>
      </c>
      <c r="U4">
        <f t="shared" si="2"/>
        <v>0.9</v>
      </c>
      <c r="V4">
        <f t="shared" si="2"/>
        <v>0.9</v>
      </c>
      <c r="W4">
        <f t="shared" si="2"/>
        <v>0.9</v>
      </c>
      <c r="X4">
        <f t="shared" si="2"/>
        <v>0.9</v>
      </c>
      <c r="Y4">
        <f t="shared" si="2"/>
        <v>0.9</v>
      </c>
      <c r="Z4">
        <f t="shared" si="2"/>
        <v>0.9</v>
      </c>
      <c r="AA4">
        <f t="shared" si="2"/>
        <v>0.9</v>
      </c>
      <c r="AB4">
        <f t="shared" si="2"/>
        <v>0.9</v>
      </c>
      <c r="AC4">
        <f t="shared" si="2"/>
        <v>0.9</v>
      </c>
      <c r="AD4">
        <f t="shared" si="2"/>
        <v>0.9</v>
      </c>
      <c r="AE4">
        <f t="shared" si="2"/>
        <v>0.9</v>
      </c>
      <c r="AF4">
        <f t="shared" si="2"/>
        <v>0.9</v>
      </c>
      <c r="AG4">
        <f t="shared" si="2"/>
        <v>0.9</v>
      </c>
      <c r="AH4">
        <f t="shared" si="2"/>
        <v>0.9</v>
      </c>
      <c r="AI4">
        <f t="shared" si="2"/>
        <v>0.9</v>
      </c>
      <c r="AJ4">
        <f t="shared" si="2"/>
        <v>0.9</v>
      </c>
      <c r="AK4">
        <f t="shared" si="2"/>
        <v>0.9</v>
      </c>
      <c r="AL4">
        <f t="shared" si="2"/>
        <v>0.9</v>
      </c>
      <c r="AM4">
        <f t="shared" si="2"/>
        <v>0.9</v>
      </c>
      <c r="AN4">
        <f t="shared" si="2"/>
        <v>0.9</v>
      </c>
      <c r="AO4">
        <f t="shared" si="2"/>
        <v>0.9</v>
      </c>
      <c r="AP4">
        <f t="shared" si="2"/>
        <v>0.9</v>
      </c>
      <c r="AQ4">
        <f t="shared" si="2"/>
        <v>0.9</v>
      </c>
      <c r="AR4">
        <f t="shared" si="2"/>
        <v>0.9</v>
      </c>
      <c r="AS4">
        <f t="shared" si="2"/>
        <v>0.9</v>
      </c>
      <c r="AT4">
        <f t="shared" si="2"/>
        <v>0.9</v>
      </c>
      <c r="AU4">
        <f t="shared" si="2"/>
        <v>0.9</v>
      </c>
      <c r="AV4">
        <f t="shared" si="2"/>
        <v>0.9</v>
      </c>
      <c r="AW4">
        <f t="shared" si="2"/>
        <v>0.9</v>
      </c>
      <c r="AX4">
        <f t="shared" si="2"/>
        <v>0.9</v>
      </c>
      <c r="AY4">
        <f t="shared" si="2"/>
        <v>0.9</v>
      </c>
      <c r="AZ4">
        <f t="shared" si="2"/>
        <v>0.9</v>
      </c>
      <c r="BA4">
        <f t="shared" si="2"/>
        <v>0.9</v>
      </c>
      <c r="BB4">
        <f t="shared" si="2"/>
        <v>0.9</v>
      </c>
      <c r="BC4">
        <f t="shared" si="2"/>
        <v>0.9</v>
      </c>
      <c r="BD4">
        <f t="shared" si="2"/>
        <v>0.9</v>
      </c>
      <c r="BE4">
        <f t="shared" si="2"/>
        <v>0.9</v>
      </c>
      <c r="BF4">
        <f t="shared" si="2"/>
        <v>0.9</v>
      </c>
      <c r="BG4">
        <f t="shared" si="2"/>
        <v>0.9</v>
      </c>
      <c r="BH4">
        <f t="shared" si="2"/>
        <v>0.9</v>
      </c>
      <c r="BI4">
        <f t="shared" si="2"/>
        <v>0.9</v>
      </c>
      <c r="BJ4">
        <f t="shared" si="2"/>
        <v>0.9</v>
      </c>
      <c r="BK4">
        <f t="shared" si="2"/>
        <v>0.9</v>
      </c>
      <c r="BL4">
        <f t="shared" si="2"/>
        <v>0.9</v>
      </c>
      <c r="BM4">
        <f t="shared" si="2"/>
        <v>0.9</v>
      </c>
      <c r="BN4">
        <f t="shared" si="2"/>
        <v>0.9</v>
      </c>
      <c r="BO4">
        <f t="shared" si="2"/>
        <v>0.9</v>
      </c>
      <c r="BP4">
        <f t="shared" ref="BP4:CY4" si="3">$B$4</f>
        <v>0.9</v>
      </c>
      <c r="BQ4">
        <f t="shared" si="3"/>
        <v>0.9</v>
      </c>
      <c r="BR4">
        <f t="shared" si="3"/>
        <v>0.9</v>
      </c>
      <c r="BS4">
        <f t="shared" si="3"/>
        <v>0.9</v>
      </c>
      <c r="BT4">
        <f t="shared" si="3"/>
        <v>0.9</v>
      </c>
      <c r="BU4">
        <f t="shared" si="3"/>
        <v>0.9</v>
      </c>
      <c r="BV4">
        <f t="shared" si="3"/>
        <v>0.9</v>
      </c>
      <c r="BW4">
        <f t="shared" si="3"/>
        <v>0.9</v>
      </c>
      <c r="BX4">
        <f t="shared" si="3"/>
        <v>0.9</v>
      </c>
      <c r="BY4">
        <f t="shared" si="3"/>
        <v>0.9</v>
      </c>
      <c r="BZ4">
        <f t="shared" si="3"/>
        <v>0.9</v>
      </c>
      <c r="CA4">
        <f t="shared" si="3"/>
        <v>0.9</v>
      </c>
      <c r="CB4">
        <f t="shared" si="3"/>
        <v>0.9</v>
      </c>
      <c r="CC4">
        <f t="shared" si="3"/>
        <v>0.9</v>
      </c>
      <c r="CD4">
        <f t="shared" si="3"/>
        <v>0.9</v>
      </c>
      <c r="CE4">
        <f t="shared" si="3"/>
        <v>0.9</v>
      </c>
      <c r="CF4">
        <f t="shared" si="3"/>
        <v>0.9</v>
      </c>
      <c r="CG4">
        <f t="shared" si="3"/>
        <v>0.9</v>
      </c>
      <c r="CH4">
        <f t="shared" si="3"/>
        <v>0.9</v>
      </c>
      <c r="CI4">
        <f t="shared" si="3"/>
        <v>0.9</v>
      </c>
      <c r="CJ4">
        <f t="shared" si="3"/>
        <v>0.9</v>
      </c>
      <c r="CK4">
        <f t="shared" si="3"/>
        <v>0.9</v>
      </c>
      <c r="CL4">
        <f t="shared" si="3"/>
        <v>0.9</v>
      </c>
      <c r="CM4">
        <f t="shared" si="3"/>
        <v>0.9</v>
      </c>
      <c r="CN4">
        <f t="shared" si="3"/>
        <v>0.9</v>
      </c>
      <c r="CO4">
        <f t="shared" si="3"/>
        <v>0.9</v>
      </c>
      <c r="CP4">
        <f t="shared" si="3"/>
        <v>0.9</v>
      </c>
      <c r="CQ4">
        <f t="shared" si="3"/>
        <v>0.9</v>
      </c>
      <c r="CR4">
        <f t="shared" si="3"/>
        <v>0.9</v>
      </c>
      <c r="CS4">
        <f t="shared" si="3"/>
        <v>0.9</v>
      </c>
      <c r="CT4">
        <f t="shared" si="3"/>
        <v>0.9</v>
      </c>
      <c r="CU4">
        <f t="shared" si="3"/>
        <v>0.9</v>
      </c>
      <c r="CV4">
        <f t="shared" si="3"/>
        <v>0.9</v>
      </c>
      <c r="CW4">
        <f t="shared" si="3"/>
        <v>0.9</v>
      </c>
      <c r="CX4">
        <f t="shared" si="3"/>
        <v>0.9</v>
      </c>
      <c r="CY4">
        <f t="shared" si="3"/>
        <v>0.9</v>
      </c>
    </row>
    <row r="5" spans="1:103" x14ac:dyDescent="0.2">
      <c r="A5" t="s">
        <v>2</v>
      </c>
      <c r="B5">
        <v>0.1</v>
      </c>
      <c r="C5">
        <f>$B$5</f>
        <v>0.1</v>
      </c>
      <c r="D5">
        <f t="shared" ref="D5:BO5" si="4">$B$5</f>
        <v>0.1</v>
      </c>
      <c r="E5">
        <f t="shared" si="4"/>
        <v>0.1</v>
      </c>
      <c r="F5">
        <f t="shared" si="4"/>
        <v>0.1</v>
      </c>
      <c r="G5">
        <f t="shared" si="4"/>
        <v>0.1</v>
      </c>
      <c r="H5">
        <f t="shared" si="4"/>
        <v>0.1</v>
      </c>
      <c r="I5">
        <f t="shared" si="4"/>
        <v>0.1</v>
      </c>
      <c r="J5">
        <f t="shared" si="4"/>
        <v>0.1</v>
      </c>
      <c r="K5">
        <f t="shared" si="4"/>
        <v>0.1</v>
      </c>
      <c r="L5">
        <f t="shared" si="4"/>
        <v>0.1</v>
      </c>
      <c r="M5">
        <f t="shared" si="4"/>
        <v>0.1</v>
      </c>
      <c r="N5">
        <f t="shared" si="4"/>
        <v>0.1</v>
      </c>
      <c r="O5">
        <f t="shared" si="4"/>
        <v>0.1</v>
      </c>
      <c r="P5">
        <f t="shared" si="4"/>
        <v>0.1</v>
      </c>
      <c r="Q5">
        <f t="shared" si="4"/>
        <v>0.1</v>
      </c>
      <c r="R5">
        <f t="shared" si="4"/>
        <v>0.1</v>
      </c>
      <c r="S5">
        <f t="shared" si="4"/>
        <v>0.1</v>
      </c>
      <c r="T5">
        <f t="shared" si="4"/>
        <v>0.1</v>
      </c>
      <c r="U5">
        <f t="shared" si="4"/>
        <v>0.1</v>
      </c>
      <c r="V5">
        <f t="shared" si="4"/>
        <v>0.1</v>
      </c>
      <c r="W5">
        <f t="shared" si="4"/>
        <v>0.1</v>
      </c>
      <c r="X5">
        <f t="shared" si="4"/>
        <v>0.1</v>
      </c>
      <c r="Y5">
        <f t="shared" si="4"/>
        <v>0.1</v>
      </c>
      <c r="Z5">
        <f t="shared" si="4"/>
        <v>0.1</v>
      </c>
      <c r="AA5">
        <f t="shared" si="4"/>
        <v>0.1</v>
      </c>
      <c r="AB5">
        <f t="shared" si="4"/>
        <v>0.1</v>
      </c>
      <c r="AC5">
        <f t="shared" si="4"/>
        <v>0.1</v>
      </c>
      <c r="AD5">
        <f t="shared" si="4"/>
        <v>0.1</v>
      </c>
      <c r="AE5">
        <f t="shared" si="4"/>
        <v>0.1</v>
      </c>
      <c r="AF5">
        <f t="shared" si="4"/>
        <v>0.1</v>
      </c>
      <c r="AG5">
        <f t="shared" si="4"/>
        <v>0.1</v>
      </c>
      <c r="AH5">
        <f t="shared" si="4"/>
        <v>0.1</v>
      </c>
      <c r="AI5">
        <f t="shared" si="4"/>
        <v>0.1</v>
      </c>
      <c r="AJ5">
        <f t="shared" si="4"/>
        <v>0.1</v>
      </c>
      <c r="AK5">
        <f t="shared" si="4"/>
        <v>0.1</v>
      </c>
      <c r="AL5">
        <f t="shared" si="4"/>
        <v>0.1</v>
      </c>
      <c r="AM5">
        <f t="shared" si="4"/>
        <v>0.1</v>
      </c>
      <c r="AN5">
        <f t="shared" si="4"/>
        <v>0.1</v>
      </c>
      <c r="AO5">
        <f t="shared" si="4"/>
        <v>0.1</v>
      </c>
      <c r="AP5">
        <f t="shared" si="4"/>
        <v>0.1</v>
      </c>
      <c r="AQ5">
        <f t="shared" si="4"/>
        <v>0.1</v>
      </c>
      <c r="AR5">
        <f t="shared" si="4"/>
        <v>0.1</v>
      </c>
      <c r="AS5">
        <f t="shared" si="4"/>
        <v>0.1</v>
      </c>
      <c r="AT5">
        <f t="shared" si="4"/>
        <v>0.1</v>
      </c>
      <c r="AU5">
        <f t="shared" si="4"/>
        <v>0.1</v>
      </c>
      <c r="AV5">
        <f t="shared" si="4"/>
        <v>0.1</v>
      </c>
      <c r="AW5">
        <f t="shared" si="4"/>
        <v>0.1</v>
      </c>
      <c r="AX5">
        <f t="shared" si="4"/>
        <v>0.1</v>
      </c>
      <c r="AY5">
        <f t="shared" si="4"/>
        <v>0.1</v>
      </c>
      <c r="AZ5">
        <f t="shared" si="4"/>
        <v>0.1</v>
      </c>
      <c r="BA5">
        <f t="shared" si="4"/>
        <v>0.1</v>
      </c>
      <c r="BB5">
        <f t="shared" si="4"/>
        <v>0.1</v>
      </c>
      <c r="BC5">
        <f t="shared" si="4"/>
        <v>0.1</v>
      </c>
      <c r="BD5">
        <f t="shared" si="4"/>
        <v>0.1</v>
      </c>
      <c r="BE5">
        <f t="shared" si="4"/>
        <v>0.1</v>
      </c>
      <c r="BF5">
        <f t="shared" si="4"/>
        <v>0.1</v>
      </c>
      <c r="BG5">
        <f t="shared" si="4"/>
        <v>0.1</v>
      </c>
      <c r="BH5">
        <f t="shared" si="4"/>
        <v>0.1</v>
      </c>
      <c r="BI5">
        <f t="shared" si="4"/>
        <v>0.1</v>
      </c>
      <c r="BJ5">
        <f t="shared" si="4"/>
        <v>0.1</v>
      </c>
      <c r="BK5">
        <f t="shared" si="4"/>
        <v>0.1</v>
      </c>
      <c r="BL5">
        <f t="shared" si="4"/>
        <v>0.1</v>
      </c>
      <c r="BM5">
        <f t="shared" si="4"/>
        <v>0.1</v>
      </c>
      <c r="BN5">
        <f t="shared" si="4"/>
        <v>0.1</v>
      </c>
      <c r="BO5">
        <f t="shared" si="4"/>
        <v>0.1</v>
      </c>
      <c r="BP5">
        <f t="shared" ref="BP5:CY5" si="5">$B$5</f>
        <v>0.1</v>
      </c>
      <c r="BQ5">
        <f t="shared" si="5"/>
        <v>0.1</v>
      </c>
      <c r="BR5">
        <f t="shared" si="5"/>
        <v>0.1</v>
      </c>
      <c r="BS5">
        <f t="shared" si="5"/>
        <v>0.1</v>
      </c>
      <c r="BT5">
        <f t="shared" si="5"/>
        <v>0.1</v>
      </c>
      <c r="BU5">
        <f t="shared" si="5"/>
        <v>0.1</v>
      </c>
      <c r="BV5">
        <f t="shared" si="5"/>
        <v>0.1</v>
      </c>
      <c r="BW5">
        <f t="shared" si="5"/>
        <v>0.1</v>
      </c>
      <c r="BX5">
        <f t="shared" si="5"/>
        <v>0.1</v>
      </c>
      <c r="BY5">
        <f t="shared" si="5"/>
        <v>0.1</v>
      </c>
      <c r="BZ5">
        <f t="shared" si="5"/>
        <v>0.1</v>
      </c>
      <c r="CA5">
        <f t="shared" si="5"/>
        <v>0.1</v>
      </c>
      <c r="CB5">
        <f t="shared" si="5"/>
        <v>0.1</v>
      </c>
      <c r="CC5">
        <f t="shared" si="5"/>
        <v>0.1</v>
      </c>
      <c r="CD5">
        <f t="shared" si="5"/>
        <v>0.1</v>
      </c>
      <c r="CE5">
        <f t="shared" si="5"/>
        <v>0.1</v>
      </c>
      <c r="CF5">
        <f t="shared" si="5"/>
        <v>0.1</v>
      </c>
      <c r="CG5">
        <f t="shared" si="5"/>
        <v>0.1</v>
      </c>
      <c r="CH5">
        <f t="shared" si="5"/>
        <v>0.1</v>
      </c>
      <c r="CI5">
        <f t="shared" si="5"/>
        <v>0.1</v>
      </c>
      <c r="CJ5">
        <f t="shared" si="5"/>
        <v>0.1</v>
      </c>
      <c r="CK5">
        <f t="shared" si="5"/>
        <v>0.1</v>
      </c>
      <c r="CL5">
        <f t="shared" si="5"/>
        <v>0.1</v>
      </c>
      <c r="CM5">
        <f t="shared" si="5"/>
        <v>0.1</v>
      </c>
      <c r="CN5">
        <f t="shared" si="5"/>
        <v>0.1</v>
      </c>
      <c r="CO5">
        <f t="shared" si="5"/>
        <v>0.1</v>
      </c>
      <c r="CP5">
        <f t="shared" si="5"/>
        <v>0.1</v>
      </c>
      <c r="CQ5">
        <f t="shared" si="5"/>
        <v>0.1</v>
      </c>
      <c r="CR5">
        <f t="shared" si="5"/>
        <v>0.1</v>
      </c>
      <c r="CS5">
        <f t="shared" si="5"/>
        <v>0.1</v>
      </c>
      <c r="CT5">
        <f t="shared" si="5"/>
        <v>0.1</v>
      </c>
      <c r="CU5">
        <f t="shared" si="5"/>
        <v>0.1</v>
      </c>
      <c r="CV5">
        <f t="shared" si="5"/>
        <v>0.1</v>
      </c>
      <c r="CW5">
        <f t="shared" si="5"/>
        <v>0.1</v>
      </c>
      <c r="CX5">
        <f t="shared" si="5"/>
        <v>0.1</v>
      </c>
      <c r="CY5">
        <f t="shared" si="5"/>
        <v>0.1</v>
      </c>
    </row>
    <row r="6" spans="1:103" x14ac:dyDescent="0.2">
      <c r="A6" t="s">
        <v>3</v>
      </c>
      <c r="B6">
        <v>1.25E-3</v>
      </c>
      <c r="C6">
        <f>$B$6</f>
        <v>1.25E-3</v>
      </c>
      <c r="D6">
        <f t="shared" ref="D6:BO6" si="6">$B$6</f>
        <v>1.25E-3</v>
      </c>
      <c r="E6">
        <f t="shared" si="6"/>
        <v>1.25E-3</v>
      </c>
      <c r="F6">
        <f t="shared" si="6"/>
        <v>1.25E-3</v>
      </c>
      <c r="G6">
        <f t="shared" si="6"/>
        <v>1.25E-3</v>
      </c>
      <c r="H6">
        <f t="shared" si="6"/>
        <v>1.25E-3</v>
      </c>
      <c r="I6">
        <f t="shared" si="6"/>
        <v>1.25E-3</v>
      </c>
      <c r="J6">
        <f t="shared" si="6"/>
        <v>1.25E-3</v>
      </c>
      <c r="K6">
        <f t="shared" si="6"/>
        <v>1.25E-3</v>
      </c>
      <c r="L6">
        <f t="shared" si="6"/>
        <v>1.25E-3</v>
      </c>
      <c r="M6">
        <f t="shared" si="6"/>
        <v>1.25E-3</v>
      </c>
      <c r="N6">
        <f t="shared" si="6"/>
        <v>1.25E-3</v>
      </c>
      <c r="O6">
        <f t="shared" si="6"/>
        <v>1.25E-3</v>
      </c>
      <c r="P6">
        <f t="shared" si="6"/>
        <v>1.25E-3</v>
      </c>
      <c r="Q6">
        <f t="shared" si="6"/>
        <v>1.25E-3</v>
      </c>
      <c r="R6">
        <f t="shared" si="6"/>
        <v>1.25E-3</v>
      </c>
      <c r="S6">
        <f t="shared" si="6"/>
        <v>1.25E-3</v>
      </c>
      <c r="T6">
        <f t="shared" si="6"/>
        <v>1.25E-3</v>
      </c>
      <c r="U6">
        <f t="shared" si="6"/>
        <v>1.25E-3</v>
      </c>
      <c r="V6">
        <f t="shared" si="6"/>
        <v>1.25E-3</v>
      </c>
      <c r="W6">
        <f t="shared" si="6"/>
        <v>1.25E-3</v>
      </c>
      <c r="X6">
        <f t="shared" si="6"/>
        <v>1.25E-3</v>
      </c>
      <c r="Y6">
        <f t="shared" si="6"/>
        <v>1.25E-3</v>
      </c>
      <c r="Z6">
        <f t="shared" si="6"/>
        <v>1.25E-3</v>
      </c>
      <c r="AA6">
        <f t="shared" si="6"/>
        <v>1.25E-3</v>
      </c>
      <c r="AB6">
        <f t="shared" si="6"/>
        <v>1.25E-3</v>
      </c>
      <c r="AC6">
        <f t="shared" si="6"/>
        <v>1.25E-3</v>
      </c>
      <c r="AD6">
        <f t="shared" si="6"/>
        <v>1.25E-3</v>
      </c>
      <c r="AE6">
        <f t="shared" si="6"/>
        <v>1.25E-3</v>
      </c>
      <c r="AF6">
        <f t="shared" si="6"/>
        <v>1.25E-3</v>
      </c>
      <c r="AG6">
        <f t="shared" si="6"/>
        <v>1.25E-3</v>
      </c>
      <c r="AH6">
        <f t="shared" si="6"/>
        <v>1.25E-3</v>
      </c>
      <c r="AI6">
        <f t="shared" si="6"/>
        <v>1.25E-3</v>
      </c>
      <c r="AJ6">
        <f t="shared" si="6"/>
        <v>1.25E-3</v>
      </c>
      <c r="AK6">
        <f t="shared" si="6"/>
        <v>1.25E-3</v>
      </c>
      <c r="AL6">
        <f t="shared" si="6"/>
        <v>1.25E-3</v>
      </c>
      <c r="AM6">
        <f t="shared" si="6"/>
        <v>1.25E-3</v>
      </c>
      <c r="AN6">
        <f t="shared" si="6"/>
        <v>1.25E-3</v>
      </c>
      <c r="AO6">
        <f t="shared" si="6"/>
        <v>1.25E-3</v>
      </c>
      <c r="AP6">
        <f t="shared" si="6"/>
        <v>1.25E-3</v>
      </c>
      <c r="AQ6">
        <f t="shared" si="6"/>
        <v>1.25E-3</v>
      </c>
      <c r="AR6">
        <f t="shared" si="6"/>
        <v>1.25E-3</v>
      </c>
      <c r="AS6">
        <f t="shared" si="6"/>
        <v>1.25E-3</v>
      </c>
      <c r="AT6">
        <f t="shared" si="6"/>
        <v>1.25E-3</v>
      </c>
      <c r="AU6">
        <f t="shared" si="6"/>
        <v>1.25E-3</v>
      </c>
      <c r="AV6">
        <f t="shared" si="6"/>
        <v>1.25E-3</v>
      </c>
      <c r="AW6">
        <f t="shared" si="6"/>
        <v>1.25E-3</v>
      </c>
      <c r="AX6">
        <f t="shared" si="6"/>
        <v>1.25E-3</v>
      </c>
      <c r="AY6">
        <f t="shared" si="6"/>
        <v>1.25E-3</v>
      </c>
      <c r="AZ6">
        <f t="shared" si="6"/>
        <v>1.25E-3</v>
      </c>
      <c r="BA6">
        <f t="shared" si="6"/>
        <v>1.25E-3</v>
      </c>
      <c r="BB6">
        <f t="shared" si="6"/>
        <v>1.25E-3</v>
      </c>
      <c r="BC6">
        <f t="shared" si="6"/>
        <v>1.25E-3</v>
      </c>
      <c r="BD6">
        <f t="shared" si="6"/>
        <v>1.25E-3</v>
      </c>
      <c r="BE6">
        <f t="shared" si="6"/>
        <v>1.25E-3</v>
      </c>
      <c r="BF6">
        <f t="shared" si="6"/>
        <v>1.25E-3</v>
      </c>
      <c r="BG6">
        <f t="shared" si="6"/>
        <v>1.25E-3</v>
      </c>
      <c r="BH6">
        <f t="shared" si="6"/>
        <v>1.25E-3</v>
      </c>
      <c r="BI6">
        <f t="shared" si="6"/>
        <v>1.25E-3</v>
      </c>
      <c r="BJ6">
        <f t="shared" si="6"/>
        <v>1.25E-3</v>
      </c>
      <c r="BK6">
        <f t="shared" si="6"/>
        <v>1.25E-3</v>
      </c>
      <c r="BL6">
        <f t="shared" si="6"/>
        <v>1.25E-3</v>
      </c>
      <c r="BM6">
        <f t="shared" si="6"/>
        <v>1.25E-3</v>
      </c>
      <c r="BN6">
        <f t="shared" si="6"/>
        <v>1.25E-3</v>
      </c>
      <c r="BO6">
        <f t="shared" si="6"/>
        <v>1.25E-3</v>
      </c>
      <c r="BP6">
        <f t="shared" ref="BP6:CY6" si="7">$B$6</f>
        <v>1.25E-3</v>
      </c>
      <c r="BQ6">
        <f t="shared" si="7"/>
        <v>1.25E-3</v>
      </c>
      <c r="BR6">
        <f t="shared" si="7"/>
        <v>1.25E-3</v>
      </c>
      <c r="BS6">
        <f t="shared" si="7"/>
        <v>1.25E-3</v>
      </c>
      <c r="BT6">
        <f t="shared" si="7"/>
        <v>1.25E-3</v>
      </c>
      <c r="BU6">
        <f t="shared" si="7"/>
        <v>1.25E-3</v>
      </c>
      <c r="BV6">
        <f t="shared" si="7"/>
        <v>1.25E-3</v>
      </c>
      <c r="BW6">
        <f t="shared" si="7"/>
        <v>1.25E-3</v>
      </c>
      <c r="BX6">
        <f t="shared" si="7"/>
        <v>1.25E-3</v>
      </c>
      <c r="BY6">
        <f t="shared" si="7"/>
        <v>1.25E-3</v>
      </c>
      <c r="BZ6">
        <f t="shared" si="7"/>
        <v>1.25E-3</v>
      </c>
      <c r="CA6">
        <f t="shared" si="7"/>
        <v>1.25E-3</v>
      </c>
      <c r="CB6">
        <f t="shared" si="7"/>
        <v>1.25E-3</v>
      </c>
      <c r="CC6">
        <f t="shared" si="7"/>
        <v>1.25E-3</v>
      </c>
      <c r="CD6">
        <f t="shared" si="7"/>
        <v>1.25E-3</v>
      </c>
      <c r="CE6">
        <f t="shared" si="7"/>
        <v>1.25E-3</v>
      </c>
      <c r="CF6">
        <f t="shared" si="7"/>
        <v>1.25E-3</v>
      </c>
      <c r="CG6">
        <f t="shared" si="7"/>
        <v>1.25E-3</v>
      </c>
      <c r="CH6">
        <f t="shared" si="7"/>
        <v>1.25E-3</v>
      </c>
      <c r="CI6">
        <f t="shared" si="7"/>
        <v>1.25E-3</v>
      </c>
      <c r="CJ6">
        <f t="shared" si="7"/>
        <v>1.25E-3</v>
      </c>
      <c r="CK6">
        <f t="shared" si="7"/>
        <v>1.25E-3</v>
      </c>
      <c r="CL6">
        <f t="shared" si="7"/>
        <v>1.25E-3</v>
      </c>
      <c r="CM6">
        <f t="shared" si="7"/>
        <v>1.25E-3</v>
      </c>
      <c r="CN6">
        <f t="shared" si="7"/>
        <v>1.25E-3</v>
      </c>
      <c r="CO6">
        <f t="shared" si="7"/>
        <v>1.25E-3</v>
      </c>
      <c r="CP6">
        <f t="shared" si="7"/>
        <v>1.25E-3</v>
      </c>
      <c r="CQ6">
        <f t="shared" si="7"/>
        <v>1.25E-3</v>
      </c>
      <c r="CR6">
        <f t="shared" si="7"/>
        <v>1.25E-3</v>
      </c>
      <c r="CS6">
        <f t="shared" si="7"/>
        <v>1.25E-3</v>
      </c>
      <c r="CT6">
        <f t="shared" si="7"/>
        <v>1.25E-3</v>
      </c>
      <c r="CU6">
        <f t="shared" si="7"/>
        <v>1.25E-3</v>
      </c>
      <c r="CV6">
        <f t="shared" si="7"/>
        <v>1.25E-3</v>
      </c>
      <c r="CW6">
        <f t="shared" si="7"/>
        <v>1.25E-3</v>
      </c>
      <c r="CX6">
        <f t="shared" si="7"/>
        <v>1.25E-3</v>
      </c>
      <c r="CY6">
        <f t="shared" si="7"/>
        <v>1.25E-3</v>
      </c>
    </row>
    <row r="7" spans="1:103" x14ac:dyDescent="0.2">
      <c r="A7" t="s">
        <v>4</v>
      </c>
      <c r="B7">
        <v>0.15</v>
      </c>
      <c r="C7">
        <f>$B$7</f>
        <v>0.15</v>
      </c>
      <c r="D7">
        <f t="shared" ref="D7:BO7" si="8">$B$7</f>
        <v>0.15</v>
      </c>
      <c r="E7">
        <f t="shared" si="8"/>
        <v>0.15</v>
      </c>
      <c r="F7">
        <f t="shared" si="8"/>
        <v>0.15</v>
      </c>
      <c r="G7">
        <f t="shared" si="8"/>
        <v>0.15</v>
      </c>
      <c r="H7">
        <f t="shared" si="8"/>
        <v>0.15</v>
      </c>
      <c r="I7">
        <f t="shared" si="8"/>
        <v>0.15</v>
      </c>
      <c r="J7">
        <f t="shared" si="8"/>
        <v>0.15</v>
      </c>
      <c r="K7">
        <f t="shared" si="8"/>
        <v>0.15</v>
      </c>
      <c r="L7">
        <f t="shared" si="8"/>
        <v>0.15</v>
      </c>
      <c r="M7">
        <f t="shared" si="8"/>
        <v>0.15</v>
      </c>
      <c r="N7">
        <f t="shared" si="8"/>
        <v>0.15</v>
      </c>
      <c r="O7">
        <f t="shared" si="8"/>
        <v>0.15</v>
      </c>
      <c r="P7">
        <f t="shared" si="8"/>
        <v>0.15</v>
      </c>
      <c r="Q7">
        <f t="shared" si="8"/>
        <v>0.15</v>
      </c>
      <c r="R7">
        <f t="shared" si="8"/>
        <v>0.15</v>
      </c>
      <c r="S7">
        <f t="shared" si="8"/>
        <v>0.15</v>
      </c>
      <c r="T7">
        <f t="shared" si="8"/>
        <v>0.15</v>
      </c>
      <c r="U7">
        <f t="shared" si="8"/>
        <v>0.15</v>
      </c>
      <c r="V7">
        <f t="shared" si="8"/>
        <v>0.15</v>
      </c>
      <c r="W7">
        <f t="shared" si="8"/>
        <v>0.15</v>
      </c>
      <c r="X7">
        <f t="shared" si="8"/>
        <v>0.15</v>
      </c>
      <c r="Y7">
        <f t="shared" si="8"/>
        <v>0.15</v>
      </c>
      <c r="Z7">
        <f t="shared" si="8"/>
        <v>0.15</v>
      </c>
      <c r="AA7">
        <f t="shared" si="8"/>
        <v>0.15</v>
      </c>
      <c r="AB7">
        <f t="shared" si="8"/>
        <v>0.15</v>
      </c>
      <c r="AC7">
        <f t="shared" si="8"/>
        <v>0.15</v>
      </c>
      <c r="AD7">
        <f t="shared" si="8"/>
        <v>0.15</v>
      </c>
      <c r="AE7">
        <f t="shared" si="8"/>
        <v>0.15</v>
      </c>
      <c r="AF7">
        <f t="shared" si="8"/>
        <v>0.15</v>
      </c>
      <c r="AG7">
        <f t="shared" si="8"/>
        <v>0.15</v>
      </c>
      <c r="AH7">
        <f t="shared" si="8"/>
        <v>0.15</v>
      </c>
      <c r="AI7">
        <f t="shared" si="8"/>
        <v>0.15</v>
      </c>
      <c r="AJ7">
        <f t="shared" si="8"/>
        <v>0.15</v>
      </c>
      <c r="AK7">
        <f t="shared" si="8"/>
        <v>0.15</v>
      </c>
      <c r="AL7">
        <f t="shared" si="8"/>
        <v>0.15</v>
      </c>
      <c r="AM7">
        <f t="shared" si="8"/>
        <v>0.15</v>
      </c>
      <c r="AN7">
        <f t="shared" si="8"/>
        <v>0.15</v>
      </c>
      <c r="AO7">
        <f t="shared" si="8"/>
        <v>0.15</v>
      </c>
      <c r="AP7">
        <f t="shared" si="8"/>
        <v>0.15</v>
      </c>
      <c r="AQ7">
        <f t="shared" si="8"/>
        <v>0.15</v>
      </c>
      <c r="AR7">
        <f t="shared" si="8"/>
        <v>0.15</v>
      </c>
      <c r="AS7">
        <f t="shared" si="8"/>
        <v>0.15</v>
      </c>
      <c r="AT7">
        <f t="shared" si="8"/>
        <v>0.15</v>
      </c>
      <c r="AU7">
        <f t="shared" si="8"/>
        <v>0.15</v>
      </c>
      <c r="AV7">
        <f t="shared" si="8"/>
        <v>0.15</v>
      </c>
      <c r="AW7">
        <f t="shared" si="8"/>
        <v>0.15</v>
      </c>
      <c r="AX7">
        <f t="shared" si="8"/>
        <v>0.15</v>
      </c>
      <c r="AY7">
        <f t="shared" si="8"/>
        <v>0.15</v>
      </c>
      <c r="AZ7">
        <f t="shared" si="8"/>
        <v>0.15</v>
      </c>
      <c r="BA7">
        <f t="shared" si="8"/>
        <v>0.15</v>
      </c>
      <c r="BB7">
        <f t="shared" si="8"/>
        <v>0.15</v>
      </c>
      <c r="BC7">
        <f t="shared" si="8"/>
        <v>0.15</v>
      </c>
      <c r="BD7">
        <f t="shared" si="8"/>
        <v>0.15</v>
      </c>
      <c r="BE7">
        <f t="shared" si="8"/>
        <v>0.15</v>
      </c>
      <c r="BF7">
        <f t="shared" si="8"/>
        <v>0.15</v>
      </c>
      <c r="BG7">
        <f t="shared" si="8"/>
        <v>0.15</v>
      </c>
      <c r="BH7">
        <f t="shared" si="8"/>
        <v>0.15</v>
      </c>
      <c r="BI7">
        <f t="shared" si="8"/>
        <v>0.15</v>
      </c>
      <c r="BJ7">
        <f t="shared" si="8"/>
        <v>0.15</v>
      </c>
      <c r="BK7">
        <f t="shared" si="8"/>
        <v>0.15</v>
      </c>
      <c r="BL7">
        <f t="shared" si="8"/>
        <v>0.15</v>
      </c>
      <c r="BM7">
        <f t="shared" si="8"/>
        <v>0.15</v>
      </c>
      <c r="BN7">
        <f t="shared" si="8"/>
        <v>0.15</v>
      </c>
      <c r="BO7">
        <f t="shared" si="8"/>
        <v>0.15</v>
      </c>
      <c r="BP7">
        <f t="shared" ref="BP7:CY7" si="9">$B$7</f>
        <v>0.15</v>
      </c>
      <c r="BQ7">
        <f t="shared" si="9"/>
        <v>0.15</v>
      </c>
      <c r="BR7">
        <f t="shared" si="9"/>
        <v>0.15</v>
      </c>
      <c r="BS7">
        <f t="shared" si="9"/>
        <v>0.15</v>
      </c>
      <c r="BT7">
        <f t="shared" si="9"/>
        <v>0.15</v>
      </c>
      <c r="BU7">
        <f t="shared" si="9"/>
        <v>0.15</v>
      </c>
      <c r="BV7">
        <f t="shared" si="9"/>
        <v>0.15</v>
      </c>
      <c r="BW7">
        <f t="shared" si="9"/>
        <v>0.15</v>
      </c>
      <c r="BX7">
        <f t="shared" si="9"/>
        <v>0.15</v>
      </c>
      <c r="BY7">
        <f t="shared" si="9"/>
        <v>0.15</v>
      </c>
      <c r="BZ7">
        <f t="shared" si="9"/>
        <v>0.15</v>
      </c>
      <c r="CA7">
        <f t="shared" si="9"/>
        <v>0.15</v>
      </c>
      <c r="CB7">
        <f t="shared" si="9"/>
        <v>0.15</v>
      </c>
      <c r="CC7">
        <f t="shared" si="9"/>
        <v>0.15</v>
      </c>
      <c r="CD7">
        <f t="shared" si="9"/>
        <v>0.15</v>
      </c>
      <c r="CE7">
        <f t="shared" si="9"/>
        <v>0.15</v>
      </c>
      <c r="CF7">
        <f t="shared" si="9"/>
        <v>0.15</v>
      </c>
      <c r="CG7">
        <f t="shared" si="9"/>
        <v>0.15</v>
      </c>
      <c r="CH7">
        <f t="shared" si="9"/>
        <v>0.15</v>
      </c>
      <c r="CI7">
        <f t="shared" si="9"/>
        <v>0.15</v>
      </c>
      <c r="CJ7">
        <f t="shared" si="9"/>
        <v>0.15</v>
      </c>
      <c r="CK7">
        <f t="shared" si="9"/>
        <v>0.15</v>
      </c>
      <c r="CL7">
        <f t="shared" si="9"/>
        <v>0.15</v>
      </c>
      <c r="CM7">
        <f t="shared" si="9"/>
        <v>0.15</v>
      </c>
      <c r="CN7">
        <f t="shared" si="9"/>
        <v>0.15</v>
      </c>
      <c r="CO7">
        <f t="shared" si="9"/>
        <v>0.15</v>
      </c>
      <c r="CP7">
        <f t="shared" si="9"/>
        <v>0.15</v>
      </c>
      <c r="CQ7">
        <f t="shared" si="9"/>
        <v>0.15</v>
      </c>
      <c r="CR7">
        <f t="shared" si="9"/>
        <v>0.15</v>
      </c>
      <c r="CS7">
        <f t="shared" si="9"/>
        <v>0.15</v>
      </c>
      <c r="CT7">
        <f t="shared" si="9"/>
        <v>0.15</v>
      </c>
      <c r="CU7">
        <f t="shared" si="9"/>
        <v>0.15</v>
      </c>
      <c r="CV7">
        <f t="shared" si="9"/>
        <v>0.15</v>
      </c>
      <c r="CW7">
        <f t="shared" si="9"/>
        <v>0.15</v>
      </c>
      <c r="CX7">
        <f t="shared" si="9"/>
        <v>0.15</v>
      </c>
      <c r="CY7">
        <f t="shared" si="9"/>
        <v>0.15</v>
      </c>
    </row>
    <row r="8" spans="1:103" x14ac:dyDescent="0.2">
      <c r="A8" t="s">
        <v>5</v>
      </c>
      <c r="B8">
        <f>3/4</f>
        <v>0.75</v>
      </c>
      <c r="C8">
        <f>$B$8</f>
        <v>0.75</v>
      </c>
      <c r="D8">
        <f t="shared" ref="D8:BO8" si="10">$B$8</f>
        <v>0.75</v>
      </c>
      <c r="E8">
        <f t="shared" si="10"/>
        <v>0.75</v>
      </c>
      <c r="F8">
        <f t="shared" si="10"/>
        <v>0.75</v>
      </c>
      <c r="G8">
        <f t="shared" si="10"/>
        <v>0.75</v>
      </c>
      <c r="H8">
        <f t="shared" si="10"/>
        <v>0.75</v>
      </c>
      <c r="I8">
        <f t="shared" si="10"/>
        <v>0.75</v>
      </c>
      <c r="J8">
        <f t="shared" si="10"/>
        <v>0.75</v>
      </c>
      <c r="K8">
        <f t="shared" si="10"/>
        <v>0.75</v>
      </c>
      <c r="L8">
        <f t="shared" si="10"/>
        <v>0.75</v>
      </c>
      <c r="M8">
        <f t="shared" si="10"/>
        <v>0.75</v>
      </c>
      <c r="N8">
        <f t="shared" si="10"/>
        <v>0.75</v>
      </c>
      <c r="O8">
        <f t="shared" si="10"/>
        <v>0.75</v>
      </c>
      <c r="P8">
        <f t="shared" si="10"/>
        <v>0.75</v>
      </c>
      <c r="Q8">
        <f t="shared" si="10"/>
        <v>0.75</v>
      </c>
      <c r="R8">
        <f t="shared" si="10"/>
        <v>0.75</v>
      </c>
      <c r="S8">
        <f t="shared" si="10"/>
        <v>0.75</v>
      </c>
      <c r="T8">
        <f t="shared" si="10"/>
        <v>0.75</v>
      </c>
      <c r="U8">
        <f t="shared" si="10"/>
        <v>0.75</v>
      </c>
      <c r="V8">
        <f t="shared" si="10"/>
        <v>0.75</v>
      </c>
      <c r="W8">
        <f t="shared" si="10"/>
        <v>0.75</v>
      </c>
      <c r="X8">
        <f t="shared" si="10"/>
        <v>0.75</v>
      </c>
      <c r="Y8">
        <f t="shared" si="10"/>
        <v>0.75</v>
      </c>
      <c r="Z8">
        <f t="shared" si="10"/>
        <v>0.75</v>
      </c>
      <c r="AA8">
        <f t="shared" si="10"/>
        <v>0.75</v>
      </c>
      <c r="AB8">
        <f t="shared" si="10"/>
        <v>0.75</v>
      </c>
      <c r="AC8">
        <f t="shared" si="10"/>
        <v>0.75</v>
      </c>
      <c r="AD8">
        <f t="shared" si="10"/>
        <v>0.75</v>
      </c>
      <c r="AE8">
        <f t="shared" si="10"/>
        <v>0.75</v>
      </c>
      <c r="AF8">
        <f t="shared" si="10"/>
        <v>0.75</v>
      </c>
      <c r="AG8">
        <f t="shared" si="10"/>
        <v>0.75</v>
      </c>
      <c r="AH8">
        <f t="shared" si="10"/>
        <v>0.75</v>
      </c>
      <c r="AI8">
        <f t="shared" si="10"/>
        <v>0.75</v>
      </c>
      <c r="AJ8">
        <f t="shared" si="10"/>
        <v>0.75</v>
      </c>
      <c r="AK8">
        <f t="shared" si="10"/>
        <v>0.75</v>
      </c>
      <c r="AL8">
        <f t="shared" si="10"/>
        <v>0.75</v>
      </c>
      <c r="AM8">
        <f t="shared" si="10"/>
        <v>0.75</v>
      </c>
      <c r="AN8">
        <f t="shared" si="10"/>
        <v>0.75</v>
      </c>
      <c r="AO8">
        <f t="shared" si="10"/>
        <v>0.75</v>
      </c>
      <c r="AP8">
        <f t="shared" si="10"/>
        <v>0.75</v>
      </c>
      <c r="AQ8">
        <f t="shared" si="10"/>
        <v>0.75</v>
      </c>
      <c r="AR8">
        <f t="shared" si="10"/>
        <v>0.75</v>
      </c>
      <c r="AS8">
        <f t="shared" si="10"/>
        <v>0.75</v>
      </c>
      <c r="AT8">
        <f t="shared" si="10"/>
        <v>0.75</v>
      </c>
      <c r="AU8">
        <f t="shared" si="10"/>
        <v>0.75</v>
      </c>
      <c r="AV8">
        <f t="shared" si="10"/>
        <v>0.75</v>
      </c>
      <c r="AW8">
        <f t="shared" si="10"/>
        <v>0.75</v>
      </c>
      <c r="AX8">
        <f t="shared" si="10"/>
        <v>0.75</v>
      </c>
      <c r="AY8">
        <f t="shared" si="10"/>
        <v>0.75</v>
      </c>
      <c r="AZ8">
        <f t="shared" si="10"/>
        <v>0.75</v>
      </c>
      <c r="BA8">
        <f t="shared" si="10"/>
        <v>0.75</v>
      </c>
      <c r="BB8">
        <f t="shared" si="10"/>
        <v>0.75</v>
      </c>
      <c r="BC8">
        <f t="shared" si="10"/>
        <v>0.75</v>
      </c>
      <c r="BD8">
        <f t="shared" si="10"/>
        <v>0.75</v>
      </c>
      <c r="BE8">
        <f t="shared" si="10"/>
        <v>0.75</v>
      </c>
      <c r="BF8">
        <f t="shared" si="10"/>
        <v>0.75</v>
      </c>
      <c r="BG8">
        <f t="shared" si="10"/>
        <v>0.75</v>
      </c>
      <c r="BH8">
        <f t="shared" si="10"/>
        <v>0.75</v>
      </c>
      <c r="BI8">
        <f t="shared" si="10"/>
        <v>0.75</v>
      </c>
      <c r="BJ8">
        <f t="shared" si="10"/>
        <v>0.75</v>
      </c>
      <c r="BK8">
        <f t="shared" si="10"/>
        <v>0.75</v>
      </c>
      <c r="BL8">
        <f t="shared" si="10"/>
        <v>0.75</v>
      </c>
      <c r="BM8">
        <f t="shared" si="10"/>
        <v>0.75</v>
      </c>
      <c r="BN8">
        <f t="shared" si="10"/>
        <v>0.75</v>
      </c>
      <c r="BO8">
        <f t="shared" si="10"/>
        <v>0.75</v>
      </c>
      <c r="BP8">
        <f t="shared" ref="BP8:CY8" si="11">$B$8</f>
        <v>0.75</v>
      </c>
      <c r="BQ8">
        <f t="shared" si="11"/>
        <v>0.75</v>
      </c>
      <c r="BR8">
        <f t="shared" si="11"/>
        <v>0.75</v>
      </c>
      <c r="BS8">
        <f t="shared" si="11"/>
        <v>0.75</v>
      </c>
      <c r="BT8">
        <f t="shared" si="11"/>
        <v>0.75</v>
      </c>
      <c r="BU8">
        <f t="shared" si="11"/>
        <v>0.75</v>
      </c>
      <c r="BV8">
        <f t="shared" si="11"/>
        <v>0.75</v>
      </c>
      <c r="BW8">
        <f t="shared" si="11"/>
        <v>0.75</v>
      </c>
      <c r="BX8">
        <f t="shared" si="11"/>
        <v>0.75</v>
      </c>
      <c r="BY8">
        <f t="shared" si="11"/>
        <v>0.75</v>
      </c>
      <c r="BZ8">
        <f t="shared" si="11"/>
        <v>0.75</v>
      </c>
      <c r="CA8">
        <f t="shared" si="11"/>
        <v>0.75</v>
      </c>
      <c r="CB8">
        <f t="shared" si="11"/>
        <v>0.75</v>
      </c>
      <c r="CC8">
        <f t="shared" si="11"/>
        <v>0.75</v>
      </c>
      <c r="CD8">
        <f t="shared" si="11"/>
        <v>0.75</v>
      </c>
      <c r="CE8">
        <f t="shared" si="11"/>
        <v>0.75</v>
      </c>
      <c r="CF8">
        <f t="shared" si="11"/>
        <v>0.75</v>
      </c>
      <c r="CG8">
        <f t="shared" si="11"/>
        <v>0.75</v>
      </c>
      <c r="CH8">
        <f t="shared" si="11"/>
        <v>0.75</v>
      </c>
      <c r="CI8">
        <f t="shared" si="11"/>
        <v>0.75</v>
      </c>
      <c r="CJ8">
        <f t="shared" si="11"/>
        <v>0.75</v>
      </c>
      <c r="CK8">
        <f t="shared" si="11"/>
        <v>0.75</v>
      </c>
      <c r="CL8">
        <f t="shared" si="11"/>
        <v>0.75</v>
      </c>
      <c r="CM8">
        <f t="shared" si="11"/>
        <v>0.75</v>
      </c>
      <c r="CN8">
        <f t="shared" si="11"/>
        <v>0.75</v>
      </c>
      <c r="CO8">
        <f t="shared" si="11"/>
        <v>0.75</v>
      </c>
      <c r="CP8">
        <f t="shared" si="11"/>
        <v>0.75</v>
      </c>
      <c r="CQ8">
        <f t="shared" si="11"/>
        <v>0.75</v>
      </c>
      <c r="CR8">
        <f t="shared" si="11"/>
        <v>0.75</v>
      </c>
      <c r="CS8">
        <f t="shared" si="11"/>
        <v>0.75</v>
      </c>
      <c r="CT8">
        <f t="shared" si="11"/>
        <v>0.75</v>
      </c>
      <c r="CU8">
        <f t="shared" si="11"/>
        <v>0.75</v>
      </c>
      <c r="CV8">
        <f t="shared" si="11"/>
        <v>0.75</v>
      </c>
      <c r="CW8">
        <f t="shared" si="11"/>
        <v>0.75</v>
      </c>
      <c r="CX8">
        <f t="shared" si="11"/>
        <v>0.75</v>
      </c>
      <c r="CY8">
        <f t="shared" si="11"/>
        <v>0.75</v>
      </c>
    </row>
    <row r="9" spans="1:103" x14ac:dyDescent="0.2">
      <c r="A9" t="s">
        <v>6</v>
      </c>
      <c r="B9">
        <v>0.5</v>
      </c>
      <c r="C9">
        <f>$B$9</f>
        <v>0.5</v>
      </c>
      <c r="D9">
        <f t="shared" ref="D9:BO9" si="12">$B$9</f>
        <v>0.5</v>
      </c>
      <c r="E9">
        <f t="shared" si="12"/>
        <v>0.5</v>
      </c>
      <c r="F9">
        <f t="shared" si="12"/>
        <v>0.5</v>
      </c>
      <c r="G9">
        <f t="shared" si="12"/>
        <v>0.5</v>
      </c>
      <c r="H9">
        <f t="shared" si="12"/>
        <v>0.5</v>
      </c>
      <c r="I9">
        <f t="shared" si="12"/>
        <v>0.5</v>
      </c>
      <c r="J9">
        <f t="shared" si="12"/>
        <v>0.5</v>
      </c>
      <c r="K9">
        <f t="shared" si="12"/>
        <v>0.5</v>
      </c>
      <c r="L9">
        <f t="shared" si="12"/>
        <v>0.5</v>
      </c>
      <c r="M9">
        <f t="shared" si="12"/>
        <v>0.5</v>
      </c>
      <c r="N9">
        <f t="shared" si="12"/>
        <v>0.5</v>
      </c>
      <c r="O9">
        <f t="shared" si="12"/>
        <v>0.5</v>
      </c>
      <c r="P9">
        <f t="shared" si="12"/>
        <v>0.5</v>
      </c>
      <c r="Q9">
        <f t="shared" si="12"/>
        <v>0.5</v>
      </c>
      <c r="R9">
        <f t="shared" si="12"/>
        <v>0.5</v>
      </c>
      <c r="S9">
        <f t="shared" si="12"/>
        <v>0.5</v>
      </c>
      <c r="T9">
        <f t="shared" si="12"/>
        <v>0.5</v>
      </c>
      <c r="U9">
        <f t="shared" si="12"/>
        <v>0.5</v>
      </c>
      <c r="V9">
        <f t="shared" si="12"/>
        <v>0.5</v>
      </c>
      <c r="W9">
        <f t="shared" si="12"/>
        <v>0.5</v>
      </c>
      <c r="X9">
        <f t="shared" si="12"/>
        <v>0.5</v>
      </c>
      <c r="Y9">
        <f t="shared" si="12"/>
        <v>0.5</v>
      </c>
      <c r="Z9">
        <f t="shared" si="12"/>
        <v>0.5</v>
      </c>
      <c r="AA9">
        <f t="shared" si="12"/>
        <v>0.5</v>
      </c>
      <c r="AB9">
        <f t="shared" si="12"/>
        <v>0.5</v>
      </c>
      <c r="AC9">
        <f t="shared" si="12"/>
        <v>0.5</v>
      </c>
      <c r="AD9">
        <f t="shared" si="12"/>
        <v>0.5</v>
      </c>
      <c r="AE9">
        <f t="shared" si="12"/>
        <v>0.5</v>
      </c>
      <c r="AF9">
        <f t="shared" si="12"/>
        <v>0.5</v>
      </c>
      <c r="AG9">
        <f t="shared" si="12"/>
        <v>0.5</v>
      </c>
      <c r="AH9">
        <f t="shared" si="12"/>
        <v>0.5</v>
      </c>
      <c r="AI9">
        <f t="shared" si="12"/>
        <v>0.5</v>
      </c>
      <c r="AJ9">
        <f t="shared" si="12"/>
        <v>0.5</v>
      </c>
      <c r="AK9">
        <f t="shared" si="12"/>
        <v>0.5</v>
      </c>
      <c r="AL9">
        <f t="shared" si="12"/>
        <v>0.5</v>
      </c>
      <c r="AM9">
        <f t="shared" si="12"/>
        <v>0.5</v>
      </c>
      <c r="AN9">
        <f t="shared" si="12"/>
        <v>0.5</v>
      </c>
      <c r="AO9">
        <f t="shared" si="12"/>
        <v>0.5</v>
      </c>
      <c r="AP9">
        <f t="shared" si="12"/>
        <v>0.5</v>
      </c>
      <c r="AQ9">
        <f t="shared" si="12"/>
        <v>0.5</v>
      </c>
      <c r="AR9">
        <f t="shared" si="12"/>
        <v>0.5</v>
      </c>
      <c r="AS9">
        <f t="shared" si="12"/>
        <v>0.5</v>
      </c>
      <c r="AT9">
        <f t="shared" si="12"/>
        <v>0.5</v>
      </c>
      <c r="AU9">
        <f t="shared" si="12"/>
        <v>0.5</v>
      </c>
      <c r="AV9">
        <f t="shared" si="12"/>
        <v>0.5</v>
      </c>
      <c r="AW9">
        <f t="shared" si="12"/>
        <v>0.5</v>
      </c>
      <c r="AX9">
        <f t="shared" si="12"/>
        <v>0.5</v>
      </c>
      <c r="AY9">
        <f t="shared" si="12"/>
        <v>0.5</v>
      </c>
      <c r="AZ9">
        <f t="shared" si="12"/>
        <v>0.5</v>
      </c>
      <c r="BA9">
        <f t="shared" si="12"/>
        <v>0.5</v>
      </c>
      <c r="BB9">
        <f t="shared" si="12"/>
        <v>0.5</v>
      </c>
      <c r="BC9">
        <f t="shared" si="12"/>
        <v>0.5</v>
      </c>
      <c r="BD9">
        <f t="shared" si="12"/>
        <v>0.5</v>
      </c>
      <c r="BE9">
        <f t="shared" si="12"/>
        <v>0.5</v>
      </c>
      <c r="BF9">
        <f t="shared" si="12"/>
        <v>0.5</v>
      </c>
      <c r="BG9">
        <f t="shared" si="12"/>
        <v>0.5</v>
      </c>
      <c r="BH9">
        <f t="shared" si="12"/>
        <v>0.5</v>
      </c>
      <c r="BI9">
        <f t="shared" si="12"/>
        <v>0.5</v>
      </c>
      <c r="BJ9">
        <f t="shared" si="12"/>
        <v>0.5</v>
      </c>
      <c r="BK9">
        <f t="shared" si="12"/>
        <v>0.5</v>
      </c>
      <c r="BL9">
        <f t="shared" si="12"/>
        <v>0.5</v>
      </c>
      <c r="BM9">
        <f t="shared" si="12"/>
        <v>0.5</v>
      </c>
      <c r="BN9">
        <f t="shared" si="12"/>
        <v>0.5</v>
      </c>
      <c r="BO9">
        <f t="shared" si="12"/>
        <v>0.5</v>
      </c>
      <c r="BP9">
        <f t="shared" ref="BP9:CY9" si="13">$B$9</f>
        <v>0.5</v>
      </c>
      <c r="BQ9">
        <f t="shared" si="13"/>
        <v>0.5</v>
      </c>
      <c r="BR9">
        <f t="shared" si="13"/>
        <v>0.5</v>
      </c>
      <c r="BS9">
        <f t="shared" si="13"/>
        <v>0.5</v>
      </c>
      <c r="BT9">
        <f t="shared" si="13"/>
        <v>0.5</v>
      </c>
      <c r="BU9">
        <f t="shared" si="13"/>
        <v>0.5</v>
      </c>
      <c r="BV9">
        <f t="shared" si="13"/>
        <v>0.5</v>
      </c>
      <c r="BW9">
        <f t="shared" si="13"/>
        <v>0.5</v>
      </c>
      <c r="BX9">
        <f t="shared" si="13"/>
        <v>0.5</v>
      </c>
      <c r="BY9">
        <f t="shared" si="13"/>
        <v>0.5</v>
      </c>
      <c r="BZ9">
        <f t="shared" si="13"/>
        <v>0.5</v>
      </c>
      <c r="CA9">
        <f t="shared" si="13"/>
        <v>0.5</v>
      </c>
      <c r="CB9">
        <f t="shared" si="13"/>
        <v>0.5</v>
      </c>
      <c r="CC9">
        <f t="shared" si="13"/>
        <v>0.5</v>
      </c>
      <c r="CD9">
        <f t="shared" si="13"/>
        <v>0.5</v>
      </c>
      <c r="CE9">
        <f t="shared" si="13"/>
        <v>0.5</v>
      </c>
      <c r="CF9">
        <f t="shared" si="13"/>
        <v>0.5</v>
      </c>
      <c r="CG9">
        <f t="shared" si="13"/>
        <v>0.5</v>
      </c>
      <c r="CH9">
        <f t="shared" si="13"/>
        <v>0.5</v>
      </c>
      <c r="CI9">
        <f t="shared" si="13"/>
        <v>0.5</v>
      </c>
      <c r="CJ9">
        <f t="shared" si="13"/>
        <v>0.5</v>
      </c>
      <c r="CK9">
        <f t="shared" si="13"/>
        <v>0.5</v>
      </c>
      <c r="CL9">
        <f t="shared" si="13"/>
        <v>0.5</v>
      </c>
      <c r="CM9">
        <f t="shared" si="13"/>
        <v>0.5</v>
      </c>
      <c r="CN9">
        <f t="shared" si="13"/>
        <v>0.5</v>
      </c>
      <c r="CO9">
        <f t="shared" si="13"/>
        <v>0.5</v>
      </c>
      <c r="CP9">
        <f t="shared" si="13"/>
        <v>0.5</v>
      </c>
      <c r="CQ9">
        <f t="shared" si="13"/>
        <v>0.5</v>
      </c>
      <c r="CR9">
        <f t="shared" si="13"/>
        <v>0.5</v>
      </c>
      <c r="CS9">
        <f t="shared" si="13"/>
        <v>0.5</v>
      </c>
      <c r="CT9">
        <f t="shared" si="13"/>
        <v>0.5</v>
      </c>
      <c r="CU9">
        <f t="shared" si="13"/>
        <v>0.5</v>
      </c>
      <c r="CV9">
        <f t="shared" si="13"/>
        <v>0.5</v>
      </c>
      <c r="CW9">
        <f t="shared" si="13"/>
        <v>0.5</v>
      </c>
      <c r="CX9">
        <f t="shared" si="13"/>
        <v>0.5</v>
      </c>
      <c r="CY9">
        <f t="shared" si="13"/>
        <v>0.5</v>
      </c>
    </row>
    <row r="10" spans="1:103" x14ac:dyDescent="0.2">
      <c r="A10" t="s">
        <v>7</v>
      </c>
      <c r="B10">
        <v>3818.518</v>
      </c>
      <c r="C10">
        <v>6117.1620000000003</v>
      </c>
      <c r="D10">
        <v>3145.62</v>
      </c>
      <c r="E10">
        <v>6343.1580000000004</v>
      </c>
      <c r="F10">
        <v>7596.3159999999998</v>
      </c>
      <c r="G10">
        <v>5447.3180000000002</v>
      </c>
      <c r="H10">
        <v>8458.5619999999999</v>
      </c>
      <c r="I10">
        <v>3705.52</v>
      </c>
      <c r="J10">
        <v>4382.49</v>
      </c>
      <c r="K10">
        <v>4623.7560000000003</v>
      </c>
      <c r="L10">
        <v>3994.6320000000001</v>
      </c>
      <c r="M10">
        <v>6901.0219999999999</v>
      </c>
      <c r="N10">
        <v>8265.1419999999998</v>
      </c>
      <c r="O10">
        <v>3199.5740000000001</v>
      </c>
      <c r="P10">
        <v>7487.39</v>
      </c>
      <c r="Q10">
        <v>13504.788</v>
      </c>
      <c r="R10">
        <v>7764.2860000000001</v>
      </c>
      <c r="S10">
        <v>16837.72</v>
      </c>
      <c r="T10">
        <v>5684.5119999999997</v>
      </c>
      <c r="U10">
        <v>5253.8980000000001</v>
      </c>
      <c r="V10">
        <v>7552.5420000000004</v>
      </c>
      <c r="W10">
        <v>5368.9319999999998</v>
      </c>
      <c r="X10">
        <v>7212.53</v>
      </c>
      <c r="Y10">
        <v>5102.2160000000003</v>
      </c>
      <c r="Z10">
        <v>9587.5239999999994</v>
      </c>
      <c r="AA10">
        <v>7598.3519999999999</v>
      </c>
      <c r="AB10">
        <v>4089.306</v>
      </c>
      <c r="AC10">
        <v>8580.7219999999998</v>
      </c>
      <c r="AD10">
        <v>7939.3819999999996</v>
      </c>
      <c r="AE10">
        <v>11960.482</v>
      </c>
      <c r="AF10">
        <v>9719.8639999999996</v>
      </c>
      <c r="AG10">
        <v>9309.61</v>
      </c>
      <c r="AH10">
        <v>10215.629999999999</v>
      </c>
      <c r="AI10">
        <v>7413.076</v>
      </c>
      <c r="AJ10">
        <v>7760.2139999999999</v>
      </c>
      <c r="AK10">
        <v>5180.6019999999999</v>
      </c>
      <c r="AL10">
        <v>13109.804</v>
      </c>
      <c r="AM10">
        <v>6198.6019999999999</v>
      </c>
      <c r="AN10">
        <v>0</v>
      </c>
      <c r="AO10">
        <v>5523.6679999999997</v>
      </c>
      <c r="AP10">
        <v>4072</v>
      </c>
      <c r="AQ10">
        <v>0</v>
      </c>
      <c r="AR10">
        <v>10353.06</v>
      </c>
      <c r="AS10">
        <v>5496.1819999999998</v>
      </c>
      <c r="AT10">
        <v>4477.1639999999998</v>
      </c>
      <c r="AU10">
        <v>3644.44</v>
      </c>
      <c r="AV10">
        <v>5392.3459999999995</v>
      </c>
      <c r="AW10">
        <v>108041.35799999999</v>
      </c>
      <c r="AX10">
        <v>5460.5519999999997</v>
      </c>
      <c r="AY10">
        <v>4746.9340000000002</v>
      </c>
      <c r="AZ10">
        <v>6285.1319999999996</v>
      </c>
      <c r="BA10">
        <v>5600.018</v>
      </c>
      <c r="BB10">
        <v>6199.62</v>
      </c>
      <c r="BC10">
        <v>6449.03</v>
      </c>
      <c r="BD10">
        <v>10624.866</v>
      </c>
      <c r="BE10">
        <v>8550.1820000000007</v>
      </c>
      <c r="BF10">
        <v>5580.6760000000004</v>
      </c>
      <c r="BG10">
        <v>5830.0860000000002</v>
      </c>
      <c r="BH10">
        <v>3372.634</v>
      </c>
      <c r="BI10">
        <v>4406.9219999999996</v>
      </c>
      <c r="BJ10">
        <v>3981.3980000000001</v>
      </c>
      <c r="BK10">
        <v>7830.4560000000001</v>
      </c>
      <c r="BL10">
        <v>7475.174</v>
      </c>
      <c r="BM10">
        <v>0</v>
      </c>
      <c r="BN10">
        <v>6304.4740000000002</v>
      </c>
      <c r="BO10">
        <v>7707.2780000000002</v>
      </c>
      <c r="BP10">
        <v>4685.8540000000003</v>
      </c>
      <c r="BQ10">
        <v>10026.281999999999</v>
      </c>
      <c r="BR10">
        <v>4246.0780000000004</v>
      </c>
      <c r="BS10">
        <v>7885.4279999999999</v>
      </c>
      <c r="BT10">
        <v>4685.8540000000003</v>
      </c>
      <c r="BU10">
        <v>6826.7079999999996</v>
      </c>
      <c r="BV10">
        <v>9377.8160000000007</v>
      </c>
      <c r="BW10">
        <v>3860.2559999999999</v>
      </c>
      <c r="BX10">
        <v>5088.982</v>
      </c>
      <c r="BY10">
        <v>5347.5540000000001</v>
      </c>
      <c r="BZ10">
        <v>3839.8960000000002</v>
      </c>
      <c r="CA10">
        <v>5347.5540000000001</v>
      </c>
      <c r="CB10">
        <v>6591.55</v>
      </c>
      <c r="CC10">
        <v>2842.2559999999999</v>
      </c>
      <c r="CD10">
        <v>14005.644</v>
      </c>
      <c r="CE10">
        <v>7734.7640000000001</v>
      </c>
      <c r="CF10">
        <v>9350.33</v>
      </c>
      <c r="CG10">
        <v>19460.088</v>
      </c>
      <c r="CH10">
        <v>9876.6360000000004</v>
      </c>
      <c r="CI10">
        <v>6196.5659999999998</v>
      </c>
      <c r="CJ10">
        <v>6550.83</v>
      </c>
      <c r="CK10">
        <v>5660.08</v>
      </c>
      <c r="CL10">
        <v>10090.415999999999</v>
      </c>
      <c r="CM10">
        <v>9200.6839999999993</v>
      </c>
      <c r="CN10">
        <v>7485.3540000000003</v>
      </c>
      <c r="CO10">
        <v>4906.76</v>
      </c>
      <c r="CP10">
        <v>4487.3440000000001</v>
      </c>
      <c r="CQ10">
        <v>8566.4699999999993</v>
      </c>
      <c r="CR10">
        <v>7966.8680000000004</v>
      </c>
      <c r="CS10">
        <v>3788.9960000000001</v>
      </c>
      <c r="CT10">
        <v>5943.0839999999998</v>
      </c>
      <c r="CU10">
        <v>4773.402</v>
      </c>
      <c r="CV10">
        <v>6507.0559999999996</v>
      </c>
      <c r="CW10">
        <v>12865.484</v>
      </c>
      <c r="CX10">
        <v>6826.7079999999996</v>
      </c>
      <c r="CY10">
        <v>17005.689999999999</v>
      </c>
    </row>
    <row r="11" spans="1:103" x14ac:dyDescent="0.2">
      <c r="A11" t="s">
        <v>8</v>
      </c>
      <c r="B11">
        <f>B2/B3</f>
        <v>132.35501312289219</v>
      </c>
      <c r="C11">
        <f t="shared" ref="C11:BN11" si="14">C2/C3</f>
        <v>82.031504151761794</v>
      </c>
      <c r="D11">
        <f t="shared" si="14"/>
        <v>160.66784926342021</v>
      </c>
      <c r="E11">
        <f t="shared" si="14"/>
        <v>111.20643691990639</v>
      </c>
      <c r="F11">
        <f t="shared" si="14"/>
        <v>332.898210132386</v>
      </c>
      <c r="G11">
        <f t="shared" si="14"/>
        <v>129.49491841673279</v>
      </c>
      <c r="H11">
        <f t="shared" si="14"/>
        <v>166.57677747115881</v>
      </c>
      <c r="I11">
        <f t="shared" si="14"/>
        <v>107.9470627604222</v>
      </c>
      <c r="J11">
        <f t="shared" si="14"/>
        <v>22.818078307081201</v>
      </c>
      <c r="K11">
        <f t="shared" si="14"/>
        <v>196.2041249581508</v>
      </c>
      <c r="L11">
        <f t="shared" si="14"/>
        <v>101.0355897614598</v>
      </c>
      <c r="M11">
        <f t="shared" si="14"/>
        <v>87.986967727388802</v>
      </c>
      <c r="N11">
        <f t="shared" si="14"/>
        <v>109.544397422331</v>
      </c>
      <c r="O11">
        <f t="shared" si="14"/>
        <v>157.95852822907059</v>
      </c>
      <c r="P11">
        <f t="shared" si="14"/>
        <v>228.971644324658</v>
      </c>
      <c r="Q11">
        <f t="shared" ref="Q11" si="15">Q2/Q3</f>
        <v>268.83798546115599</v>
      </c>
      <c r="R11">
        <f t="shared" si="14"/>
        <v>221.26954107563799</v>
      </c>
      <c r="S11">
        <f t="shared" si="14"/>
        <v>234.40228249430399</v>
      </c>
      <c r="T11">
        <f t="shared" si="14"/>
        <v>213.63311397706599</v>
      </c>
      <c r="U11">
        <f t="shared" si="14"/>
        <v>211.423975113334</v>
      </c>
      <c r="V11">
        <f t="shared" si="14"/>
        <v>66.679536505722197</v>
      </c>
      <c r="W11">
        <f t="shared" si="14"/>
        <v>56.212296970794199</v>
      </c>
      <c r="X11">
        <f t="shared" ref="X11" si="16">X2/X3</f>
        <v>153.76019233195561</v>
      </c>
      <c r="Y11">
        <f t="shared" si="14"/>
        <v>197.757209808444</v>
      </c>
      <c r="Z11">
        <f t="shared" si="14"/>
        <v>179.003463250783</v>
      </c>
      <c r="AA11">
        <f t="shared" si="14"/>
        <v>158.8765563901224</v>
      </c>
      <c r="AB11">
        <f t="shared" si="14"/>
        <v>172.49870760466439</v>
      </c>
      <c r="AC11">
        <f t="shared" si="14"/>
        <v>387.51983807423198</v>
      </c>
      <c r="AD11">
        <f t="shared" si="14"/>
        <v>88.848225214506598</v>
      </c>
      <c r="AE11">
        <f t="shared" si="14"/>
        <v>513.92577656987396</v>
      </c>
      <c r="AF11">
        <f t="shared" si="14"/>
        <v>93.705014802676203</v>
      </c>
      <c r="AG11">
        <f t="shared" si="14"/>
        <v>194.8953822985066</v>
      </c>
      <c r="AH11">
        <f t="shared" si="14"/>
        <v>158.2085490566906</v>
      </c>
      <c r="AI11">
        <f t="shared" ref="AI11" si="17">AI2/AI3</f>
        <v>54.444335927488197</v>
      </c>
      <c r="AJ11">
        <f t="shared" si="14"/>
        <v>78.013312519474397</v>
      </c>
      <c r="AK11">
        <f t="shared" si="14"/>
        <v>117.55390589742279</v>
      </c>
      <c r="AL11">
        <f t="shared" si="14"/>
        <v>107.47681658703659</v>
      </c>
      <c r="AM11">
        <f t="shared" si="14"/>
        <v>146.64596952667719</v>
      </c>
      <c r="AN11" t="s">
        <v>49</v>
      </c>
      <c r="AO11">
        <f t="shared" si="14"/>
        <v>128.68260728197279</v>
      </c>
      <c r="AP11">
        <f t="shared" si="14"/>
        <v>25</v>
      </c>
      <c r="AQ11" t="s">
        <v>49</v>
      </c>
      <c r="AR11">
        <f t="shared" si="14"/>
        <v>156.10843557363719</v>
      </c>
      <c r="AS11">
        <f t="shared" si="14"/>
        <v>73.105293820328399</v>
      </c>
      <c r="AT11">
        <f t="shared" si="14"/>
        <v>89.744311354241205</v>
      </c>
      <c r="AU11">
        <f t="shared" si="14"/>
        <v>82.317173557528804</v>
      </c>
      <c r="AV11">
        <f t="shared" si="14"/>
        <v>206.99710293071001</v>
      </c>
      <c r="AW11">
        <f t="shared" si="14"/>
        <v>246.55002948037799</v>
      </c>
      <c r="AX11">
        <f t="shared" si="14"/>
        <v>92.225108377321604</v>
      </c>
      <c r="AY11">
        <f t="shared" si="14"/>
        <v>192.25040836885441</v>
      </c>
      <c r="AZ11">
        <f t="shared" si="14"/>
        <v>160.25120872560839</v>
      </c>
      <c r="BA11">
        <f t="shared" si="14"/>
        <v>233.10639358659199</v>
      </c>
      <c r="BB11">
        <f t="shared" si="14"/>
        <v>114.07150760853079</v>
      </c>
      <c r="BC11">
        <f t="shared" si="14"/>
        <v>155.62030258814119</v>
      </c>
      <c r="BD11">
        <f t="shared" si="14"/>
        <v>114.1284981852948</v>
      </c>
      <c r="BE11">
        <f t="shared" si="14"/>
        <v>153.09615631573681</v>
      </c>
      <c r="BF11">
        <f t="shared" si="14"/>
        <v>271.04243285221997</v>
      </c>
      <c r="BG11">
        <f t="shared" si="14"/>
        <v>207.372584212308</v>
      </c>
      <c r="BH11">
        <f t="shared" si="14"/>
        <v>120.2027851228446</v>
      </c>
      <c r="BI11">
        <f t="shared" si="14"/>
        <v>90.766299017772397</v>
      </c>
      <c r="BJ11">
        <f t="shared" si="14"/>
        <v>51.137816415239001</v>
      </c>
      <c r="BK11">
        <f t="shared" si="14"/>
        <v>219.39973866145201</v>
      </c>
      <c r="BL11">
        <f t="shared" si="14"/>
        <v>243.44583818383401</v>
      </c>
      <c r="BM11" t="s">
        <v>49</v>
      </c>
      <c r="BN11">
        <f t="shared" si="14"/>
        <v>192.05408730371479</v>
      </c>
      <c r="BO11">
        <f t="shared" ref="BO11:CY11" si="18">BO2/BO3</f>
        <v>131.3823116280482</v>
      </c>
      <c r="BP11">
        <f t="shared" si="18"/>
        <v>107.47240524352659</v>
      </c>
      <c r="BQ11">
        <f t="shared" si="18"/>
        <v>50.407518958672803</v>
      </c>
      <c r="BR11">
        <f t="shared" si="18"/>
        <v>94.628501878674797</v>
      </c>
      <c r="BS11">
        <f t="shared" si="18"/>
        <v>50.726479272907</v>
      </c>
      <c r="BT11">
        <f t="shared" si="18"/>
        <v>42.681654187262403</v>
      </c>
      <c r="BU11">
        <f t="shared" si="18"/>
        <v>88.417433410071197</v>
      </c>
      <c r="BV11">
        <f t="shared" si="18"/>
        <v>182.6224784107514</v>
      </c>
      <c r="BW11">
        <f t="shared" si="18"/>
        <v>77.715053094924201</v>
      </c>
      <c r="BX11">
        <f t="shared" si="18"/>
        <v>138.25947900778581</v>
      </c>
      <c r="BY11">
        <f t="shared" si="18"/>
        <v>94.847102058249405</v>
      </c>
      <c r="BZ11">
        <f t="shared" si="18"/>
        <v>52.553506657471999</v>
      </c>
      <c r="CA11">
        <f t="shared" si="18"/>
        <v>56.437017746805402</v>
      </c>
      <c r="CB11">
        <f t="shared" si="18"/>
        <v>199.13373940878861</v>
      </c>
      <c r="CC11">
        <f t="shared" si="18"/>
        <v>354.36639064180002</v>
      </c>
      <c r="CD11">
        <f t="shared" si="18"/>
        <v>230.921191485376</v>
      </c>
      <c r="CE11">
        <f t="shared" si="18"/>
        <v>130.4500046801686</v>
      </c>
      <c r="CF11">
        <f t="shared" si="18"/>
        <v>173.23452755143401</v>
      </c>
      <c r="CG11">
        <f t="shared" si="18"/>
        <v>187.02895896462539</v>
      </c>
      <c r="CH11">
        <f t="shared" si="18"/>
        <v>214.08098870911201</v>
      </c>
      <c r="CI11">
        <f t="shared" si="18"/>
        <v>163.122606940683</v>
      </c>
      <c r="CJ11">
        <f t="shared" si="18"/>
        <v>246.442053907672</v>
      </c>
      <c r="CK11">
        <f t="shared" si="18"/>
        <v>160.9164534776894</v>
      </c>
      <c r="CL11">
        <f t="shared" si="18"/>
        <v>119.638278540746</v>
      </c>
      <c r="CM11">
        <f t="shared" si="18"/>
        <v>187.11652307589301</v>
      </c>
      <c r="CN11">
        <f t="shared" si="18"/>
        <v>121.91808162980659</v>
      </c>
      <c r="CO11">
        <f t="shared" si="18"/>
        <v>329.01548068379202</v>
      </c>
      <c r="CP11">
        <f t="shared" si="18"/>
        <v>22.284897257709599</v>
      </c>
      <c r="CQ11">
        <f t="shared" si="18"/>
        <v>164.47848413640619</v>
      </c>
      <c r="CR11">
        <f t="shared" si="18"/>
        <v>88.315759718875796</v>
      </c>
      <c r="CS11">
        <f t="shared" si="18"/>
        <v>266.77251704673199</v>
      </c>
      <c r="CT11">
        <f t="shared" si="18"/>
        <v>67.607996117840599</v>
      </c>
      <c r="CU11">
        <f t="shared" si="18"/>
        <v>63.979526551503596</v>
      </c>
      <c r="CV11">
        <f t="shared" si="18"/>
        <v>139.1412644981078</v>
      </c>
      <c r="CW11">
        <f t="shared" si="18"/>
        <v>219.31549563156801</v>
      </c>
      <c r="CX11">
        <f t="shared" si="18"/>
        <v>133.4171609507834</v>
      </c>
      <c r="CY11">
        <f t="shared" si="18"/>
        <v>326.70241548564002</v>
      </c>
    </row>
    <row r="12" spans="1:103" x14ac:dyDescent="0.2">
      <c r="A12" t="s">
        <v>9</v>
      </c>
      <c r="B12">
        <f>B11/100000*B10</f>
        <v>5.0540000000000012</v>
      </c>
      <c r="C12">
        <f t="shared" ref="C12:BN12" si="19">C11/100000*C10</f>
        <v>5.0179999999999954</v>
      </c>
      <c r="D12">
        <f t="shared" si="19"/>
        <v>5.0539999999999985</v>
      </c>
      <c r="E12">
        <f t="shared" si="19"/>
        <v>7.0539999999999967</v>
      </c>
      <c r="F12">
        <f t="shared" si="19"/>
        <v>25.288000000000061</v>
      </c>
      <c r="G12">
        <f t="shared" si="19"/>
        <v>7.0540000000000012</v>
      </c>
      <c r="H12">
        <f t="shared" si="19"/>
        <v>14.09</v>
      </c>
      <c r="I12">
        <f t="shared" si="19"/>
        <v>3.9999999999999964</v>
      </c>
      <c r="J12">
        <f t="shared" si="19"/>
        <v>1.0000000000000029</v>
      </c>
      <c r="K12">
        <f t="shared" si="19"/>
        <v>9.0719999999999956</v>
      </c>
      <c r="L12">
        <f t="shared" si="19"/>
        <v>4.0359999999999969</v>
      </c>
      <c r="M12">
        <f t="shared" si="19"/>
        <v>6.072000000000001</v>
      </c>
      <c r="N12">
        <f t="shared" si="19"/>
        <v>9.0539999999999967</v>
      </c>
      <c r="O12">
        <f t="shared" si="19"/>
        <v>5.0540000000000029</v>
      </c>
      <c r="P12">
        <f t="shared" si="19"/>
        <v>17.144000000000009</v>
      </c>
      <c r="Q12">
        <f t="shared" ref="Q12" si="20">Q11/100000*Q10</f>
        <v>36.305999999999941</v>
      </c>
      <c r="R12">
        <f t="shared" si="19"/>
        <v>17.18000000000001</v>
      </c>
      <c r="S12">
        <f t="shared" si="19"/>
        <v>39.467999999999925</v>
      </c>
      <c r="T12">
        <f t="shared" si="19"/>
        <v>12.143999999999993</v>
      </c>
      <c r="U12">
        <f t="shared" si="19"/>
        <v>11.107999999999953</v>
      </c>
      <c r="V12">
        <f t="shared" si="19"/>
        <v>5.0360000000000014</v>
      </c>
      <c r="W12">
        <f t="shared" si="19"/>
        <v>3.0180000000000002</v>
      </c>
      <c r="X12">
        <f t="shared" ref="X12" si="21">X11/100000*X10</f>
        <v>11.089999999999996</v>
      </c>
      <c r="Y12">
        <f t="shared" si="19"/>
        <v>10.090000000000002</v>
      </c>
      <c r="Z12">
        <f t="shared" si="19"/>
        <v>17.161999999999999</v>
      </c>
      <c r="AA12">
        <f t="shared" si="19"/>
        <v>12.071999999999994</v>
      </c>
      <c r="AB12">
        <f t="shared" si="19"/>
        <v>7.0539999999999976</v>
      </c>
      <c r="AC12">
        <f t="shared" si="19"/>
        <v>33.252000000000002</v>
      </c>
      <c r="AD12">
        <f t="shared" si="19"/>
        <v>7.0539999999999985</v>
      </c>
      <c r="AE12">
        <f t="shared" si="19"/>
        <v>61.467999999999996</v>
      </c>
      <c r="AF12">
        <f t="shared" si="19"/>
        <v>9.1079999999999952</v>
      </c>
      <c r="AG12">
        <f t="shared" si="19"/>
        <v>18.144000000000002</v>
      </c>
      <c r="AH12">
        <f t="shared" si="19"/>
        <v>16.162000000000003</v>
      </c>
      <c r="AI12">
        <f t="shared" ref="AI12" si="22">AI11/100000*AI10</f>
        <v>4.0360000000000049</v>
      </c>
      <c r="AJ12">
        <f t="shared" si="19"/>
        <v>6.0540000000000047</v>
      </c>
      <c r="AK12">
        <f t="shared" si="19"/>
        <v>6.0900000000000034</v>
      </c>
      <c r="AL12">
        <f t="shared" si="19"/>
        <v>14.089999999999986</v>
      </c>
      <c r="AM12">
        <f t="shared" si="19"/>
        <v>9.0900000000000034</v>
      </c>
      <c r="AN12" t="s">
        <v>49</v>
      </c>
      <c r="AO12">
        <f t="shared" si="19"/>
        <v>7.1080000000000005</v>
      </c>
      <c r="AP12">
        <f t="shared" si="19"/>
        <v>1.018</v>
      </c>
      <c r="AQ12" t="s">
        <v>49</v>
      </c>
      <c r="AR12">
        <f t="shared" si="19"/>
        <v>16.162000000000003</v>
      </c>
      <c r="AS12">
        <f t="shared" si="19"/>
        <v>4.0180000000000016</v>
      </c>
      <c r="AT12">
        <f t="shared" si="19"/>
        <v>4.0179999999999998</v>
      </c>
      <c r="AU12">
        <f t="shared" si="19"/>
        <v>3.0000000000000027</v>
      </c>
      <c r="AV12">
        <f t="shared" si="19"/>
        <v>11.162000000000022</v>
      </c>
      <c r="AW12">
        <f t="shared" si="19"/>
        <v>266.37600000000072</v>
      </c>
      <c r="AX12">
        <f t="shared" si="19"/>
        <v>5.0360000000000023</v>
      </c>
      <c r="AY12">
        <f t="shared" si="19"/>
        <v>9.1259999999999959</v>
      </c>
      <c r="AZ12">
        <f t="shared" si="19"/>
        <v>10.072000000000005</v>
      </c>
      <c r="BA12">
        <f t="shared" si="19"/>
        <v>13.053999999999997</v>
      </c>
      <c r="BB12">
        <f t="shared" si="19"/>
        <v>7.0719999999999974</v>
      </c>
      <c r="BC12">
        <f t="shared" si="19"/>
        <v>10.036000000000001</v>
      </c>
      <c r="BD12">
        <f t="shared" si="19"/>
        <v>12.126000000000005</v>
      </c>
      <c r="BE12">
        <f t="shared" si="19"/>
        <v>13.089999999999993</v>
      </c>
      <c r="BF12">
        <f t="shared" si="19"/>
        <v>15.125999999999957</v>
      </c>
      <c r="BG12">
        <f t="shared" si="19"/>
        <v>12.089999999999979</v>
      </c>
      <c r="BH12">
        <f t="shared" si="19"/>
        <v>4.0539999999999994</v>
      </c>
      <c r="BI12">
        <f t="shared" si="19"/>
        <v>3.9999999999999951</v>
      </c>
      <c r="BJ12">
        <f t="shared" si="19"/>
        <v>2.0359999999999974</v>
      </c>
      <c r="BK12">
        <f t="shared" si="19"/>
        <v>17.179999999999989</v>
      </c>
      <c r="BL12">
        <f t="shared" si="19"/>
        <v>18.198000000000032</v>
      </c>
      <c r="BM12" t="s">
        <v>49</v>
      </c>
      <c r="BN12">
        <f t="shared" si="19"/>
        <v>12.108000000000001</v>
      </c>
      <c r="BO12">
        <f t="shared" ref="BO12:CY12" si="23">BO11/100000*BO10</f>
        <v>10.126000000000001</v>
      </c>
      <c r="BP12">
        <f t="shared" si="23"/>
        <v>5.0360000000000014</v>
      </c>
      <c r="BQ12">
        <f t="shared" si="23"/>
        <v>5.0539999999999985</v>
      </c>
      <c r="BR12">
        <f t="shared" si="23"/>
        <v>4.0179999999999971</v>
      </c>
      <c r="BS12">
        <f t="shared" si="23"/>
        <v>4.0000000000000053</v>
      </c>
      <c r="BT12">
        <f t="shared" si="23"/>
        <v>2.0000000000000031</v>
      </c>
      <c r="BU12">
        <f t="shared" si="23"/>
        <v>6.0360000000000031</v>
      </c>
      <c r="BV12">
        <f t="shared" si="23"/>
        <v>17.125999999999991</v>
      </c>
      <c r="BW12">
        <f t="shared" si="23"/>
        <v>2.9999999999999973</v>
      </c>
      <c r="BX12">
        <f t="shared" si="23"/>
        <v>7.0359999999999987</v>
      </c>
      <c r="BY12">
        <f t="shared" si="23"/>
        <v>5.0719999999999983</v>
      </c>
      <c r="BZ12">
        <f t="shared" si="23"/>
        <v>2.0180000000000011</v>
      </c>
      <c r="CA12">
        <f t="shared" si="23"/>
        <v>3.0180000000000025</v>
      </c>
      <c r="CB12">
        <f t="shared" si="23"/>
        <v>13.126000000000007</v>
      </c>
      <c r="CC12">
        <f t="shared" si="23"/>
        <v>10.071999999999999</v>
      </c>
      <c r="CD12">
        <f t="shared" si="23"/>
        <v>32.34200000000007</v>
      </c>
      <c r="CE12">
        <f t="shared" si="23"/>
        <v>10.089999999999996</v>
      </c>
      <c r="CF12">
        <f t="shared" si="23"/>
        <v>16.198</v>
      </c>
      <c r="CG12">
        <f t="shared" si="23"/>
        <v>36.395999999999987</v>
      </c>
      <c r="CH12">
        <f t="shared" si="23"/>
        <v>21.144000000000094</v>
      </c>
      <c r="CI12">
        <f t="shared" si="23"/>
        <v>10.108000000000002</v>
      </c>
      <c r="CJ12">
        <f t="shared" si="23"/>
        <v>16.143999999999949</v>
      </c>
      <c r="CK12">
        <f t="shared" si="23"/>
        <v>9.1080000000000023</v>
      </c>
      <c r="CL12">
        <f t="shared" si="23"/>
        <v>12.071999999999999</v>
      </c>
      <c r="CM12">
        <f t="shared" si="23"/>
        <v>17.215999999999994</v>
      </c>
      <c r="CN12">
        <f t="shared" si="23"/>
        <v>9.1259999999999923</v>
      </c>
      <c r="CO12">
        <f t="shared" si="23"/>
        <v>16.144000000000034</v>
      </c>
      <c r="CP12">
        <f t="shared" si="23"/>
        <v>0.99999999999999611</v>
      </c>
      <c r="CQ12">
        <f t="shared" si="23"/>
        <v>14.089999999999995</v>
      </c>
      <c r="CR12">
        <f t="shared" si="23"/>
        <v>7.0360000000000058</v>
      </c>
      <c r="CS12">
        <f t="shared" si="23"/>
        <v>10.107999999999993</v>
      </c>
      <c r="CT12">
        <f t="shared" si="23"/>
        <v>4.0180000000000051</v>
      </c>
      <c r="CU12">
        <f t="shared" si="23"/>
        <v>3.0540000000000034</v>
      </c>
      <c r="CV12">
        <f t="shared" si="23"/>
        <v>9.0539999999999932</v>
      </c>
      <c r="CW12">
        <f t="shared" si="23"/>
        <v>28.216000000000079</v>
      </c>
      <c r="CX12">
        <f t="shared" si="23"/>
        <v>9.1080000000000059</v>
      </c>
      <c r="CY12">
        <f t="shared" si="23"/>
        <v>55.557999999999929</v>
      </c>
    </row>
    <row r="13" spans="1:103" x14ac:dyDescent="0.2">
      <c r="A13" t="s">
        <v>47</v>
      </c>
      <c r="B13">
        <f>B12/B8*B4</f>
        <v>6.0648000000000009</v>
      </c>
      <c r="C13">
        <f t="shared" ref="C13:BN13" si="24">C12/C8*C4</f>
        <v>6.021599999999995</v>
      </c>
      <c r="D13">
        <f t="shared" si="24"/>
        <v>6.0647999999999982</v>
      </c>
      <c r="E13">
        <f t="shared" si="24"/>
        <v>8.4647999999999968</v>
      </c>
      <c r="F13">
        <f t="shared" si="24"/>
        <v>30.345600000000072</v>
      </c>
      <c r="G13">
        <f t="shared" si="24"/>
        <v>8.4648000000000021</v>
      </c>
      <c r="H13">
        <f t="shared" si="24"/>
        <v>16.907999999999998</v>
      </c>
      <c r="I13">
        <f t="shared" si="24"/>
        <v>4.7999999999999963</v>
      </c>
      <c r="J13">
        <f t="shared" si="24"/>
        <v>1.2000000000000035</v>
      </c>
      <c r="K13">
        <f t="shared" si="24"/>
        <v>10.886399999999995</v>
      </c>
      <c r="L13">
        <f t="shared" si="24"/>
        <v>4.8431999999999968</v>
      </c>
      <c r="M13">
        <f t="shared" si="24"/>
        <v>7.2864000000000022</v>
      </c>
      <c r="N13">
        <f t="shared" si="24"/>
        <v>10.864799999999997</v>
      </c>
      <c r="O13">
        <f t="shared" si="24"/>
        <v>6.0648000000000035</v>
      </c>
      <c r="P13">
        <f t="shared" si="24"/>
        <v>20.572800000000012</v>
      </c>
      <c r="Q13">
        <f t="shared" si="24"/>
        <v>43.567199999999929</v>
      </c>
      <c r="R13">
        <f t="shared" si="24"/>
        <v>20.616000000000014</v>
      </c>
      <c r="S13">
        <f t="shared" si="24"/>
        <v>47.36159999999991</v>
      </c>
      <c r="T13">
        <f t="shared" si="24"/>
        <v>14.57279999999999</v>
      </c>
      <c r="U13">
        <f t="shared" si="24"/>
        <v>13.329599999999944</v>
      </c>
      <c r="V13">
        <f t="shared" si="24"/>
        <v>6.0432000000000023</v>
      </c>
      <c r="W13">
        <f t="shared" si="24"/>
        <v>3.6215999999999999</v>
      </c>
      <c r="X13">
        <f t="shared" si="24"/>
        <v>13.307999999999996</v>
      </c>
      <c r="Y13">
        <f t="shared" si="24"/>
        <v>12.108000000000002</v>
      </c>
      <c r="Z13">
        <f t="shared" si="24"/>
        <v>20.5944</v>
      </c>
      <c r="AA13">
        <f t="shared" si="24"/>
        <v>14.486399999999994</v>
      </c>
      <c r="AB13">
        <f t="shared" si="24"/>
        <v>8.4647999999999968</v>
      </c>
      <c r="AC13">
        <f t="shared" si="24"/>
        <v>39.902400000000007</v>
      </c>
      <c r="AD13">
        <f t="shared" si="24"/>
        <v>8.4647999999999985</v>
      </c>
      <c r="AE13">
        <f t="shared" si="24"/>
        <v>73.761599999999987</v>
      </c>
      <c r="AF13">
        <f t="shared" si="24"/>
        <v>10.929599999999994</v>
      </c>
      <c r="AG13">
        <f t="shared" si="24"/>
        <v>21.772800000000004</v>
      </c>
      <c r="AH13">
        <f t="shared" si="24"/>
        <v>19.394400000000005</v>
      </c>
      <c r="AI13">
        <f t="shared" si="24"/>
        <v>4.8432000000000066</v>
      </c>
      <c r="AJ13">
        <f t="shared" si="24"/>
        <v>7.2648000000000055</v>
      </c>
      <c r="AK13">
        <f t="shared" si="24"/>
        <v>7.3080000000000043</v>
      </c>
      <c r="AL13">
        <f t="shared" si="24"/>
        <v>16.907999999999983</v>
      </c>
      <c r="AM13">
        <f t="shared" si="24"/>
        <v>10.908000000000005</v>
      </c>
      <c r="AN13" t="e">
        <f t="shared" si="24"/>
        <v>#VALUE!</v>
      </c>
      <c r="AO13">
        <f t="shared" si="24"/>
        <v>8.5296000000000003</v>
      </c>
      <c r="AP13">
        <f t="shared" si="24"/>
        <v>1.2216</v>
      </c>
      <c r="AQ13" t="e">
        <f t="shared" si="24"/>
        <v>#VALUE!</v>
      </c>
      <c r="AR13">
        <f t="shared" si="24"/>
        <v>19.394400000000005</v>
      </c>
      <c r="AS13">
        <f t="shared" si="24"/>
        <v>4.8216000000000019</v>
      </c>
      <c r="AT13">
        <f t="shared" si="24"/>
        <v>4.8216000000000001</v>
      </c>
      <c r="AU13">
        <f t="shared" si="24"/>
        <v>3.6000000000000032</v>
      </c>
      <c r="AV13">
        <f t="shared" si="24"/>
        <v>13.394400000000026</v>
      </c>
      <c r="AW13">
        <f t="shared" si="24"/>
        <v>319.65120000000087</v>
      </c>
      <c r="AX13">
        <f t="shared" si="24"/>
        <v>6.0432000000000032</v>
      </c>
      <c r="AY13">
        <f t="shared" si="24"/>
        <v>10.951199999999995</v>
      </c>
      <c r="AZ13">
        <f t="shared" si="24"/>
        <v>12.086400000000006</v>
      </c>
      <c r="BA13">
        <f t="shared" si="24"/>
        <v>15.664799999999996</v>
      </c>
      <c r="BB13">
        <f t="shared" si="24"/>
        <v>8.4863999999999979</v>
      </c>
      <c r="BC13">
        <f t="shared" si="24"/>
        <v>12.043200000000002</v>
      </c>
      <c r="BD13">
        <f t="shared" si="24"/>
        <v>14.551200000000007</v>
      </c>
      <c r="BE13">
        <f t="shared" si="24"/>
        <v>15.707999999999991</v>
      </c>
      <c r="BF13">
        <f t="shared" si="24"/>
        <v>18.15119999999995</v>
      </c>
      <c r="BG13">
        <f t="shared" si="24"/>
        <v>14.507999999999976</v>
      </c>
      <c r="BH13">
        <f t="shared" si="24"/>
        <v>4.8647999999999989</v>
      </c>
      <c r="BI13">
        <f t="shared" si="24"/>
        <v>4.7999999999999945</v>
      </c>
      <c r="BJ13">
        <f t="shared" si="24"/>
        <v>2.4431999999999969</v>
      </c>
      <c r="BK13">
        <f t="shared" si="24"/>
        <v>20.615999999999989</v>
      </c>
      <c r="BL13">
        <f t="shared" si="24"/>
        <v>21.837600000000037</v>
      </c>
      <c r="BM13" t="e">
        <f t="shared" si="24"/>
        <v>#VALUE!</v>
      </c>
      <c r="BN13">
        <f t="shared" si="24"/>
        <v>14.529600000000002</v>
      </c>
      <c r="BO13">
        <f t="shared" ref="BO13:CY13" si="25">BO12/BO8*BO4</f>
        <v>12.151200000000001</v>
      </c>
      <c r="BP13">
        <f t="shared" si="25"/>
        <v>6.0432000000000023</v>
      </c>
      <c r="BQ13">
        <f t="shared" si="25"/>
        <v>6.0647999999999982</v>
      </c>
      <c r="BR13">
        <f t="shared" si="25"/>
        <v>4.8215999999999966</v>
      </c>
      <c r="BS13">
        <f t="shared" si="25"/>
        <v>4.800000000000006</v>
      </c>
      <c r="BT13">
        <f t="shared" si="25"/>
        <v>2.4000000000000039</v>
      </c>
      <c r="BU13">
        <f t="shared" si="25"/>
        <v>7.2432000000000034</v>
      </c>
      <c r="BV13">
        <f t="shared" si="25"/>
        <v>20.551199999999987</v>
      </c>
      <c r="BW13">
        <f t="shared" si="25"/>
        <v>3.599999999999997</v>
      </c>
      <c r="BX13">
        <f t="shared" si="25"/>
        <v>8.4431999999999992</v>
      </c>
      <c r="BY13">
        <f t="shared" si="25"/>
        <v>6.0863999999999985</v>
      </c>
      <c r="BZ13">
        <f t="shared" si="25"/>
        <v>2.4216000000000015</v>
      </c>
      <c r="CA13">
        <f t="shared" si="25"/>
        <v>3.6216000000000035</v>
      </c>
      <c r="CB13">
        <f t="shared" si="25"/>
        <v>15.751200000000008</v>
      </c>
      <c r="CC13">
        <f t="shared" si="25"/>
        <v>12.086399999999999</v>
      </c>
      <c r="CD13">
        <f t="shared" si="25"/>
        <v>38.810400000000087</v>
      </c>
      <c r="CE13">
        <f t="shared" si="25"/>
        <v>12.107999999999995</v>
      </c>
      <c r="CF13">
        <f t="shared" si="25"/>
        <v>19.437600000000003</v>
      </c>
      <c r="CG13">
        <f t="shared" si="25"/>
        <v>43.67519999999999</v>
      </c>
      <c r="CH13">
        <f t="shared" si="25"/>
        <v>25.372800000000112</v>
      </c>
      <c r="CI13">
        <f t="shared" si="25"/>
        <v>12.129600000000002</v>
      </c>
      <c r="CJ13">
        <f t="shared" si="25"/>
        <v>19.372799999999938</v>
      </c>
      <c r="CK13">
        <f t="shared" si="25"/>
        <v>10.929600000000004</v>
      </c>
      <c r="CL13">
        <f t="shared" si="25"/>
        <v>14.4864</v>
      </c>
      <c r="CM13">
        <f t="shared" si="25"/>
        <v>20.659199999999991</v>
      </c>
      <c r="CN13">
        <f t="shared" si="25"/>
        <v>10.951199999999991</v>
      </c>
      <c r="CO13">
        <f t="shared" si="25"/>
        <v>19.372800000000041</v>
      </c>
      <c r="CP13">
        <f t="shared" si="25"/>
        <v>1.1999999999999953</v>
      </c>
      <c r="CQ13">
        <f t="shared" si="25"/>
        <v>16.907999999999994</v>
      </c>
      <c r="CR13">
        <f t="shared" si="25"/>
        <v>8.443200000000008</v>
      </c>
      <c r="CS13">
        <f t="shared" si="25"/>
        <v>12.129599999999993</v>
      </c>
      <c r="CT13">
        <f t="shared" si="25"/>
        <v>4.8216000000000063</v>
      </c>
      <c r="CU13">
        <f t="shared" si="25"/>
        <v>3.6648000000000041</v>
      </c>
      <c r="CV13">
        <f t="shared" si="25"/>
        <v>10.864799999999992</v>
      </c>
      <c r="CW13">
        <f t="shared" si="25"/>
        <v>33.859200000000094</v>
      </c>
      <c r="CX13">
        <f t="shared" si="25"/>
        <v>10.929600000000006</v>
      </c>
      <c r="CY13">
        <f t="shared" si="25"/>
        <v>66.669599999999917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D33"/>
  <sheetViews>
    <sheetView topLeftCell="CV12" workbookViewId="0">
      <selection activeCell="DB33" sqref="DB33:DD33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104" ht="18" x14ac:dyDescent="0.2">
      <c r="A1" s="7" t="s">
        <v>46</v>
      </c>
      <c r="B1" s="7"/>
      <c r="C1" s="3"/>
    </row>
    <row r="2" spans="1:104" x14ac:dyDescent="0.2">
      <c r="A2" s="4" t="s">
        <v>10</v>
      </c>
      <c r="B2" s="4" t="s">
        <v>11</v>
      </c>
      <c r="C2" t="str">
        <f>params_medium!B1</f>
        <v>Andupatti</v>
      </c>
      <c r="D2" t="str">
        <f>params_medium!C1</f>
        <v>Aurahi</v>
      </c>
      <c r="E2" t="str">
        <f>params_medium!D1</f>
        <v>Bafai</v>
      </c>
      <c r="F2" t="str">
        <f>params_medium!E1</f>
        <v>Bagchaura</v>
      </c>
      <c r="G2" t="str">
        <f>params_medium!F1</f>
        <v>BahedaBala</v>
      </c>
      <c r="H2" t="str">
        <f>params_medium!G1</f>
        <v>Bahuarba</v>
      </c>
      <c r="I2" t="str">
        <f>params_medium!H1</f>
        <v>Balabakhar</v>
      </c>
      <c r="J2" t="str">
        <f>params_medium!I1</f>
        <v>BalahaKathal</v>
      </c>
      <c r="K2" t="str">
        <f>params_medium!J1</f>
        <v>BalahaSadhara</v>
      </c>
      <c r="L2" t="str">
        <f>params_medium!K1</f>
        <v>Ballagoth</v>
      </c>
      <c r="M2" t="str">
        <f>params_medium!L1</f>
        <v>Baniniya</v>
      </c>
      <c r="N2" t="str">
        <f>params_medium!M1</f>
        <v>Baramajhiya</v>
      </c>
      <c r="O2" t="str">
        <f>params_medium!N1</f>
        <v>Basahiya</v>
      </c>
      <c r="P2" t="str">
        <f>params_medium!O1</f>
        <v>Basbitti</v>
      </c>
      <c r="Q2" t="str">
        <f>params_medium!P1</f>
        <v>Bateswor</v>
      </c>
      <c r="R2" t="str">
        <f>params_medium!Q1</f>
        <v>Begadawar</v>
      </c>
      <c r="S2" t="str">
        <f>params_medium!R1</f>
        <v>BegaShivapur</v>
      </c>
      <c r="T2" t="str">
        <f>params_medium!S1</f>
        <v>Bharatpur</v>
      </c>
      <c r="U2" t="str">
        <f>params_medium!T1</f>
        <v>Bhuchakrapur</v>
      </c>
      <c r="V2" t="str">
        <f>params_medium!U1</f>
        <v>Bhutahipaterwa</v>
      </c>
      <c r="W2" t="str">
        <f>params_medium!V1</f>
        <v>Bindhi</v>
      </c>
      <c r="X2" t="str">
        <f>params_medium!W1</f>
        <v>Bisarbhora</v>
      </c>
      <c r="Y2" t="str">
        <f>params_medium!X1</f>
        <v>Chakkar</v>
      </c>
      <c r="Z2" t="str">
        <f>params_medium!Y1</f>
        <v>ChoraKoilpur</v>
      </c>
      <c r="AA2" t="str">
        <f>params_medium!Z1</f>
        <v>D.Govindapur</v>
      </c>
      <c r="AB2" t="str">
        <f>params_medium!AA1</f>
        <v>Debadiha</v>
      </c>
      <c r="AC2" t="str">
        <f>params_medium!AB1</f>
        <v>DeuriParbaha</v>
      </c>
      <c r="AD2" t="str">
        <f>params_medium!AC1</f>
        <v>DevpuraRupetha</v>
      </c>
      <c r="AE2" t="str">
        <f>params_medium!AD1</f>
        <v>Dhabouli</v>
      </c>
      <c r="AF2" t="str">
        <f>params_medium!AE1</f>
        <v>Dhalkebar</v>
      </c>
      <c r="AG2" t="str">
        <f>params_medium!AF1</f>
        <v>Dhanauji</v>
      </c>
      <c r="AH2" t="str">
        <f>params_medium!AG1</f>
        <v>Dhanusadham</v>
      </c>
      <c r="AI2" t="str">
        <f>params_medium!AH1</f>
        <v>Digambarpur</v>
      </c>
      <c r="AJ2" t="str">
        <f>params_medium!AI1</f>
        <v>DubarikotHathalekha</v>
      </c>
      <c r="AK2" t="str">
        <f>params_medium!AJ1</f>
        <v>Duhabi</v>
      </c>
      <c r="AL2" t="str">
        <f>params_medium!AK1</f>
        <v>Ekarahi</v>
      </c>
      <c r="AM2" t="str">
        <f>params_medium!AL1</f>
        <v>Fulgama</v>
      </c>
      <c r="AN2" t="str">
        <f>params_medium!AM1</f>
        <v>Ghodghans</v>
      </c>
      <c r="AO2" t="str">
        <f>params_medium!AN1</f>
        <v>Godar</v>
      </c>
      <c r="AP2" t="str">
        <f>params_medium!AO1</f>
        <v>Gopalpur</v>
      </c>
      <c r="AQ2" t="str">
        <f>params_medium!AP1</f>
        <v>GothKohelpur</v>
      </c>
      <c r="AR2" t="str">
        <f>params_medium!AQ1</f>
        <v>HansapurKathpula</v>
      </c>
      <c r="AS2" t="str">
        <f>params_medium!AR1</f>
        <v>Hariharpur</v>
      </c>
      <c r="AT2" t="str">
        <f>params_medium!AS1</f>
        <v>Harine</v>
      </c>
      <c r="AU2" t="str">
        <f>params_medium!AT1</f>
        <v>Hathipurharbara</v>
      </c>
      <c r="AV2" t="str">
        <f>params_medium!AU1</f>
        <v>Inarwa</v>
      </c>
      <c r="AW2" t="str">
        <f>params_medium!AV1</f>
        <v>Itaharwa</v>
      </c>
      <c r="AX2" t="str">
        <f>params_medium!AW1</f>
        <v>JanakpurN.P.</v>
      </c>
      <c r="AY2" t="str">
        <f>params_medium!AX1</f>
        <v>Jhatiyahi</v>
      </c>
      <c r="AZ2" t="str">
        <f>params_medium!AY1</f>
        <v>JhojhiKataiya</v>
      </c>
      <c r="BA2" t="str">
        <f>params_medium!AZ1</f>
        <v>Kachurithera</v>
      </c>
      <c r="BB2" t="str">
        <f>params_medium!BA1</f>
        <v>KajaraRamaul</v>
      </c>
      <c r="BC2" t="str">
        <f>params_medium!BB1</f>
        <v>Kanakpatti</v>
      </c>
      <c r="BD2" t="str">
        <f>params_medium!BC1</f>
        <v>KhajuriChanha</v>
      </c>
      <c r="BE2" t="str">
        <f>params_medium!BD1</f>
        <v>Khariyani</v>
      </c>
      <c r="BF2" t="str">
        <f>params_medium!BE1</f>
        <v>Kurtha</v>
      </c>
      <c r="BG2" t="str">
        <f>params_medium!BF1</f>
        <v>Labatoli</v>
      </c>
      <c r="BH2" t="str">
        <f>params_medium!BG1</f>
        <v>Lagmagadhaguthi</v>
      </c>
      <c r="BI2" t="str">
        <f>params_medium!BH1</f>
        <v>Lakhouri</v>
      </c>
      <c r="BJ2" t="str">
        <f>params_medium!BI1</f>
        <v>Lakkad</v>
      </c>
      <c r="BK2" t="str">
        <f>params_medium!BJ1</f>
        <v>Laxminiwas</v>
      </c>
      <c r="BL2" t="str">
        <f>params_medium!BK1</f>
        <v>Laxmipurbagewa</v>
      </c>
      <c r="BM2" t="str">
        <f>params_medium!BL1</f>
        <v>Lohana</v>
      </c>
      <c r="BN2" t="str">
        <f>params_medium!BM1</f>
        <v>Mahuwa(Pra.Khe)</v>
      </c>
      <c r="BO2" t="str">
        <f>params_medium!BN1</f>
        <v>Mahuwa(Pra.Ko)</v>
      </c>
      <c r="BP2" t="str">
        <f>params_medium!BO1</f>
        <v>Makhanaha</v>
      </c>
      <c r="BQ2" t="str">
        <f>params_medium!BP1</f>
        <v>Manshingpatti</v>
      </c>
      <c r="BR2" t="str">
        <f>params_medium!BQ1</f>
        <v>Marchaijhitakaiya</v>
      </c>
      <c r="BS2" t="str">
        <f>params_medium!BR1</f>
        <v>Mithileswormauwahi</v>
      </c>
      <c r="BT2" t="str">
        <f>params_medium!BS1</f>
        <v>Mithileswornikas</v>
      </c>
      <c r="BU2" t="str">
        <f>params_medium!BT1</f>
        <v>Mukhiyapattimusharg</v>
      </c>
      <c r="BV2" t="str">
        <f>params_medium!BU1</f>
        <v>Nagaraeen</v>
      </c>
      <c r="BW2" t="str">
        <f>params_medium!BV1</f>
        <v>Nakatajhijh</v>
      </c>
      <c r="BX2" t="str">
        <f>params_medium!BW1</f>
        <v>Nanupatti</v>
      </c>
      <c r="BY2" t="str">
        <f>params_medium!BX1</f>
        <v>NauwakhorPrashahi</v>
      </c>
      <c r="BZ2" t="str">
        <f>params_medium!BY1</f>
        <v>Pachaharwa</v>
      </c>
      <c r="CA2" t="str">
        <f>params_medium!BZ1</f>
        <v>Patanuka</v>
      </c>
      <c r="CB2" t="str">
        <f>params_medium!CA1</f>
        <v>Paterwa</v>
      </c>
      <c r="CC2" t="str">
        <f>params_medium!CB1</f>
        <v>Paudeswor</v>
      </c>
      <c r="CD2" t="str">
        <f>params_medium!CC1</f>
        <v>Puspalpur</v>
      </c>
      <c r="CE2" t="str">
        <f>params_medium!CD1</f>
        <v>Raghunathpur</v>
      </c>
      <c r="CF2" t="str">
        <f>params_medium!CE1</f>
        <v>RamaidaiyaBhawadi</v>
      </c>
      <c r="CG2" t="str">
        <f>params_medium!CF1</f>
        <v>Sabela</v>
      </c>
      <c r="CH2" t="str">
        <f>params_medium!CG1</f>
        <v>SakhuwaMahendranaga</v>
      </c>
      <c r="CI2" t="str">
        <f>params_medium!CH1</f>
        <v>Sapahi</v>
      </c>
      <c r="CJ2" t="str">
        <f>params_medium!CI1</f>
        <v>Satosar</v>
      </c>
      <c r="CK2" t="str">
        <f>params_medium!CJ1</f>
        <v>Shantipur</v>
      </c>
      <c r="CL2" t="str">
        <f>params_medium!CK1</f>
        <v>Siddha</v>
      </c>
      <c r="CM2" t="str">
        <f>params_medium!CL1</f>
        <v>SingyahiMaidan</v>
      </c>
      <c r="CN2" t="str">
        <f>params_medium!CM1</f>
        <v>Sinurjoda</v>
      </c>
      <c r="CO2" t="str">
        <f>params_medium!CN1</f>
        <v>Sonigama</v>
      </c>
      <c r="CP2" t="str">
        <f>params_medium!CO1</f>
        <v>SugaMadhukarahi</v>
      </c>
      <c r="CQ2" t="str">
        <f>params_medium!CP1</f>
        <v>Suganikash</v>
      </c>
      <c r="CR2" t="str">
        <f>params_medium!CQ1</f>
        <v>TarapattiSirsiya</v>
      </c>
      <c r="CS2" t="str">
        <f>params_medium!CR1</f>
        <v>ThadiJhijha</v>
      </c>
      <c r="CT2" t="str">
        <f>params_medium!CS1</f>
        <v>ThillaYaduwa</v>
      </c>
      <c r="CU2" t="str">
        <f>params_medium!CT1</f>
        <v>TulsiChauda</v>
      </c>
      <c r="CV2" t="str">
        <f>params_medium!CU1</f>
        <v>TulsiyahiNikas</v>
      </c>
      <c r="CW2" t="str">
        <f>params_medium!CV1</f>
        <v>TulsiyaniJabdi</v>
      </c>
      <c r="CX2" t="str">
        <f>params_medium!CW1</f>
        <v>Umaprempur</v>
      </c>
      <c r="CY2" t="str">
        <f>params_medium!CX1</f>
        <v>Yadukush</v>
      </c>
      <c r="CZ2" t="str">
        <f>params_medium!CY1</f>
        <v>Yagyabhumi</v>
      </c>
    </row>
    <row r="3" spans="1:104" x14ac:dyDescent="0.2">
      <c r="A3" s="5" t="s">
        <v>12</v>
      </c>
      <c r="B3" s="5" t="s">
        <v>13</v>
      </c>
      <c r="C3" s="3">
        <f>params_medium!B10</f>
        <v>3818.518</v>
      </c>
      <c r="D3" s="3">
        <f>params_medium!C10</f>
        <v>6117.1620000000003</v>
      </c>
      <c r="E3" s="3">
        <f>params_medium!D10</f>
        <v>3145.62</v>
      </c>
      <c r="F3" s="3">
        <f>params_medium!E10</f>
        <v>6343.1580000000004</v>
      </c>
      <c r="G3" s="3">
        <f>params_medium!F10</f>
        <v>7596.3159999999998</v>
      </c>
      <c r="H3" s="3">
        <f>params_medium!G10</f>
        <v>5447.3180000000002</v>
      </c>
      <c r="I3" s="3">
        <f>params_medium!H10</f>
        <v>8458.5619999999999</v>
      </c>
      <c r="J3" s="3">
        <f>params_medium!I10</f>
        <v>3705.52</v>
      </c>
      <c r="K3" s="3">
        <f>params_medium!J10</f>
        <v>4382.49</v>
      </c>
      <c r="L3" s="3">
        <f>params_medium!K10</f>
        <v>4623.7560000000003</v>
      </c>
      <c r="M3" s="3">
        <f>params_medium!L10</f>
        <v>3994.6320000000001</v>
      </c>
      <c r="N3" s="3">
        <f>params_medium!M10</f>
        <v>6901.0219999999999</v>
      </c>
      <c r="O3" s="3">
        <f>params_medium!N10</f>
        <v>8265.1419999999998</v>
      </c>
      <c r="P3" s="3">
        <f>params_medium!O10</f>
        <v>3199.5740000000001</v>
      </c>
      <c r="Q3" s="3">
        <f>params_medium!P10</f>
        <v>7487.39</v>
      </c>
      <c r="R3" s="3">
        <f>params_medium!Q10</f>
        <v>13504.788</v>
      </c>
      <c r="S3" s="3">
        <f>params_medium!R10</f>
        <v>7764.2860000000001</v>
      </c>
      <c r="T3" s="3">
        <f>params_medium!S10</f>
        <v>16837.72</v>
      </c>
      <c r="U3" s="3">
        <f>params_medium!T10</f>
        <v>5684.5119999999997</v>
      </c>
      <c r="V3" s="3">
        <f>params_medium!U10</f>
        <v>5253.8980000000001</v>
      </c>
      <c r="W3" s="3">
        <f>params_medium!V10</f>
        <v>7552.5420000000004</v>
      </c>
      <c r="X3" s="3">
        <f>params_medium!W10</f>
        <v>5368.9319999999998</v>
      </c>
      <c r="Y3" s="3">
        <f>params_medium!X10</f>
        <v>7212.53</v>
      </c>
      <c r="Z3" s="3">
        <f>params_medium!Y10</f>
        <v>5102.2160000000003</v>
      </c>
      <c r="AA3" s="3">
        <f>params_medium!Z10</f>
        <v>9587.5239999999994</v>
      </c>
      <c r="AB3" s="3">
        <f>params_medium!AA10</f>
        <v>7598.3519999999999</v>
      </c>
      <c r="AC3" s="3">
        <f>params_medium!AB10</f>
        <v>4089.306</v>
      </c>
      <c r="AD3" s="3">
        <f>params_medium!AC10</f>
        <v>8580.7219999999998</v>
      </c>
      <c r="AE3" s="3">
        <f>params_medium!AD10</f>
        <v>7939.3819999999996</v>
      </c>
      <c r="AF3" s="3">
        <f>params_medium!AE10</f>
        <v>11960.482</v>
      </c>
      <c r="AG3" s="3">
        <f>params_medium!AF10</f>
        <v>9719.8639999999996</v>
      </c>
      <c r="AH3" s="3">
        <f>params_medium!AG10</f>
        <v>9309.61</v>
      </c>
      <c r="AI3" s="3">
        <f>params_medium!AH10</f>
        <v>10215.629999999999</v>
      </c>
      <c r="AJ3" s="3">
        <f>params_medium!AI10</f>
        <v>7413.076</v>
      </c>
      <c r="AK3" s="3">
        <f>params_medium!AJ10</f>
        <v>7760.2139999999999</v>
      </c>
      <c r="AL3" s="3">
        <f>params_medium!AK10</f>
        <v>5180.6019999999999</v>
      </c>
      <c r="AM3" s="3">
        <f>params_medium!AL10</f>
        <v>13109.804</v>
      </c>
      <c r="AN3" s="3">
        <f>params_medium!AM10</f>
        <v>6198.6019999999999</v>
      </c>
      <c r="AO3" s="3">
        <f>params_medium!AN10</f>
        <v>0</v>
      </c>
      <c r="AP3" s="3">
        <f>params_medium!AO10</f>
        <v>5523.6679999999997</v>
      </c>
      <c r="AQ3" s="3">
        <f>params_medium!AP10</f>
        <v>4072</v>
      </c>
      <c r="AR3" s="3">
        <f>params_medium!AQ10</f>
        <v>0</v>
      </c>
      <c r="AS3" s="3">
        <f>params_medium!AR10</f>
        <v>10353.06</v>
      </c>
      <c r="AT3" s="3">
        <f>params_medium!AS10</f>
        <v>5496.1819999999998</v>
      </c>
      <c r="AU3" s="3">
        <f>params_medium!AT10</f>
        <v>4477.1639999999998</v>
      </c>
      <c r="AV3" s="3">
        <f>params_medium!AU10</f>
        <v>3644.44</v>
      </c>
      <c r="AW3" s="3">
        <f>params_medium!AV10</f>
        <v>5392.3459999999995</v>
      </c>
      <c r="AX3" s="3">
        <f>params_medium!AW10</f>
        <v>108041.35799999999</v>
      </c>
      <c r="AY3" s="3">
        <f>params_medium!AX10</f>
        <v>5460.5519999999997</v>
      </c>
      <c r="AZ3" s="3">
        <f>params_medium!AY10</f>
        <v>4746.9340000000002</v>
      </c>
      <c r="BA3" s="3">
        <f>params_medium!AZ10</f>
        <v>6285.1319999999996</v>
      </c>
      <c r="BB3" s="3">
        <f>params_medium!BA10</f>
        <v>5600.018</v>
      </c>
      <c r="BC3" s="3">
        <f>params_medium!BB10</f>
        <v>6199.62</v>
      </c>
      <c r="BD3" s="3">
        <f>params_medium!BC10</f>
        <v>6449.03</v>
      </c>
      <c r="BE3" s="3">
        <f>params_medium!BD10</f>
        <v>10624.866</v>
      </c>
      <c r="BF3" s="3">
        <f>params_medium!BE10</f>
        <v>8550.1820000000007</v>
      </c>
      <c r="BG3" s="3">
        <f>params_medium!BF10</f>
        <v>5580.6760000000004</v>
      </c>
      <c r="BH3" s="3">
        <f>params_medium!BG10</f>
        <v>5830.0860000000002</v>
      </c>
      <c r="BI3" s="3">
        <f>params_medium!BH10</f>
        <v>3372.634</v>
      </c>
      <c r="BJ3" s="3">
        <f>params_medium!BI10</f>
        <v>4406.9219999999996</v>
      </c>
      <c r="BK3" s="3">
        <f>params_medium!BJ10</f>
        <v>3981.3980000000001</v>
      </c>
      <c r="BL3" s="3">
        <f>params_medium!BK10</f>
        <v>7830.4560000000001</v>
      </c>
      <c r="BM3" s="3">
        <f>params_medium!BL10</f>
        <v>7475.174</v>
      </c>
      <c r="BN3" s="3">
        <f>params_medium!BM10</f>
        <v>0</v>
      </c>
      <c r="BO3" s="3">
        <f>params_medium!BN10</f>
        <v>6304.4740000000002</v>
      </c>
      <c r="BP3" s="3">
        <f>params_medium!BO10</f>
        <v>7707.2780000000002</v>
      </c>
      <c r="BQ3" s="3">
        <f>params_medium!BP10</f>
        <v>4685.8540000000003</v>
      </c>
      <c r="BR3" s="3">
        <f>params_medium!BQ10</f>
        <v>10026.281999999999</v>
      </c>
      <c r="BS3" s="3">
        <f>params_medium!BR10</f>
        <v>4246.0780000000004</v>
      </c>
      <c r="BT3" s="3">
        <f>params_medium!BS10</f>
        <v>7885.4279999999999</v>
      </c>
      <c r="BU3" s="3">
        <f>params_medium!BT10</f>
        <v>4685.8540000000003</v>
      </c>
      <c r="BV3" s="3">
        <f>params_medium!BU10</f>
        <v>6826.7079999999996</v>
      </c>
      <c r="BW3" s="3">
        <f>params_medium!BV10</f>
        <v>9377.8160000000007</v>
      </c>
      <c r="BX3" s="3">
        <f>params_medium!BW10</f>
        <v>3860.2559999999999</v>
      </c>
      <c r="BY3" s="3">
        <f>params_medium!BX10</f>
        <v>5088.982</v>
      </c>
      <c r="BZ3" s="3">
        <f>params_medium!BY10</f>
        <v>5347.5540000000001</v>
      </c>
      <c r="CA3" s="3">
        <f>params_medium!BZ10</f>
        <v>3839.8960000000002</v>
      </c>
      <c r="CB3" s="3">
        <f>params_medium!CA10</f>
        <v>5347.5540000000001</v>
      </c>
      <c r="CC3" s="3">
        <f>params_medium!CB10</f>
        <v>6591.55</v>
      </c>
      <c r="CD3" s="3">
        <f>params_medium!CC10</f>
        <v>2842.2559999999999</v>
      </c>
      <c r="CE3" s="3">
        <f>params_medium!CD10</f>
        <v>14005.644</v>
      </c>
      <c r="CF3" s="3">
        <f>params_medium!CE10</f>
        <v>7734.7640000000001</v>
      </c>
      <c r="CG3" s="3">
        <f>params_medium!CF10</f>
        <v>9350.33</v>
      </c>
      <c r="CH3" s="3">
        <f>params_medium!CG10</f>
        <v>19460.088</v>
      </c>
      <c r="CI3" s="3">
        <f>params_medium!CH10</f>
        <v>9876.6360000000004</v>
      </c>
      <c r="CJ3" s="3">
        <f>params_medium!CI10</f>
        <v>6196.5659999999998</v>
      </c>
      <c r="CK3" s="3">
        <f>params_medium!CJ10</f>
        <v>6550.83</v>
      </c>
      <c r="CL3" s="3">
        <f>params_medium!CK10</f>
        <v>5660.08</v>
      </c>
      <c r="CM3" s="3">
        <f>params_medium!CL10</f>
        <v>10090.415999999999</v>
      </c>
      <c r="CN3" s="3">
        <f>params_medium!CM10</f>
        <v>9200.6839999999993</v>
      </c>
      <c r="CO3" s="3">
        <f>params_medium!CN10</f>
        <v>7485.3540000000003</v>
      </c>
      <c r="CP3" s="3">
        <f>params_medium!CO10</f>
        <v>4906.76</v>
      </c>
      <c r="CQ3" s="3">
        <f>params_medium!CP10</f>
        <v>4487.3440000000001</v>
      </c>
      <c r="CR3" s="3">
        <f>params_medium!CQ10</f>
        <v>8566.4699999999993</v>
      </c>
      <c r="CS3" s="3">
        <f>params_medium!CR10</f>
        <v>7966.8680000000004</v>
      </c>
      <c r="CT3" s="3">
        <f>params_medium!CS10</f>
        <v>3788.9960000000001</v>
      </c>
      <c r="CU3" s="3">
        <f>params_medium!CT10</f>
        <v>5943.0839999999998</v>
      </c>
      <c r="CV3" s="3">
        <f>params_medium!CU10</f>
        <v>4773.402</v>
      </c>
      <c r="CW3" s="3">
        <f>params_medium!CV10</f>
        <v>6507.0559999999996</v>
      </c>
      <c r="CX3" s="3">
        <f>params_medium!CW10</f>
        <v>12865.484</v>
      </c>
      <c r="CY3" s="3">
        <f>params_medium!CX10</f>
        <v>6826.7079999999996</v>
      </c>
      <c r="CZ3" s="3">
        <f>params_medium!CY10</f>
        <v>17005.689999999999</v>
      </c>
    </row>
    <row r="4" spans="1:104" x14ac:dyDescent="0.2">
      <c r="A4" s="5" t="s">
        <v>14</v>
      </c>
      <c r="B4" s="5" t="s">
        <v>15</v>
      </c>
      <c r="C4" s="3">
        <f>C30</f>
        <v>1.6672449902906082E-3</v>
      </c>
      <c r="D4" s="3">
        <f t="shared" ref="D4:AO4" si="0">D30</f>
        <v>9.1224823108465006E-4</v>
      </c>
      <c r="E4" s="3">
        <f t="shared" si="0"/>
        <v>2.1700393149749982E-3</v>
      </c>
      <c r="F4" s="3">
        <f t="shared" si="0"/>
        <v>9.5052623742004384E-4</v>
      </c>
      <c r="G4" s="3">
        <f t="shared" si="0"/>
        <v>1.2380564900160596E-3</v>
      </c>
      <c r="H4" s="3">
        <f t="shared" si="0"/>
        <v>1.1602771066552069E-3</v>
      </c>
      <c r="I4" s="3">
        <f t="shared" si="0"/>
        <v>8.1840686113870866E-4</v>
      </c>
      <c r="J4" s="3">
        <f t="shared" si="0"/>
        <v>1.6133063982719364E-3</v>
      </c>
      <c r="K4" s="3">
        <f t="shared" si="0"/>
        <v>1.0845593239323637E-3</v>
      </c>
      <c r="L4" s="3">
        <f t="shared" si="0"/>
        <v>1.6013344520105998E-3</v>
      </c>
      <c r="M4" s="3">
        <f t="shared" si="0"/>
        <v>1.4695635936559847E-3</v>
      </c>
      <c r="N4" s="3">
        <f t="shared" si="0"/>
        <v>8.2164172514465007E-4</v>
      </c>
      <c r="O4" s="3">
        <f t="shared" si="0"/>
        <v>7.2632772041212408E-4</v>
      </c>
      <c r="P4" s="3">
        <f t="shared" si="0"/>
        <v>2.1196329810713585E-3</v>
      </c>
      <c r="Q4" s="3">
        <f t="shared" si="0"/>
        <v>1.0584655331013068E-3</v>
      </c>
      <c r="R4" s="3">
        <f t="shared" ref="R4" si="1">R30</f>
        <v>6.3152672912284845E-4</v>
      </c>
      <c r="S4" s="3">
        <f t="shared" si="0"/>
        <v>1.0051596664113684E-3</v>
      </c>
      <c r="T4" s="3">
        <f t="shared" si="0"/>
        <v>4.7569290705575082E-4</v>
      </c>
      <c r="U4" s="3">
        <f t="shared" si="0"/>
        <v>1.3516514946318367E-3</v>
      </c>
      <c r="V4" s="3">
        <f t="shared" si="0"/>
        <v>1.4557431458186042E-3</v>
      </c>
      <c r="W4" s="3">
        <f t="shared" si="0"/>
        <v>7.0889464157395331E-4</v>
      </c>
      <c r="X4" s="3">
        <f t="shared" si="0"/>
        <v>9.6930007708436188E-4</v>
      </c>
      <c r="Y4" s="3">
        <f t="shared" ref="Y4" si="2">Y30</f>
        <v>9.3080801211488666E-4</v>
      </c>
      <c r="Z4" s="3">
        <f t="shared" si="0"/>
        <v>1.4560795940532171E-3</v>
      </c>
      <c r="AA4" s="3">
        <f t="shared" si="0"/>
        <v>7.4317193470909402E-4</v>
      </c>
      <c r="AB4" s="3">
        <f t="shared" si="0"/>
        <v>8.945224142695023E-4</v>
      </c>
      <c r="AC4" s="3">
        <f t="shared" si="0"/>
        <v>1.7164686112808238E-3</v>
      </c>
      <c r="AD4" s="3">
        <f t="shared" si="0"/>
        <v>1.1715433511274083E-3</v>
      </c>
      <c r="AE4" s="3">
        <f t="shared" si="0"/>
        <v>7.1582888486601624E-4</v>
      </c>
      <c r="AF4" s="3">
        <f t="shared" si="0"/>
        <v>9.3981382774966553E-4</v>
      </c>
      <c r="AG4" s="3">
        <f t="shared" si="0"/>
        <v>5.9232700682105893E-4</v>
      </c>
      <c r="AH4" s="3">
        <f t="shared" si="0"/>
        <v>7.9305655048288832E-4</v>
      </c>
      <c r="AI4" s="3">
        <f t="shared" si="0"/>
        <v>6.6427624540754215E-4</v>
      </c>
      <c r="AJ4" s="3">
        <f t="shared" ref="AJ4" si="3">AJ30</f>
        <v>6.9865439921140747E-4</v>
      </c>
      <c r="AK4" s="3">
        <f t="shared" si="0"/>
        <v>7.1137014715878506E-4</v>
      </c>
      <c r="AL4" s="3">
        <f t="shared" si="0"/>
        <v>1.1831974541614118E-3</v>
      </c>
      <c r="AM4" s="3">
        <f t="shared" si="0"/>
        <v>4.554432349546834E-4</v>
      </c>
      <c r="AN4" s="3">
        <f t="shared" si="0"/>
        <v>1.0643855363899478E-3</v>
      </c>
      <c r="AO4" s="3" t="str">
        <f t="shared" si="0"/>
        <v>NA</v>
      </c>
      <c r="AP4" s="3">
        <f t="shared" ref="AP4:CY4" si="4">AP30</f>
        <v>1.1418775592174216E-3</v>
      </c>
      <c r="AQ4" s="3">
        <f t="shared" si="4"/>
        <v>1.1741711953855093E-3</v>
      </c>
      <c r="AR4" s="3" t="str">
        <f t="shared" si="4"/>
        <v>NA</v>
      </c>
      <c r="AS4" s="3">
        <f t="shared" si="4"/>
        <v>6.5215058302358969E-4</v>
      </c>
      <c r="AT4" s="3">
        <f t="shared" si="4"/>
        <v>9.9119731436908098E-4</v>
      </c>
      <c r="AU4" s="3">
        <f t="shared" si="4"/>
        <v>1.2724262878246752E-3</v>
      </c>
      <c r="AV4" s="3">
        <f t="shared" si="4"/>
        <v>1.5323763304372737E-3</v>
      </c>
      <c r="AW4" s="3">
        <f t="shared" si="4"/>
        <v>1.4052603405823047E-3</v>
      </c>
      <c r="AX4" s="3">
        <f t="shared" si="4"/>
        <v>7.586047998891253E-5</v>
      </c>
      <c r="AY4" s="3">
        <f t="shared" si="4"/>
        <v>1.0502034767264784E-3</v>
      </c>
      <c r="AZ4" s="3">
        <f t="shared" si="4"/>
        <v>1.546320643091349E-3</v>
      </c>
      <c r="BA4" s="3">
        <f t="shared" si="4"/>
        <v>1.0849925596924212E-3</v>
      </c>
      <c r="BB4" s="3">
        <f t="shared" si="4"/>
        <v>1.4266904213469727E-3</v>
      </c>
      <c r="BC4" s="3">
        <f t="shared" si="4"/>
        <v>9.798226474269354E-4</v>
      </c>
      <c r="BD4" s="3">
        <f t="shared" si="4"/>
        <v>1.0457070834411525E-3</v>
      </c>
      <c r="BE4" s="3">
        <f t="shared" si="4"/>
        <v>5.7181226293301563E-4</v>
      </c>
      <c r="BF4" s="3">
        <f t="shared" si="4"/>
        <v>7.8392039918518839E-4</v>
      </c>
      <c r="BG4" s="3">
        <f t="shared" si="4"/>
        <v>1.5340078799866476E-3</v>
      </c>
      <c r="BH4" s="3">
        <f t="shared" si="4"/>
        <v>1.3007794766763689E-3</v>
      </c>
      <c r="BI4" s="3">
        <f t="shared" si="4"/>
        <v>1.8299570556631394E-3</v>
      </c>
      <c r="BJ4" s="3">
        <f t="shared" si="4"/>
        <v>1.2962391363161804E-3</v>
      </c>
      <c r="BK4" s="3">
        <f t="shared" si="4"/>
        <v>1.289210675032912E-3</v>
      </c>
      <c r="BL4" s="3">
        <f t="shared" si="4"/>
        <v>9.9289863112615056E-4</v>
      </c>
      <c r="BM4" s="3">
        <f t="shared" si="4"/>
        <v>1.0901077136832278E-3</v>
      </c>
      <c r="BN4" s="3" t="str">
        <f t="shared" si="4"/>
        <v>NA</v>
      </c>
      <c r="BO4" s="3">
        <f t="shared" si="4"/>
        <v>1.1637933574786157E-3</v>
      </c>
      <c r="BP4" s="3">
        <f t="shared" si="4"/>
        <v>8.2399336855364959E-4</v>
      </c>
      <c r="BQ4" s="3">
        <f t="shared" si="4"/>
        <v>1.2741972865521688E-3</v>
      </c>
      <c r="BR4" s="3">
        <f t="shared" si="4"/>
        <v>5.1092566315234951E-4</v>
      </c>
      <c r="BS4" s="3">
        <f t="shared" si="4"/>
        <v>1.359254367440403E-3</v>
      </c>
      <c r="BT4" s="3">
        <f t="shared" si="4"/>
        <v>6.502027267226017E-4</v>
      </c>
      <c r="BU4" s="3">
        <f t="shared" si="4"/>
        <v>1.0705082496258503E-3</v>
      </c>
      <c r="BV4" s="3">
        <f t="shared" si="4"/>
        <v>8.3154255076201206E-4</v>
      </c>
      <c r="BW4" s="3">
        <f t="shared" si="4"/>
        <v>7.6607082925755562E-4</v>
      </c>
      <c r="BX4" s="3">
        <f t="shared" si="4"/>
        <v>1.4289083173205917E-3</v>
      </c>
      <c r="BY4" s="3">
        <f t="shared" si="4"/>
        <v>1.2697451730018803E-3</v>
      </c>
      <c r="BZ4" s="3">
        <f t="shared" si="4"/>
        <v>1.0799060144754691E-3</v>
      </c>
      <c r="CA4" s="3">
        <f t="shared" si="4"/>
        <v>1.3418704156634006E-3</v>
      </c>
      <c r="CB4" s="3">
        <f t="shared" si="4"/>
        <v>9.7376908962777578E-4</v>
      </c>
      <c r="CC4" s="3">
        <f t="shared" si="4"/>
        <v>1.1304493761172276E-3</v>
      </c>
      <c r="CD4" s="3">
        <f t="shared" si="4"/>
        <v>3.4022724236407276E-3</v>
      </c>
      <c r="CE4" s="3">
        <f t="shared" si="4"/>
        <v>5.6802312076556711E-4</v>
      </c>
      <c r="CF4" s="3">
        <f t="shared" si="4"/>
        <v>8.1912636879367799E-4</v>
      </c>
      <c r="CG4" s="3">
        <f t="shared" si="4"/>
        <v>7.5196977472522983E-4</v>
      </c>
      <c r="CH4" s="3">
        <f t="shared" si="4"/>
        <v>3.7284827791628136E-4</v>
      </c>
      <c r="CI4" s="3">
        <f t="shared" si="4"/>
        <v>7.7866554408195419E-4</v>
      </c>
      <c r="CJ4" s="3">
        <f t="shared" si="4"/>
        <v>1.1080612344980022E-3</v>
      </c>
      <c r="CK4" s="3">
        <f t="shared" si="4"/>
        <v>1.2508990578978573E-3</v>
      </c>
      <c r="CL4" s="3">
        <f t="shared" si="4"/>
        <v>1.2067276914664985E-3</v>
      </c>
      <c r="CM4" s="3">
        <f t="shared" si="4"/>
        <v>6.1075704527484146E-4</v>
      </c>
      <c r="CN4" s="3">
        <f t="shared" si="4"/>
        <v>7.8875455204059338E-4</v>
      </c>
      <c r="CO4" s="3">
        <f t="shared" si="4"/>
        <v>8.2816450210677981E-4</v>
      </c>
      <c r="CP4" s="3">
        <f t="shared" si="4"/>
        <v>1.9065819279503184E-3</v>
      </c>
      <c r="CQ4" s="3">
        <f t="shared" si="4"/>
        <v>1.0576900407359593E-3</v>
      </c>
      <c r="CR4" s="3">
        <f t="shared" si="4"/>
        <v>8.0410036134304693E-4</v>
      </c>
      <c r="CS4" s="3">
        <f t="shared" si="4"/>
        <v>7.1234457807698456E-4</v>
      </c>
      <c r="CT4" s="3">
        <f t="shared" si="4"/>
        <v>2.242909040946703E-3</v>
      </c>
      <c r="CU4" s="3">
        <f t="shared" si="4"/>
        <v>9.031390215762465E-4</v>
      </c>
      <c r="CV4" s="3">
        <f t="shared" si="4"/>
        <v>1.1134487434569477E-3</v>
      </c>
      <c r="CW4" s="3">
        <f t="shared" si="4"/>
        <v>9.9522388404825923E-4</v>
      </c>
      <c r="CX4" s="3">
        <f t="shared" si="4"/>
        <v>6.0421500673103843E-4</v>
      </c>
      <c r="CY4" s="3">
        <f t="shared" si="4"/>
        <v>9.3507999957572808E-4</v>
      </c>
      <c r="CZ4" s="3">
        <f t="shared" ref="CZ4" si="5">CZ30</f>
        <v>5.4837013804153215E-4</v>
      </c>
    </row>
    <row r="5" spans="1:104" x14ac:dyDescent="0.2">
      <c r="A5" s="5" t="s">
        <v>16</v>
      </c>
      <c r="B5" s="5" t="s">
        <v>17</v>
      </c>
      <c r="C5" s="3">
        <f>params_medium!B6</f>
        <v>1.25E-3</v>
      </c>
      <c r="D5" s="3">
        <f>$C5</f>
        <v>1.25E-3</v>
      </c>
      <c r="E5" s="3">
        <f t="shared" ref="E5:AP10" si="6">$C5</f>
        <v>1.25E-3</v>
      </c>
      <c r="F5" s="3">
        <f t="shared" si="6"/>
        <v>1.25E-3</v>
      </c>
      <c r="G5" s="3">
        <f t="shared" si="6"/>
        <v>1.25E-3</v>
      </c>
      <c r="H5" s="3">
        <f t="shared" si="6"/>
        <v>1.25E-3</v>
      </c>
      <c r="I5" s="3">
        <f t="shared" si="6"/>
        <v>1.25E-3</v>
      </c>
      <c r="J5" s="3">
        <f t="shared" si="6"/>
        <v>1.25E-3</v>
      </c>
      <c r="K5" s="3">
        <f t="shared" si="6"/>
        <v>1.25E-3</v>
      </c>
      <c r="L5" s="3">
        <f t="shared" si="6"/>
        <v>1.25E-3</v>
      </c>
      <c r="M5" s="3">
        <f t="shared" si="6"/>
        <v>1.25E-3</v>
      </c>
      <c r="N5" s="3">
        <f t="shared" si="6"/>
        <v>1.25E-3</v>
      </c>
      <c r="O5" s="3">
        <f t="shared" si="6"/>
        <v>1.25E-3</v>
      </c>
      <c r="P5" s="3">
        <f t="shared" si="6"/>
        <v>1.25E-3</v>
      </c>
      <c r="Q5" s="3">
        <f t="shared" si="6"/>
        <v>1.25E-3</v>
      </c>
      <c r="R5" s="3">
        <f t="shared" si="6"/>
        <v>1.25E-3</v>
      </c>
      <c r="S5" s="3">
        <f t="shared" si="6"/>
        <v>1.25E-3</v>
      </c>
      <c r="T5" s="3">
        <f t="shared" si="6"/>
        <v>1.25E-3</v>
      </c>
      <c r="U5" s="3">
        <f t="shared" si="6"/>
        <v>1.25E-3</v>
      </c>
      <c r="V5" s="3">
        <f t="shared" si="6"/>
        <v>1.25E-3</v>
      </c>
      <c r="W5" s="3">
        <f t="shared" si="6"/>
        <v>1.25E-3</v>
      </c>
      <c r="X5" s="3">
        <f t="shared" si="6"/>
        <v>1.25E-3</v>
      </c>
      <c r="Y5" s="3">
        <f t="shared" si="6"/>
        <v>1.25E-3</v>
      </c>
      <c r="Z5" s="3">
        <f t="shared" si="6"/>
        <v>1.25E-3</v>
      </c>
      <c r="AA5" s="3">
        <f t="shared" si="6"/>
        <v>1.25E-3</v>
      </c>
      <c r="AB5" s="3">
        <f t="shared" si="6"/>
        <v>1.25E-3</v>
      </c>
      <c r="AC5" s="3">
        <f t="shared" si="6"/>
        <v>1.25E-3</v>
      </c>
      <c r="AD5" s="3">
        <f t="shared" si="6"/>
        <v>1.25E-3</v>
      </c>
      <c r="AE5" s="3">
        <f t="shared" si="6"/>
        <v>1.25E-3</v>
      </c>
      <c r="AF5" s="3">
        <f t="shared" si="6"/>
        <v>1.25E-3</v>
      </c>
      <c r="AG5" s="3">
        <f t="shared" si="6"/>
        <v>1.25E-3</v>
      </c>
      <c r="AH5" s="3">
        <f t="shared" si="6"/>
        <v>1.25E-3</v>
      </c>
      <c r="AI5" s="3">
        <f t="shared" si="6"/>
        <v>1.25E-3</v>
      </c>
      <c r="AJ5" s="3">
        <f t="shared" si="6"/>
        <v>1.25E-3</v>
      </c>
      <c r="AK5" s="3">
        <f t="shared" si="6"/>
        <v>1.25E-3</v>
      </c>
      <c r="AL5" s="3">
        <f t="shared" si="6"/>
        <v>1.25E-3</v>
      </c>
      <c r="AM5" s="3">
        <f t="shared" si="6"/>
        <v>1.25E-3</v>
      </c>
      <c r="AN5" s="3">
        <f t="shared" si="6"/>
        <v>1.25E-3</v>
      </c>
      <c r="AO5" s="3">
        <f t="shared" si="6"/>
        <v>1.25E-3</v>
      </c>
      <c r="AP5" s="3">
        <f t="shared" si="6"/>
        <v>1.25E-3</v>
      </c>
      <c r="AQ5" s="3">
        <f t="shared" ref="AP5:CY9" si="7">$C5</f>
        <v>1.25E-3</v>
      </c>
      <c r="AR5" s="3">
        <f t="shared" si="7"/>
        <v>1.25E-3</v>
      </c>
      <c r="AS5" s="3">
        <f t="shared" si="7"/>
        <v>1.25E-3</v>
      </c>
      <c r="AT5" s="3">
        <f t="shared" si="7"/>
        <v>1.25E-3</v>
      </c>
      <c r="AU5" s="3">
        <f t="shared" si="7"/>
        <v>1.25E-3</v>
      </c>
      <c r="AV5" s="3">
        <f t="shared" si="7"/>
        <v>1.25E-3</v>
      </c>
      <c r="AW5" s="3">
        <f t="shared" si="7"/>
        <v>1.25E-3</v>
      </c>
      <c r="AX5" s="3">
        <f t="shared" si="7"/>
        <v>1.25E-3</v>
      </c>
      <c r="AY5" s="3">
        <f t="shared" si="7"/>
        <v>1.25E-3</v>
      </c>
      <c r="AZ5" s="3">
        <f t="shared" si="7"/>
        <v>1.25E-3</v>
      </c>
      <c r="BA5" s="3">
        <f t="shared" si="7"/>
        <v>1.25E-3</v>
      </c>
      <c r="BB5" s="3">
        <f t="shared" si="7"/>
        <v>1.25E-3</v>
      </c>
      <c r="BC5" s="3">
        <f t="shared" si="7"/>
        <v>1.25E-3</v>
      </c>
      <c r="BD5" s="3">
        <f t="shared" si="7"/>
        <v>1.25E-3</v>
      </c>
      <c r="BE5" s="3">
        <f t="shared" si="7"/>
        <v>1.25E-3</v>
      </c>
      <c r="BF5" s="3">
        <f t="shared" si="7"/>
        <v>1.25E-3</v>
      </c>
      <c r="BG5" s="3">
        <f t="shared" si="7"/>
        <v>1.25E-3</v>
      </c>
      <c r="BH5" s="3">
        <f t="shared" si="7"/>
        <v>1.25E-3</v>
      </c>
      <c r="BI5" s="3">
        <f t="shared" si="7"/>
        <v>1.25E-3</v>
      </c>
      <c r="BJ5" s="3">
        <f t="shared" si="7"/>
        <v>1.25E-3</v>
      </c>
      <c r="BK5" s="3">
        <f t="shared" si="7"/>
        <v>1.25E-3</v>
      </c>
      <c r="BL5" s="3">
        <f t="shared" si="7"/>
        <v>1.25E-3</v>
      </c>
      <c r="BM5" s="3">
        <f t="shared" si="7"/>
        <v>1.25E-3</v>
      </c>
      <c r="BN5" s="3">
        <f t="shared" si="7"/>
        <v>1.25E-3</v>
      </c>
      <c r="BO5" s="3">
        <f t="shared" si="7"/>
        <v>1.25E-3</v>
      </c>
      <c r="BP5" s="3">
        <f t="shared" si="7"/>
        <v>1.25E-3</v>
      </c>
      <c r="BQ5" s="3">
        <f t="shared" si="7"/>
        <v>1.25E-3</v>
      </c>
      <c r="BR5" s="3">
        <f t="shared" si="7"/>
        <v>1.25E-3</v>
      </c>
      <c r="BS5" s="3">
        <f t="shared" si="7"/>
        <v>1.25E-3</v>
      </c>
      <c r="BT5" s="3">
        <f t="shared" si="7"/>
        <v>1.25E-3</v>
      </c>
      <c r="BU5" s="3">
        <f t="shared" si="7"/>
        <v>1.25E-3</v>
      </c>
      <c r="BV5" s="3">
        <f t="shared" si="7"/>
        <v>1.25E-3</v>
      </c>
      <c r="BW5" s="3">
        <f t="shared" si="7"/>
        <v>1.25E-3</v>
      </c>
      <c r="BX5" s="3">
        <f t="shared" si="7"/>
        <v>1.25E-3</v>
      </c>
      <c r="BY5" s="3">
        <f t="shared" si="7"/>
        <v>1.25E-3</v>
      </c>
      <c r="BZ5" s="3">
        <f t="shared" si="7"/>
        <v>1.25E-3</v>
      </c>
      <c r="CA5" s="3">
        <f t="shared" si="7"/>
        <v>1.25E-3</v>
      </c>
      <c r="CB5" s="3">
        <f t="shared" si="7"/>
        <v>1.25E-3</v>
      </c>
      <c r="CC5" s="3">
        <f t="shared" si="7"/>
        <v>1.25E-3</v>
      </c>
      <c r="CD5" s="3">
        <f t="shared" si="7"/>
        <v>1.25E-3</v>
      </c>
      <c r="CE5" s="3">
        <f t="shared" si="7"/>
        <v>1.25E-3</v>
      </c>
      <c r="CF5" s="3">
        <f t="shared" si="7"/>
        <v>1.25E-3</v>
      </c>
      <c r="CG5" s="3">
        <f t="shared" si="7"/>
        <v>1.25E-3</v>
      </c>
      <c r="CH5" s="3">
        <f t="shared" si="7"/>
        <v>1.25E-3</v>
      </c>
      <c r="CI5" s="3">
        <f t="shared" si="7"/>
        <v>1.25E-3</v>
      </c>
      <c r="CJ5" s="3">
        <f t="shared" si="7"/>
        <v>1.25E-3</v>
      </c>
      <c r="CK5" s="3">
        <f t="shared" si="7"/>
        <v>1.25E-3</v>
      </c>
      <c r="CL5" s="3">
        <f t="shared" si="7"/>
        <v>1.25E-3</v>
      </c>
      <c r="CM5" s="3">
        <f t="shared" si="7"/>
        <v>1.25E-3</v>
      </c>
      <c r="CN5" s="3">
        <f t="shared" si="7"/>
        <v>1.25E-3</v>
      </c>
      <c r="CO5" s="3">
        <f t="shared" si="7"/>
        <v>1.25E-3</v>
      </c>
      <c r="CP5" s="3">
        <f t="shared" si="7"/>
        <v>1.25E-3</v>
      </c>
      <c r="CQ5" s="3">
        <f t="shared" si="7"/>
        <v>1.25E-3</v>
      </c>
      <c r="CR5" s="3">
        <f t="shared" si="7"/>
        <v>1.25E-3</v>
      </c>
      <c r="CS5" s="3">
        <f t="shared" si="7"/>
        <v>1.25E-3</v>
      </c>
      <c r="CT5" s="3">
        <f t="shared" si="7"/>
        <v>1.25E-3</v>
      </c>
      <c r="CU5" s="3">
        <f t="shared" si="7"/>
        <v>1.25E-3</v>
      </c>
      <c r="CV5" s="3">
        <f t="shared" si="7"/>
        <v>1.25E-3</v>
      </c>
      <c r="CW5" s="3">
        <f t="shared" si="7"/>
        <v>1.25E-3</v>
      </c>
      <c r="CX5" s="3">
        <f t="shared" si="7"/>
        <v>1.25E-3</v>
      </c>
      <c r="CY5" s="3">
        <f t="shared" si="7"/>
        <v>1.25E-3</v>
      </c>
      <c r="CZ5" s="3">
        <f t="shared" ref="CZ5:CZ8" si="8">$C5</f>
        <v>1.25E-3</v>
      </c>
    </row>
    <row r="6" spans="1:104" x14ac:dyDescent="0.2">
      <c r="A6" s="5" t="s">
        <v>18</v>
      </c>
      <c r="B6" s="5" t="s">
        <v>19</v>
      </c>
      <c r="C6" s="3">
        <f>params_medium!B5</f>
        <v>0.1</v>
      </c>
      <c r="D6" s="3">
        <f t="shared" ref="D6:S11" si="9">$C6</f>
        <v>0.1</v>
      </c>
      <c r="E6" s="3">
        <f t="shared" si="9"/>
        <v>0.1</v>
      </c>
      <c r="F6" s="3">
        <f t="shared" si="9"/>
        <v>0.1</v>
      </c>
      <c r="G6" s="3">
        <f t="shared" si="9"/>
        <v>0.1</v>
      </c>
      <c r="H6" s="3">
        <f t="shared" si="9"/>
        <v>0.1</v>
      </c>
      <c r="I6" s="3">
        <f t="shared" si="9"/>
        <v>0.1</v>
      </c>
      <c r="J6" s="3">
        <f t="shared" si="9"/>
        <v>0.1</v>
      </c>
      <c r="K6" s="3">
        <f t="shared" si="9"/>
        <v>0.1</v>
      </c>
      <c r="L6" s="3">
        <f t="shared" si="9"/>
        <v>0.1</v>
      </c>
      <c r="M6" s="3">
        <f t="shared" si="9"/>
        <v>0.1</v>
      </c>
      <c r="N6" s="3">
        <f t="shared" si="9"/>
        <v>0.1</v>
      </c>
      <c r="O6" s="3">
        <f t="shared" si="9"/>
        <v>0.1</v>
      </c>
      <c r="P6" s="3">
        <f t="shared" si="9"/>
        <v>0.1</v>
      </c>
      <c r="Q6" s="3">
        <f t="shared" si="9"/>
        <v>0.1</v>
      </c>
      <c r="R6" s="3">
        <f t="shared" si="9"/>
        <v>0.1</v>
      </c>
      <c r="S6" s="3">
        <f t="shared" si="9"/>
        <v>0.1</v>
      </c>
      <c r="T6" s="3">
        <f t="shared" si="6"/>
        <v>0.1</v>
      </c>
      <c r="U6" s="3">
        <f t="shared" si="6"/>
        <v>0.1</v>
      </c>
      <c r="V6" s="3">
        <f t="shared" si="6"/>
        <v>0.1</v>
      </c>
      <c r="W6" s="3">
        <f t="shared" si="6"/>
        <v>0.1</v>
      </c>
      <c r="X6" s="3">
        <f t="shared" si="6"/>
        <v>0.1</v>
      </c>
      <c r="Y6" s="3">
        <f t="shared" si="6"/>
        <v>0.1</v>
      </c>
      <c r="Z6" s="3">
        <f t="shared" si="6"/>
        <v>0.1</v>
      </c>
      <c r="AA6" s="3">
        <f t="shared" si="6"/>
        <v>0.1</v>
      </c>
      <c r="AB6" s="3">
        <f t="shared" si="6"/>
        <v>0.1</v>
      </c>
      <c r="AC6" s="3">
        <f t="shared" si="6"/>
        <v>0.1</v>
      </c>
      <c r="AD6" s="3">
        <f t="shared" si="6"/>
        <v>0.1</v>
      </c>
      <c r="AE6" s="3">
        <f t="shared" si="6"/>
        <v>0.1</v>
      </c>
      <c r="AF6" s="3">
        <f t="shared" si="6"/>
        <v>0.1</v>
      </c>
      <c r="AG6" s="3">
        <f t="shared" si="6"/>
        <v>0.1</v>
      </c>
      <c r="AH6" s="3">
        <f t="shared" si="6"/>
        <v>0.1</v>
      </c>
      <c r="AI6" s="3">
        <f t="shared" si="6"/>
        <v>0.1</v>
      </c>
      <c r="AJ6" s="3">
        <f t="shared" si="6"/>
        <v>0.1</v>
      </c>
      <c r="AK6" s="3">
        <f t="shared" si="6"/>
        <v>0.1</v>
      </c>
      <c r="AL6" s="3">
        <f t="shared" si="6"/>
        <v>0.1</v>
      </c>
      <c r="AM6" s="3">
        <f t="shared" si="6"/>
        <v>0.1</v>
      </c>
      <c r="AN6" s="3">
        <f t="shared" si="6"/>
        <v>0.1</v>
      </c>
      <c r="AO6" s="3">
        <f t="shared" si="6"/>
        <v>0.1</v>
      </c>
      <c r="AP6" s="3">
        <f t="shared" si="7"/>
        <v>0.1</v>
      </c>
      <c r="AQ6" s="3">
        <f t="shared" si="7"/>
        <v>0.1</v>
      </c>
      <c r="AR6" s="3">
        <f t="shared" si="7"/>
        <v>0.1</v>
      </c>
      <c r="AS6" s="3">
        <f t="shared" si="7"/>
        <v>0.1</v>
      </c>
      <c r="AT6" s="3">
        <f t="shared" si="7"/>
        <v>0.1</v>
      </c>
      <c r="AU6" s="3">
        <f t="shared" si="7"/>
        <v>0.1</v>
      </c>
      <c r="AV6" s="3">
        <f t="shared" si="7"/>
        <v>0.1</v>
      </c>
      <c r="AW6" s="3">
        <f t="shared" si="7"/>
        <v>0.1</v>
      </c>
      <c r="AX6" s="3">
        <f t="shared" si="7"/>
        <v>0.1</v>
      </c>
      <c r="AY6" s="3">
        <f t="shared" si="7"/>
        <v>0.1</v>
      </c>
      <c r="AZ6" s="3">
        <f t="shared" si="7"/>
        <v>0.1</v>
      </c>
      <c r="BA6" s="3">
        <f t="shared" si="7"/>
        <v>0.1</v>
      </c>
      <c r="BB6" s="3">
        <f t="shared" si="7"/>
        <v>0.1</v>
      </c>
      <c r="BC6" s="3">
        <f t="shared" si="7"/>
        <v>0.1</v>
      </c>
      <c r="BD6" s="3">
        <f t="shared" si="7"/>
        <v>0.1</v>
      </c>
      <c r="BE6" s="3">
        <f t="shared" si="7"/>
        <v>0.1</v>
      </c>
      <c r="BF6" s="3">
        <f t="shared" si="7"/>
        <v>0.1</v>
      </c>
      <c r="BG6" s="3">
        <f t="shared" si="7"/>
        <v>0.1</v>
      </c>
      <c r="BH6" s="3">
        <f t="shared" si="7"/>
        <v>0.1</v>
      </c>
      <c r="BI6" s="3">
        <f t="shared" si="7"/>
        <v>0.1</v>
      </c>
      <c r="BJ6" s="3">
        <f t="shared" si="7"/>
        <v>0.1</v>
      </c>
      <c r="BK6" s="3">
        <f t="shared" si="7"/>
        <v>0.1</v>
      </c>
      <c r="BL6" s="3">
        <f t="shared" si="7"/>
        <v>0.1</v>
      </c>
      <c r="BM6" s="3">
        <f t="shared" si="7"/>
        <v>0.1</v>
      </c>
      <c r="BN6" s="3">
        <f t="shared" si="7"/>
        <v>0.1</v>
      </c>
      <c r="BO6" s="3">
        <f t="shared" si="7"/>
        <v>0.1</v>
      </c>
      <c r="BP6" s="3">
        <f t="shared" si="7"/>
        <v>0.1</v>
      </c>
      <c r="BQ6" s="3">
        <f t="shared" si="7"/>
        <v>0.1</v>
      </c>
      <c r="BR6" s="3">
        <f t="shared" si="7"/>
        <v>0.1</v>
      </c>
      <c r="BS6" s="3">
        <f t="shared" si="7"/>
        <v>0.1</v>
      </c>
      <c r="BT6" s="3">
        <f t="shared" si="7"/>
        <v>0.1</v>
      </c>
      <c r="BU6" s="3">
        <f t="shared" si="7"/>
        <v>0.1</v>
      </c>
      <c r="BV6" s="3">
        <f t="shared" si="7"/>
        <v>0.1</v>
      </c>
      <c r="BW6" s="3">
        <f t="shared" si="7"/>
        <v>0.1</v>
      </c>
      <c r="BX6" s="3">
        <f t="shared" si="7"/>
        <v>0.1</v>
      </c>
      <c r="BY6" s="3">
        <f t="shared" si="7"/>
        <v>0.1</v>
      </c>
      <c r="BZ6" s="3">
        <f t="shared" si="7"/>
        <v>0.1</v>
      </c>
      <c r="CA6" s="3">
        <f t="shared" si="7"/>
        <v>0.1</v>
      </c>
      <c r="CB6" s="3">
        <f t="shared" si="7"/>
        <v>0.1</v>
      </c>
      <c r="CC6" s="3">
        <f t="shared" si="7"/>
        <v>0.1</v>
      </c>
      <c r="CD6" s="3">
        <f t="shared" si="7"/>
        <v>0.1</v>
      </c>
      <c r="CE6" s="3">
        <f t="shared" si="7"/>
        <v>0.1</v>
      </c>
      <c r="CF6" s="3">
        <f t="shared" si="7"/>
        <v>0.1</v>
      </c>
      <c r="CG6" s="3">
        <f t="shared" si="7"/>
        <v>0.1</v>
      </c>
      <c r="CH6" s="3">
        <f t="shared" si="7"/>
        <v>0.1</v>
      </c>
      <c r="CI6" s="3">
        <f t="shared" si="7"/>
        <v>0.1</v>
      </c>
      <c r="CJ6" s="3">
        <f t="shared" si="7"/>
        <v>0.1</v>
      </c>
      <c r="CK6" s="3">
        <f t="shared" si="7"/>
        <v>0.1</v>
      </c>
      <c r="CL6" s="3">
        <f t="shared" si="7"/>
        <v>0.1</v>
      </c>
      <c r="CM6" s="3">
        <f t="shared" si="7"/>
        <v>0.1</v>
      </c>
      <c r="CN6" s="3">
        <f t="shared" si="7"/>
        <v>0.1</v>
      </c>
      <c r="CO6" s="3">
        <f t="shared" si="7"/>
        <v>0.1</v>
      </c>
      <c r="CP6" s="3">
        <f t="shared" si="7"/>
        <v>0.1</v>
      </c>
      <c r="CQ6" s="3">
        <f t="shared" si="7"/>
        <v>0.1</v>
      </c>
      <c r="CR6" s="3">
        <f t="shared" si="7"/>
        <v>0.1</v>
      </c>
      <c r="CS6" s="3">
        <f t="shared" si="7"/>
        <v>0.1</v>
      </c>
      <c r="CT6" s="3">
        <f t="shared" si="7"/>
        <v>0.1</v>
      </c>
      <c r="CU6" s="3">
        <f t="shared" si="7"/>
        <v>0.1</v>
      </c>
      <c r="CV6" s="3">
        <f t="shared" si="7"/>
        <v>0.1</v>
      </c>
      <c r="CW6" s="3">
        <f t="shared" si="7"/>
        <v>0.1</v>
      </c>
      <c r="CX6" s="3">
        <f t="shared" si="7"/>
        <v>0.1</v>
      </c>
      <c r="CY6" s="3">
        <f t="shared" si="7"/>
        <v>0.1</v>
      </c>
      <c r="CZ6" s="3">
        <f t="shared" si="8"/>
        <v>0.1</v>
      </c>
    </row>
    <row r="7" spans="1:104" x14ac:dyDescent="0.2">
      <c r="A7" s="5" t="s">
        <v>20</v>
      </c>
      <c r="B7" s="5" t="s">
        <v>21</v>
      </c>
      <c r="C7" s="3">
        <f>1/70</f>
        <v>1.4285714285714285E-2</v>
      </c>
      <c r="D7" s="3">
        <f t="shared" si="9"/>
        <v>1.4285714285714285E-2</v>
      </c>
      <c r="E7" s="3">
        <f t="shared" si="6"/>
        <v>1.4285714285714285E-2</v>
      </c>
      <c r="F7" s="3">
        <f t="shared" si="6"/>
        <v>1.4285714285714285E-2</v>
      </c>
      <c r="G7" s="3">
        <f t="shared" si="6"/>
        <v>1.4285714285714285E-2</v>
      </c>
      <c r="H7" s="3">
        <f t="shared" si="6"/>
        <v>1.4285714285714285E-2</v>
      </c>
      <c r="I7" s="3">
        <f t="shared" si="6"/>
        <v>1.4285714285714285E-2</v>
      </c>
      <c r="J7" s="3">
        <f t="shared" si="6"/>
        <v>1.4285714285714285E-2</v>
      </c>
      <c r="K7" s="3">
        <f t="shared" si="6"/>
        <v>1.4285714285714285E-2</v>
      </c>
      <c r="L7" s="3">
        <f t="shared" si="6"/>
        <v>1.4285714285714285E-2</v>
      </c>
      <c r="M7" s="3">
        <f t="shared" si="6"/>
        <v>1.4285714285714285E-2</v>
      </c>
      <c r="N7" s="3">
        <f t="shared" si="6"/>
        <v>1.4285714285714285E-2</v>
      </c>
      <c r="O7" s="3">
        <f t="shared" si="6"/>
        <v>1.4285714285714285E-2</v>
      </c>
      <c r="P7" s="3">
        <f t="shared" si="6"/>
        <v>1.4285714285714285E-2</v>
      </c>
      <c r="Q7" s="3">
        <f t="shared" si="6"/>
        <v>1.4285714285714285E-2</v>
      </c>
      <c r="R7" s="3">
        <f t="shared" si="6"/>
        <v>1.4285714285714285E-2</v>
      </c>
      <c r="S7" s="3">
        <f t="shared" si="6"/>
        <v>1.4285714285714285E-2</v>
      </c>
      <c r="T7" s="3">
        <f t="shared" si="6"/>
        <v>1.4285714285714285E-2</v>
      </c>
      <c r="U7" s="3">
        <f t="shared" si="6"/>
        <v>1.4285714285714285E-2</v>
      </c>
      <c r="V7" s="3">
        <f t="shared" si="6"/>
        <v>1.4285714285714285E-2</v>
      </c>
      <c r="W7" s="3">
        <f t="shared" si="6"/>
        <v>1.4285714285714285E-2</v>
      </c>
      <c r="X7" s="3">
        <f t="shared" si="6"/>
        <v>1.4285714285714285E-2</v>
      </c>
      <c r="Y7" s="3">
        <f t="shared" si="6"/>
        <v>1.4285714285714285E-2</v>
      </c>
      <c r="Z7" s="3">
        <f t="shared" si="6"/>
        <v>1.4285714285714285E-2</v>
      </c>
      <c r="AA7" s="3">
        <f t="shared" si="6"/>
        <v>1.4285714285714285E-2</v>
      </c>
      <c r="AB7" s="3">
        <f t="shared" si="6"/>
        <v>1.4285714285714285E-2</v>
      </c>
      <c r="AC7" s="3">
        <f t="shared" si="6"/>
        <v>1.4285714285714285E-2</v>
      </c>
      <c r="AD7" s="3">
        <f t="shared" si="6"/>
        <v>1.4285714285714285E-2</v>
      </c>
      <c r="AE7" s="3">
        <f t="shared" si="6"/>
        <v>1.4285714285714285E-2</v>
      </c>
      <c r="AF7" s="3">
        <f t="shared" si="6"/>
        <v>1.4285714285714285E-2</v>
      </c>
      <c r="AG7" s="3">
        <f t="shared" si="6"/>
        <v>1.4285714285714285E-2</v>
      </c>
      <c r="AH7" s="3">
        <f t="shared" si="6"/>
        <v>1.4285714285714285E-2</v>
      </c>
      <c r="AI7" s="3">
        <f t="shared" si="6"/>
        <v>1.4285714285714285E-2</v>
      </c>
      <c r="AJ7" s="3">
        <f t="shared" si="6"/>
        <v>1.4285714285714285E-2</v>
      </c>
      <c r="AK7" s="3">
        <f t="shared" si="6"/>
        <v>1.4285714285714285E-2</v>
      </c>
      <c r="AL7" s="3">
        <f t="shared" si="6"/>
        <v>1.4285714285714285E-2</v>
      </c>
      <c r="AM7" s="3">
        <f t="shared" si="6"/>
        <v>1.4285714285714285E-2</v>
      </c>
      <c r="AN7" s="3">
        <f t="shared" si="6"/>
        <v>1.4285714285714285E-2</v>
      </c>
      <c r="AO7" s="3">
        <f t="shared" si="6"/>
        <v>1.4285714285714285E-2</v>
      </c>
      <c r="AP7" s="3">
        <f t="shared" si="7"/>
        <v>1.4285714285714285E-2</v>
      </c>
      <c r="AQ7" s="3">
        <f t="shared" si="7"/>
        <v>1.4285714285714285E-2</v>
      </c>
      <c r="AR7" s="3">
        <f t="shared" si="7"/>
        <v>1.4285714285714285E-2</v>
      </c>
      <c r="AS7" s="3">
        <f t="shared" si="7"/>
        <v>1.4285714285714285E-2</v>
      </c>
      <c r="AT7" s="3">
        <f t="shared" si="7"/>
        <v>1.4285714285714285E-2</v>
      </c>
      <c r="AU7" s="3">
        <f t="shared" si="7"/>
        <v>1.4285714285714285E-2</v>
      </c>
      <c r="AV7" s="3">
        <f t="shared" si="7"/>
        <v>1.4285714285714285E-2</v>
      </c>
      <c r="AW7" s="3">
        <f t="shared" si="7"/>
        <v>1.4285714285714285E-2</v>
      </c>
      <c r="AX7" s="3">
        <f t="shared" si="7"/>
        <v>1.4285714285714285E-2</v>
      </c>
      <c r="AY7" s="3">
        <f t="shared" si="7"/>
        <v>1.4285714285714285E-2</v>
      </c>
      <c r="AZ7" s="3">
        <f t="shared" si="7"/>
        <v>1.4285714285714285E-2</v>
      </c>
      <c r="BA7" s="3">
        <f t="shared" si="7"/>
        <v>1.4285714285714285E-2</v>
      </c>
      <c r="BB7" s="3">
        <f t="shared" si="7"/>
        <v>1.4285714285714285E-2</v>
      </c>
      <c r="BC7" s="3">
        <f t="shared" si="7"/>
        <v>1.4285714285714285E-2</v>
      </c>
      <c r="BD7" s="3">
        <f t="shared" si="7"/>
        <v>1.4285714285714285E-2</v>
      </c>
      <c r="BE7" s="3">
        <f t="shared" si="7"/>
        <v>1.4285714285714285E-2</v>
      </c>
      <c r="BF7" s="3">
        <f t="shared" si="7"/>
        <v>1.4285714285714285E-2</v>
      </c>
      <c r="BG7" s="3">
        <f t="shared" si="7"/>
        <v>1.4285714285714285E-2</v>
      </c>
      <c r="BH7" s="3">
        <f t="shared" si="7"/>
        <v>1.4285714285714285E-2</v>
      </c>
      <c r="BI7" s="3">
        <f t="shared" si="7"/>
        <v>1.4285714285714285E-2</v>
      </c>
      <c r="BJ7" s="3">
        <f t="shared" si="7"/>
        <v>1.4285714285714285E-2</v>
      </c>
      <c r="BK7" s="3">
        <f t="shared" si="7"/>
        <v>1.4285714285714285E-2</v>
      </c>
      <c r="BL7" s="3">
        <f t="shared" si="7"/>
        <v>1.4285714285714285E-2</v>
      </c>
      <c r="BM7" s="3">
        <f t="shared" si="7"/>
        <v>1.4285714285714285E-2</v>
      </c>
      <c r="BN7" s="3">
        <f t="shared" si="7"/>
        <v>1.4285714285714285E-2</v>
      </c>
      <c r="BO7" s="3">
        <f t="shared" si="7"/>
        <v>1.4285714285714285E-2</v>
      </c>
      <c r="BP7" s="3">
        <f t="shared" si="7"/>
        <v>1.4285714285714285E-2</v>
      </c>
      <c r="BQ7" s="3">
        <f t="shared" si="7"/>
        <v>1.4285714285714285E-2</v>
      </c>
      <c r="BR7" s="3">
        <f t="shared" si="7"/>
        <v>1.4285714285714285E-2</v>
      </c>
      <c r="BS7" s="3">
        <f t="shared" si="7"/>
        <v>1.4285714285714285E-2</v>
      </c>
      <c r="BT7" s="3">
        <f t="shared" si="7"/>
        <v>1.4285714285714285E-2</v>
      </c>
      <c r="BU7" s="3">
        <f t="shared" si="7"/>
        <v>1.4285714285714285E-2</v>
      </c>
      <c r="BV7" s="3">
        <f t="shared" si="7"/>
        <v>1.4285714285714285E-2</v>
      </c>
      <c r="BW7" s="3">
        <f t="shared" si="7"/>
        <v>1.4285714285714285E-2</v>
      </c>
      <c r="BX7" s="3">
        <f t="shared" si="7"/>
        <v>1.4285714285714285E-2</v>
      </c>
      <c r="BY7" s="3">
        <f t="shared" si="7"/>
        <v>1.4285714285714285E-2</v>
      </c>
      <c r="BZ7" s="3">
        <f t="shared" si="7"/>
        <v>1.4285714285714285E-2</v>
      </c>
      <c r="CA7" s="3">
        <f t="shared" si="7"/>
        <v>1.4285714285714285E-2</v>
      </c>
      <c r="CB7" s="3">
        <f t="shared" si="7"/>
        <v>1.4285714285714285E-2</v>
      </c>
      <c r="CC7" s="3">
        <f t="shared" si="7"/>
        <v>1.4285714285714285E-2</v>
      </c>
      <c r="CD7" s="3">
        <f t="shared" si="7"/>
        <v>1.4285714285714285E-2</v>
      </c>
      <c r="CE7" s="3">
        <f t="shared" si="7"/>
        <v>1.4285714285714285E-2</v>
      </c>
      <c r="CF7" s="3">
        <f t="shared" si="7"/>
        <v>1.4285714285714285E-2</v>
      </c>
      <c r="CG7" s="3">
        <f t="shared" si="7"/>
        <v>1.4285714285714285E-2</v>
      </c>
      <c r="CH7" s="3">
        <f t="shared" si="7"/>
        <v>1.4285714285714285E-2</v>
      </c>
      <c r="CI7" s="3">
        <f t="shared" si="7"/>
        <v>1.4285714285714285E-2</v>
      </c>
      <c r="CJ7" s="3">
        <f t="shared" si="7"/>
        <v>1.4285714285714285E-2</v>
      </c>
      <c r="CK7" s="3">
        <f t="shared" si="7"/>
        <v>1.4285714285714285E-2</v>
      </c>
      <c r="CL7" s="3">
        <f t="shared" si="7"/>
        <v>1.4285714285714285E-2</v>
      </c>
      <c r="CM7" s="3">
        <f t="shared" si="7"/>
        <v>1.4285714285714285E-2</v>
      </c>
      <c r="CN7" s="3">
        <f t="shared" si="7"/>
        <v>1.4285714285714285E-2</v>
      </c>
      <c r="CO7" s="3">
        <f t="shared" si="7"/>
        <v>1.4285714285714285E-2</v>
      </c>
      <c r="CP7" s="3">
        <f t="shared" si="7"/>
        <v>1.4285714285714285E-2</v>
      </c>
      <c r="CQ7" s="3">
        <f t="shared" si="7"/>
        <v>1.4285714285714285E-2</v>
      </c>
      <c r="CR7" s="3">
        <f t="shared" si="7"/>
        <v>1.4285714285714285E-2</v>
      </c>
      <c r="CS7" s="3">
        <f t="shared" si="7"/>
        <v>1.4285714285714285E-2</v>
      </c>
      <c r="CT7" s="3">
        <f t="shared" si="7"/>
        <v>1.4285714285714285E-2</v>
      </c>
      <c r="CU7" s="3">
        <f t="shared" si="7"/>
        <v>1.4285714285714285E-2</v>
      </c>
      <c r="CV7" s="3">
        <f t="shared" si="7"/>
        <v>1.4285714285714285E-2</v>
      </c>
      <c r="CW7" s="3">
        <f t="shared" si="7"/>
        <v>1.4285714285714285E-2</v>
      </c>
      <c r="CX7" s="3">
        <f t="shared" si="7"/>
        <v>1.4285714285714285E-2</v>
      </c>
      <c r="CY7" s="3">
        <f t="shared" si="7"/>
        <v>1.4285714285714285E-2</v>
      </c>
      <c r="CZ7" s="3">
        <f t="shared" si="8"/>
        <v>1.4285714285714285E-2</v>
      </c>
    </row>
    <row r="8" spans="1:104" x14ac:dyDescent="0.2">
      <c r="A8" s="5" t="s">
        <v>22</v>
      </c>
      <c r="B8" s="5" t="s">
        <v>23</v>
      </c>
      <c r="C8" s="3">
        <f>params_medium!B7</f>
        <v>0.15</v>
      </c>
      <c r="D8" s="3">
        <f t="shared" si="9"/>
        <v>0.15</v>
      </c>
      <c r="E8" s="3">
        <f t="shared" si="6"/>
        <v>0.15</v>
      </c>
      <c r="F8" s="3">
        <f t="shared" si="6"/>
        <v>0.15</v>
      </c>
      <c r="G8" s="3">
        <f t="shared" si="6"/>
        <v>0.15</v>
      </c>
      <c r="H8" s="3">
        <f t="shared" si="6"/>
        <v>0.15</v>
      </c>
      <c r="I8" s="3">
        <f t="shared" si="6"/>
        <v>0.15</v>
      </c>
      <c r="J8" s="3">
        <f t="shared" si="6"/>
        <v>0.15</v>
      </c>
      <c r="K8" s="3">
        <f t="shared" si="6"/>
        <v>0.15</v>
      </c>
      <c r="L8" s="3">
        <f t="shared" si="6"/>
        <v>0.15</v>
      </c>
      <c r="M8" s="3">
        <f t="shared" si="6"/>
        <v>0.15</v>
      </c>
      <c r="N8" s="3">
        <f t="shared" si="6"/>
        <v>0.15</v>
      </c>
      <c r="O8" s="3">
        <f t="shared" si="6"/>
        <v>0.15</v>
      </c>
      <c r="P8" s="3">
        <f t="shared" si="6"/>
        <v>0.15</v>
      </c>
      <c r="Q8" s="3">
        <f t="shared" si="6"/>
        <v>0.15</v>
      </c>
      <c r="R8" s="3">
        <f t="shared" si="6"/>
        <v>0.15</v>
      </c>
      <c r="S8" s="3">
        <f t="shared" si="6"/>
        <v>0.15</v>
      </c>
      <c r="T8" s="3">
        <f t="shared" si="6"/>
        <v>0.15</v>
      </c>
      <c r="U8" s="3">
        <f t="shared" si="6"/>
        <v>0.15</v>
      </c>
      <c r="V8" s="3">
        <f t="shared" si="6"/>
        <v>0.15</v>
      </c>
      <c r="W8" s="3">
        <f t="shared" si="6"/>
        <v>0.15</v>
      </c>
      <c r="X8" s="3">
        <f t="shared" si="6"/>
        <v>0.15</v>
      </c>
      <c r="Y8" s="3">
        <f t="shared" si="6"/>
        <v>0.15</v>
      </c>
      <c r="Z8" s="3">
        <f t="shared" si="6"/>
        <v>0.15</v>
      </c>
      <c r="AA8" s="3">
        <f t="shared" si="6"/>
        <v>0.15</v>
      </c>
      <c r="AB8" s="3">
        <f t="shared" si="6"/>
        <v>0.15</v>
      </c>
      <c r="AC8" s="3">
        <f t="shared" si="6"/>
        <v>0.15</v>
      </c>
      <c r="AD8" s="3">
        <f t="shared" si="6"/>
        <v>0.15</v>
      </c>
      <c r="AE8" s="3">
        <f t="shared" si="6"/>
        <v>0.15</v>
      </c>
      <c r="AF8" s="3">
        <f t="shared" si="6"/>
        <v>0.15</v>
      </c>
      <c r="AG8" s="3">
        <f t="shared" si="6"/>
        <v>0.15</v>
      </c>
      <c r="AH8" s="3">
        <f t="shared" si="6"/>
        <v>0.15</v>
      </c>
      <c r="AI8" s="3">
        <f t="shared" si="6"/>
        <v>0.15</v>
      </c>
      <c r="AJ8" s="3">
        <f t="shared" si="6"/>
        <v>0.15</v>
      </c>
      <c r="AK8" s="3">
        <f t="shared" si="6"/>
        <v>0.15</v>
      </c>
      <c r="AL8" s="3">
        <f t="shared" si="6"/>
        <v>0.15</v>
      </c>
      <c r="AM8" s="3">
        <f t="shared" si="6"/>
        <v>0.15</v>
      </c>
      <c r="AN8" s="3">
        <f t="shared" si="6"/>
        <v>0.15</v>
      </c>
      <c r="AO8" s="3">
        <f t="shared" si="6"/>
        <v>0.15</v>
      </c>
      <c r="AP8" s="3">
        <f t="shared" si="7"/>
        <v>0.15</v>
      </c>
      <c r="AQ8" s="3">
        <f t="shared" si="7"/>
        <v>0.15</v>
      </c>
      <c r="AR8" s="3">
        <f t="shared" si="7"/>
        <v>0.15</v>
      </c>
      <c r="AS8" s="3">
        <f t="shared" si="7"/>
        <v>0.15</v>
      </c>
      <c r="AT8" s="3">
        <f t="shared" si="7"/>
        <v>0.15</v>
      </c>
      <c r="AU8" s="3">
        <f t="shared" si="7"/>
        <v>0.15</v>
      </c>
      <c r="AV8" s="3">
        <f t="shared" si="7"/>
        <v>0.15</v>
      </c>
      <c r="AW8" s="3">
        <f t="shared" si="7"/>
        <v>0.15</v>
      </c>
      <c r="AX8" s="3">
        <f t="shared" si="7"/>
        <v>0.15</v>
      </c>
      <c r="AY8" s="3">
        <f t="shared" si="7"/>
        <v>0.15</v>
      </c>
      <c r="AZ8" s="3">
        <f t="shared" si="7"/>
        <v>0.15</v>
      </c>
      <c r="BA8" s="3">
        <f t="shared" si="7"/>
        <v>0.15</v>
      </c>
      <c r="BB8" s="3">
        <f t="shared" si="7"/>
        <v>0.15</v>
      </c>
      <c r="BC8" s="3">
        <f t="shared" si="7"/>
        <v>0.15</v>
      </c>
      <c r="BD8" s="3">
        <f t="shared" si="7"/>
        <v>0.15</v>
      </c>
      <c r="BE8" s="3">
        <f t="shared" si="7"/>
        <v>0.15</v>
      </c>
      <c r="BF8" s="3">
        <f t="shared" si="7"/>
        <v>0.15</v>
      </c>
      <c r="BG8" s="3">
        <f t="shared" si="7"/>
        <v>0.15</v>
      </c>
      <c r="BH8" s="3">
        <f t="shared" si="7"/>
        <v>0.15</v>
      </c>
      <c r="BI8" s="3">
        <f t="shared" si="7"/>
        <v>0.15</v>
      </c>
      <c r="BJ8" s="3">
        <f t="shared" si="7"/>
        <v>0.15</v>
      </c>
      <c r="BK8" s="3">
        <f t="shared" si="7"/>
        <v>0.15</v>
      </c>
      <c r="BL8" s="3">
        <f t="shared" si="7"/>
        <v>0.15</v>
      </c>
      <c r="BM8" s="3">
        <f t="shared" si="7"/>
        <v>0.15</v>
      </c>
      <c r="BN8" s="3">
        <f t="shared" si="7"/>
        <v>0.15</v>
      </c>
      <c r="BO8" s="3">
        <f t="shared" si="7"/>
        <v>0.15</v>
      </c>
      <c r="BP8" s="3">
        <f t="shared" si="7"/>
        <v>0.15</v>
      </c>
      <c r="BQ8" s="3">
        <f t="shared" si="7"/>
        <v>0.15</v>
      </c>
      <c r="BR8" s="3">
        <f t="shared" si="7"/>
        <v>0.15</v>
      </c>
      <c r="BS8" s="3">
        <f t="shared" si="7"/>
        <v>0.15</v>
      </c>
      <c r="BT8" s="3">
        <f t="shared" si="7"/>
        <v>0.15</v>
      </c>
      <c r="BU8" s="3">
        <f t="shared" si="7"/>
        <v>0.15</v>
      </c>
      <c r="BV8" s="3">
        <f t="shared" si="7"/>
        <v>0.15</v>
      </c>
      <c r="BW8" s="3">
        <f t="shared" si="7"/>
        <v>0.15</v>
      </c>
      <c r="BX8" s="3">
        <f t="shared" si="7"/>
        <v>0.15</v>
      </c>
      <c r="BY8" s="3">
        <f t="shared" si="7"/>
        <v>0.15</v>
      </c>
      <c r="BZ8" s="3">
        <f t="shared" si="7"/>
        <v>0.15</v>
      </c>
      <c r="CA8" s="3">
        <f t="shared" si="7"/>
        <v>0.15</v>
      </c>
      <c r="CB8" s="3">
        <f t="shared" si="7"/>
        <v>0.15</v>
      </c>
      <c r="CC8" s="3">
        <f t="shared" si="7"/>
        <v>0.15</v>
      </c>
      <c r="CD8" s="3">
        <f t="shared" si="7"/>
        <v>0.15</v>
      </c>
      <c r="CE8" s="3">
        <f t="shared" si="7"/>
        <v>0.15</v>
      </c>
      <c r="CF8" s="3">
        <f t="shared" si="7"/>
        <v>0.15</v>
      </c>
      <c r="CG8" s="3">
        <f t="shared" si="7"/>
        <v>0.15</v>
      </c>
      <c r="CH8" s="3">
        <f t="shared" si="7"/>
        <v>0.15</v>
      </c>
      <c r="CI8" s="3">
        <f t="shared" si="7"/>
        <v>0.15</v>
      </c>
      <c r="CJ8" s="3">
        <f t="shared" si="7"/>
        <v>0.15</v>
      </c>
      <c r="CK8" s="3">
        <f t="shared" si="7"/>
        <v>0.15</v>
      </c>
      <c r="CL8" s="3">
        <f t="shared" si="7"/>
        <v>0.15</v>
      </c>
      <c r="CM8" s="3">
        <f t="shared" si="7"/>
        <v>0.15</v>
      </c>
      <c r="CN8" s="3">
        <f t="shared" si="7"/>
        <v>0.15</v>
      </c>
      <c r="CO8" s="3">
        <f t="shared" si="7"/>
        <v>0.15</v>
      </c>
      <c r="CP8" s="3">
        <f t="shared" si="7"/>
        <v>0.15</v>
      </c>
      <c r="CQ8" s="3">
        <f t="shared" si="7"/>
        <v>0.15</v>
      </c>
      <c r="CR8" s="3">
        <f t="shared" si="7"/>
        <v>0.15</v>
      </c>
      <c r="CS8" s="3">
        <f t="shared" si="7"/>
        <v>0.15</v>
      </c>
      <c r="CT8" s="3">
        <f t="shared" si="7"/>
        <v>0.15</v>
      </c>
      <c r="CU8" s="3">
        <f t="shared" si="7"/>
        <v>0.15</v>
      </c>
      <c r="CV8" s="3">
        <f t="shared" si="7"/>
        <v>0.15</v>
      </c>
      <c r="CW8" s="3">
        <f t="shared" si="7"/>
        <v>0.15</v>
      </c>
      <c r="CX8" s="3">
        <f t="shared" si="7"/>
        <v>0.15</v>
      </c>
      <c r="CY8" s="3">
        <f t="shared" si="7"/>
        <v>0.15</v>
      </c>
      <c r="CZ8" s="3">
        <f t="shared" si="8"/>
        <v>0.15</v>
      </c>
    </row>
    <row r="9" spans="1:104" x14ac:dyDescent="0.2">
      <c r="A9" s="5" t="s">
        <v>24</v>
      </c>
      <c r="B9" s="5" t="s">
        <v>25</v>
      </c>
      <c r="C9" s="3">
        <f>params_medium!B8</f>
        <v>0.75</v>
      </c>
      <c r="D9" s="3">
        <f t="shared" si="9"/>
        <v>0.75</v>
      </c>
      <c r="E9" s="3">
        <f t="shared" si="6"/>
        <v>0.75</v>
      </c>
      <c r="F9" s="3">
        <f t="shared" si="6"/>
        <v>0.75</v>
      </c>
      <c r="G9" s="3">
        <f t="shared" si="6"/>
        <v>0.75</v>
      </c>
      <c r="H9" s="3">
        <f t="shared" si="6"/>
        <v>0.75</v>
      </c>
      <c r="I9" s="3">
        <f t="shared" si="6"/>
        <v>0.75</v>
      </c>
      <c r="J9" s="3">
        <f t="shared" si="6"/>
        <v>0.75</v>
      </c>
      <c r="K9" s="3">
        <f t="shared" si="6"/>
        <v>0.75</v>
      </c>
      <c r="L9" s="3">
        <f t="shared" si="6"/>
        <v>0.75</v>
      </c>
      <c r="M9" s="3">
        <f t="shared" si="6"/>
        <v>0.75</v>
      </c>
      <c r="N9" s="3">
        <f t="shared" si="6"/>
        <v>0.75</v>
      </c>
      <c r="O9" s="3">
        <f t="shared" si="6"/>
        <v>0.75</v>
      </c>
      <c r="P9" s="3">
        <f t="shared" si="6"/>
        <v>0.75</v>
      </c>
      <c r="Q9" s="3">
        <f t="shared" si="6"/>
        <v>0.75</v>
      </c>
      <c r="R9" s="3">
        <f t="shared" si="6"/>
        <v>0.75</v>
      </c>
      <c r="S9" s="3">
        <f t="shared" si="6"/>
        <v>0.75</v>
      </c>
      <c r="T9" s="3">
        <f t="shared" si="6"/>
        <v>0.75</v>
      </c>
      <c r="U9" s="3">
        <f t="shared" si="6"/>
        <v>0.75</v>
      </c>
      <c r="V9" s="3">
        <f t="shared" si="6"/>
        <v>0.75</v>
      </c>
      <c r="W9" s="3">
        <f t="shared" si="6"/>
        <v>0.75</v>
      </c>
      <c r="X9" s="3">
        <f t="shared" si="6"/>
        <v>0.75</v>
      </c>
      <c r="Y9" s="3">
        <f t="shared" si="6"/>
        <v>0.75</v>
      </c>
      <c r="Z9" s="3">
        <f t="shared" si="6"/>
        <v>0.75</v>
      </c>
      <c r="AA9" s="3">
        <f t="shared" si="6"/>
        <v>0.75</v>
      </c>
      <c r="AB9" s="3">
        <f t="shared" si="6"/>
        <v>0.75</v>
      </c>
      <c r="AC9" s="3">
        <f t="shared" si="6"/>
        <v>0.75</v>
      </c>
      <c r="AD9" s="3">
        <f t="shared" si="6"/>
        <v>0.75</v>
      </c>
      <c r="AE9" s="3">
        <f t="shared" si="6"/>
        <v>0.75</v>
      </c>
      <c r="AF9" s="3">
        <f t="shared" si="6"/>
        <v>0.75</v>
      </c>
      <c r="AG9" s="3">
        <f t="shared" si="6"/>
        <v>0.75</v>
      </c>
      <c r="AH9" s="3">
        <f t="shared" si="6"/>
        <v>0.75</v>
      </c>
      <c r="AI9" s="3">
        <f t="shared" si="6"/>
        <v>0.75</v>
      </c>
      <c r="AJ9" s="3">
        <f t="shared" si="6"/>
        <v>0.75</v>
      </c>
      <c r="AK9" s="3">
        <f t="shared" si="6"/>
        <v>0.75</v>
      </c>
      <c r="AL9" s="3">
        <f t="shared" si="6"/>
        <v>0.75</v>
      </c>
      <c r="AM9" s="3">
        <f t="shared" si="6"/>
        <v>0.75</v>
      </c>
      <c r="AN9" s="3">
        <f t="shared" si="6"/>
        <v>0.75</v>
      </c>
      <c r="AO9" s="3">
        <f t="shared" si="6"/>
        <v>0.75</v>
      </c>
      <c r="AP9" s="3">
        <f t="shared" si="7"/>
        <v>0.75</v>
      </c>
      <c r="AQ9" s="3">
        <f t="shared" si="7"/>
        <v>0.75</v>
      </c>
      <c r="AR9" s="3">
        <f t="shared" si="7"/>
        <v>0.75</v>
      </c>
      <c r="AS9" s="3">
        <f t="shared" si="7"/>
        <v>0.75</v>
      </c>
      <c r="AT9" s="3">
        <f t="shared" si="7"/>
        <v>0.75</v>
      </c>
      <c r="AU9" s="3">
        <f t="shared" si="7"/>
        <v>0.75</v>
      </c>
      <c r="AV9" s="3">
        <f t="shared" si="7"/>
        <v>0.75</v>
      </c>
      <c r="AW9" s="3">
        <f t="shared" si="7"/>
        <v>0.75</v>
      </c>
      <c r="AX9" s="3">
        <f t="shared" ref="AX9:CZ9" si="10">$C9</f>
        <v>0.75</v>
      </c>
      <c r="AY9" s="3">
        <f t="shared" si="10"/>
        <v>0.75</v>
      </c>
      <c r="AZ9" s="3">
        <f t="shared" si="10"/>
        <v>0.75</v>
      </c>
      <c r="BA9" s="3">
        <f t="shared" si="10"/>
        <v>0.75</v>
      </c>
      <c r="BB9" s="3">
        <f t="shared" si="10"/>
        <v>0.75</v>
      </c>
      <c r="BC9" s="3">
        <f t="shared" si="10"/>
        <v>0.75</v>
      </c>
      <c r="BD9" s="3">
        <f t="shared" si="10"/>
        <v>0.75</v>
      </c>
      <c r="BE9" s="3">
        <f t="shared" si="10"/>
        <v>0.75</v>
      </c>
      <c r="BF9" s="3">
        <f t="shared" si="10"/>
        <v>0.75</v>
      </c>
      <c r="BG9" s="3">
        <f t="shared" si="10"/>
        <v>0.75</v>
      </c>
      <c r="BH9" s="3">
        <f t="shared" si="10"/>
        <v>0.75</v>
      </c>
      <c r="BI9" s="3">
        <f t="shared" si="10"/>
        <v>0.75</v>
      </c>
      <c r="BJ9" s="3">
        <f t="shared" si="10"/>
        <v>0.75</v>
      </c>
      <c r="BK9" s="3">
        <f t="shared" si="10"/>
        <v>0.75</v>
      </c>
      <c r="BL9" s="3">
        <f t="shared" si="10"/>
        <v>0.75</v>
      </c>
      <c r="BM9" s="3">
        <f t="shared" si="10"/>
        <v>0.75</v>
      </c>
      <c r="BN9" s="3">
        <f t="shared" si="10"/>
        <v>0.75</v>
      </c>
      <c r="BO9" s="3">
        <f t="shared" si="10"/>
        <v>0.75</v>
      </c>
      <c r="BP9" s="3">
        <f t="shared" si="10"/>
        <v>0.75</v>
      </c>
      <c r="BQ9" s="3">
        <f t="shared" si="10"/>
        <v>0.75</v>
      </c>
      <c r="BR9" s="3">
        <f t="shared" si="10"/>
        <v>0.75</v>
      </c>
      <c r="BS9" s="3">
        <f t="shared" si="10"/>
        <v>0.75</v>
      </c>
      <c r="BT9" s="3">
        <f t="shared" si="10"/>
        <v>0.75</v>
      </c>
      <c r="BU9" s="3">
        <f t="shared" si="10"/>
        <v>0.75</v>
      </c>
      <c r="BV9" s="3">
        <f t="shared" si="10"/>
        <v>0.75</v>
      </c>
      <c r="BW9" s="3">
        <f t="shared" si="10"/>
        <v>0.75</v>
      </c>
      <c r="BX9" s="3">
        <f t="shared" si="10"/>
        <v>0.75</v>
      </c>
      <c r="BY9" s="3">
        <f t="shared" si="10"/>
        <v>0.75</v>
      </c>
      <c r="BZ9" s="3">
        <f t="shared" si="10"/>
        <v>0.75</v>
      </c>
      <c r="CA9" s="3">
        <f t="shared" si="10"/>
        <v>0.75</v>
      </c>
      <c r="CB9" s="3">
        <f t="shared" si="10"/>
        <v>0.75</v>
      </c>
      <c r="CC9" s="3">
        <f t="shared" si="10"/>
        <v>0.75</v>
      </c>
      <c r="CD9" s="3">
        <f t="shared" si="10"/>
        <v>0.75</v>
      </c>
      <c r="CE9" s="3">
        <f t="shared" si="10"/>
        <v>0.75</v>
      </c>
      <c r="CF9" s="3">
        <f t="shared" si="10"/>
        <v>0.75</v>
      </c>
      <c r="CG9" s="3">
        <f t="shared" si="10"/>
        <v>0.75</v>
      </c>
      <c r="CH9" s="3">
        <f t="shared" si="10"/>
        <v>0.75</v>
      </c>
      <c r="CI9" s="3">
        <f t="shared" si="10"/>
        <v>0.75</v>
      </c>
      <c r="CJ9" s="3">
        <f t="shared" si="10"/>
        <v>0.75</v>
      </c>
      <c r="CK9" s="3">
        <f t="shared" si="10"/>
        <v>0.75</v>
      </c>
      <c r="CL9" s="3">
        <f t="shared" si="10"/>
        <v>0.75</v>
      </c>
      <c r="CM9" s="3">
        <f t="shared" si="10"/>
        <v>0.75</v>
      </c>
      <c r="CN9" s="3">
        <f t="shared" si="10"/>
        <v>0.75</v>
      </c>
      <c r="CO9" s="3">
        <f t="shared" si="10"/>
        <v>0.75</v>
      </c>
      <c r="CP9" s="3">
        <f t="shared" si="10"/>
        <v>0.75</v>
      </c>
      <c r="CQ9" s="3">
        <f t="shared" si="10"/>
        <v>0.75</v>
      </c>
      <c r="CR9" s="3">
        <f t="shared" si="10"/>
        <v>0.75</v>
      </c>
      <c r="CS9" s="3">
        <f t="shared" si="10"/>
        <v>0.75</v>
      </c>
      <c r="CT9" s="3">
        <f t="shared" si="10"/>
        <v>0.75</v>
      </c>
      <c r="CU9" s="3">
        <f t="shared" si="10"/>
        <v>0.75</v>
      </c>
      <c r="CV9" s="3">
        <f t="shared" si="10"/>
        <v>0.75</v>
      </c>
      <c r="CW9" s="3">
        <f t="shared" si="10"/>
        <v>0.75</v>
      </c>
      <c r="CX9" s="3">
        <f t="shared" si="10"/>
        <v>0.75</v>
      </c>
      <c r="CY9" s="3">
        <f t="shared" si="10"/>
        <v>0.75</v>
      </c>
      <c r="CZ9" s="3">
        <f t="shared" si="10"/>
        <v>0.75</v>
      </c>
    </row>
    <row r="10" spans="1:104" x14ac:dyDescent="0.2">
      <c r="A10" s="5" t="s">
        <v>26</v>
      </c>
      <c r="B10" s="5" t="s">
        <v>27</v>
      </c>
      <c r="C10" s="3">
        <f>params_medium!B4</f>
        <v>0.9</v>
      </c>
      <c r="D10" s="3">
        <f t="shared" si="9"/>
        <v>0.9</v>
      </c>
      <c r="E10" s="3">
        <f t="shared" si="6"/>
        <v>0.9</v>
      </c>
      <c r="F10" s="3">
        <f t="shared" si="6"/>
        <v>0.9</v>
      </c>
      <c r="G10" s="3">
        <f t="shared" si="6"/>
        <v>0.9</v>
      </c>
      <c r="H10" s="3">
        <f t="shared" si="6"/>
        <v>0.9</v>
      </c>
      <c r="I10" s="3">
        <f t="shared" si="6"/>
        <v>0.9</v>
      </c>
      <c r="J10" s="3">
        <f t="shared" si="6"/>
        <v>0.9</v>
      </c>
      <c r="K10" s="3">
        <f t="shared" si="6"/>
        <v>0.9</v>
      </c>
      <c r="L10" s="3">
        <f t="shared" si="6"/>
        <v>0.9</v>
      </c>
      <c r="M10" s="3">
        <f t="shared" si="6"/>
        <v>0.9</v>
      </c>
      <c r="N10" s="3">
        <f t="shared" si="6"/>
        <v>0.9</v>
      </c>
      <c r="O10" s="3">
        <f t="shared" ref="E10:AP11" si="11">$C10</f>
        <v>0.9</v>
      </c>
      <c r="P10" s="3">
        <f t="shared" si="11"/>
        <v>0.9</v>
      </c>
      <c r="Q10" s="3">
        <f t="shared" si="11"/>
        <v>0.9</v>
      </c>
      <c r="R10" s="3">
        <f t="shared" si="11"/>
        <v>0.9</v>
      </c>
      <c r="S10" s="3">
        <f t="shared" si="11"/>
        <v>0.9</v>
      </c>
      <c r="T10" s="3">
        <f t="shared" si="11"/>
        <v>0.9</v>
      </c>
      <c r="U10" s="3">
        <f t="shared" si="11"/>
        <v>0.9</v>
      </c>
      <c r="V10" s="3">
        <f t="shared" si="11"/>
        <v>0.9</v>
      </c>
      <c r="W10" s="3">
        <f t="shared" si="11"/>
        <v>0.9</v>
      </c>
      <c r="X10" s="3">
        <f t="shared" si="11"/>
        <v>0.9</v>
      </c>
      <c r="Y10" s="3">
        <f t="shared" si="11"/>
        <v>0.9</v>
      </c>
      <c r="Z10" s="3">
        <f t="shared" si="11"/>
        <v>0.9</v>
      </c>
      <c r="AA10" s="3">
        <f t="shared" si="11"/>
        <v>0.9</v>
      </c>
      <c r="AB10" s="3">
        <f t="shared" si="11"/>
        <v>0.9</v>
      </c>
      <c r="AC10" s="3">
        <f t="shared" si="11"/>
        <v>0.9</v>
      </c>
      <c r="AD10" s="3">
        <f t="shared" si="11"/>
        <v>0.9</v>
      </c>
      <c r="AE10" s="3">
        <f t="shared" si="11"/>
        <v>0.9</v>
      </c>
      <c r="AF10" s="3">
        <f t="shared" si="11"/>
        <v>0.9</v>
      </c>
      <c r="AG10" s="3">
        <f t="shared" si="11"/>
        <v>0.9</v>
      </c>
      <c r="AH10" s="3">
        <f t="shared" si="11"/>
        <v>0.9</v>
      </c>
      <c r="AI10" s="3">
        <f t="shared" si="11"/>
        <v>0.9</v>
      </c>
      <c r="AJ10" s="3">
        <f t="shared" si="11"/>
        <v>0.9</v>
      </c>
      <c r="AK10" s="3">
        <f t="shared" si="11"/>
        <v>0.9</v>
      </c>
      <c r="AL10" s="3">
        <f t="shared" si="11"/>
        <v>0.9</v>
      </c>
      <c r="AM10" s="3">
        <f t="shared" si="11"/>
        <v>0.9</v>
      </c>
      <c r="AN10" s="3">
        <f t="shared" si="11"/>
        <v>0.9</v>
      </c>
      <c r="AO10" s="3">
        <f t="shared" si="11"/>
        <v>0.9</v>
      </c>
      <c r="AP10" s="3">
        <f t="shared" si="11"/>
        <v>0.9</v>
      </c>
      <c r="AQ10" s="3">
        <f t="shared" ref="AP10:CZ11" si="12">$C10</f>
        <v>0.9</v>
      </c>
      <c r="AR10" s="3">
        <f t="shared" si="12"/>
        <v>0.9</v>
      </c>
      <c r="AS10" s="3">
        <f t="shared" si="12"/>
        <v>0.9</v>
      </c>
      <c r="AT10" s="3">
        <f t="shared" si="12"/>
        <v>0.9</v>
      </c>
      <c r="AU10" s="3">
        <f t="shared" si="12"/>
        <v>0.9</v>
      </c>
      <c r="AV10" s="3">
        <f t="shared" si="12"/>
        <v>0.9</v>
      </c>
      <c r="AW10" s="3">
        <f t="shared" si="12"/>
        <v>0.9</v>
      </c>
      <c r="AX10" s="3">
        <f t="shared" si="12"/>
        <v>0.9</v>
      </c>
      <c r="AY10" s="3">
        <f t="shared" si="12"/>
        <v>0.9</v>
      </c>
      <c r="AZ10" s="3">
        <f t="shared" si="12"/>
        <v>0.9</v>
      </c>
      <c r="BA10" s="3">
        <f t="shared" si="12"/>
        <v>0.9</v>
      </c>
      <c r="BB10" s="3">
        <f t="shared" si="12"/>
        <v>0.9</v>
      </c>
      <c r="BC10" s="3">
        <f t="shared" si="12"/>
        <v>0.9</v>
      </c>
      <c r="BD10" s="3">
        <f t="shared" si="12"/>
        <v>0.9</v>
      </c>
      <c r="BE10" s="3">
        <f t="shared" si="12"/>
        <v>0.9</v>
      </c>
      <c r="BF10" s="3">
        <f t="shared" si="12"/>
        <v>0.9</v>
      </c>
      <c r="BG10" s="3">
        <f t="shared" si="12"/>
        <v>0.9</v>
      </c>
      <c r="BH10" s="3">
        <f t="shared" si="12"/>
        <v>0.9</v>
      </c>
      <c r="BI10" s="3">
        <f t="shared" si="12"/>
        <v>0.9</v>
      </c>
      <c r="BJ10" s="3">
        <f t="shared" si="12"/>
        <v>0.9</v>
      </c>
      <c r="BK10" s="3">
        <f t="shared" si="12"/>
        <v>0.9</v>
      </c>
      <c r="BL10" s="3">
        <f t="shared" si="12"/>
        <v>0.9</v>
      </c>
      <c r="BM10" s="3">
        <f t="shared" si="12"/>
        <v>0.9</v>
      </c>
      <c r="BN10" s="3">
        <f t="shared" si="12"/>
        <v>0.9</v>
      </c>
      <c r="BO10" s="3">
        <f t="shared" si="12"/>
        <v>0.9</v>
      </c>
      <c r="BP10" s="3">
        <f t="shared" si="12"/>
        <v>0.9</v>
      </c>
      <c r="BQ10" s="3">
        <f t="shared" si="12"/>
        <v>0.9</v>
      </c>
      <c r="BR10" s="3">
        <f t="shared" si="12"/>
        <v>0.9</v>
      </c>
      <c r="BS10" s="3">
        <f t="shared" si="12"/>
        <v>0.9</v>
      </c>
      <c r="BT10" s="3">
        <f t="shared" si="12"/>
        <v>0.9</v>
      </c>
      <c r="BU10" s="3">
        <f t="shared" si="12"/>
        <v>0.9</v>
      </c>
      <c r="BV10" s="3">
        <f t="shared" si="12"/>
        <v>0.9</v>
      </c>
      <c r="BW10" s="3">
        <f t="shared" si="12"/>
        <v>0.9</v>
      </c>
      <c r="BX10" s="3">
        <f t="shared" si="12"/>
        <v>0.9</v>
      </c>
      <c r="BY10" s="3">
        <f t="shared" si="12"/>
        <v>0.9</v>
      </c>
      <c r="BZ10" s="3">
        <f t="shared" si="12"/>
        <v>0.9</v>
      </c>
      <c r="CA10" s="3">
        <f t="shared" si="12"/>
        <v>0.9</v>
      </c>
      <c r="CB10" s="3">
        <f t="shared" si="12"/>
        <v>0.9</v>
      </c>
      <c r="CC10" s="3">
        <f t="shared" si="12"/>
        <v>0.9</v>
      </c>
      <c r="CD10" s="3">
        <f t="shared" si="12"/>
        <v>0.9</v>
      </c>
      <c r="CE10" s="3">
        <f t="shared" si="12"/>
        <v>0.9</v>
      </c>
      <c r="CF10" s="3">
        <f t="shared" si="12"/>
        <v>0.9</v>
      </c>
      <c r="CG10" s="3">
        <f t="shared" si="12"/>
        <v>0.9</v>
      </c>
      <c r="CH10" s="3">
        <f t="shared" si="12"/>
        <v>0.9</v>
      </c>
      <c r="CI10" s="3">
        <f t="shared" si="12"/>
        <v>0.9</v>
      </c>
      <c r="CJ10" s="3">
        <f t="shared" si="12"/>
        <v>0.9</v>
      </c>
      <c r="CK10" s="3">
        <f t="shared" si="12"/>
        <v>0.9</v>
      </c>
      <c r="CL10" s="3">
        <f t="shared" si="12"/>
        <v>0.9</v>
      </c>
      <c r="CM10" s="3">
        <f t="shared" si="12"/>
        <v>0.9</v>
      </c>
      <c r="CN10" s="3">
        <f t="shared" si="12"/>
        <v>0.9</v>
      </c>
      <c r="CO10" s="3">
        <f t="shared" si="12"/>
        <v>0.9</v>
      </c>
      <c r="CP10" s="3">
        <f t="shared" si="12"/>
        <v>0.9</v>
      </c>
      <c r="CQ10" s="3">
        <f t="shared" si="12"/>
        <v>0.9</v>
      </c>
      <c r="CR10" s="3">
        <f t="shared" si="12"/>
        <v>0.9</v>
      </c>
      <c r="CS10" s="3">
        <f t="shared" si="12"/>
        <v>0.9</v>
      </c>
      <c r="CT10" s="3">
        <f t="shared" si="12"/>
        <v>0.9</v>
      </c>
      <c r="CU10" s="3">
        <f t="shared" si="12"/>
        <v>0.9</v>
      </c>
      <c r="CV10" s="3">
        <f t="shared" si="12"/>
        <v>0.9</v>
      </c>
      <c r="CW10" s="3">
        <f t="shared" si="12"/>
        <v>0.9</v>
      </c>
      <c r="CX10" s="3">
        <f t="shared" si="12"/>
        <v>0.9</v>
      </c>
      <c r="CY10" s="3">
        <f t="shared" si="12"/>
        <v>0.9</v>
      </c>
      <c r="CZ10" s="3">
        <f t="shared" si="12"/>
        <v>0.9</v>
      </c>
    </row>
    <row r="11" spans="1:104" x14ac:dyDescent="0.2">
      <c r="A11" s="5" t="s">
        <v>28</v>
      </c>
      <c r="B11" s="5" t="s">
        <v>29</v>
      </c>
      <c r="C11" s="3">
        <f>params_medium!B9</f>
        <v>0.5</v>
      </c>
      <c r="D11" s="3">
        <f t="shared" si="9"/>
        <v>0.5</v>
      </c>
      <c r="E11" s="3">
        <f t="shared" si="11"/>
        <v>0.5</v>
      </c>
      <c r="F11" s="3">
        <f t="shared" si="11"/>
        <v>0.5</v>
      </c>
      <c r="G11" s="3">
        <f t="shared" si="11"/>
        <v>0.5</v>
      </c>
      <c r="H11" s="3">
        <f t="shared" si="11"/>
        <v>0.5</v>
      </c>
      <c r="I11" s="3">
        <f t="shared" si="11"/>
        <v>0.5</v>
      </c>
      <c r="J11" s="3">
        <f t="shared" si="11"/>
        <v>0.5</v>
      </c>
      <c r="K11" s="3">
        <f t="shared" si="11"/>
        <v>0.5</v>
      </c>
      <c r="L11" s="3">
        <f t="shared" si="11"/>
        <v>0.5</v>
      </c>
      <c r="M11" s="3">
        <f t="shared" si="11"/>
        <v>0.5</v>
      </c>
      <c r="N11" s="3">
        <f t="shared" si="11"/>
        <v>0.5</v>
      </c>
      <c r="O11" s="3">
        <f t="shared" si="11"/>
        <v>0.5</v>
      </c>
      <c r="P11" s="3">
        <f t="shared" si="11"/>
        <v>0.5</v>
      </c>
      <c r="Q11" s="3">
        <f t="shared" si="11"/>
        <v>0.5</v>
      </c>
      <c r="R11" s="3">
        <f t="shared" si="11"/>
        <v>0.5</v>
      </c>
      <c r="S11" s="3">
        <f t="shared" si="11"/>
        <v>0.5</v>
      </c>
      <c r="T11" s="3">
        <f t="shared" si="11"/>
        <v>0.5</v>
      </c>
      <c r="U11" s="3">
        <f t="shared" si="11"/>
        <v>0.5</v>
      </c>
      <c r="V11" s="3">
        <f t="shared" si="11"/>
        <v>0.5</v>
      </c>
      <c r="W11" s="3">
        <f t="shared" si="11"/>
        <v>0.5</v>
      </c>
      <c r="X11" s="3">
        <f t="shared" si="11"/>
        <v>0.5</v>
      </c>
      <c r="Y11" s="3">
        <f t="shared" si="11"/>
        <v>0.5</v>
      </c>
      <c r="Z11" s="3">
        <f t="shared" si="11"/>
        <v>0.5</v>
      </c>
      <c r="AA11" s="3">
        <f t="shared" si="11"/>
        <v>0.5</v>
      </c>
      <c r="AB11" s="3">
        <f t="shared" si="11"/>
        <v>0.5</v>
      </c>
      <c r="AC11" s="3">
        <f t="shared" si="11"/>
        <v>0.5</v>
      </c>
      <c r="AD11" s="3">
        <f t="shared" si="11"/>
        <v>0.5</v>
      </c>
      <c r="AE11" s="3">
        <f t="shared" si="11"/>
        <v>0.5</v>
      </c>
      <c r="AF11" s="3">
        <f t="shared" si="11"/>
        <v>0.5</v>
      </c>
      <c r="AG11" s="3">
        <f t="shared" si="11"/>
        <v>0.5</v>
      </c>
      <c r="AH11" s="3">
        <f t="shared" si="11"/>
        <v>0.5</v>
      </c>
      <c r="AI11" s="3">
        <f t="shared" si="11"/>
        <v>0.5</v>
      </c>
      <c r="AJ11" s="3">
        <f t="shared" si="11"/>
        <v>0.5</v>
      </c>
      <c r="AK11" s="3">
        <f t="shared" si="11"/>
        <v>0.5</v>
      </c>
      <c r="AL11" s="3">
        <f t="shared" si="11"/>
        <v>0.5</v>
      </c>
      <c r="AM11" s="3">
        <f t="shared" si="11"/>
        <v>0.5</v>
      </c>
      <c r="AN11" s="3">
        <f t="shared" si="11"/>
        <v>0.5</v>
      </c>
      <c r="AO11" s="3">
        <f t="shared" si="11"/>
        <v>0.5</v>
      </c>
      <c r="AP11" s="3">
        <f t="shared" si="12"/>
        <v>0.5</v>
      </c>
      <c r="AQ11" s="3">
        <f t="shared" si="12"/>
        <v>0.5</v>
      </c>
      <c r="AR11" s="3">
        <f t="shared" si="12"/>
        <v>0.5</v>
      </c>
      <c r="AS11" s="3">
        <f t="shared" si="12"/>
        <v>0.5</v>
      </c>
      <c r="AT11" s="3">
        <f t="shared" si="12"/>
        <v>0.5</v>
      </c>
      <c r="AU11" s="3">
        <f t="shared" si="12"/>
        <v>0.5</v>
      </c>
      <c r="AV11" s="3">
        <f t="shared" si="12"/>
        <v>0.5</v>
      </c>
      <c r="AW11" s="3">
        <f t="shared" si="12"/>
        <v>0.5</v>
      </c>
      <c r="AX11" s="3">
        <f t="shared" si="12"/>
        <v>0.5</v>
      </c>
      <c r="AY11" s="3">
        <f t="shared" si="12"/>
        <v>0.5</v>
      </c>
      <c r="AZ11" s="3">
        <f t="shared" si="12"/>
        <v>0.5</v>
      </c>
      <c r="BA11" s="3">
        <f t="shared" si="12"/>
        <v>0.5</v>
      </c>
      <c r="BB11" s="3">
        <f t="shared" si="12"/>
        <v>0.5</v>
      </c>
      <c r="BC11" s="3">
        <f t="shared" si="12"/>
        <v>0.5</v>
      </c>
      <c r="BD11" s="3">
        <f t="shared" si="12"/>
        <v>0.5</v>
      </c>
      <c r="BE11" s="3">
        <f t="shared" si="12"/>
        <v>0.5</v>
      </c>
      <c r="BF11" s="3">
        <f t="shared" si="12"/>
        <v>0.5</v>
      </c>
      <c r="BG11" s="3">
        <f t="shared" si="12"/>
        <v>0.5</v>
      </c>
      <c r="BH11" s="3">
        <f t="shared" si="12"/>
        <v>0.5</v>
      </c>
      <c r="BI11" s="3">
        <f t="shared" si="12"/>
        <v>0.5</v>
      </c>
      <c r="BJ11" s="3">
        <f t="shared" si="12"/>
        <v>0.5</v>
      </c>
      <c r="BK11" s="3">
        <f t="shared" si="12"/>
        <v>0.5</v>
      </c>
      <c r="BL11" s="3">
        <f t="shared" si="12"/>
        <v>0.5</v>
      </c>
      <c r="BM11" s="3">
        <f t="shared" si="12"/>
        <v>0.5</v>
      </c>
      <c r="BN11" s="3">
        <f t="shared" si="12"/>
        <v>0.5</v>
      </c>
      <c r="BO11" s="3">
        <f t="shared" si="12"/>
        <v>0.5</v>
      </c>
      <c r="BP11" s="3">
        <f t="shared" si="12"/>
        <v>0.5</v>
      </c>
      <c r="BQ11" s="3">
        <f t="shared" si="12"/>
        <v>0.5</v>
      </c>
      <c r="BR11" s="3">
        <f t="shared" si="12"/>
        <v>0.5</v>
      </c>
      <c r="BS11" s="3">
        <f t="shared" si="12"/>
        <v>0.5</v>
      </c>
      <c r="BT11" s="3">
        <f t="shared" si="12"/>
        <v>0.5</v>
      </c>
      <c r="BU11" s="3">
        <f t="shared" si="12"/>
        <v>0.5</v>
      </c>
      <c r="BV11" s="3">
        <f t="shared" si="12"/>
        <v>0.5</v>
      </c>
      <c r="BW11" s="3">
        <f t="shared" si="12"/>
        <v>0.5</v>
      </c>
      <c r="BX11" s="3">
        <f t="shared" si="12"/>
        <v>0.5</v>
      </c>
      <c r="BY11" s="3">
        <f t="shared" si="12"/>
        <v>0.5</v>
      </c>
      <c r="BZ11" s="3">
        <f t="shared" si="12"/>
        <v>0.5</v>
      </c>
      <c r="CA11" s="3">
        <f t="shared" si="12"/>
        <v>0.5</v>
      </c>
      <c r="CB11" s="3">
        <f t="shared" si="12"/>
        <v>0.5</v>
      </c>
      <c r="CC11" s="3">
        <f t="shared" si="12"/>
        <v>0.5</v>
      </c>
      <c r="CD11" s="3">
        <f t="shared" si="12"/>
        <v>0.5</v>
      </c>
      <c r="CE11" s="3">
        <f t="shared" si="12"/>
        <v>0.5</v>
      </c>
      <c r="CF11" s="3">
        <f t="shared" si="12"/>
        <v>0.5</v>
      </c>
      <c r="CG11" s="3">
        <f t="shared" si="12"/>
        <v>0.5</v>
      </c>
      <c r="CH11" s="3">
        <f t="shared" si="12"/>
        <v>0.5</v>
      </c>
      <c r="CI11" s="3">
        <f t="shared" si="12"/>
        <v>0.5</v>
      </c>
      <c r="CJ11" s="3">
        <f t="shared" si="12"/>
        <v>0.5</v>
      </c>
      <c r="CK11" s="3">
        <f t="shared" si="12"/>
        <v>0.5</v>
      </c>
      <c r="CL11" s="3">
        <f t="shared" si="12"/>
        <v>0.5</v>
      </c>
      <c r="CM11" s="3">
        <f t="shared" si="12"/>
        <v>0.5</v>
      </c>
      <c r="CN11" s="3">
        <f t="shared" si="12"/>
        <v>0.5</v>
      </c>
      <c r="CO11" s="3">
        <f t="shared" si="12"/>
        <v>0.5</v>
      </c>
      <c r="CP11" s="3">
        <f t="shared" si="12"/>
        <v>0.5</v>
      </c>
      <c r="CQ11" s="3">
        <f t="shared" si="12"/>
        <v>0.5</v>
      </c>
      <c r="CR11" s="3">
        <f t="shared" si="12"/>
        <v>0.5</v>
      </c>
      <c r="CS11" s="3">
        <f t="shared" si="12"/>
        <v>0.5</v>
      </c>
      <c r="CT11" s="3">
        <f t="shared" si="12"/>
        <v>0.5</v>
      </c>
      <c r="CU11" s="3">
        <f t="shared" si="12"/>
        <v>0.5</v>
      </c>
      <c r="CV11" s="3">
        <f t="shared" si="12"/>
        <v>0.5</v>
      </c>
      <c r="CW11" s="3">
        <f t="shared" si="12"/>
        <v>0.5</v>
      </c>
      <c r="CX11" s="3">
        <f t="shared" si="12"/>
        <v>0.5</v>
      </c>
      <c r="CY11" s="3">
        <f t="shared" si="12"/>
        <v>0.5</v>
      </c>
      <c r="CZ11" s="3">
        <f t="shared" si="12"/>
        <v>0.5</v>
      </c>
    </row>
    <row r="12" spans="1:104" x14ac:dyDescent="0.2">
      <c r="A12" s="5"/>
      <c r="B12" s="5"/>
      <c r="C12" s="3"/>
    </row>
    <row r="13" spans="1:104" x14ac:dyDescent="0.2">
      <c r="A13" s="5" t="s">
        <v>30</v>
      </c>
      <c r="B13" s="5" t="s">
        <v>31</v>
      </c>
      <c r="C13" s="5">
        <f>C3*C4*(C5+C6*C7)/(C8*(C7+C5) +C7*C9*C10)</f>
        <v>1.424251679157609</v>
      </c>
      <c r="D13" s="5">
        <f t="shared" ref="D13:AN13" si="13">D3*D4*(D5+D6*D7)/(D8*(D7+D5) +D7*D9*D10)</f>
        <v>1.248404969520859</v>
      </c>
      <c r="E13" s="5">
        <f t="shared" si="13"/>
        <v>1.527095988807976</v>
      </c>
      <c r="F13" s="5">
        <f t="shared" si="13"/>
        <v>1.3488452141165215</v>
      </c>
      <c r="G13" s="5">
        <f t="shared" si="13"/>
        <v>2.1039526451930275</v>
      </c>
      <c r="H13" s="5">
        <f t="shared" si="13"/>
        <v>1.4139593664587982</v>
      </c>
      <c r="I13" s="5">
        <f t="shared" si="13"/>
        <v>1.5486678246458965</v>
      </c>
      <c r="J13" s="5">
        <f t="shared" si="13"/>
        <v>1.3373913031151288</v>
      </c>
      <c r="K13" s="5">
        <f t="shared" si="13"/>
        <v>1.0633267095168555</v>
      </c>
      <c r="L13" s="5">
        <f t="shared" si="13"/>
        <v>1.6564160582753296</v>
      </c>
      <c r="M13" s="5">
        <f t="shared" si="13"/>
        <v>1.3132809300342714</v>
      </c>
      <c r="N13" s="5">
        <f t="shared" si="13"/>
        <v>1.2684938750203989</v>
      </c>
      <c r="O13" s="5">
        <f t="shared" si="13"/>
        <v>1.3429981538573834</v>
      </c>
      <c r="P13" s="5">
        <f t="shared" si="13"/>
        <v>1.5172086299280558</v>
      </c>
      <c r="Q13" s="5">
        <f t="shared" si="13"/>
        <v>1.7729629189904683</v>
      </c>
      <c r="R13" s="5">
        <f t="shared" ref="R13" si="14">R3*R4*(R5+R6*R7)/(R8*(R7+R5) +R7*R9*R10)</f>
        <v>1.9079719447734886</v>
      </c>
      <c r="S13" s="5">
        <f t="shared" si="13"/>
        <v>1.7459389542913775</v>
      </c>
      <c r="T13" s="5">
        <f t="shared" si="13"/>
        <v>1.7918532382529657</v>
      </c>
      <c r="U13" s="5">
        <f t="shared" si="13"/>
        <v>1.7188991367008077</v>
      </c>
      <c r="V13" s="5">
        <f t="shared" si="13"/>
        <v>1.7110348998501281</v>
      </c>
      <c r="W13" s="5">
        <f t="shared" si="13"/>
        <v>1.1977531440855098</v>
      </c>
      <c r="X13" s="5">
        <f t="shared" si="13"/>
        <v>1.1642295752708494</v>
      </c>
      <c r="Y13" s="5">
        <f t="shared" ref="Y13" si="15">Y3*Y4*(Y5+Y6*Y7)/(Y8*(Y7+Y5) +Y7*Y9*Y10)</f>
        <v>1.5018972509214725</v>
      </c>
      <c r="Z13" s="5">
        <f t="shared" si="13"/>
        <v>1.662020716342691</v>
      </c>
      <c r="AA13" s="5">
        <f t="shared" si="13"/>
        <v>1.5939997226286065</v>
      </c>
      <c r="AB13" s="5">
        <f t="shared" si="13"/>
        <v>1.5205584285256155</v>
      </c>
      <c r="AC13" s="5">
        <f t="shared" si="13"/>
        <v>1.5702830852175258</v>
      </c>
      <c r="AD13" s="5">
        <f t="shared" si="13"/>
        <v>2.2489234467500396</v>
      </c>
      <c r="AE13" s="5">
        <f t="shared" si="13"/>
        <v>1.2714181126589084</v>
      </c>
      <c r="AF13" s="5">
        <f t="shared" si="13"/>
        <v>2.514681514575162</v>
      </c>
      <c r="AG13" s="5">
        <f t="shared" si="13"/>
        <v>1.2879950670755624</v>
      </c>
      <c r="AH13" s="5">
        <f t="shared" si="13"/>
        <v>1.6516884100539153</v>
      </c>
      <c r="AI13" s="5">
        <f t="shared" si="13"/>
        <v>1.5181208816269907</v>
      </c>
      <c r="AJ13" s="5">
        <f t="shared" ref="AJ13" si="16">AJ3*AJ4*(AJ5+AJ6*AJ7)/(AJ8*(AJ7+AJ5) +AJ7*AJ9*AJ10)</f>
        <v>1.1586528320108507</v>
      </c>
      <c r="AK13" s="5">
        <f t="shared" si="13"/>
        <v>1.2349853635712895</v>
      </c>
      <c r="AL13" s="5">
        <f t="shared" si="13"/>
        <v>1.3712919681036952</v>
      </c>
      <c r="AM13" s="5">
        <f t="shared" si="13"/>
        <v>1.3357430745820689</v>
      </c>
      <c r="AN13" s="5">
        <f t="shared" si="13"/>
        <v>1.4759960435431325</v>
      </c>
      <c r="AO13" s="3" t="s">
        <v>49</v>
      </c>
      <c r="AP13" s="5">
        <f t="shared" ref="AP13:CY13" si="17">AP3*AP4*(AP5+AP6*AP7)/(AP8*(AP7+AP5) +AP7*AP9*AP10)</f>
        <v>1.411040835294715</v>
      </c>
      <c r="AQ13" s="5">
        <f t="shared" si="17"/>
        <v>1.0696253037158376</v>
      </c>
      <c r="AR13" s="3" t="s">
        <v>49</v>
      </c>
      <c r="AS13" s="5">
        <f t="shared" si="17"/>
        <v>1.5104595335745423</v>
      </c>
      <c r="AT13" s="5">
        <f t="shared" si="17"/>
        <v>1.2187473909806898</v>
      </c>
      <c r="AU13" s="5">
        <f t="shared" si="17"/>
        <v>1.274465585794692</v>
      </c>
      <c r="AV13" s="5">
        <f t="shared" si="17"/>
        <v>1.2493632200668494</v>
      </c>
      <c r="AW13" s="5">
        <f t="shared" si="17"/>
        <v>1.6952237083887309</v>
      </c>
      <c r="AX13" s="5">
        <f t="shared" si="17"/>
        <v>1.8335725450858913</v>
      </c>
      <c r="AY13" s="5">
        <f t="shared" si="17"/>
        <v>1.2829285671690658</v>
      </c>
      <c r="AZ13" s="5">
        <f t="shared" si="17"/>
        <v>1.6421212607588789</v>
      </c>
      <c r="BA13" s="5">
        <f t="shared" si="17"/>
        <v>1.5255752699518448</v>
      </c>
      <c r="BB13" s="5">
        <f t="shared" si="17"/>
        <v>1.7873583982037204</v>
      </c>
      <c r="BC13" s="5">
        <f t="shared" si="17"/>
        <v>1.3589548280628585</v>
      </c>
      <c r="BD13" s="5">
        <f t="shared" si="17"/>
        <v>1.5086792734506702</v>
      </c>
      <c r="BE13" s="5">
        <f t="shared" si="17"/>
        <v>1.3591563021968809</v>
      </c>
      <c r="BF13" s="5">
        <f t="shared" si="17"/>
        <v>1.4994769768559313</v>
      </c>
      <c r="BG13" s="5">
        <f t="shared" si="17"/>
        <v>1.9151679999222291</v>
      </c>
      <c r="BH13" s="5">
        <f t="shared" si="17"/>
        <v>1.6965673861427795</v>
      </c>
      <c r="BI13" s="5">
        <f t="shared" si="17"/>
        <v>1.3807103768387909</v>
      </c>
      <c r="BJ13" s="5">
        <f t="shared" si="17"/>
        <v>1.27794737518854</v>
      </c>
      <c r="BK13" s="5">
        <f t="shared" si="17"/>
        <v>1.1482910074171555</v>
      </c>
      <c r="BL13" s="5">
        <f t="shared" si="17"/>
        <v>1.7393398307591839</v>
      </c>
      <c r="BM13" s="5">
        <f t="shared" si="17"/>
        <v>1.8229854224886595</v>
      </c>
      <c r="BN13" s="3" t="s">
        <v>49</v>
      </c>
      <c r="BO13" s="5">
        <f t="shared" si="17"/>
        <v>1.6414105063974582</v>
      </c>
      <c r="BP13" s="5">
        <f t="shared" si="17"/>
        <v>1.4207485372705673</v>
      </c>
      <c r="BQ13" s="5">
        <f t="shared" si="17"/>
        <v>1.3357276178925339</v>
      </c>
      <c r="BR13" s="5">
        <f t="shared" si="17"/>
        <v>1.1460144921258308</v>
      </c>
      <c r="BS13" s="5">
        <f t="shared" si="17"/>
        <v>1.2911633257254165</v>
      </c>
      <c r="BT13" s="5">
        <f t="shared" si="17"/>
        <v>1.1470082297482664</v>
      </c>
      <c r="BU13" s="5">
        <f t="shared" si="17"/>
        <v>1.122202542179483</v>
      </c>
      <c r="BV13" s="5">
        <f t="shared" si="17"/>
        <v>1.2699548509233629</v>
      </c>
      <c r="BW13" s="5">
        <f t="shared" si="17"/>
        <v>1.6071747829406651</v>
      </c>
      <c r="BX13" s="5">
        <f t="shared" si="17"/>
        <v>1.2339937148516147</v>
      </c>
      <c r="BY13" s="5">
        <f t="shared" si="17"/>
        <v>1.4455727807591618</v>
      </c>
      <c r="BZ13" s="5">
        <f t="shared" si="17"/>
        <v>1.2919140329602576</v>
      </c>
      <c r="CA13" s="5">
        <f t="shared" si="17"/>
        <v>1.1527165193790223</v>
      </c>
      <c r="CB13" s="5">
        <f t="shared" si="17"/>
        <v>1.1649402215470628</v>
      </c>
      <c r="CC13" s="5">
        <f t="shared" si="17"/>
        <v>1.6669829049542533</v>
      </c>
      <c r="CD13" s="5">
        <f t="shared" si="17"/>
        <v>2.1633398679479638</v>
      </c>
      <c r="CE13" s="5">
        <f t="shared" si="17"/>
        <v>1.7797605398683536</v>
      </c>
      <c r="CF13" s="5">
        <f t="shared" si="17"/>
        <v>1.4173935455919604</v>
      </c>
      <c r="CG13" s="5">
        <f t="shared" si="17"/>
        <v>1.5729676831558295</v>
      </c>
      <c r="CH13" s="5">
        <f t="shared" si="17"/>
        <v>1.6231902234674029</v>
      </c>
      <c r="CI13" s="5">
        <f t="shared" si="17"/>
        <v>1.7204913075255963</v>
      </c>
      <c r="CJ13" s="5">
        <f t="shared" si="17"/>
        <v>1.536056951142807</v>
      </c>
      <c r="CK13" s="5">
        <f t="shared" si="17"/>
        <v>1.8332051622928458</v>
      </c>
      <c r="CL13" s="5">
        <f t="shared" si="17"/>
        <v>1.5280034165359504</v>
      </c>
      <c r="CM13" s="5">
        <f t="shared" si="17"/>
        <v>1.3787008191843366</v>
      </c>
      <c r="CN13" s="5">
        <f t="shared" si="17"/>
        <v>1.6235081402431888</v>
      </c>
      <c r="CO13" s="5">
        <f t="shared" si="17"/>
        <v>1.3868242658843386</v>
      </c>
      <c r="CP13" s="5">
        <f t="shared" si="17"/>
        <v>2.0928724699752808</v>
      </c>
      <c r="CQ13" s="5">
        <f t="shared" si="17"/>
        <v>1.0617939727418932</v>
      </c>
      <c r="CR13" s="5">
        <f t="shared" si="17"/>
        <v>1.5410070743701052</v>
      </c>
      <c r="CS13" s="5">
        <f t="shared" si="17"/>
        <v>1.2696096698109685</v>
      </c>
      <c r="CT13" s="5">
        <f t="shared" si="17"/>
        <v>1.9012020994431527</v>
      </c>
      <c r="CU13" s="5">
        <f t="shared" si="17"/>
        <v>1.2007675769363413</v>
      </c>
      <c r="CV13" s="5">
        <f t="shared" si="17"/>
        <v>1.1890242637393469</v>
      </c>
      <c r="CW13" s="5">
        <f t="shared" si="17"/>
        <v>1.4487645516866954</v>
      </c>
      <c r="CX13" s="5">
        <f t="shared" si="17"/>
        <v>1.7390421703933034</v>
      </c>
      <c r="CY13" s="5">
        <f t="shared" si="17"/>
        <v>1.4280801149314586</v>
      </c>
      <c r="CZ13" s="5">
        <f t="shared" ref="CZ13" si="18">CZ3*CZ4*(CZ5+CZ6*CZ7)/(CZ8*(CZ7+CZ5) +CZ7*CZ9*CZ10)</f>
        <v>2.0862220520786354</v>
      </c>
    </row>
    <row r="14" spans="1:104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</row>
    <row r="15" spans="1:104" x14ac:dyDescent="0.2">
      <c r="A15" s="5" t="s">
        <v>32</v>
      </c>
      <c r="B15" s="5"/>
      <c r="C15" s="1">
        <f>C6*C11*C4*C4</f>
        <v>1.3898529288245652E-7</v>
      </c>
      <c r="D15" s="1">
        <f t="shared" ref="D15:AN15" si="19">D6*D11*D4*D4</f>
        <v>4.1609841755853654E-8</v>
      </c>
      <c r="E15" s="1">
        <f t="shared" si="19"/>
        <v>2.35453531426858E-7</v>
      </c>
      <c r="F15" s="1">
        <f t="shared" si="19"/>
        <v>4.5175006401195277E-8</v>
      </c>
      <c r="G15" s="1">
        <f t="shared" si="19"/>
        <v>7.6639193623544271E-8</v>
      </c>
      <c r="H15" s="1">
        <f t="shared" si="19"/>
        <v>6.7312148211408923E-8</v>
      </c>
      <c r="I15" s="1">
        <f t="shared" si="19"/>
        <v>3.3489489517945675E-8</v>
      </c>
      <c r="J15" s="1">
        <f t="shared" si="19"/>
        <v>1.301378767352584E-7</v>
      </c>
      <c r="K15" s="1">
        <f t="shared" si="19"/>
        <v>5.8813446356431294E-8</v>
      </c>
      <c r="L15" s="1">
        <f t="shared" si="19"/>
        <v>1.282136013598044E-7</v>
      </c>
      <c r="M15" s="1">
        <f t="shared" si="19"/>
        <v>1.0798085778995462E-7</v>
      </c>
      <c r="N15" s="1">
        <f t="shared" si="19"/>
        <v>3.3754756224933836E-8</v>
      </c>
      <c r="O15" s="1">
        <f t="shared" si="19"/>
        <v>2.6377597871953633E-8</v>
      </c>
      <c r="P15" s="1">
        <f t="shared" si="19"/>
        <v>2.2464219872227271E-7</v>
      </c>
      <c r="Q15" s="1">
        <f t="shared" si="19"/>
        <v>5.6017464238171676E-8</v>
      </c>
      <c r="R15" s="1">
        <f t="shared" ref="R15" si="20">R6*R11*R4*R4</f>
        <v>1.9941300479830181E-8</v>
      </c>
      <c r="S15" s="1">
        <f t="shared" si="19"/>
        <v>5.0517297749010669E-8</v>
      </c>
      <c r="T15" s="1">
        <f t="shared" si="19"/>
        <v>1.131418709115756E-8</v>
      </c>
      <c r="U15" s="1">
        <f t="shared" si="19"/>
        <v>9.1348088147023923E-8</v>
      </c>
      <c r="V15" s="1">
        <f t="shared" si="19"/>
        <v>1.0595940532989228E-7</v>
      </c>
      <c r="W15" s="1">
        <f t="shared" si="19"/>
        <v>2.5126580642613188E-8</v>
      </c>
      <c r="X15" s="1">
        <f t="shared" si="19"/>
        <v>4.6977131971787497E-8</v>
      </c>
      <c r="Y15" s="1">
        <f t="shared" ref="Y15" si="21">Y6*Y11*Y4*Y4</f>
        <v>4.3320177770863351E-8</v>
      </c>
      <c r="Z15" s="1">
        <f t="shared" si="19"/>
        <v>1.0600838921090909E-7</v>
      </c>
      <c r="AA15" s="1">
        <f t="shared" si="19"/>
        <v>2.7615226226962897E-8</v>
      </c>
      <c r="AB15" s="1">
        <f t="shared" si="19"/>
        <v>4.0008517481526954E-8</v>
      </c>
      <c r="AC15" s="1">
        <f t="shared" si="19"/>
        <v>1.4731322467561599E-7</v>
      </c>
      <c r="AD15" s="1">
        <f t="shared" si="19"/>
        <v>6.8625691178541905E-8</v>
      </c>
      <c r="AE15" s="1">
        <f t="shared" si="19"/>
        <v>2.5620549620426216E-8</v>
      </c>
      <c r="AF15" s="1">
        <f t="shared" si="19"/>
        <v>4.4162501541473904E-8</v>
      </c>
      <c r="AG15" s="1">
        <f t="shared" si="19"/>
        <v>1.7542564150479741E-8</v>
      </c>
      <c r="AH15" s="1">
        <f t="shared" si="19"/>
        <v>3.1446934613190903E-8</v>
      </c>
      <c r="AI15" s="1">
        <f t="shared" si="19"/>
        <v>2.2063146510637059E-8</v>
      </c>
      <c r="AJ15" s="1">
        <f t="shared" ref="AJ15" si="22">AJ6*AJ11*AJ4*AJ4</f>
        <v>2.4405898476872635E-8</v>
      </c>
      <c r="AK15" s="1">
        <f t="shared" si="19"/>
        <v>2.5302374313435576E-8</v>
      </c>
      <c r="AL15" s="1">
        <f t="shared" si="19"/>
        <v>6.9997810776702308E-8</v>
      </c>
      <c r="AM15" s="1">
        <f t="shared" si="19"/>
        <v>1.0371427013299348E-8</v>
      </c>
      <c r="AN15" s="1">
        <f t="shared" si="19"/>
        <v>5.6645828503805848E-8</v>
      </c>
      <c r="AO15" s="3" t="s">
        <v>49</v>
      </c>
      <c r="AP15" s="1">
        <f t="shared" ref="AP15:CY15" si="23">AP6*AP11*AP4*AP4</f>
        <v>6.5194218012216814E-8</v>
      </c>
      <c r="AQ15" s="1">
        <f t="shared" si="23"/>
        <v>6.8933899803651802E-8</v>
      </c>
      <c r="AR15" s="3" t="s">
        <v>49</v>
      </c>
      <c r="AS15" s="1">
        <f t="shared" si="23"/>
        <v>2.12650191469004E-8</v>
      </c>
      <c r="AT15" s="1">
        <f t="shared" si="23"/>
        <v>4.9123605800623946E-8</v>
      </c>
      <c r="AU15" s="1">
        <f t="shared" si="23"/>
        <v>8.0953432897364177E-8</v>
      </c>
      <c r="AV15" s="1">
        <f t="shared" si="23"/>
        <v>1.1740886090422024E-7</v>
      </c>
      <c r="AW15" s="1">
        <f t="shared" si="23"/>
        <v>9.8737831240674753E-8</v>
      </c>
      <c r="AX15" s="1">
        <f t="shared" si="23"/>
        <v>2.8774062120740995E-10</v>
      </c>
      <c r="AY15" s="1">
        <f t="shared" si="23"/>
        <v>5.5146367126419142E-8</v>
      </c>
      <c r="AZ15" s="1">
        <f t="shared" si="23"/>
        <v>1.1955537656252215E-7</v>
      </c>
      <c r="BA15" s="1">
        <f t="shared" si="23"/>
        <v>5.8860442729395616E-8</v>
      </c>
      <c r="BB15" s="1">
        <f t="shared" si="23"/>
        <v>1.0177227791816014E-7</v>
      </c>
      <c r="BC15" s="1">
        <f t="shared" si="23"/>
        <v>4.8002621020536431E-8</v>
      </c>
      <c r="BD15" s="1">
        <f t="shared" si="23"/>
        <v>5.4675165217950075E-8</v>
      </c>
      <c r="BE15" s="1">
        <f t="shared" si="23"/>
        <v>1.6348463202028813E-8</v>
      </c>
      <c r="BF15" s="1">
        <f t="shared" si="23"/>
        <v>3.0726559612933253E-8</v>
      </c>
      <c r="BG15" s="1">
        <f t="shared" si="23"/>
        <v>1.1765900879305645E-7</v>
      </c>
      <c r="BH15" s="1">
        <f t="shared" si="23"/>
        <v>8.4601362347122407E-8</v>
      </c>
      <c r="BI15" s="1">
        <f t="shared" si="23"/>
        <v>1.6743714127856531E-7</v>
      </c>
      <c r="BJ15" s="1">
        <f t="shared" si="23"/>
        <v>8.401179492588587E-8</v>
      </c>
      <c r="BK15" s="1">
        <f t="shared" si="23"/>
        <v>8.3103208230940833E-8</v>
      </c>
      <c r="BL15" s="1">
        <f t="shared" si="23"/>
        <v>4.9292384584609182E-8</v>
      </c>
      <c r="BM15" s="1">
        <f t="shared" si="23"/>
        <v>5.9416741371583714E-8</v>
      </c>
      <c r="BN15" s="3" t="s">
        <v>49</v>
      </c>
      <c r="BO15" s="1">
        <f t="shared" si="23"/>
        <v>6.7720748945567457E-8</v>
      </c>
      <c r="BP15" s="1">
        <f t="shared" si="23"/>
        <v>3.3948253571019531E-8</v>
      </c>
      <c r="BQ15" s="1">
        <f t="shared" si="23"/>
        <v>8.117893625284551E-8</v>
      </c>
      <c r="BR15" s="1">
        <f t="shared" si="23"/>
        <v>1.3052251663383407E-8</v>
      </c>
      <c r="BS15" s="1">
        <f t="shared" si="23"/>
        <v>9.2378621770290503E-8</v>
      </c>
      <c r="BT15" s="1">
        <f t="shared" si="23"/>
        <v>2.1138179291875316E-8</v>
      </c>
      <c r="BU15" s="1">
        <f t="shared" si="23"/>
        <v>5.7299395625850092E-8</v>
      </c>
      <c r="BV15" s="1">
        <f t="shared" si="23"/>
        <v>3.4573150686389671E-8</v>
      </c>
      <c r="BW15" s="1">
        <f t="shared" si="23"/>
        <v>2.934322577196795E-8</v>
      </c>
      <c r="BX15" s="1">
        <f t="shared" si="23"/>
        <v>1.0208894896539825E-7</v>
      </c>
      <c r="BY15" s="1">
        <f t="shared" si="23"/>
        <v>8.0612640218078743E-8</v>
      </c>
      <c r="BZ15" s="1">
        <f t="shared" si="23"/>
        <v>5.8309850005014596E-8</v>
      </c>
      <c r="CA15" s="1">
        <f t="shared" si="23"/>
        <v>9.0030810621633383E-8</v>
      </c>
      <c r="CB15" s="1">
        <f t="shared" si="23"/>
        <v>4.7411311995725369E-8</v>
      </c>
      <c r="CC15" s="1">
        <f t="shared" si="23"/>
        <v>6.3895789598191457E-8</v>
      </c>
      <c r="CD15" s="1">
        <f t="shared" si="23"/>
        <v>5.7877288223330756E-7</v>
      </c>
      <c r="CE15" s="1">
        <f t="shared" si="23"/>
        <v>1.6132513286212701E-8</v>
      </c>
      <c r="CF15" s="1">
        <f t="shared" si="23"/>
        <v>3.3548400402655831E-8</v>
      </c>
      <c r="CG15" s="1">
        <f t="shared" si="23"/>
        <v>2.8272927105015645E-8</v>
      </c>
      <c r="CH15" s="1">
        <f t="shared" si="23"/>
        <v>6.9507919172568292E-9</v>
      </c>
      <c r="CI15" s="1">
        <f t="shared" si="23"/>
        <v>3.031600147702229E-8</v>
      </c>
      <c r="CJ15" s="1">
        <f t="shared" si="23"/>
        <v>6.1389984969861834E-8</v>
      </c>
      <c r="CK15" s="1">
        <f t="shared" si="23"/>
        <v>7.8237422652487343E-8</v>
      </c>
      <c r="CL15" s="1">
        <f t="shared" si="23"/>
        <v>7.2809586067603243E-8</v>
      </c>
      <c r="CM15" s="1">
        <f t="shared" si="23"/>
        <v>1.8651208417642736E-8</v>
      </c>
      <c r="CN15" s="1">
        <f t="shared" si="23"/>
        <v>3.1106687168237861E-8</v>
      </c>
      <c r="CO15" s="1">
        <f t="shared" si="23"/>
        <v>3.4292822127488528E-8</v>
      </c>
      <c r="CP15" s="1">
        <f t="shared" si="23"/>
        <v>1.8175273239933766E-7</v>
      </c>
      <c r="CQ15" s="1">
        <f t="shared" si="23"/>
        <v>5.5935411113601769E-8</v>
      </c>
      <c r="CR15" s="1">
        <f t="shared" si="23"/>
        <v>3.2328869555600931E-8</v>
      </c>
      <c r="CS15" s="1">
        <f t="shared" si="23"/>
        <v>2.5371739895783862E-8</v>
      </c>
      <c r="CT15" s="1">
        <f t="shared" si="23"/>
        <v>2.5153204829802298E-7</v>
      </c>
      <c r="CU15" s="1">
        <f t="shared" si="23"/>
        <v>4.0783004614684997E-8</v>
      </c>
      <c r="CV15" s="1">
        <f t="shared" si="23"/>
        <v>6.1988405215292785E-8</v>
      </c>
      <c r="CW15" s="1">
        <f t="shared" si="23"/>
        <v>4.9523528969005151E-8</v>
      </c>
      <c r="CX15" s="1">
        <f t="shared" si="23"/>
        <v>1.8253788717949442E-8</v>
      </c>
      <c r="CY15" s="1">
        <f t="shared" si="23"/>
        <v>4.3718730280327184E-8</v>
      </c>
      <c r="CZ15" s="1">
        <f t="shared" ref="CZ15" si="24">CZ6*CZ11*CZ4*CZ4</f>
        <v>1.5035490414784453E-8</v>
      </c>
    </row>
    <row r="16" spans="1:104" x14ac:dyDescent="0.2">
      <c r="A16" s="5" t="s">
        <v>33</v>
      </c>
      <c r="B16" s="5"/>
      <c r="C16" s="1">
        <f>C4*(-C3*C6*C11*C4 +C6*C11*C8 +(1-C6)*C8 +C9*C10 +C5+C7*C6)</f>
        <v>8.3672077175106138E-4</v>
      </c>
      <c r="D16" s="1">
        <f t="shared" ref="D16:AN16" si="25">D4*(-D3*D6*D11*D4 +D6*D11*D8 +(1-D6)*D8 +D9*D10 +D5+D7*D6)</f>
        <v>4.9367230814432832E-4</v>
      </c>
      <c r="E16" s="1">
        <f t="shared" si="25"/>
        <v>1.0391724077730769E-3</v>
      </c>
      <c r="F16" s="1">
        <f t="shared" si="25"/>
        <v>4.9304904825875362E-4</v>
      </c>
      <c r="G16" s="1">
        <f t="shared" si="25"/>
        <v>4.3325187057961583E-4</v>
      </c>
      <c r="H16" s="1">
        <f t="shared" si="25"/>
        <v>5.849637432270683E-4</v>
      </c>
      <c r="I16" s="1">
        <f t="shared" si="25"/>
        <v>3.8796684678019366E-4</v>
      </c>
      <c r="J16" s="1">
        <f t="shared" si="25"/>
        <v>8.4097083201121591E-4</v>
      </c>
      <c r="K16" s="1">
        <f t="shared" si="25"/>
        <v>6.3178297640978679E-4</v>
      </c>
      <c r="L16" s="1">
        <f t="shared" si="25"/>
        <v>7.2055179466040426E-4</v>
      </c>
      <c r="M16" s="1">
        <f t="shared" si="25"/>
        <v>7.7396077895300125E-4</v>
      </c>
      <c r="N16" s="1">
        <f t="shared" si="25"/>
        <v>4.4095062104234072E-4</v>
      </c>
      <c r="O16" s="1">
        <f t="shared" si="25"/>
        <v>3.7770384008599216E-4</v>
      </c>
      <c r="P16" s="1">
        <f t="shared" si="25"/>
        <v>1.0197182120333741E-3</v>
      </c>
      <c r="Q16" s="1">
        <f t="shared" si="25"/>
        <v>4.4870614728316689E-4</v>
      </c>
      <c r="R16" s="1">
        <f t="shared" ref="R16" si="26">R4*(-R3*R6*R11*R4 +R6*R11*R8 +(1-R6)*R8 +R9*R10 +R5+R7*R6)</f>
        <v>2.4866165508653136E-4</v>
      </c>
      <c r="S16" s="1">
        <f t="shared" si="25"/>
        <v>4.3217967158442049E-4</v>
      </c>
      <c r="T16" s="1">
        <f t="shared" si="25"/>
        <v>1.9964801467916446E-4</v>
      </c>
      <c r="U16" s="1">
        <f t="shared" si="25"/>
        <v>5.8932628868761812E-4</v>
      </c>
      <c r="V16" s="1">
        <f t="shared" si="25"/>
        <v>6.3726942596052682E-4</v>
      </c>
      <c r="W16" s="1">
        <f t="shared" si="25"/>
        <v>3.9165063879977117E-4</v>
      </c>
      <c r="X16" s="1">
        <f t="shared" si="25"/>
        <v>5.427821253971033E-4</v>
      </c>
      <c r="Y16" s="1">
        <f t="shared" ref="Y16" si="27">Y4*(-Y3*Y6*Y11*Y4 +Y6*Y11*Y8 +(1-Y6)*Y8 +Y9*Y10 +Y5+Y7*Y6)</f>
        <v>4.5098070387297111E-4</v>
      </c>
      <c r="Z16" s="1">
        <f t="shared" si="25"/>
        <v>6.5336758177073409E-4</v>
      </c>
      <c r="AA16" s="1">
        <f t="shared" si="25"/>
        <v>3.4477205151907614E-4</v>
      </c>
      <c r="AB16" s="1">
        <f t="shared" si="25"/>
        <v>4.296693170236019E-4</v>
      </c>
      <c r="AC16" s="1">
        <f t="shared" si="25"/>
        <v>8.0540191995694544E-4</v>
      </c>
      <c r="AD16" s="1">
        <f t="shared" si="25"/>
        <v>3.7201677403339865E-4</v>
      </c>
      <c r="AE16" s="1">
        <f t="shared" si="25"/>
        <v>3.8369618169019787E-4</v>
      </c>
      <c r="AF16" s="1">
        <f t="shared" si="25"/>
        <v>2.4261035789076738E-4</v>
      </c>
      <c r="AG16" s="1">
        <f t="shared" si="25"/>
        <v>3.1530258051911926E-4</v>
      </c>
      <c r="AH16" s="1">
        <f t="shared" si="25"/>
        <v>3.5768929169281797E-4</v>
      </c>
      <c r="AI16" s="1">
        <f t="shared" si="25"/>
        <v>3.1943620060383382E-4</v>
      </c>
      <c r="AJ16" s="1">
        <f t="shared" ref="AJ16" si="28">AJ4*(-AJ3*AJ6*AJ11*AJ4 +AJ6*AJ11*AJ8 +(1-AJ6)*AJ8 +AJ9*AJ10 +AJ5+AJ7*AJ6)</f>
        <v>3.9209858681015799E-4</v>
      </c>
      <c r="AK16" s="1">
        <f t="shared" si="25"/>
        <v>3.8709871167326183E-4</v>
      </c>
      <c r="AL16" s="1">
        <f t="shared" si="25"/>
        <v>6.0780239916662386E-4</v>
      </c>
      <c r="AM16" s="1">
        <f t="shared" si="25"/>
        <v>2.3757740646727961E-4</v>
      </c>
      <c r="AN16" s="1">
        <f t="shared" si="25"/>
        <v>5.2186126283019314E-4</v>
      </c>
      <c r="AO16" s="3" t="s">
        <v>49</v>
      </c>
      <c r="AP16" s="1">
        <f t="shared" ref="AP16:CY16" si="29">AP4*(-AP3*AP6*AP11*AP4 +AP6*AP11*AP8 +(1-AP6)*AP8 +AP9*AP10 +AP5+AP7*AP6)</f>
        <v>5.7643228944618326E-4</v>
      </c>
      <c r="AQ16" s="1">
        <f t="shared" si="29"/>
        <v>6.8233121364339486E-4</v>
      </c>
      <c r="AR16" s="3" t="s">
        <v>49</v>
      </c>
      <c r="AS16" s="1">
        <f t="shared" si="29"/>
        <v>3.1472191441158916E-4</v>
      </c>
      <c r="AT16" s="1">
        <f t="shared" si="29"/>
        <v>5.4296651932658464E-4</v>
      </c>
      <c r="AU16" s="1">
        <f t="shared" si="29"/>
        <v>6.8117497955170786E-4</v>
      </c>
      <c r="AV16" s="1">
        <f t="shared" si="29"/>
        <v>8.2893268055522339E-4</v>
      </c>
      <c r="AW16" s="1">
        <f t="shared" si="29"/>
        <v>6.2013586928469496E-4</v>
      </c>
      <c r="AX16" s="1">
        <f t="shared" si="29"/>
        <v>3.1131252638179844E-5</v>
      </c>
      <c r="AY16" s="1">
        <f t="shared" si="29"/>
        <v>5.6022478194593976E-4</v>
      </c>
      <c r="AZ16" s="1">
        <f t="shared" si="29"/>
        <v>7.0073757413373296E-4</v>
      </c>
      <c r="BA16" s="1">
        <f t="shared" si="29"/>
        <v>5.1994199548646735E-4</v>
      </c>
      <c r="BB16" s="1">
        <f t="shared" si="29"/>
        <v>6.0021432340848755E-4</v>
      </c>
      <c r="BC16" s="1">
        <f t="shared" si="29"/>
        <v>5.0603152988864674E-4</v>
      </c>
      <c r="BD16" s="1">
        <f t="shared" si="29"/>
        <v>5.0506476108398593E-4</v>
      </c>
      <c r="BE16" s="1">
        <f t="shared" si="29"/>
        <v>2.9528793411025245E-4</v>
      </c>
      <c r="BF16" s="1">
        <f t="shared" si="29"/>
        <v>3.8023703619299441E-4</v>
      </c>
      <c r="BG16" s="1">
        <f t="shared" si="29"/>
        <v>6.0154358501242095E-4</v>
      </c>
      <c r="BH16" s="1">
        <f t="shared" si="29"/>
        <v>5.736382347231436E-4</v>
      </c>
      <c r="BI16" s="1">
        <f t="shared" si="29"/>
        <v>9.3618736815053566E-4</v>
      </c>
      <c r="BJ16" s="1">
        <f t="shared" si="29"/>
        <v>6.9291413573523532E-4</v>
      </c>
      <c r="BK16" s="1">
        <f t="shared" si="29"/>
        <v>7.2651602267470659E-4</v>
      </c>
      <c r="BL16" s="1">
        <f t="shared" si="29"/>
        <v>4.2837233222556986E-4</v>
      </c>
      <c r="BM16" s="1">
        <f t="shared" si="29"/>
        <v>4.4993250704638909E-4</v>
      </c>
      <c r="BN16" s="3" t="s">
        <v>49</v>
      </c>
      <c r="BO16" s="1">
        <f t="shared" si="29"/>
        <v>5.2757467238701439E-4</v>
      </c>
      <c r="BP16" s="1">
        <f t="shared" si="29"/>
        <v>4.1417307600060842E-4</v>
      </c>
      <c r="BQ16" s="1">
        <f t="shared" si="29"/>
        <v>6.6467666704637886E-4</v>
      </c>
      <c r="BR16" s="1">
        <f t="shared" si="29"/>
        <v>2.8818472459843841E-4</v>
      </c>
      <c r="BS16" s="1">
        <f t="shared" si="29"/>
        <v>7.2258447172616482E-4</v>
      </c>
      <c r="BT16" s="1">
        <f t="shared" si="29"/>
        <v>3.665987526851316E-4</v>
      </c>
      <c r="BU16" s="1">
        <f t="shared" si="29"/>
        <v>6.0951132468965827E-4</v>
      </c>
      <c r="BV16" s="1">
        <f t="shared" si="29"/>
        <v>4.4599257699007565E-4</v>
      </c>
      <c r="BW16" s="1">
        <f t="shared" si="29"/>
        <v>3.5313950621758964E-4</v>
      </c>
      <c r="BX16" s="1">
        <f t="shared" si="29"/>
        <v>7.7787050462503453E-4</v>
      </c>
      <c r="BY16" s="1">
        <f t="shared" si="29"/>
        <v>6.3118150702872768E-4</v>
      </c>
      <c r="BZ16" s="1">
        <f t="shared" si="29"/>
        <v>5.7390070059589664E-4</v>
      </c>
      <c r="CA16" s="1">
        <f t="shared" si="29"/>
        <v>7.5486441097830374E-4</v>
      </c>
      <c r="CB16" s="1">
        <f t="shared" si="29"/>
        <v>5.4512998972422065E-4</v>
      </c>
      <c r="CC16" s="1">
        <f t="shared" si="29"/>
        <v>5.059980624501887E-4</v>
      </c>
      <c r="CD16" s="1">
        <f t="shared" si="29"/>
        <v>1.1454502388675639E-3</v>
      </c>
      <c r="CE16" s="1">
        <f t="shared" si="29"/>
        <v>2.3993415381593652E-4</v>
      </c>
      <c r="CF16" s="1">
        <f t="shared" si="29"/>
        <v>4.1234093528462419E-4</v>
      </c>
      <c r="CG16" s="1">
        <f t="shared" si="29"/>
        <v>3.5238829709376281E-4</v>
      </c>
      <c r="CH16" s="1">
        <f t="shared" si="29"/>
        <v>1.7053914556147202E-4</v>
      </c>
      <c r="CI16" s="1">
        <f t="shared" si="29"/>
        <v>3.39224682001777E-4</v>
      </c>
      <c r="CJ16" s="1">
        <f t="shared" si="29"/>
        <v>5.2840098676119396E-4</v>
      </c>
      <c r="CK16" s="1">
        <f t="shared" si="29"/>
        <v>5.1344054687341677E-4</v>
      </c>
      <c r="CL16" s="1">
        <f t="shared" si="29"/>
        <v>5.7762411218077096E-4</v>
      </c>
      <c r="CM16" s="1">
        <f t="shared" si="29"/>
        <v>3.1273138904673787E-4</v>
      </c>
      <c r="CN16" s="1">
        <f t="shared" si="29"/>
        <v>3.6071678277862536E-4</v>
      </c>
      <c r="CO16" s="1">
        <f t="shared" si="29"/>
        <v>4.2254886496250811E-4</v>
      </c>
      <c r="CP16" s="1">
        <f t="shared" si="29"/>
        <v>6.7192060475004963E-4</v>
      </c>
      <c r="CQ16" s="1">
        <f t="shared" si="29"/>
        <v>6.1649327517689242E-4</v>
      </c>
      <c r="CR16" s="1">
        <f t="shared" si="29"/>
        <v>3.8256159446956967E-4</v>
      </c>
      <c r="CS16" s="1">
        <f t="shared" si="29"/>
        <v>3.8211645573202595E-4</v>
      </c>
      <c r="CT16" s="1">
        <f t="shared" si="29"/>
        <v>8.8653200817487841E-4</v>
      </c>
      <c r="CU16" s="1">
        <f t="shared" si="29"/>
        <v>4.9835845032034315E-4</v>
      </c>
      <c r="CV16" s="1">
        <f t="shared" si="29"/>
        <v>6.1733122233596836E-4</v>
      </c>
      <c r="CW16" s="1">
        <f t="shared" si="29"/>
        <v>4.9400892715135676E-4</v>
      </c>
      <c r="CX16" s="1">
        <f t="shared" si="29"/>
        <v>2.6072037436620875E-4</v>
      </c>
      <c r="CY16" s="1">
        <f t="shared" si="29"/>
        <v>4.684775724688981E-4</v>
      </c>
      <c r="CZ16" s="1">
        <f t="shared" ref="CZ16" si="30">CZ4*(-CZ3*CZ6*CZ11*CZ4 +CZ6*CZ11*CZ8 +(1-CZ6)*CZ8 +CZ9*CZ10 +CZ5+CZ7*CZ6)</f>
        <v>1.9407254744119659E-4</v>
      </c>
    </row>
    <row r="17" spans="1:104" x14ac:dyDescent="0.2">
      <c r="A17" s="5" t="s">
        <v>34</v>
      </c>
      <c r="B17" s="5"/>
      <c r="C17" s="1">
        <f>-C3*C4*(C5+C7*C6) + C8*C5 + C7*(C8+C9*C10)</f>
        <v>-5.0796562656281585E-3</v>
      </c>
      <c r="D17" s="1">
        <f t="shared" ref="D17:AN17" si="31">-D3*D4*(D5+D7*D6) + D8*D5 + D7*(D8+D9*D10)</f>
        <v>-2.9742059297095721E-3</v>
      </c>
      <c r="E17" s="1">
        <f t="shared" si="31"/>
        <v>-6.3110332231383574E-3</v>
      </c>
      <c r="F17" s="1">
        <f t="shared" si="31"/>
        <v>-4.1767985011629937E-3</v>
      </c>
      <c r="G17" s="1">
        <f t="shared" si="31"/>
        <v>-1.3217861582177233E-2</v>
      </c>
      <c r="H17" s="1">
        <f t="shared" si="31"/>
        <v>-4.9564242001897182E-3</v>
      </c>
      <c r="I17" s="1">
        <f t="shared" si="31"/>
        <v>-6.56931743616203E-3</v>
      </c>
      <c r="J17" s="1">
        <f t="shared" si="31"/>
        <v>-4.039658370333819E-3</v>
      </c>
      <c r="K17" s="1">
        <f t="shared" si="31"/>
        <v>-7.5822426305449317E-4</v>
      </c>
      <c r="L17" s="1">
        <f t="shared" si="31"/>
        <v>-7.859410126314437E-3</v>
      </c>
      <c r="M17" s="1">
        <f t="shared" si="31"/>
        <v>-3.7509797069281963E-3</v>
      </c>
      <c r="N17" s="1">
        <f t="shared" si="31"/>
        <v>-3.2147347000210259E-3</v>
      </c>
      <c r="O17" s="1">
        <f t="shared" si="31"/>
        <v>-4.1067903957388487E-3</v>
      </c>
      <c r="P17" s="1">
        <f t="shared" si="31"/>
        <v>-6.1926497565493125E-3</v>
      </c>
      <c r="Q17" s="1">
        <f t="shared" si="31"/>
        <v>-9.2548506639840902E-3</v>
      </c>
      <c r="R17" s="1">
        <f t="shared" ref="R17" si="32">-R3*R4*(R5+R7*R6) + R8*R5 + R7*(R8+R9*R10)</f>
        <v>-1.0871342660189716E-2</v>
      </c>
      <c r="S17" s="1">
        <f t="shared" si="31"/>
        <v>-8.9312869437922961E-3</v>
      </c>
      <c r="T17" s="1">
        <f t="shared" si="31"/>
        <v>-9.4810285044395291E-3</v>
      </c>
      <c r="U17" s="1">
        <f t="shared" si="31"/>
        <v>-8.6075334135337789E-3</v>
      </c>
      <c r="V17" s="1">
        <f t="shared" si="31"/>
        <v>-8.5133732205269815E-3</v>
      </c>
      <c r="W17" s="1">
        <f t="shared" si="31"/>
        <v>-2.3677407698095409E-3</v>
      </c>
      <c r="X17" s="1">
        <f t="shared" si="31"/>
        <v>-1.9663558967697239E-3</v>
      </c>
      <c r="Y17" s="1">
        <f t="shared" ref="Y17" si="33">-Y3*Y4*(Y5+Y7*Y6) + Y8*Y5 + Y7*(Y8+Y9*Y10)</f>
        <v>-6.009323334693702E-3</v>
      </c>
      <c r="Z17" s="1">
        <f t="shared" si="31"/>
        <v>-7.9265158983531144E-3</v>
      </c>
      <c r="AA17" s="1">
        <f t="shared" si="31"/>
        <v>-7.1120859646871554E-3</v>
      </c>
      <c r="AB17" s="1">
        <f t="shared" si="31"/>
        <v>-6.2327576129718783E-3</v>
      </c>
      <c r="AC17" s="1">
        <f t="shared" si="31"/>
        <v>-6.8281215828276971E-3</v>
      </c>
      <c r="AD17" s="1">
        <f t="shared" si="31"/>
        <v>-1.4953628054391101E-2</v>
      </c>
      <c r="AE17" s="1">
        <f t="shared" si="31"/>
        <v>-3.2497472238892516E-3</v>
      </c>
      <c r="AF17" s="1">
        <f t="shared" si="31"/>
        <v>-1.8135606348618681E-2</v>
      </c>
      <c r="AG17" s="1">
        <f t="shared" si="31"/>
        <v>-3.4482266513243681E-3</v>
      </c>
      <c r="AH17" s="1">
        <f t="shared" si="31"/>
        <v>-7.8028049810919698E-3</v>
      </c>
      <c r="AI17" s="1">
        <f t="shared" si="31"/>
        <v>-6.2035723416231665E-3</v>
      </c>
      <c r="AJ17" s="1">
        <f t="shared" ref="AJ17" si="34">-AJ3*AJ4*(AJ5+AJ7*AJ6) + AJ8*AJ5 + AJ7*(AJ8+AJ9*AJ10)</f>
        <v>-1.8995843547013475E-3</v>
      </c>
      <c r="AK17" s="1">
        <f t="shared" si="31"/>
        <v>-2.813530112045529E-3</v>
      </c>
      <c r="AL17" s="1">
        <f t="shared" si="31"/>
        <v>-4.4455582966701369E-3</v>
      </c>
      <c r="AM17" s="1">
        <f t="shared" si="31"/>
        <v>-4.0199237769156636E-3</v>
      </c>
      <c r="AN17" s="1">
        <f t="shared" si="31"/>
        <v>-5.6992026284941131E-3</v>
      </c>
      <c r="AO17" s="3" t="s">
        <v>49</v>
      </c>
      <c r="AP17" s="1">
        <f t="shared" ref="AP17:CY17" si="35">-AP3*AP4*(AP5+AP7*AP6) + AP8*AP5 + AP7*(AP8+AP9*AP10)</f>
        <v>-4.9214800011626158E-3</v>
      </c>
      <c r="AQ17" s="1">
        <f t="shared" si="35"/>
        <v>-8.3363868109766204E-4</v>
      </c>
      <c r="AR17" s="3" t="s">
        <v>49</v>
      </c>
      <c r="AS17" s="1">
        <f t="shared" si="35"/>
        <v>-6.1118413796737627E-3</v>
      </c>
      <c r="AT17" s="1">
        <f t="shared" si="35"/>
        <v>-2.6191093866527251E-3</v>
      </c>
      <c r="AU17" s="1">
        <f t="shared" si="35"/>
        <v>-3.286235272773946E-3</v>
      </c>
      <c r="AV17" s="1">
        <f t="shared" si="35"/>
        <v>-2.9856792688361181E-3</v>
      </c>
      <c r="AW17" s="1">
        <f t="shared" si="35"/>
        <v>-8.3240624370472163E-3</v>
      </c>
      <c r="AX17" s="1">
        <f t="shared" si="35"/>
        <v>-9.9805427050016094E-3</v>
      </c>
      <c r="AY17" s="1">
        <f t="shared" si="35"/>
        <v>-3.3875643622653332E-3</v>
      </c>
      <c r="AZ17" s="1">
        <f t="shared" si="35"/>
        <v>-7.6882554524790783E-3</v>
      </c>
      <c r="BA17" s="1">
        <f t="shared" si="35"/>
        <v>-6.2928253304055711E-3</v>
      </c>
      <c r="BB17" s="1">
        <f t="shared" si="35"/>
        <v>-9.4272108213499049E-3</v>
      </c>
      <c r="BC17" s="1">
        <f t="shared" si="35"/>
        <v>-4.297843075288332E-3</v>
      </c>
      <c r="BD17" s="1">
        <f t="shared" si="35"/>
        <v>-6.0905259437263274E-3</v>
      </c>
      <c r="BE17" s="1">
        <f t="shared" si="35"/>
        <v>-4.3002553682680109E-3</v>
      </c>
      <c r="BF17" s="1">
        <f t="shared" si="35"/>
        <v>-5.9803448746768208E-3</v>
      </c>
      <c r="BG17" s="1">
        <f t="shared" si="35"/>
        <v>-1.0957502570497405E-2</v>
      </c>
      <c r="BH17" s="1">
        <f t="shared" si="35"/>
        <v>-8.3401505787273882E-3</v>
      </c>
      <c r="BI17" s="1">
        <f t="shared" si="35"/>
        <v>-4.5583269226858823E-3</v>
      </c>
      <c r="BJ17" s="1">
        <f t="shared" si="35"/>
        <v>-3.3279234832842147E-3</v>
      </c>
      <c r="BK17" s="1">
        <f t="shared" si="35"/>
        <v>-1.7755200084500506E-3</v>
      </c>
      <c r="BL17" s="1">
        <f t="shared" si="35"/>
        <v>-8.8522742236434426E-3</v>
      </c>
      <c r="BM17" s="1">
        <f t="shared" si="35"/>
        <v>-9.8537808174758244E-3</v>
      </c>
      <c r="BN17" s="3" t="s">
        <v>49</v>
      </c>
      <c r="BO17" s="1">
        <f t="shared" si="35"/>
        <v>-7.6797454382052811E-3</v>
      </c>
      <c r="BP17" s="1">
        <f t="shared" si="35"/>
        <v>-5.0377123971413456E-3</v>
      </c>
      <c r="BQ17" s="1">
        <f t="shared" si="35"/>
        <v>-4.0197387106597152E-3</v>
      </c>
      <c r="BR17" s="1">
        <f t="shared" si="35"/>
        <v>-1.7482628030423154E-3</v>
      </c>
      <c r="BS17" s="1">
        <f t="shared" si="35"/>
        <v>-3.486160891051639E-3</v>
      </c>
      <c r="BT17" s="1">
        <f t="shared" si="35"/>
        <v>-1.7601610365395124E-3</v>
      </c>
      <c r="BU17" s="1">
        <f t="shared" si="35"/>
        <v>-1.4631572237739886E-3</v>
      </c>
      <c r="BV17" s="1">
        <f t="shared" si="35"/>
        <v>-3.2322272775734805E-3</v>
      </c>
      <c r="BW17" s="1">
        <f t="shared" si="35"/>
        <v>-7.2698337850306428E-3</v>
      </c>
      <c r="BX17" s="1">
        <f t="shared" si="35"/>
        <v>-2.8016568894287074E-3</v>
      </c>
      <c r="BY17" s="1">
        <f t="shared" si="35"/>
        <v>-5.3349383839110375E-3</v>
      </c>
      <c r="BZ17" s="1">
        <f t="shared" si="35"/>
        <v>-3.495149269640228E-3</v>
      </c>
      <c r="CA17" s="1">
        <f t="shared" si="35"/>
        <v>-1.8285076114934722E-3</v>
      </c>
      <c r="CB17" s="1">
        <f t="shared" si="35"/>
        <v>-1.9748646169161707E-3</v>
      </c>
      <c r="CC17" s="1">
        <f t="shared" si="35"/>
        <v>-7.9859292459254789E-3</v>
      </c>
      <c r="CD17" s="1">
        <f t="shared" si="35"/>
        <v>-1.3928917526055533E-2</v>
      </c>
      <c r="CE17" s="1">
        <f t="shared" si="35"/>
        <v>-9.3362400353880545E-3</v>
      </c>
      <c r="CF17" s="1">
        <f t="shared" si="35"/>
        <v>-4.9975423628465989E-3</v>
      </c>
      <c r="CG17" s="1">
        <f t="shared" si="35"/>
        <v>-6.8602648492139939E-3</v>
      </c>
      <c r="CH17" s="1">
        <f t="shared" si="35"/>
        <v>-7.4615900863373875E-3</v>
      </c>
      <c r="CI17" s="1">
        <f t="shared" si="35"/>
        <v>-8.626596815998434E-3</v>
      </c>
      <c r="CJ17" s="1">
        <f t="shared" si="35"/>
        <v>-6.4183247453795025E-3</v>
      </c>
      <c r="CK17" s="1">
        <f t="shared" si="35"/>
        <v>-9.9761439520955914E-3</v>
      </c>
      <c r="CL17" s="1">
        <f t="shared" si="35"/>
        <v>-6.3218980497741929E-3</v>
      </c>
      <c r="CM17" s="1">
        <f t="shared" si="35"/>
        <v>-4.5342660582696013E-3</v>
      </c>
      <c r="CN17" s="1">
        <f t="shared" si="35"/>
        <v>-7.4653965720188949E-3</v>
      </c>
      <c r="CO17" s="1">
        <f t="shared" si="35"/>
        <v>-4.6315298263473036E-3</v>
      </c>
      <c r="CP17" s="1">
        <f t="shared" si="35"/>
        <v>-1.3085196269971887E-2</v>
      </c>
      <c r="CQ17" s="1">
        <f t="shared" si="35"/>
        <v>-7.3987247720427515E-4</v>
      </c>
      <c r="CR17" s="1">
        <f t="shared" si="35"/>
        <v>-6.4775936315206364E-3</v>
      </c>
      <c r="CS17" s="1">
        <f t="shared" si="35"/>
        <v>-3.2280943501473997E-3</v>
      </c>
      <c r="CT17" s="1">
        <f t="shared" si="35"/>
        <v>-1.0790285851368464E-2</v>
      </c>
      <c r="CU17" s="1">
        <f t="shared" si="35"/>
        <v>-2.4038332202824426E-3</v>
      </c>
      <c r="CV17" s="1">
        <f t="shared" si="35"/>
        <v>-2.2632280149505728E-3</v>
      </c>
      <c r="CW17" s="1">
        <f t="shared" si="35"/>
        <v>-5.3731541411773092E-3</v>
      </c>
      <c r="CX17" s="1">
        <f t="shared" si="35"/>
        <v>-8.8487102722983931E-3</v>
      </c>
      <c r="CY17" s="1">
        <f t="shared" si="35"/>
        <v>-5.1254949475275525E-3</v>
      </c>
      <c r="CZ17" s="1">
        <f t="shared" ref="CZ17" si="36">-CZ3*CZ4*(CZ5+CZ7*CZ6) + CZ8*CZ5 + CZ7*(CZ8+CZ9*CZ10)</f>
        <v>-1.3005569391405807E-2</v>
      </c>
    </row>
    <row r="18" spans="1:104" x14ac:dyDescent="0.2">
      <c r="A18" s="5" t="s">
        <v>35</v>
      </c>
      <c r="B18" s="5"/>
      <c r="C18" s="1">
        <f>(-C16 + (C16^2-4*C15*C17)^(0.5))/(2*C15)</f>
        <v>6.0648000000001243</v>
      </c>
      <c r="D18" s="1">
        <f t="shared" ref="D18:AN18" si="37">(-D16 + (D16^2-4*D15*D17)^(0.5))/(2*D15)</f>
        <v>6.0216000000000287</v>
      </c>
      <c r="E18" s="1">
        <f t="shared" si="37"/>
        <v>6.0648000000001083</v>
      </c>
      <c r="F18" s="1">
        <f t="shared" si="37"/>
        <v>8.4647999999998422</v>
      </c>
      <c r="G18" s="1">
        <f t="shared" si="37"/>
        <v>30.345600000000001</v>
      </c>
      <c r="H18" s="1">
        <f t="shared" si="37"/>
        <v>8.4647999999996113</v>
      </c>
      <c r="I18" s="1">
        <f t="shared" si="37"/>
        <v>16.908000000000026</v>
      </c>
      <c r="J18" s="1">
        <f t="shared" si="37"/>
        <v>4.7999999999999563</v>
      </c>
      <c r="K18" s="1">
        <f t="shared" si="37"/>
        <v>1.2000000000000735</v>
      </c>
      <c r="L18" s="1">
        <f t="shared" si="37"/>
        <v>10.886399999999735</v>
      </c>
      <c r="M18" s="1">
        <f t="shared" si="37"/>
        <v>4.8431999999999578</v>
      </c>
      <c r="N18" s="1">
        <f t="shared" si="37"/>
        <v>7.2863999999999685</v>
      </c>
      <c r="O18" s="1">
        <f t="shared" si="37"/>
        <v>10.864799999999738</v>
      </c>
      <c r="P18" s="1">
        <f t="shared" si="37"/>
        <v>6.0647999999998925</v>
      </c>
      <c r="Q18" s="1">
        <f t="shared" si="37"/>
        <v>20.572799999999773</v>
      </c>
      <c r="R18" s="1">
        <f t="shared" ref="R18" si="38">(-R16 + (R16^2-4*R15*R17)^(0.5))/(2*R15)</f>
        <v>43.567200000000341</v>
      </c>
      <c r="S18" s="1">
        <f t="shared" si="37"/>
        <v>20.616000000000064</v>
      </c>
      <c r="T18" s="1">
        <f t="shared" si="37"/>
        <v>47.3615999999992</v>
      </c>
      <c r="U18" s="1">
        <f t="shared" si="37"/>
        <v>14.572800000000001</v>
      </c>
      <c r="V18" s="1">
        <f t="shared" si="37"/>
        <v>13.329599999999807</v>
      </c>
      <c r="W18" s="1">
        <f t="shared" si="37"/>
        <v>6.0432000000001604</v>
      </c>
      <c r="X18" s="1">
        <f t="shared" si="37"/>
        <v>3.6216000000001354</v>
      </c>
      <c r="Y18" s="1">
        <f t="shared" ref="Y18" si="39">(-Y16 + (Y16^2-4*Y15*Y17)^(0.5))/(2*Y15)</f>
        <v>13.308000000000151</v>
      </c>
      <c r="Z18" s="1">
        <f t="shared" si="37"/>
        <v>12.108000000000258</v>
      </c>
      <c r="AA18" s="1">
        <f t="shared" si="37"/>
        <v>20.59440000000064</v>
      </c>
      <c r="AB18" s="1">
        <f t="shared" si="37"/>
        <v>14.486400000000135</v>
      </c>
      <c r="AC18" s="1">
        <f t="shared" si="37"/>
        <v>8.4648000000001495</v>
      </c>
      <c r="AD18" s="1">
        <f t="shared" si="37"/>
        <v>39.902400000000142</v>
      </c>
      <c r="AE18" s="1">
        <f t="shared" si="37"/>
        <v>8.4647999999998049</v>
      </c>
      <c r="AF18" s="1">
        <f t="shared" si="37"/>
        <v>73.761600000000143</v>
      </c>
      <c r="AG18" s="1">
        <f t="shared" si="37"/>
        <v>10.929599999999381</v>
      </c>
      <c r="AH18" s="1">
        <f t="shared" si="37"/>
        <v>21.77279999999995</v>
      </c>
      <c r="AI18" s="1">
        <f t="shared" si="37"/>
        <v>19.394399999999731</v>
      </c>
      <c r="AJ18" s="1">
        <f t="shared" ref="AJ18" si="40">(-AJ16 + (AJ16^2-4*AJ15*AJ17)^(0.5))/(2*AJ15)</f>
        <v>4.8431999999994648</v>
      </c>
      <c r="AK18" s="1">
        <f t="shared" si="37"/>
        <v>7.2648000000002133</v>
      </c>
      <c r="AL18" s="1">
        <f t="shared" si="37"/>
        <v>7.3080000000002272</v>
      </c>
      <c r="AM18" s="1">
        <f t="shared" si="37"/>
        <v>16.907999999999507</v>
      </c>
      <c r="AN18" s="1">
        <f t="shared" si="37"/>
        <v>10.907999999999848</v>
      </c>
      <c r="AO18" s="3" t="s">
        <v>49</v>
      </c>
      <c r="AP18" s="1">
        <f t="shared" ref="AP18:CY18" si="41">(-AP16 + (AP16^2-4*AP15*AP17)^(0.5))/(2*AP15)</f>
        <v>8.5295999999998227</v>
      </c>
      <c r="AQ18" s="1">
        <f t="shared" si="41"/>
        <v>1.2216000000002001</v>
      </c>
      <c r="AR18" s="3" t="s">
        <v>49</v>
      </c>
      <c r="AS18" s="1">
        <f t="shared" si="41"/>
        <v>19.39439999999955</v>
      </c>
      <c r="AT18" s="1">
        <f t="shared" si="41"/>
        <v>4.8216000000005872</v>
      </c>
      <c r="AU18" s="1">
        <f t="shared" si="41"/>
        <v>4.8216000000000703</v>
      </c>
      <c r="AV18" s="1">
        <f t="shared" si="41"/>
        <v>3.5999999999998664</v>
      </c>
      <c r="AW18" s="1">
        <f t="shared" si="41"/>
        <v>13.394399999999683</v>
      </c>
      <c r="AX18" s="1">
        <f t="shared" si="41"/>
        <v>319.65120000000428</v>
      </c>
      <c r="AY18" s="1">
        <f t="shared" si="41"/>
        <v>6.0431999999995485</v>
      </c>
      <c r="AZ18" s="1">
        <f t="shared" si="41"/>
        <v>10.951199999999695</v>
      </c>
      <c r="BA18" s="1">
        <f t="shared" si="41"/>
        <v>12.086399999999866</v>
      </c>
      <c r="BB18" s="1">
        <f t="shared" si="41"/>
        <v>15.664799999999936</v>
      </c>
      <c r="BC18" s="1">
        <f t="shared" si="41"/>
        <v>8.4864000000003728</v>
      </c>
      <c r="BD18" s="1">
        <f t="shared" si="41"/>
        <v>12.043199999999853</v>
      </c>
      <c r="BE18" s="1">
        <f t="shared" si="41"/>
        <v>14.551200000000161</v>
      </c>
      <c r="BF18" s="1">
        <f t="shared" si="41"/>
        <v>15.707999999999629</v>
      </c>
      <c r="BG18" s="1">
        <f t="shared" si="41"/>
        <v>18.151200000000021</v>
      </c>
      <c r="BH18" s="1">
        <f t="shared" si="41"/>
        <v>14.508000000000136</v>
      </c>
      <c r="BI18" s="1">
        <f t="shared" si="41"/>
        <v>4.8647999999998053</v>
      </c>
      <c r="BJ18" s="1">
        <f t="shared" si="41"/>
        <v>4.8000000000001428</v>
      </c>
      <c r="BK18" s="1">
        <f t="shared" si="41"/>
        <v>2.443199999999945</v>
      </c>
      <c r="BL18" s="1">
        <f t="shared" si="41"/>
        <v>20.615999999999932</v>
      </c>
      <c r="BM18" s="1">
        <f t="shared" si="41"/>
        <v>21.837600000000123</v>
      </c>
      <c r="BN18" s="3" t="s">
        <v>49</v>
      </c>
      <c r="BO18" s="1">
        <f t="shared" si="41"/>
        <v>14.529600000000379</v>
      </c>
      <c r="BP18" s="1">
        <f t="shared" si="41"/>
        <v>12.151200000000046</v>
      </c>
      <c r="BQ18" s="1">
        <f t="shared" si="41"/>
        <v>6.0432000000002857</v>
      </c>
      <c r="BR18" s="1">
        <f t="shared" si="41"/>
        <v>6.0648000000016511</v>
      </c>
      <c r="BS18" s="1">
        <f t="shared" si="41"/>
        <v>4.8215999999996733</v>
      </c>
      <c r="BT18" s="1">
        <f t="shared" si="41"/>
        <v>4.8000000000005834</v>
      </c>
      <c r="BU18" s="1">
        <f t="shared" si="41"/>
        <v>2.4000000000001003</v>
      </c>
      <c r="BV18" s="1">
        <f t="shared" si="41"/>
        <v>7.2431999999999066</v>
      </c>
      <c r="BW18" s="1">
        <f t="shared" si="41"/>
        <v>20.551199999999682</v>
      </c>
      <c r="BX18" s="1">
        <f t="shared" si="41"/>
        <v>3.5999999999998358</v>
      </c>
      <c r="BY18" s="1">
        <f t="shared" si="41"/>
        <v>8.443199999999603</v>
      </c>
      <c r="BZ18" s="1">
        <f t="shared" si="41"/>
        <v>6.0863999999999923</v>
      </c>
      <c r="CA18" s="1">
        <f t="shared" si="41"/>
        <v>2.4216000000003053</v>
      </c>
      <c r="CB18" s="1">
        <f t="shared" si="41"/>
        <v>3.6216000000004542</v>
      </c>
      <c r="CC18" s="1">
        <f t="shared" si="41"/>
        <v>15.751200000000628</v>
      </c>
      <c r="CD18" s="1">
        <f t="shared" si="41"/>
        <v>12.086400000000005</v>
      </c>
      <c r="CE18" s="1">
        <f t="shared" si="41"/>
        <v>38.810400000000115</v>
      </c>
      <c r="CF18" s="1">
        <f t="shared" si="41"/>
        <v>12.107999999999979</v>
      </c>
      <c r="CG18" s="1">
        <f t="shared" si="41"/>
        <v>19.437600000000089</v>
      </c>
      <c r="CH18" s="1">
        <f t="shared" si="41"/>
        <v>43.675199999999016</v>
      </c>
      <c r="CI18" s="1">
        <f t="shared" si="41"/>
        <v>25.37280000000036</v>
      </c>
      <c r="CJ18" s="1">
        <f t="shared" si="41"/>
        <v>12.129599999999943</v>
      </c>
      <c r="CK18" s="1">
        <f t="shared" si="41"/>
        <v>19.372799999999941</v>
      </c>
      <c r="CL18" s="1">
        <f t="shared" si="41"/>
        <v>10.929600000000287</v>
      </c>
      <c r="CM18" s="1">
        <f t="shared" si="41"/>
        <v>14.486399999999259</v>
      </c>
      <c r="CN18" s="1">
        <f t="shared" si="41"/>
        <v>20.65919999999948</v>
      </c>
      <c r="CO18" s="1">
        <f t="shared" si="41"/>
        <v>10.951199999999616</v>
      </c>
      <c r="CP18" s="1">
        <f t="shared" si="41"/>
        <v>19.372800000000264</v>
      </c>
      <c r="CQ18" s="1">
        <f t="shared" si="41"/>
        <v>1.1999999999996036</v>
      </c>
      <c r="CR18" s="1">
        <f t="shared" si="41"/>
        <v>16.908000000000325</v>
      </c>
      <c r="CS18" s="1">
        <f t="shared" si="41"/>
        <v>8.4432000000008571</v>
      </c>
      <c r="CT18" s="1">
        <f t="shared" si="41"/>
        <v>12.12959999999998</v>
      </c>
      <c r="CU18" s="1">
        <f t="shared" si="41"/>
        <v>4.8216000000002373</v>
      </c>
      <c r="CV18" s="1">
        <f t="shared" si="41"/>
        <v>3.6647999999998988</v>
      </c>
      <c r="CW18" s="1">
        <f t="shared" si="41"/>
        <v>10.864799999999878</v>
      </c>
      <c r="CX18" s="1">
        <f t="shared" si="41"/>
        <v>33.859200000000421</v>
      </c>
      <c r="CY18" s="1">
        <f t="shared" si="41"/>
        <v>10.929600000000056</v>
      </c>
      <c r="CZ18" s="1">
        <f t="shared" ref="CZ18" si="42">(-CZ16 + (CZ16^2-4*CZ15*CZ17)^(0.5))/(2*CZ15)</f>
        <v>66.669599999999733</v>
      </c>
    </row>
    <row r="19" spans="1:104" x14ac:dyDescent="0.2">
      <c r="A19" s="5" t="s">
        <v>36</v>
      </c>
      <c r="B19" s="5"/>
      <c r="C19" s="1">
        <f>(-C16 - (C16^2-4*C15*C17)^(0.5))/(2*C15)</f>
        <v>-6026.2756755398887</v>
      </c>
      <c r="D19" s="1">
        <f t="shared" ref="D19:AN19" si="43">(-D16 - (D16^2-4*D15*D17)^(0.5))/(2*D15)</f>
        <v>-11870.33752412578</v>
      </c>
      <c r="E19" s="1">
        <f t="shared" si="43"/>
        <v>-4419.557354032424</v>
      </c>
      <c r="F19" s="1">
        <f t="shared" si="43"/>
        <v>-10922.664653787031</v>
      </c>
      <c r="G19" s="1">
        <f t="shared" si="43"/>
        <v>-5683.4827233858705</v>
      </c>
      <c r="H19" s="1">
        <f t="shared" si="43"/>
        <v>-8698.7793831842755</v>
      </c>
      <c r="I19" s="1">
        <f t="shared" si="43"/>
        <v>-11601.642564923653</v>
      </c>
      <c r="J19" s="1">
        <f t="shared" si="43"/>
        <v>-6466.9527037975004</v>
      </c>
      <c r="K19" s="1">
        <f t="shared" si="43"/>
        <v>-10743.351932076002</v>
      </c>
      <c r="L19" s="1">
        <f t="shared" si="43"/>
        <v>-5630.818973599019</v>
      </c>
      <c r="M19" s="1">
        <f t="shared" si="43"/>
        <v>-7172.417108872969</v>
      </c>
      <c r="N19" s="1">
        <f t="shared" si="43"/>
        <v>-13070.649029667607</v>
      </c>
      <c r="O19" s="1">
        <f t="shared" si="43"/>
        <v>-14329.979145419273</v>
      </c>
      <c r="P19" s="1">
        <f t="shared" si="43"/>
        <v>-4545.3642630276991</v>
      </c>
      <c r="Q19" s="1">
        <f t="shared" si="43"/>
        <v>-8030.6845282886125</v>
      </c>
      <c r="R19" s="1">
        <f t="shared" ref="R19" si="44">(-R16 - (R16^2-4*R15*R17)^(0.5))/(2*R15)</f>
        <v>-12513.248168803542</v>
      </c>
      <c r="S19" s="1">
        <f t="shared" si="43"/>
        <v>-8575.6989288544901</v>
      </c>
      <c r="T19" s="1">
        <f t="shared" si="43"/>
        <v>-17693.173276138579</v>
      </c>
      <c r="U19" s="1">
        <f t="shared" si="43"/>
        <v>-6466.0081900773794</v>
      </c>
      <c r="V19" s="1">
        <f t="shared" si="43"/>
        <v>-6027.6085965313841</v>
      </c>
      <c r="W19" s="1">
        <f t="shared" si="43"/>
        <v>-15593.147723707256</v>
      </c>
      <c r="X19" s="1">
        <f t="shared" si="43"/>
        <v>-11557.7991884291</v>
      </c>
      <c r="Y19" s="1">
        <f t="shared" ref="Y19" si="45">(-Y16 - (Y16^2-4*Y15*Y17)^(0.5))/(2*Y15)</f>
        <v>-10423.715507060037</v>
      </c>
      <c r="Z19" s="1">
        <f t="shared" si="43"/>
        <v>-6175.4653213797828</v>
      </c>
      <c r="AA19" s="1">
        <f t="shared" si="43"/>
        <v>-12505.447816933023</v>
      </c>
      <c r="AB19" s="1">
        <f t="shared" si="43"/>
        <v>-10753.932499745939</v>
      </c>
      <c r="AC19" s="1">
        <f t="shared" si="43"/>
        <v>-5475.7398646144775</v>
      </c>
      <c r="AD19" s="1">
        <f t="shared" si="43"/>
        <v>-5460.8572588083589</v>
      </c>
      <c r="AE19" s="1">
        <f t="shared" si="43"/>
        <v>-14984.575280639048</v>
      </c>
      <c r="AF19" s="1">
        <f t="shared" si="43"/>
        <v>-5567.3443777538159</v>
      </c>
      <c r="AG19" s="1">
        <f t="shared" si="43"/>
        <v>-17984.503919834915</v>
      </c>
      <c r="AH19" s="1">
        <f t="shared" si="43"/>
        <v>-11396.149860674768</v>
      </c>
      <c r="AI19" s="1">
        <f t="shared" si="43"/>
        <v>-14497.664779513983</v>
      </c>
      <c r="AJ19" s="1">
        <f t="shared" ref="AJ19" si="46">(-AJ16 - (AJ16^2-4*AJ15*AJ17)^(0.5))/(2*AJ15)</f>
        <v>-16070.57367010402</v>
      </c>
      <c r="AK19" s="1">
        <f t="shared" si="43"/>
        <v>-15306.173387709579</v>
      </c>
      <c r="AL19" s="1">
        <f t="shared" si="43"/>
        <v>-8690.4709792759404</v>
      </c>
      <c r="AM19" s="1">
        <f t="shared" si="43"/>
        <v>-22923.823910668085</v>
      </c>
      <c r="AN19" s="1">
        <f t="shared" si="43"/>
        <v>-9223.6122116637252</v>
      </c>
      <c r="AO19" s="3" t="s">
        <v>49</v>
      </c>
      <c r="AP19" s="1">
        <f t="shared" ref="AP19:CY19" si="47">(-AP16 - (AP16^2-4*AP15*AP17)^(0.5))/(2*AP15)</f>
        <v>-8850.2997296480753</v>
      </c>
      <c r="AQ19" s="1">
        <f t="shared" si="47"/>
        <v>-9899.5621202217808</v>
      </c>
      <c r="AR19" s="3" t="s">
        <v>49</v>
      </c>
      <c r="AS19" s="1">
        <f t="shared" si="47"/>
        <v>-14819.377049320265</v>
      </c>
      <c r="AT19" s="1">
        <f t="shared" si="47"/>
        <v>-11057.88886729918</v>
      </c>
      <c r="AU19" s="1">
        <f t="shared" si="47"/>
        <v>-8419.2267113351445</v>
      </c>
      <c r="AV19" s="1">
        <f t="shared" si="47"/>
        <v>-7063.8224923334337</v>
      </c>
      <c r="AW19" s="1">
        <f t="shared" si="47"/>
        <v>-6294.0252533666853</v>
      </c>
      <c r="AX19" s="1">
        <f t="shared" si="47"/>
        <v>-108511.71844287889</v>
      </c>
      <c r="AY19" s="1">
        <f t="shared" si="47"/>
        <v>-10164.913333034587</v>
      </c>
      <c r="AZ19" s="1">
        <f t="shared" si="47"/>
        <v>-5872.1478628475161</v>
      </c>
      <c r="BA19" s="1">
        <f t="shared" si="47"/>
        <v>-8845.5570872125172</v>
      </c>
      <c r="BB19" s="1">
        <f t="shared" si="47"/>
        <v>-5913.285799415461</v>
      </c>
      <c r="BC19" s="1">
        <f t="shared" si="47"/>
        <v>-10550.234311476685</v>
      </c>
      <c r="BD19" s="1">
        <f t="shared" si="47"/>
        <v>-9249.5966499193637</v>
      </c>
      <c r="BE19" s="1">
        <f t="shared" si="47"/>
        <v>-18076.673031341787</v>
      </c>
      <c r="BF19" s="1">
        <f t="shared" si="47"/>
        <v>-12390.573295135326</v>
      </c>
      <c r="BG19" s="1">
        <f t="shared" si="47"/>
        <v>-5130.7523614668698</v>
      </c>
      <c r="BH19" s="1">
        <f t="shared" si="47"/>
        <v>-6794.9926022394475</v>
      </c>
      <c r="BI19" s="1">
        <f t="shared" si="47"/>
        <v>-5596.1413889439063</v>
      </c>
      <c r="BJ19" s="1">
        <f t="shared" si="47"/>
        <v>-8252.6196823019345</v>
      </c>
      <c r="BK19" s="1">
        <f t="shared" si="47"/>
        <v>-8744.7774388388261</v>
      </c>
      <c r="BL19" s="1">
        <f t="shared" si="47"/>
        <v>-8711.052379483308</v>
      </c>
      <c r="BM19" s="1">
        <f t="shared" si="47"/>
        <v>-7594.3246913498306</v>
      </c>
      <c r="BN19" s="3" t="s">
        <v>49</v>
      </c>
      <c r="BO19" s="1">
        <f t="shared" si="47"/>
        <v>-7804.9731583113244</v>
      </c>
      <c r="BP19" s="1">
        <f t="shared" si="47"/>
        <v>-12212.280291594094</v>
      </c>
      <c r="BQ19" s="1">
        <f t="shared" si="47"/>
        <v>-8193.8404011869079</v>
      </c>
      <c r="BR19" s="1">
        <f t="shared" si="47"/>
        <v>-22085.375866833594</v>
      </c>
      <c r="BS19" s="1">
        <f t="shared" si="47"/>
        <v>-7826.8096084696408</v>
      </c>
      <c r="BT19" s="1">
        <f t="shared" si="47"/>
        <v>-17347.767321033072</v>
      </c>
      <c r="BU19" s="1">
        <f t="shared" si="47"/>
        <v>-10639.708090814886</v>
      </c>
      <c r="BV19" s="1">
        <f t="shared" si="47"/>
        <v>-12907.21234182451</v>
      </c>
      <c r="BW19" s="1">
        <f t="shared" si="47"/>
        <v>-12055.3393641203</v>
      </c>
      <c r="BX19" s="1">
        <f t="shared" si="47"/>
        <v>-7623.1368108715051</v>
      </c>
      <c r="BY19" s="1">
        <f t="shared" si="47"/>
        <v>-7838.2513457351224</v>
      </c>
      <c r="BZ19" s="1">
        <f t="shared" si="47"/>
        <v>-9848.3463362979273</v>
      </c>
      <c r="CA19" s="1">
        <f t="shared" si="47"/>
        <v>-8386.9335883538897</v>
      </c>
      <c r="CB19" s="1">
        <f t="shared" si="47"/>
        <v>-11501.510326921751</v>
      </c>
      <c r="CC19" s="1">
        <f t="shared" si="47"/>
        <v>-7934.8655208677201</v>
      </c>
      <c r="CD19" s="1">
        <f t="shared" si="47"/>
        <v>-1991.1878299903301</v>
      </c>
      <c r="CE19" s="1">
        <f t="shared" si="47"/>
        <v>-14911.51805312129</v>
      </c>
      <c r="CF19" s="1">
        <f t="shared" si="47"/>
        <v>-12303.03485003192</v>
      </c>
      <c r="CG19" s="1">
        <f t="shared" si="47"/>
        <v>-12483.244258039618</v>
      </c>
      <c r="CH19" s="1">
        <f t="shared" si="47"/>
        <v>-24578.886092743327</v>
      </c>
      <c r="CI19" s="1">
        <f t="shared" si="47"/>
        <v>-11214.997601241977</v>
      </c>
      <c r="CJ19" s="1">
        <f t="shared" si="47"/>
        <v>-8619.4128078489957</v>
      </c>
      <c r="CK19" s="1">
        <f t="shared" si="47"/>
        <v>-6581.9681599468859</v>
      </c>
      <c r="CL19" s="1">
        <f t="shared" si="47"/>
        <v>-7944.2821072433535</v>
      </c>
      <c r="CM19" s="1">
        <f t="shared" si="47"/>
        <v>-16781.839058550308</v>
      </c>
      <c r="CN19" s="1">
        <f t="shared" si="47"/>
        <v>-11616.77616442374</v>
      </c>
      <c r="CO19" s="1">
        <f t="shared" si="47"/>
        <v>-12332.738639704483</v>
      </c>
      <c r="CP19" s="1">
        <f t="shared" si="47"/>
        <v>-3716.2669037636815</v>
      </c>
      <c r="CQ19" s="1">
        <f t="shared" si="47"/>
        <v>-11022.720409045143</v>
      </c>
      <c r="CR19" s="1">
        <f t="shared" si="47"/>
        <v>-11850.343555537122</v>
      </c>
      <c r="CS19" s="1">
        <f t="shared" si="47"/>
        <v>-15069.154735810913</v>
      </c>
      <c r="CT19" s="1">
        <f t="shared" si="47"/>
        <v>-3536.6586378444649</v>
      </c>
      <c r="CU19" s="1">
        <f t="shared" si="47"/>
        <v>-12224.579683760607</v>
      </c>
      <c r="CV19" s="1">
        <f t="shared" si="47"/>
        <v>-9962.482423907355</v>
      </c>
      <c r="CW19" s="1">
        <f t="shared" si="47"/>
        <v>-9986.1015699914442</v>
      </c>
      <c r="CX19" s="1">
        <f t="shared" si="47"/>
        <v>-14316.941928454909</v>
      </c>
      <c r="CY19" s="1">
        <f t="shared" si="47"/>
        <v>-10726.647313323125</v>
      </c>
      <c r="CZ19" s="1">
        <f t="shared" ref="CZ19" si="48">(-CZ16 - (CZ16^2-4*CZ15*CZ17)^(0.5))/(2*CZ15)</f>
        <v>-12974.299619860498</v>
      </c>
    </row>
    <row r="20" spans="1:104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</row>
    <row r="21" spans="1:104" x14ac:dyDescent="0.2">
      <c r="A21" s="5" t="s">
        <v>37</v>
      </c>
      <c r="B21" s="5" t="s">
        <v>38</v>
      </c>
      <c r="C21" s="1">
        <f>C3-C22-C23</f>
        <v>2269.6574969614744</v>
      </c>
      <c r="D21" s="1">
        <f t="shared" ref="D21:AN21" si="49">D3-D22-D23</f>
        <v>4459.5608954087666</v>
      </c>
      <c r="E21" s="1">
        <f t="shared" si="49"/>
        <v>1667.2579014508967</v>
      </c>
      <c r="F21" s="1">
        <f t="shared" si="49"/>
        <v>4109.1909205035236</v>
      </c>
      <c r="G21" s="1">
        <f t="shared" si="49"/>
        <v>2172.143870111568</v>
      </c>
      <c r="H21" s="1">
        <f t="shared" si="49"/>
        <v>3275.6824243672368</v>
      </c>
      <c r="I21" s="1">
        <f t="shared" si="49"/>
        <v>4378.2590586836968</v>
      </c>
      <c r="J21" s="1">
        <f t="shared" si="49"/>
        <v>2432.5210201511154</v>
      </c>
      <c r="K21" s="1">
        <f t="shared" si="49"/>
        <v>4027.0167597489008</v>
      </c>
      <c r="L21" s="1">
        <f t="shared" si="49"/>
        <v>2129.077231944862</v>
      </c>
      <c r="M21" s="1">
        <f t="shared" si="49"/>
        <v>2696.9668052091461</v>
      </c>
      <c r="N21" s="1">
        <f t="shared" si="49"/>
        <v>4911.8153433917259</v>
      </c>
      <c r="O21" s="1">
        <f t="shared" si="49"/>
        <v>5390.5992896404505</v>
      </c>
      <c r="P21" s="1">
        <f t="shared" si="49"/>
        <v>1714.4361849550323</v>
      </c>
      <c r="Q21" s="1">
        <f t="shared" si="49"/>
        <v>3043.5590097280892</v>
      </c>
      <c r="R21" s="1">
        <f t="shared" ref="R21" si="50">R3-R22-R23</f>
        <v>4756.944993027234</v>
      </c>
      <c r="S21" s="1">
        <f t="shared" si="49"/>
        <v>3248.285474542562</v>
      </c>
      <c r="T21" s="1">
        <f t="shared" si="49"/>
        <v>6708.2587962518328</v>
      </c>
      <c r="U21" s="1">
        <f t="shared" si="49"/>
        <v>2447.8386738497857</v>
      </c>
      <c r="V21" s="1">
        <f t="shared" si="49"/>
        <v>2281.5159885216899</v>
      </c>
      <c r="W21" s="1">
        <f t="shared" si="49"/>
        <v>5854.3524312190038</v>
      </c>
      <c r="X21" s="1">
        <f t="shared" si="49"/>
        <v>4337.4893958071807</v>
      </c>
      <c r="Y21" s="1">
        <f t="shared" ref="Y21" si="51">Y3-Y22-Y23</f>
        <v>3930.6637011567709</v>
      </c>
      <c r="Z21" s="1">
        <f t="shared" si="49"/>
        <v>2335.2613534347115</v>
      </c>
      <c r="AA21" s="1">
        <f t="shared" si="49"/>
        <v>4723.0604479998146</v>
      </c>
      <c r="AB21" s="1">
        <f t="shared" si="49"/>
        <v>4056.4305904524454</v>
      </c>
      <c r="AC21" s="1">
        <f t="shared" si="49"/>
        <v>2067.2176707770873</v>
      </c>
      <c r="AD21" s="1">
        <f t="shared" si="49"/>
        <v>2097.174428598214</v>
      </c>
      <c r="AE21" s="1">
        <f t="shared" si="49"/>
        <v>5631.269818362327</v>
      </c>
      <c r="AF21" s="1">
        <f t="shared" si="49"/>
        <v>2163.3668813955933</v>
      </c>
      <c r="AG21" s="1">
        <f t="shared" si="49"/>
        <v>6760.1699863386602</v>
      </c>
      <c r="AH21" s="1">
        <f t="shared" si="49"/>
        <v>4308.6322672586493</v>
      </c>
      <c r="AI21" s="1">
        <f t="shared" si="49"/>
        <v>5468.3618407813919</v>
      </c>
      <c r="AJ21" s="1">
        <f t="shared" ref="AJ21" si="52">AJ3-AJ22-AJ23</f>
        <v>6030.6604846929167</v>
      </c>
      <c r="AK21" s="1">
        <f t="shared" si="49"/>
        <v>5749.3574166074295</v>
      </c>
      <c r="AL21" s="1">
        <f t="shared" si="49"/>
        <v>3270.4820844550782</v>
      </c>
      <c r="AM21" s="1">
        <f t="shared" si="49"/>
        <v>8622.5128019097901</v>
      </c>
      <c r="AN21" s="1">
        <f t="shared" si="49"/>
        <v>3476.6650565044924</v>
      </c>
      <c r="AO21" s="3" t="s">
        <v>49</v>
      </c>
      <c r="AP21" s="1">
        <f t="shared" ref="AP21:CY21" si="53">AP3-AP22-AP23</f>
        <v>3332.5933290029275</v>
      </c>
      <c r="AQ21" s="1">
        <f t="shared" si="53"/>
        <v>3710.9995875510363</v>
      </c>
      <c r="AR21" s="3" t="s">
        <v>49</v>
      </c>
      <c r="AS21" s="1">
        <f t="shared" si="53"/>
        <v>5589.0014111423161</v>
      </c>
      <c r="AT21" s="1">
        <f t="shared" si="53"/>
        <v>4152.7291030910174</v>
      </c>
      <c r="AU21" s="1">
        <f t="shared" si="53"/>
        <v>3164.1122641847305</v>
      </c>
      <c r="AV21" s="1">
        <f t="shared" si="53"/>
        <v>2653.8372850200803</v>
      </c>
      <c r="AW21" s="1">
        <f t="shared" si="53"/>
        <v>2381.6156730579951</v>
      </c>
      <c r="AX21" s="1">
        <f t="shared" si="53"/>
        <v>41179.326805221077</v>
      </c>
      <c r="AY21" s="1">
        <f t="shared" si="53"/>
        <v>3820.6123043365783</v>
      </c>
      <c r="AZ21" s="1">
        <f t="shared" si="53"/>
        <v>2219.7329743424179</v>
      </c>
      <c r="BA21" s="1">
        <f t="shared" si="53"/>
        <v>3336.8614905395416</v>
      </c>
      <c r="BB21" s="1">
        <f t="shared" si="53"/>
        <v>2241.7698391747581</v>
      </c>
      <c r="BC21" s="1">
        <f t="shared" si="53"/>
        <v>3969.6560907083708</v>
      </c>
      <c r="BD21" s="1">
        <f t="shared" si="53"/>
        <v>3488.3042614094111</v>
      </c>
      <c r="BE21" s="1">
        <f t="shared" si="53"/>
        <v>6801.5914739823238</v>
      </c>
      <c r="BF21" s="1">
        <f t="shared" si="53"/>
        <v>4672.1588502439336</v>
      </c>
      <c r="BG21" s="1">
        <f t="shared" si="53"/>
        <v>1950.8121014939431</v>
      </c>
      <c r="BH21" s="1">
        <f t="shared" si="53"/>
        <v>2571.2458379439472</v>
      </c>
      <c r="BI21" s="1">
        <f t="shared" si="53"/>
        <v>2106.2842993178369</v>
      </c>
      <c r="BJ21" s="1">
        <f t="shared" si="53"/>
        <v>3101.6435080960091</v>
      </c>
      <c r="BK21" s="1">
        <f t="shared" si="53"/>
        <v>3281.1589071583444</v>
      </c>
      <c r="BL21" s="1">
        <f t="shared" si="53"/>
        <v>3299.1083873170683</v>
      </c>
      <c r="BM21" s="1">
        <f t="shared" si="53"/>
        <v>2881.3034259288083</v>
      </c>
      <c r="BN21" s="3" t="s">
        <v>49</v>
      </c>
      <c r="BO21" s="1">
        <f t="shared" si="53"/>
        <v>2950.3221052378822</v>
      </c>
      <c r="BP21" s="1">
        <f t="shared" si="53"/>
        <v>4599.2278995306515</v>
      </c>
      <c r="BQ21" s="1">
        <f t="shared" si="53"/>
        <v>3082.0110372202712</v>
      </c>
      <c r="BR21" s="1">
        <f t="shared" si="53"/>
        <v>8286.5026589535755</v>
      </c>
      <c r="BS21" s="1">
        <f t="shared" si="53"/>
        <v>2942.1354365776556</v>
      </c>
      <c r="BT21" s="1">
        <f t="shared" si="53"/>
        <v>6509.0156194419724</v>
      </c>
      <c r="BU21" s="1">
        <f t="shared" si="53"/>
        <v>3990.9076698722833</v>
      </c>
      <c r="BV21" s="1">
        <f t="shared" si="53"/>
        <v>4850.4924362174597</v>
      </c>
      <c r="BW21" s="1">
        <f t="shared" si="53"/>
        <v>4554.1349815251951</v>
      </c>
      <c r="BX21" s="1">
        <f t="shared" si="53"/>
        <v>2863.3918452843977</v>
      </c>
      <c r="BY21" s="1">
        <f t="shared" si="53"/>
        <v>2953.0650864444988</v>
      </c>
      <c r="BZ21" s="1">
        <f t="shared" si="53"/>
        <v>3702.0787382549997</v>
      </c>
      <c r="CA21" s="1">
        <f t="shared" si="53"/>
        <v>3147.060861321615</v>
      </c>
      <c r="CB21" s="1">
        <f t="shared" si="53"/>
        <v>4316.4027413736903</v>
      </c>
      <c r="CC21" s="1">
        <f t="shared" si="53"/>
        <v>3000.8636938892241</v>
      </c>
      <c r="CD21" s="1">
        <f t="shared" si="53"/>
        <v>762.43074440232033</v>
      </c>
      <c r="CE21" s="1">
        <f t="shared" si="53"/>
        <v>5652.1486656868929</v>
      </c>
      <c r="CF21" s="1">
        <f t="shared" si="53"/>
        <v>4633.1707140609133</v>
      </c>
      <c r="CG21" s="1">
        <f t="shared" si="53"/>
        <v>4712.9316637023721</v>
      </c>
      <c r="CH21" s="1">
        <f t="shared" si="53"/>
        <v>9287.8373305380119</v>
      </c>
      <c r="CI21" s="1">
        <f t="shared" si="53"/>
        <v>4245.8003834316041</v>
      </c>
      <c r="CJ21" s="1">
        <f t="shared" si="53"/>
        <v>3252.122785411746</v>
      </c>
      <c r="CK21" s="1">
        <f t="shared" si="53"/>
        <v>2497.7835051212869</v>
      </c>
      <c r="CL21" s="1">
        <f t="shared" si="53"/>
        <v>2996.989702554954</v>
      </c>
      <c r="CM21" s="1">
        <f t="shared" si="53"/>
        <v>6316.1880764093958</v>
      </c>
      <c r="CN21" s="1">
        <f t="shared" si="53"/>
        <v>4389.757648605505</v>
      </c>
      <c r="CO21" s="1">
        <f t="shared" si="53"/>
        <v>4642.2331442593695</v>
      </c>
      <c r="CP21" s="1">
        <f t="shared" si="53"/>
        <v>1419.8270986611681</v>
      </c>
      <c r="CQ21" s="1">
        <f t="shared" si="53"/>
        <v>4131.6624675379398</v>
      </c>
      <c r="CR21" s="1">
        <f t="shared" si="53"/>
        <v>4471.533239032733</v>
      </c>
      <c r="CS21" s="1">
        <f t="shared" si="53"/>
        <v>5662.9178350395632</v>
      </c>
      <c r="CT21" s="1">
        <f t="shared" si="53"/>
        <v>1344.2497389246885</v>
      </c>
      <c r="CU21" s="1">
        <f t="shared" si="53"/>
        <v>4589.81929948179</v>
      </c>
      <c r="CV21" s="1">
        <f t="shared" si="53"/>
        <v>3739.9417964261411</v>
      </c>
      <c r="CW21" s="1">
        <f t="shared" si="53"/>
        <v>3762.4555101126352</v>
      </c>
      <c r="CX21" s="1">
        <f t="shared" si="53"/>
        <v>5422.1756612712961</v>
      </c>
      <c r="CY21" s="1">
        <f t="shared" si="53"/>
        <v>4040.1801076168817</v>
      </c>
      <c r="CZ21" s="1">
        <f t="shared" ref="CZ21" si="54">CZ3-CZ22-CZ23</f>
        <v>4955.9406065368685</v>
      </c>
    </row>
    <row r="22" spans="1:104" x14ac:dyDescent="0.2">
      <c r="A22" s="5" t="s">
        <v>39</v>
      </c>
      <c r="B22" s="5" t="s">
        <v>40</v>
      </c>
      <c r="C22" s="1">
        <f>((1-C6)*C8 + C9*C10)*C23/(C5+C6*C7+C6*C11*C4*C23)</f>
        <v>1542.7957030385255</v>
      </c>
      <c r="D22" s="1">
        <f t="shared" ref="D22:AN22" si="55">((1-D6)*D8 + D9*D10)*D23/(D5+D6*D7+D6*D11*D4*D23)</f>
        <v>1651.5795045912337</v>
      </c>
      <c r="E22" s="1">
        <f t="shared" si="55"/>
        <v>1472.2972985491031</v>
      </c>
      <c r="F22" s="1">
        <f t="shared" si="55"/>
        <v>2225.5022794964771</v>
      </c>
      <c r="G22" s="1">
        <f t="shared" si="55"/>
        <v>5393.8265298884317</v>
      </c>
      <c r="H22" s="1">
        <f t="shared" si="55"/>
        <v>2163.1707756327637</v>
      </c>
      <c r="I22" s="1">
        <f t="shared" si="55"/>
        <v>4063.3949413163023</v>
      </c>
      <c r="J22" s="1">
        <f t="shared" si="55"/>
        <v>1268.1989798488842</v>
      </c>
      <c r="K22" s="1">
        <f t="shared" si="55"/>
        <v>354.2732402510988</v>
      </c>
      <c r="L22" s="1">
        <f t="shared" si="55"/>
        <v>2483.7923680551385</v>
      </c>
      <c r="M22" s="1">
        <f t="shared" si="55"/>
        <v>1292.8219947908542</v>
      </c>
      <c r="N22" s="1">
        <f t="shared" si="55"/>
        <v>1981.9202566082736</v>
      </c>
      <c r="O22" s="1">
        <f t="shared" si="55"/>
        <v>2863.67791035955</v>
      </c>
      <c r="P22" s="1">
        <f t="shared" si="55"/>
        <v>1479.0730150449679</v>
      </c>
      <c r="Q22" s="1">
        <f t="shared" si="55"/>
        <v>4423.2581902719112</v>
      </c>
      <c r="R22" s="1">
        <f t="shared" ref="R22" si="56">((1-R6)*R8 + R9*R10)*R23/(R5+R6*R7+R6*R11*R4*R23)</f>
        <v>8704.2758069727661</v>
      </c>
      <c r="S22" s="1">
        <f t="shared" si="55"/>
        <v>4495.384525457438</v>
      </c>
      <c r="T22" s="1">
        <f t="shared" si="55"/>
        <v>10082.099603748169</v>
      </c>
      <c r="U22" s="1">
        <f t="shared" si="55"/>
        <v>3222.1005261502141</v>
      </c>
      <c r="V22" s="1">
        <f t="shared" si="55"/>
        <v>2959.0524114783102</v>
      </c>
      <c r="W22" s="1">
        <f t="shared" si="55"/>
        <v>1692.1463687809967</v>
      </c>
      <c r="X22" s="1">
        <f t="shared" si="55"/>
        <v>1027.8210041928185</v>
      </c>
      <c r="Y22" s="1">
        <f t="shared" ref="Y22" si="57">((1-Y6)*Y8 + Y9*Y10)*Y23/(Y5+Y6*Y7+Y6*Y11*Y4*Y23)</f>
        <v>3268.5582988432288</v>
      </c>
      <c r="Z22" s="1">
        <f t="shared" si="55"/>
        <v>2754.8466465652887</v>
      </c>
      <c r="AA22" s="1">
        <f t="shared" si="55"/>
        <v>4843.8691520001839</v>
      </c>
      <c r="AB22" s="1">
        <f t="shared" si="55"/>
        <v>3527.4350095475543</v>
      </c>
      <c r="AC22" s="1">
        <f t="shared" si="55"/>
        <v>2013.6235292229123</v>
      </c>
      <c r="AD22" s="1">
        <f t="shared" si="55"/>
        <v>6443.6451714017858</v>
      </c>
      <c r="AE22" s="1">
        <f t="shared" si="55"/>
        <v>2299.6473816376733</v>
      </c>
      <c r="AF22" s="1">
        <f t="shared" si="55"/>
        <v>9723.3535186044064</v>
      </c>
      <c r="AG22" s="1">
        <f t="shared" si="55"/>
        <v>2948.7644136613399</v>
      </c>
      <c r="AH22" s="1">
        <f t="shared" si="55"/>
        <v>4979.2049327413515</v>
      </c>
      <c r="AI22" s="1">
        <f t="shared" si="55"/>
        <v>4727.8737592186071</v>
      </c>
      <c r="AJ22" s="1">
        <f t="shared" ref="AJ22" si="58">((1-AJ6)*AJ8 + AJ9*AJ10)*AJ23/(AJ5+AJ6*AJ7+AJ6*AJ11*AJ4*AJ23)</f>
        <v>1377.5723153070837</v>
      </c>
      <c r="AK22" s="1">
        <f t="shared" si="55"/>
        <v>2003.5917833925705</v>
      </c>
      <c r="AL22" s="1">
        <f t="shared" si="55"/>
        <v>1902.8119155449215</v>
      </c>
      <c r="AM22" s="1">
        <f t="shared" si="55"/>
        <v>4470.3831980902114</v>
      </c>
      <c r="AN22" s="1">
        <f t="shared" si="55"/>
        <v>2711.0289434955075</v>
      </c>
      <c r="AO22" s="3" t="s">
        <v>49</v>
      </c>
      <c r="AP22" s="1">
        <f t="shared" ref="AP22:CY22" si="59">((1-AP6)*AP8 + AP9*AP10)*AP23/(AP5+AP6*AP7+AP6*AP11*AP4*AP23)</f>
        <v>2182.5450709970723</v>
      </c>
      <c r="AQ22" s="1">
        <f t="shared" si="59"/>
        <v>359.77881244896361</v>
      </c>
      <c r="AR22" s="3" t="s">
        <v>49</v>
      </c>
      <c r="AS22" s="1">
        <f t="shared" si="59"/>
        <v>4744.6641888576842</v>
      </c>
      <c r="AT22" s="1">
        <f t="shared" si="59"/>
        <v>1338.631296908982</v>
      </c>
      <c r="AU22" s="1">
        <f t="shared" si="59"/>
        <v>1308.2301358152688</v>
      </c>
      <c r="AV22" s="1">
        <f t="shared" si="59"/>
        <v>987.00271497991969</v>
      </c>
      <c r="AW22" s="1">
        <f t="shared" si="59"/>
        <v>2997.3359269420048</v>
      </c>
      <c r="AX22" s="1">
        <f t="shared" si="59"/>
        <v>66542.379994778908</v>
      </c>
      <c r="AY22" s="1">
        <f t="shared" si="59"/>
        <v>1633.8964956634215</v>
      </c>
      <c r="AZ22" s="1">
        <f t="shared" si="59"/>
        <v>2516.2498256575827</v>
      </c>
      <c r="BA22" s="1">
        <f t="shared" si="59"/>
        <v>2936.1841094604583</v>
      </c>
      <c r="BB22" s="1">
        <f t="shared" si="59"/>
        <v>3342.5833608252419</v>
      </c>
      <c r="BC22" s="1">
        <f t="shared" si="59"/>
        <v>2221.4775092916288</v>
      </c>
      <c r="BD22" s="1">
        <f t="shared" si="59"/>
        <v>2948.6825385905886</v>
      </c>
      <c r="BE22" s="1">
        <f t="shared" si="59"/>
        <v>3808.7233260176758</v>
      </c>
      <c r="BF22" s="1">
        <f t="shared" si="59"/>
        <v>3862.3151497560675</v>
      </c>
      <c r="BG22" s="1">
        <f t="shared" si="59"/>
        <v>3611.7126985060572</v>
      </c>
      <c r="BH22" s="1">
        <f t="shared" si="59"/>
        <v>3244.3321620560528</v>
      </c>
      <c r="BI22" s="1">
        <f t="shared" si="59"/>
        <v>1261.484900682163</v>
      </c>
      <c r="BJ22" s="1">
        <f t="shared" si="59"/>
        <v>1300.4784919039903</v>
      </c>
      <c r="BK22" s="1">
        <f t="shared" si="59"/>
        <v>697.7958928416557</v>
      </c>
      <c r="BL22" s="1">
        <f t="shared" si="59"/>
        <v>4510.7316126829319</v>
      </c>
      <c r="BM22" s="1">
        <f t="shared" si="59"/>
        <v>4572.0329740711913</v>
      </c>
      <c r="BN22" s="3" t="s">
        <v>49</v>
      </c>
      <c r="BO22" s="1">
        <f t="shared" si="59"/>
        <v>3339.6222947621177</v>
      </c>
      <c r="BP22" s="1">
        <f t="shared" si="59"/>
        <v>3095.8989004693485</v>
      </c>
      <c r="BQ22" s="1">
        <f t="shared" si="59"/>
        <v>1597.799762779729</v>
      </c>
      <c r="BR22" s="1">
        <f t="shared" si="59"/>
        <v>1733.7145410464218</v>
      </c>
      <c r="BS22" s="1">
        <f t="shared" si="59"/>
        <v>1299.1209634223449</v>
      </c>
      <c r="BT22" s="1">
        <f t="shared" si="59"/>
        <v>1371.6123805580271</v>
      </c>
      <c r="BU22" s="1">
        <f t="shared" si="59"/>
        <v>692.54633012771671</v>
      </c>
      <c r="BV22" s="1">
        <f t="shared" si="59"/>
        <v>1968.97236378254</v>
      </c>
      <c r="BW22" s="1">
        <f t="shared" si="59"/>
        <v>4803.1298184748057</v>
      </c>
      <c r="BX22" s="1">
        <f t="shared" si="59"/>
        <v>993.26415471560222</v>
      </c>
      <c r="BY22" s="1">
        <f t="shared" si="59"/>
        <v>2127.4737135555015</v>
      </c>
      <c r="BZ22" s="1">
        <f t="shared" si="59"/>
        <v>1639.388861745</v>
      </c>
      <c r="CA22" s="1">
        <f t="shared" si="59"/>
        <v>690.41353867838495</v>
      </c>
      <c r="CB22" s="1">
        <f t="shared" si="59"/>
        <v>1027.5296586263091</v>
      </c>
      <c r="CC22" s="1">
        <f t="shared" si="59"/>
        <v>3574.9351061107755</v>
      </c>
      <c r="CD22" s="1">
        <f t="shared" si="59"/>
        <v>2067.7388555976795</v>
      </c>
      <c r="CE22" s="1">
        <f t="shared" si="59"/>
        <v>8314.6849343131071</v>
      </c>
      <c r="CF22" s="1">
        <f t="shared" si="59"/>
        <v>3089.4852859390867</v>
      </c>
      <c r="CG22" s="1">
        <f t="shared" si="59"/>
        <v>4617.9607362976276</v>
      </c>
      <c r="CH22" s="1">
        <f t="shared" si="59"/>
        <v>10128.575469461988</v>
      </c>
      <c r="CI22" s="1">
        <f t="shared" si="59"/>
        <v>5605.4628165683962</v>
      </c>
      <c r="CJ22" s="1">
        <f t="shared" si="59"/>
        <v>2932.313614588254</v>
      </c>
      <c r="CK22" s="1">
        <f t="shared" si="59"/>
        <v>4033.6736948787129</v>
      </c>
      <c r="CL22" s="1">
        <f t="shared" si="59"/>
        <v>2652.1606974450456</v>
      </c>
      <c r="CM22" s="1">
        <f t="shared" si="59"/>
        <v>3759.7415235906051</v>
      </c>
      <c r="CN22" s="1">
        <f t="shared" si="59"/>
        <v>4790.2671513944952</v>
      </c>
      <c r="CO22" s="1">
        <f t="shared" si="59"/>
        <v>2832.1696557406312</v>
      </c>
      <c r="CP22" s="1">
        <f t="shared" si="59"/>
        <v>3467.5601013388318</v>
      </c>
      <c r="CQ22" s="1">
        <f t="shared" si="59"/>
        <v>354.48153246206027</v>
      </c>
      <c r="CR22" s="1">
        <f t="shared" si="59"/>
        <v>4078.028760967266</v>
      </c>
      <c r="CS22" s="1">
        <f t="shared" si="59"/>
        <v>2295.5069649604366</v>
      </c>
      <c r="CT22" s="1">
        <f t="shared" si="59"/>
        <v>2432.6166610753116</v>
      </c>
      <c r="CU22" s="1">
        <f t="shared" si="59"/>
        <v>1348.4431005182096</v>
      </c>
      <c r="CV22" s="1">
        <f t="shared" si="59"/>
        <v>1029.7954035738589</v>
      </c>
      <c r="CW22" s="1">
        <f t="shared" si="59"/>
        <v>2733.7356898873645</v>
      </c>
      <c r="CX22" s="1">
        <f t="shared" si="59"/>
        <v>7409.4491387287035</v>
      </c>
      <c r="CY22" s="1">
        <f t="shared" si="59"/>
        <v>2775.598292383118</v>
      </c>
      <c r="CZ22" s="1">
        <f t="shared" ref="CZ22" si="60">((1-CZ6)*CZ8 + CZ9*CZ10)*CZ23/(CZ5+CZ6*CZ7+CZ6*CZ11*CZ4*CZ23)</f>
        <v>11983.07979346313</v>
      </c>
    </row>
    <row r="23" spans="1:104" x14ac:dyDescent="0.2">
      <c r="A23" s="5" t="s">
        <v>41</v>
      </c>
      <c r="B23" s="5" t="s">
        <v>42</v>
      </c>
      <c r="C23" s="1">
        <f>IF(C13&gt;1, IF(C18&gt;0,C18,C19),0)</f>
        <v>6.0648000000001243</v>
      </c>
      <c r="D23" s="1">
        <f t="shared" ref="D23:AN23" si="61">IF(D13&gt;1, IF(D18&gt;0,D18,D19),0)</f>
        <v>6.0216000000000287</v>
      </c>
      <c r="E23" s="1">
        <f t="shared" si="61"/>
        <v>6.0648000000001083</v>
      </c>
      <c r="F23" s="1">
        <f t="shared" si="61"/>
        <v>8.4647999999998422</v>
      </c>
      <c r="G23" s="1">
        <f t="shared" si="61"/>
        <v>30.345600000000001</v>
      </c>
      <c r="H23" s="1">
        <f t="shared" si="61"/>
        <v>8.4647999999996113</v>
      </c>
      <c r="I23" s="1">
        <f t="shared" si="61"/>
        <v>16.908000000000026</v>
      </c>
      <c r="J23" s="1">
        <f t="shared" si="61"/>
        <v>4.7999999999999563</v>
      </c>
      <c r="K23" s="1">
        <f t="shared" si="61"/>
        <v>1.2000000000000735</v>
      </c>
      <c r="L23" s="1">
        <f t="shared" si="61"/>
        <v>10.886399999999735</v>
      </c>
      <c r="M23" s="1">
        <f t="shared" si="61"/>
        <v>4.8431999999999578</v>
      </c>
      <c r="N23" s="1">
        <f t="shared" si="61"/>
        <v>7.2863999999999685</v>
      </c>
      <c r="O23" s="1">
        <f t="shared" si="61"/>
        <v>10.864799999999738</v>
      </c>
      <c r="P23" s="1">
        <f t="shared" si="61"/>
        <v>6.0647999999998925</v>
      </c>
      <c r="Q23" s="1">
        <f t="shared" si="61"/>
        <v>20.572799999999773</v>
      </c>
      <c r="R23" s="1">
        <f t="shared" ref="R23" si="62">IF(R13&gt;1, IF(R18&gt;0,R18,R19),0)</f>
        <v>43.567200000000341</v>
      </c>
      <c r="S23" s="1">
        <f t="shared" si="61"/>
        <v>20.616000000000064</v>
      </c>
      <c r="T23" s="1">
        <f t="shared" si="61"/>
        <v>47.3615999999992</v>
      </c>
      <c r="U23" s="1">
        <f t="shared" si="61"/>
        <v>14.572800000000001</v>
      </c>
      <c r="V23" s="1">
        <f t="shared" si="61"/>
        <v>13.329599999999807</v>
      </c>
      <c r="W23" s="1">
        <f t="shared" si="61"/>
        <v>6.0432000000001604</v>
      </c>
      <c r="X23" s="1">
        <f t="shared" si="61"/>
        <v>3.6216000000001354</v>
      </c>
      <c r="Y23" s="1">
        <f t="shared" ref="Y23" si="63">IF(Y13&gt;1, IF(Y18&gt;0,Y18,Y19),0)</f>
        <v>13.308000000000151</v>
      </c>
      <c r="Z23" s="1">
        <f t="shared" si="61"/>
        <v>12.108000000000258</v>
      </c>
      <c r="AA23" s="1">
        <f t="shared" si="61"/>
        <v>20.59440000000064</v>
      </c>
      <c r="AB23" s="1">
        <f t="shared" si="61"/>
        <v>14.486400000000135</v>
      </c>
      <c r="AC23" s="1">
        <f t="shared" si="61"/>
        <v>8.4648000000001495</v>
      </c>
      <c r="AD23" s="1">
        <f t="shared" si="61"/>
        <v>39.902400000000142</v>
      </c>
      <c r="AE23" s="1">
        <f t="shared" si="61"/>
        <v>8.4647999999998049</v>
      </c>
      <c r="AF23" s="1">
        <f t="shared" si="61"/>
        <v>73.761600000000143</v>
      </c>
      <c r="AG23" s="1">
        <f t="shared" si="61"/>
        <v>10.929599999999381</v>
      </c>
      <c r="AH23" s="1">
        <f t="shared" si="61"/>
        <v>21.77279999999995</v>
      </c>
      <c r="AI23" s="1">
        <f t="shared" si="61"/>
        <v>19.394399999999731</v>
      </c>
      <c r="AJ23" s="1">
        <f t="shared" ref="AJ23" si="64">IF(AJ13&gt;1, IF(AJ18&gt;0,AJ18,AJ19),0)</f>
        <v>4.8431999999994648</v>
      </c>
      <c r="AK23" s="1">
        <f t="shared" si="61"/>
        <v>7.2648000000002133</v>
      </c>
      <c r="AL23" s="1">
        <f t="shared" si="61"/>
        <v>7.3080000000002272</v>
      </c>
      <c r="AM23" s="1">
        <f t="shared" si="61"/>
        <v>16.907999999999507</v>
      </c>
      <c r="AN23" s="1">
        <f t="shared" si="61"/>
        <v>10.907999999999848</v>
      </c>
      <c r="AO23" s="3" t="s">
        <v>49</v>
      </c>
      <c r="AP23" s="1">
        <f t="shared" ref="AP23:CY23" si="65">IF(AP13&gt;1, IF(AP18&gt;0,AP18,AP19),0)</f>
        <v>8.5295999999998227</v>
      </c>
      <c r="AQ23" s="1">
        <f t="shared" si="65"/>
        <v>1.2216000000002001</v>
      </c>
      <c r="AR23" s="3" t="s">
        <v>49</v>
      </c>
      <c r="AS23" s="1">
        <f t="shared" si="65"/>
        <v>19.39439999999955</v>
      </c>
      <c r="AT23" s="1">
        <f t="shared" si="65"/>
        <v>4.8216000000005872</v>
      </c>
      <c r="AU23" s="1">
        <f t="shared" si="65"/>
        <v>4.8216000000000703</v>
      </c>
      <c r="AV23" s="1">
        <f t="shared" si="65"/>
        <v>3.5999999999998664</v>
      </c>
      <c r="AW23" s="1">
        <f t="shared" si="65"/>
        <v>13.394399999999683</v>
      </c>
      <c r="AX23" s="1">
        <f t="shared" si="65"/>
        <v>319.65120000000428</v>
      </c>
      <c r="AY23" s="1">
        <f t="shared" si="65"/>
        <v>6.0431999999995485</v>
      </c>
      <c r="AZ23" s="1">
        <f t="shared" si="65"/>
        <v>10.951199999999695</v>
      </c>
      <c r="BA23" s="1">
        <f t="shared" si="65"/>
        <v>12.086399999999866</v>
      </c>
      <c r="BB23" s="1">
        <f t="shared" si="65"/>
        <v>15.664799999999936</v>
      </c>
      <c r="BC23" s="1">
        <f t="shared" si="65"/>
        <v>8.4864000000003728</v>
      </c>
      <c r="BD23" s="1">
        <f t="shared" si="65"/>
        <v>12.043199999999853</v>
      </c>
      <c r="BE23" s="1">
        <f t="shared" si="65"/>
        <v>14.551200000000161</v>
      </c>
      <c r="BF23" s="1">
        <f t="shared" si="65"/>
        <v>15.707999999999629</v>
      </c>
      <c r="BG23" s="1">
        <f t="shared" si="65"/>
        <v>18.151200000000021</v>
      </c>
      <c r="BH23" s="1">
        <f t="shared" si="65"/>
        <v>14.508000000000136</v>
      </c>
      <c r="BI23" s="1">
        <f t="shared" si="65"/>
        <v>4.8647999999998053</v>
      </c>
      <c r="BJ23" s="1">
        <f t="shared" si="65"/>
        <v>4.8000000000001428</v>
      </c>
      <c r="BK23" s="1">
        <f t="shared" si="65"/>
        <v>2.443199999999945</v>
      </c>
      <c r="BL23" s="1">
        <f t="shared" si="65"/>
        <v>20.615999999999932</v>
      </c>
      <c r="BM23" s="1">
        <f t="shared" si="65"/>
        <v>21.837600000000123</v>
      </c>
      <c r="BN23" s="3" t="s">
        <v>49</v>
      </c>
      <c r="BO23" s="1">
        <f t="shared" si="65"/>
        <v>14.529600000000379</v>
      </c>
      <c r="BP23" s="1">
        <f t="shared" si="65"/>
        <v>12.151200000000046</v>
      </c>
      <c r="BQ23" s="1">
        <f t="shared" si="65"/>
        <v>6.0432000000002857</v>
      </c>
      <c r="BR23" s="1">
        <f t="shared" si="65"/>
        <v>6.0648000000016511</v>
      </c>
      <c r="BS23" s="1">
        <f t="shared" si="65"/>
        <v>4.8215999999996733</v>
      </c>
      <c r="BT23" s="1">
        <f t="shared" si="65"/>
        <v>4.8000000000005834</v>
      </c>
      <c r="BU23" s="1">
        <f t="shared" si="65"/>
        <v>2.4000000000001003</v>
      </c>
      <c r="BV23" s="1">
        <f t="shared" si="65"/>
        <v>7.2431999999999066</v>
      </c>
      <c r="BW23" s="1">
        <f t="shared" si="65"/>
        <v>20.551199999999682</v>
      </c>
      <c r="BX23" s="1">
        <f t="shared" si="65"/>
        <v>3.5999999999998358</v>
      </c>
      <c r="BY23" s="1">
        <f t="shared" si="65"/>
        <v>8.443199999999603</v>
      </c>
      <c r="BZ23" s="1">
        <f t="shared" si="65"/>
        <v>6.0863999999999923</v>
      </c>
      <c r="CA23" s="1">
        <f t="shared" si="65"/>
        <v>2.4216000000003053</v>
      </c>
      <c r="CB23" s="1">
        <f t="shared" si="65"/>
        <v>3.6216000000004542</v>
      </c>
      <c r="CC23" s="1">
        <f t="shared" si="65"/>
        <v>15.751200000000628</v>
      </c>
      <c r="CD23" s="1">
        <f t="shared" si="65"/>
        <v>12.086400000000005</v>
      </c>
      <c r="CE23" s="1">
        <f t="shared" si="65"/>
        <v>38.810400000000115</v>
      </c>
      <c r="CF23" s="1">
        <f t="shared" si="65"/>
        <v>12.107999999999979</v>
      </c>
      <c r="CG23" s="1">
        <f t="shared" si="65"/>
        <v>19.437600000000089</v>
      </c>
      <c r="CH23" s="1">
        <f t="shared" si="65"/>
        <v>43.675199999999016</v>
      </c>
      <c r="CI23" s="1">
        <f t="shared" si="65"/>
        <v>25.37280000000036</v>
      </c>
      <c r="CJ23" s="1">
        <f t="shared" si="65"/>
        <v>12.129599999999943</v>
      </c>
      <c r="CK23" s="1">
        <f t="shared" si="65"/>
        <v>19.372799999999941</v>
      </c>
      <c r="CL23" s="1">
        <f t="shared" si="65"/>
        <v>10.929600000000287</v>
      </c>
      <c r="CM23" s="1">
        <f t="shared" si="65"/>
        <v>14.486399999999259</v>
      </c>
      <c r="CN23" s="1">
        <f t="shared" si="65"/>
        <v>20.65919999999948</v>
      </c>
      <c r="CO23" s="1">
        <f t="shared" si="65"/>
        <v>10.951199999999616</v>
      </c>
      <c r="CP23" s="1">
        <f t="shared" si="65"/>
        <v>19.372800000000264</v>
      </c>
      <c r="CQ23" s="1">
        <f t="shared" si="65"/>
        <v>1.1999999999996036</v>
      </c>
      <c r="CR23" s="1">
        <f t="shared" si="65"/>
        <v>16.908000000000325</v>
      </c>
      <c r="CS23" s="1">
        <f t="shared" si="65"/>
        <v>8.4432000000008571</v>
      </c>
      <c r="CT23" s="1">
        <f t="shared" si="65"/>
        <v>12.12959999999998</v>
      </c>
      <c r="CU23" s="1">
        <f t="shared" si="65"/>
        <v>4.8216000000002373</v>
      </c>
      <c r="CV23" s="1">
        <f t="shared" si="65"/>
        <v>3.6647999999998988</v>
      </c>
      <c r="CW23" s="1">
        <f t="shared" si="65"/>
        <v>10.864799999999878</v>
      </c>
      <c r="CX23" s="1">
        <f t="shared" si="65"/>
        <v>33.859200000000421</v>
      </c>
      <c r="CY23" s="1">
        <f t="shared" si="65"/>
        <v>10.929600000000056</v>
      </c>
      <c r="CZ23" s="1">
        <f t="shared" ref="CZ23" si="66">IF(CZ13&gt;1, IF(CZ18&gt;0,CZ18,CZ19),0)</f>
        <v>66.669599999999733</v>
      </c>
    </row>
    <row r="24" spans="1:104" x14ac:dyDescent="0.2">
      <c r="A24" s="6"/>
      <c r="B24" s="6"/>
      <c r="C24" s="2">
        <f>params_medium!B13</f>
        <v>6.0648000000000009</v>
      </c>
      <c r="D24" s="2">
        <f>params_medium!C13</f>
        <v>6.021599999999995</v>
      </c>
      <c r="E24" s="2">
        <f>params_medium!D13</f>
        <v>6.0647999999999982</v>
      </c>
      <c r="F24" s="2">
        <f>params_medium!E13</f>
        <v>8.4647999999999968</v>
      </c>
      <c r="G24" s="2">
        <f>params_medium!F13</f>
        <v>30.345600000000072</v>
      </c>
      <c r="H24" s="2">
        <f>params_medium!G13</f>
        <v>8.4648000000000021</v>
      </c>
      <c r="I24" s="2">
        <f>params_medium!H13</f>
        <v>16.907999999999998</v>
      </c>
      <c r="J24" s="2">
        <f>params_medium!I13</f>
        <v>4.7999999999999963</v>
      </c>
      <c r="K24" s="2">
        <f>params_medium!J13</f>
        <v>1.2000000000000035</v>
      </c>
      <c r="L24" s="2">
        <f>params_medium!K13</f>
        <v>10.886399999999995</v>
      </c>
      <c r="M24" s="2">
        <f>params_medium!L13</f>
        <v>4.8431999999999968</v>
      </c>
      <c r="N24" s="2">
        <f>params_medium!M13</f>
        <v>7.2864000000000022</v>
      </c>
      <c r="O24" s="2">
        <f>params_medium!N13</f>
        <v>10.864799999999997</v>
      </c>
      <c r="P24" s="2">
        <f>params_medium!O13</f>
        <v>6.0648000000000035</v>
      </c>
      <c r="Q24" s="2">
        <f>params_medium!P13</f>
        <v>20.572800000000012</v>
      </c>
      <c r="R24" s="2">
        <f>params_medium!Q13</f>
        <v>43.567199999999929</v>
      </c>
      <c r="S24" s="2">
        <f>params_medium!R13</f>
        <v>20.616000000000014</v>
      </c>
      <c r="T24" s="2">
        <f>params_medium!S13</f>
        <v>47.36159999999991</v>
      </c>
      <c r="U24" s="2">
        <f>params_medium!T13</f>
        <v>14.57279999999999</v>
      </c>
      <c r="V24" s="2">
        <f>params_medium!U13</f>
        <v>13.329599999999944</v>
      </c>
      <c r="W24" s="2">
        <f>params_medium!V13</f>
        <v>6.0432000000000023</v>
      </c>
      <c r="X24" s="2">
        <f>params_medium!W13</f>
        <v>3.6215999999999999</v>
      </c>
      <c r="Y24" s="2">
        <f>params_medium!X13</f>
        <v>13.307999999999996</v>
      </c>
      <c r="Z24" s="2">
        <f>params_medium!Y13</f>
        <v>12.108000000000002</v>
      </c>
      <c r="AA24" s="2">
        <f>params_medium!Z13</f>
        <v>20.5944</v>
      </c>
      <c r="AB24" s="2">
        <f>params_medium!AA13</f>
        <v>14.486399999999994</v>
      </c>
      <c r="AC24" s="2">
        <f>params_medium!AB13</f>
        <v>8.4647999999999968</v>
      </c>
      <c r="AD24" s="2">
        <f>params_medium!AC13</f>
        <v>39.902400000000007</v>
      </c>
      <c r="AE24" s="2">
        <f>params_medium!AD13</f>
        <v>8.4647999999999985</v>
      </c>
      <c r="AF24" s="2">
        <f>params_medium!AE13</f>
        <v>73.761599999999987</v>
      </c>
      <c r="AG24" s="2">
        <f>params_medium!AF13</f>
        <v>10.929599999999994</v>
      </c>
      <c r="AH24" s="2">
        <f>params_medium!AG13</f>
        <v>21.772800000000004</v>
      </c>
      <c r="AI24" s="2">
        <f>params_medium!AH13</f>
        <v>19.394400000000005</v>
      </c>
      <c r="AJ24" s="2">
        <f>params_medium!AI13</f>
        <v>4.8432000000000066</v>
      </c>
      <c r="AK24" s="2">
        <f>params_medium!AJ13</f>
        <v>7.2648000000000055</v>
      </c>
      <c r="AL24" s="2">
        <f>params_medium!AK13</f>
        <v>7.3080000000000043</v>
      </c>
      <c r="AM24" s="2">
        <f>params_medium!AL13</f>
        <v>16.907999999999983</v>
      </c>
      <c r="AN24" s="2">
        <f>params_medium!AM13</f>
        <v>10.908000000000005</v>
      </c>
      <c r="AO24" s="2" t="e">
        <f>params_medium!AN13</f>
        <v>#VALUE!</v>
      </c>
      <c r="AP24" s="2">
        <f>params_medium!AO13</f>
        <v>8.5296000000000003</v>
      </c>
      <c r="AQ24" s="2">
        <f>params_medium!AP13</f>
        <v>1.2216</v>
      </c>
      <c r="AR24" s="2" t="e">
        <f>params_medium!AQ13</f>
        <v>#VALUE!</v>
      </c>
      <c r="AS24" s="2">
        <f>params_medium!AR13</f>
        <v>19.394400000000005</v>
      </c>
      <c r="AT24" s="2">
        <f>params_medium!AS13</f>
        <v>4.8216000000000019</v>
      </c>
      <c r="AU24" s="2">
        <f>params_medium!AT13</f>
        <v>4.8216000000000001</v>
      </c>
      <c r="AV24" s="2">
        <f>params_medium!AU13</f>
        <v>3.6000000000000032</v>
      </c>
      <c r="AW24" s="2">
        <f>params_medium!AV13</f>
        <v>13.394400000000026</v>
      </c>
      <c r="AX24" s="2">
        <f>params_medium!AW13</f>
        <v>319.65120000000087</v>
      </c>
      <c r="AY24" s="2">
        <f>params_medium!AX13</f>
        <v>6.0432000000000032</v>
      </c>
      <c r="AZ24" s="2">
        <f>params_medium!AY13</f>
        <v>10.951199999999995</v>
      </c>
      <c r="BA24" s="2">
        <f>params_medium!AZ13</f>
        <v>12.086400000000006</v>
      </c>
      <c r="BB24" s="2">
        <f>params_medium!BA13</f>
        <v>15.664799999999996</v>
      </c>
      <c r="BC24" s="2">
        <f>params_medium!BB13</f>
        <v>8.4863999999999979</v>
      </c>
      <c r="BD24" s="2">
        <f>params_medium!BC13</f>
        <v>12.043200000000002</v>
      </c>
      <c r="BE24" s="2">
        <f>params_medium!BD13</f>
        <v>14.551200000000007</v>
      </c>
      <c r="BF24" s="2">
        <f>params_medium!BE13</f>
        <v>15.707999999999991</v>
      </c>
      <c r="BG24" s="2">
        <f>params_medium!BF13</f>
        <v>18.15119999999995</v>
      </c>
      <c r="BH24" s="2">
        <f>params_medium!BG13</f>
        <v>14.507999999999976</v>
      </c>
      <c r="BI24" s="2">
        <f>params_medium!BH13</f>
        <v>4.8647999999999989</v>
      </c>
      <c r="BJ24" s="2">
        <f>params_medium!BI13</f>
        <v>4.7999999999999945</v>
      </c>
      <c r="BK24" s="2">
        <f>params_medium!BJ13</f>
        <v>2.4431999999999969</v>
      </c>
      <c r="BL24" s="2">
        <f>params_medium!BK13</f>
        <v>20.615999999999989</v>
      </c>
      <c r="BM24" s="2">
        <f>params_medium!BL13</f>
        <v>21.837600000000037</v>
      </c>
      <c r="BN24" s="2" t="e">
        <f>params_medium!BM13</f>
        <v>#VALUE!</v>
      </c>
      <c r="BO24" s="2">
        <f>params_medium!BN13</f>
        <v>14.529600000000002</v>
      </c>
      <c r="BP24" s="2">
        <f>params_medium!BO13</f>
        <v>12.151200000000001</v>
      </c>
      <c r="BQ24" s="2">
        <f>params_medium!BP13</f>
        <v>6.0432000000000023</v>
      </c>
      <c r="BR24" s="2">
        <f>params_medium!BQ13</f>
        <v>6.0647999999999982</v>
      </c>
      <c r="BS24" s="2">
        <f>params_medium!BR13</f>
        <v>4.8215999999999966</v>
      </c>
      <c r="BT24" s="2">
        <f>params_medium!BS13</f>
        <v>4.800000000000006</v>
      </c>
      <c r="BU24" s="2">
        <f>params_medium!BT13</f>
        <v>2.4000000000000039</v>
      </c>
      <c r="BV24" s="2">
        <f>params_medium!BU13</f>
        <v>7.2432000000000034</v>
      </c>
      <c r="BW24" s="2">
        <f>params_medium!BV13</f>
        <v>20.551199999999987</v>
      </c>
      <c r="BX24" s="2">
        <f>params_medium!BW13</f>
        <v>3.599999999999997</v>
      </c>
      <c r="BY24" s="2">
        <f>params_medium!BX13</f>
        <v>8.4431999999999992</v>
      </c>
      <c r="BZ24" s="2">
        <f>params_medium!BY13</f>
        <v>6.0863999999999985</v>
      </c>
      <c r="CA24" s="2">
        <f>params_medium!BZ13</f>
        <v>2.4216000000000015</v>
      </c>
      <c r="CB24" s="2">
        <f>params_medium!CA13</f>
        <v>3.6216000000000035</v>
      </c>
      <c r="CC24" s="2">
        <f>params_medium!CB13</f>
        <v>15.751200000000008</v>
      </c>
      <c r="CD24" s="2">
        <f>params_medium!CC13</f>
        <v>12.086399999999999</v>
      </c>
      <c r="CE24" s="2">
        <f>params_medium!CD13</f>
        <v>38.810400000000087</v>
      </c>
      <c r="CF24" s="2">
        <f>params_medium!CE13</f>
        <v>12.107999999999995</v>
      </c>
      <c r="CG24" s="2">
        <f>params_medium!CF13</f>
        <v>19.437600000000003</v>
      </c>
      <c r="CH24" s="2">
        <f>params_medium!CG13</f>
        <v>43.67519999999999</v>
      </c>
      <c r="CI24" s="2">
        <f>params_medium!CH13</f>
        <v>25.372800000000112</v>
      </c>
      <c r="CJ24" s="2">
        <f>params_medium!CI13</f>
        <v>12.129600000000002</v>
      </c>
      <c r="CK24" s="2">
        <f>params_medium!CJ13</f>
        <v>19.372799999999938</v>
      </c>
      <c r="CL24" s="2">
        <f>params_medium!CK13</f>
        <v>10.929600000000004</v>
      </c>
      <c r="CM24" s="2">
        <f>params_medium!CL13</f>
        <v>14.4864</v>
      </c>
      <c r="CN24" s="2">
        <f>params_medium!CM13</f>
        <v>20.659199999999991</v>
      </c>
      <c r="CO24" s="2">
        <f>params_medium!CN13</f>
        <v>10.951199999999991</v>
      </c>
      <c r="CP24" s="2">
        <f>params_medium!CO13</f>
        <v>19.372800000000041</v>
      </c>
      <c r="CQ24" s="2">
        <f>params_medium!CP13</f>
        <v>1.1999999999999953</v>
      </c>
      <c r="CR24" s="2">
        <f>params_medium!CQ13</f>
        <v>16.907999999999994</v>
      </c>
      <c r="CS24" s="2">
        <f>params_medium!CR13</f>
        <v>8.443200000000008</v>
      </c>
      <c r="CT24" s="2">
        <f>params_medium!CS13</f>
        <v>12.129599999999993</v>
      </c>
      <c r="CU24" s="2">
        <f>params_medium!CT13</f>
        <v>4.8216000000000063</v>
      </c>
      <c r="CV24" s="2">
        <f>params_medium!CU13</f>
        <v>3.6648000000000041</v>
      </c>
      <c r="CW24" s="2">
        <f>params_medium!CV13</f>
        <v>10.864799999999992</v>
      </c>
      <c r="CX24" s="2">
        <f>params_medium!CW13</f>
        <v>33.859200000000094</v>
      </c>
      <c r="CY24" s="2">
        <f>params_medium!CX13</f>
        <v>10.929600000000006</v>
      </c>
      <c r="CZ24" s="2">
        <f>params_medium!CY13</f>
        <v>66.669599999999917</v>
      </c>
    </row>
    <row r="25" spans="1:104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</row>
    <row r="26" spans="1:104" x14ac:dyDescent="0.2">
      <c r="A26" s="6"/>
      <c r="B26" s="6"/>
      <c r="C26" s="2">
        <f>C6*C11*(C3/C24-1)</f>
        <v>31.43098865585015</v>
      </c>
      <c r="D26" s="2">
        <f t="shared" ref="D26:AN26" si="67">D6*D11*(D3/D24-1)</f>
        <v>50.743493423674821</v>
      </c>
      <c r="E26" s="2">
        <f t="shared" si="67"/>
        <v>25.883419074000798</v>
      </c>
      <c r="F26" s="2">
        <f t="shared" si="67"/>
        <v>37.417855117663755</v>
      </c>
      <c r="G26" s="2">
        <f t="shared" si="67"/>
        <v>12.466338447748573</v>
      </c>
      <c r="H26" s="2">
        <f t="shared" si="67"/>
        <v>32.126294773650876</v>
      </c>
      <c r="I26" s="2">
        <f t="shared" si="67"/>
        <v>24.963490655311102</v>
      </c>
      <c r="J26" s="2">
        <f t="shared" si="67"/>
        <v>38.5491666666667</v>
      </c>
      <c r="K26" s="2">
        <f t="shared" si="67"/>
        <v>182.55374999999947</v>
      </c>
      <c r="L26" s="2">
        <f t="shared" si="67"/>
        <v>21.186386684303365</v>
      </c>
      <c r="M26" s="2">
        <f t="shared" si="67"/>
        <v>41.189593657086249</v>
      </c>
      <c r="N26" s="2">
        <f t="shared" si="67"/>
        <v>47.305497913921812</v>
      </c>
      <c r="O26" s="2">
        <f t="shared" si="67"/>
        <v>37.986328326338274</v>
      </c>
      <c r="P26" s="2">
        <f t="shared" si="67"/>
        <v>26.328231763619563</v>
      </c>
      <c r="Q26" s="2">
        <f t="shared" si="67"/>
        <v>18.147304207497267</v>
      </c>
      <c r="R26" s="2">
        <f t="shared" ref="R26" si="68">R6*R11*(R3/R24-1)</f>
        <v>15.448801850933757</v>
      </c>
      <c r="S26" s="2">
        <f t="shared" si="67"/>
        <v>18.780728560341469</v>
      </c>
      <c r="T26" s="2">
        <f t="shared" si="67"/>
        <v>17.725708590926018</v>
      </c>
      <c r="U26" s="2">
        <f t="shared" si="67"/>
        <v>19.453842775581919</v>
      </c>
      <c r="V26" s="2">
        <f t="shared" si="67"/>
        <v>19.657635637978718</v>
      </c>
      <c r="W26" s="2">
        <f t="shared" si="67"/>
        <v>62.437936854646523</v>
      </c>
      <c r="X26" s="2">
        <f t="shared" si="67"/>
        <v>74.073757455268392</v>
      </c>
      <c r="Y26" s="2">
        <f t="shared" ref="Y26" si="69">Y6*Y11*(Y3/Y24-1)</f>
        <v>27.048474601743319</v>
      </c>
      <c r="Z26" s="2">
        <f t="shared" si="67"/>
        <v>21.019606871489923</v>
      </c>
      <c r="AA26" s="2">
        <f t="shared" si="67"/>
        <v>23.227017053179505</v>
      </c>
      <c r="AB26" s="2">
        <f t="shared" si="67"/>
        <v>26.175811795891327</v>
      </c>
      <c r="AC26" s="2">
        <f t="shared" si="67"/>
        <v>24.104770343067774</v>
      </c>
      <c r="AD26" s="2">
        <f t="shared" si="67"/>
        <v>10.702137716027105</v>
      </c>
      <c r="AE26" s="2">
        <f t="shared" si="67"/>
        <v>46.846453548813919</v>
      </c>
      <c r="AF26" s="2">
        <f t="shared" si="67"/>
        <v>8.057526138261645</v>
      </c>
      <c r="AG26" s="2">
        <f t="shared" si="67"/>
        <v>44.415780998389721</v>
      </c>
      <c r="AH26" s="2">
        <f t="shared" si="67"/>
        <v>21.32899121840094</v>
      </c>
      <c r="AI26" s="2">
        <f t="shared" si="67"/>
        <v>26.286545600791971</v>
      </c>
      <c r="AJ26" s="2">
        <f t="shared" ref="AJ26" si="70">AJ6*AJ11*(AJ3/AJ24-1)</f>
        <v>76.480764783614049</v>
      </c>
      <c r="AK26" s="2">
        <f t="shared" si="67"/>
        <v>53.359687809712547</v>
      </c>
      <c r="AL26" s="2">
        <f t="shared" si="67"/>
        <v>35.394731800766259</v>
      </c>
      <c r="AM26" s="2">
        <f t="shared" si="67"/>
        <v>38.718050626922206</v>
      </c>
      <c r="AN26" s="2">
        <f t="shared" si="67"/>
        <v>28.363100476714322</v>
      </c>
      <c r="AO26" s="3" t="s">
        <v>49</v>
      </c>
      <c r="AP26" s="2">
        <f t="shared" ref="AP26:CY26" si="71">AP6*AP11*(AP3/AP24-1)</f>
        <v>32.329408178578127</v>
      </c>
      <c r="AQ26" s="2">
        <f t="shared" si="71"/>
        <v>166.61666666666667</v>
      </c>
      <c r="AR26" s="3" t="s">
        <v>49</v>
      </c>
      <c r="AS26" s="2">
        <f t="shared" si="71"/>
        <v>26.640848904838506</v>
      </c>
      <c r="AT26" s="2">
        <f t="shared" si="71"/>
        <v>56.94541645926661</v>
      </c>
      <c r="AU26" s="2">
        <f t="shared" si="71"/>
        <v>46.378198108511697</v>
      </c>
      <c r="AV26" s="2">
        <f t="shared" si="71"/>
        <v>50.567222222222178</v>
      </c>
      <c r="AW26" s="2">
        <f t="shared" si="71"/>
        <v>20.079106193633123</v>
      </c>
      <c r="AX26" s="2">
        <f t="shared" si="71"/>
        <v>16.849883060035392</v>
      </c>
      <c r="AY26" s="2">
        <f t="shared" si="71"/>
        <v>45.129308975377256</v>
      </c>
      <c r="AZ26" s="2">
        <f t="shared" si="71"/>
        <v>21.623122580173874</v>
      </c>
      <c r="BA26" s="2">
        <f t="shared" si="71"/>
        <v>25.950843923748995</v>
      </c>
      <c r="BB26" s="2">
        <f t="shared" si="71"/>
        <v>17.82452760328891</v>
      </c>
      <c r="BC26" s="2">
        <f t="shared" si="71"/>
        <v>36.476795814479651</v>
      </c>
      <c r="BD26" s="2">
        <f t="shared" si="71"/>
        <v>26.724569881758995</v>
      </c>
      <c r="BE26" s="2">
        <f t="shared" si="71"/>
        <v>36.458555995381808</v>
      </c>
      <c r="BF26" s="2">
        <f t="shared" si="71"/>
        <v>27.166010949834501</v>
      </c>
      <c r="BG26" s="2">
        <f t="shared" si="71"/>
        <v>15.322746705452026</v>
      </c>
      <c r="BH26" s="2">
        <f t="shared" si="71"/>
        <v>20.042659222497967</v>
      </c>
      <c r="BI26" s="2">
        <f t="shared" si="71"/>
        <v>34.613644959710584</v>
      </c>
      <c r="BJ26" s="2">
        <f t="shared" si="71"/>
        <v>45.85543750000005</v>
      </c>
      <c r="BK26" s="2">
        <f t="shared" si="71"/>
        <v>81.429166666666788</v>
      </c>
      <c r="BL26" s="2">
        <f t="shared" si="71"/>
        <v>18.941210710128068</v>
      </c>
      <c r="BM26" s="2">
        <f t="shared" si="71"/>
        <v>17.0653744001172</v>
      </c>
      <c r="BN26" s="3" t="s">
        <v>49</v>
      </c>
      <c r="BO26" s="2">
        <f t="shared" si="71"/>
        <v>21.645277227177623</v>
      </c>
      <c r="BP26" s="2">
        <f t="shared" si="71"/>
        <v>31.664061162683524</v>
      </c>
      <c r="BQ26" s="2">
        <f t="shared" si="71"/>
        <v>38.719641911570022</v>
      </c>
      <c r="BR26" s="2">
        <f t="shared" si="71"/>
        <v>82.609626038781187</v>
      </c>
      <c r="BS26" s="2">
        <f t="shared" si="71"/>
        <v>43.981835905093789</v>
      </c>
      <c r="BT26" s="2">
        <f t="shared" si="71"/>
        <v>82.089874999999893</v>
      </c>
      <c r="BU26" s="2">
        <f t="shared" si="71"/>
        <v>97.571958333333185</v>
      </c>
      <c r="BV26" s="2">
        <f t="shared" si="71"/>
        <v>47.074944775789682</v>
      </c>
      <c r="BW26" s="2">
        <f t="shared" si="71"/>
        <v>22.765738253727292</v>
      </c>
      <c r="BX26" s="2">
        <f t="shared" si="71"/>
        <v>53.56466666666671</v>
      </c>
      <c r="BY26" s="2">
        <f t="shared" si="71"/>
        <v>30.08657144210726</v>
      </c>
      <c r="BZ26" s="2">
        <f t="shared" si="71"/>
        <v>43.880352917981085</v>
      </c>
      <c r="CA26" s="2">
        <f t="shared" si="71"/>
        <v>79.234274859596923</v>
      </c>
      <c r="CB26" s="2">
        <f t="shared" si="71"/>
        <v>73.778611663353146</v>
      </c>
      <c r="CC26" s="2">
        <f t="shared" si="71"/>
        <v>20.873961348976579</v>
      </c>
      <c r="CD26" s="2">
        <f t="shared" si="71"/>
        <v>11.708075191951284</v>
      </c>
      <c r="CE26" s="2">
        <f t="shared" si="71"/>
        <v>17.993673860614642</v>
      </c>
      <c r="CF26" s="2">
        <f t="shared" si="71"/>
        <v>31.890716881400738</v>
      </c>
      <c r="CG26" s="2">
        <f t="shared" si="71"/>
        <v>24.00217207885747</v>
      </c>
      <c r="CH26" s="2">
        <f t="shared" si="71"/>
        <v>22.228189910979236</v>
      </c>
      <c r="CI26" s="2">
        <f t="shared" si="71"/>
        <v>19.413039160045319</v>
      </c>
      <c r="CJ26" s="2">
        <f t="shared" si="71"/>
        <v>25.493158884052235</v>
      </c>
      <c r="CK26" s="2">
        <f t="shared" si="71"/>
        <v>16.857287537165565</v>
      </c>
      <c r="CL26" s="2">
        <f t="shared" si="71"/>
        <v>25.843353828136429</v>
      </c>
      <c r="CM26" s="2">
        <f t="shared" si="71"/>
        <v>34.777203445990722</v>
      </c>
      <c r="CN26" s="2">
        <f t="shared" si="71"/>
        <v>22.217764482651805</v>
      </c>
      <c r="CO26" s="2">
        <f t="shared" si="71"/>
        <v>34.125953320184117</v>
      </c>
      <c r="CP26" s="2">
        <f t="shared" si="71"/>
        <v>12.614044433432417</v>
      </c>
      <c r="CQ26" s="2">
        <f t="shared" si="71"/>
        <v>186.9226666666674</v>
      </c>
      <c r="CR26" s="2">
        <f t="shared" si="71"/>
        <v>25.282594038325062</v>
      </c>
      <c r="CS26" s="2">
        <f t="shared" si="71"/>
        <v>47.129197460678377</v>
      </c>
      <c r="CT26" s="2">
        <f t="shared" si="71"/>
        <v>15.568800290199192</v>
      </c>
      <c r="CU26" s="2">
        <f t="shared" si="71"/>
        <v>61.579790940766465</v>
      </c>
      <c r="CV26" s="2">
        <f t="shared" si="71"/>
        <v>65.074999999999932</v>
      </c>
      <c r="CW26" s="2">
        <f t="shared" si="71"/>
        <v>29.895585744790537</v>
      </c>
      <c r="CX26" s="2">
        <f t="shared" si="71"/>
        <v>18.94850557603246</v>
      </c>
      <c r="CY26" s="2">
        <f t="shared" si="71"/>
        <v>31.180365246669581</v>
      </c>
      <c r="CZ26" s="2">
        <f t="shared" ref="CZ26" si="72">CZ6*CZ11*(CZ3/CZ24-1)</f>
        <v>12.703706336921192</v>
      </c>
    </row>
    <row r="27" spans="1:104" x14ac:dyDescent="0.2">
      <c r="A27" s="6"/>
      <c r="B27" s="6"/>
      <c r="C27" s="2">
        <f>C3*(C5+C7*C6)/(C24*C24)-(C6*C11*C8+(1-C6)*C8+C9*C10+C5+C7*C6)/C24</f>
        <v>0.14284114294061762</v>
      </c>
      <c r="D27" s="2">
        <f t="shared" ref="D27:AN27" si="73">D3*(D5+D7*D6)/(D24*D24)-(D6*D11*D8+(1-D6)*D8+D9*D10+D5+D7*D6)/D24</f>
        <v>0.31568045592718746</v>
      </c>
      <c r="E27" s="2">
        <f t="shared" si="73"/>
        <v>9.3838500215536469E-2</v>
      </c>
      <c r="F27" s="2">
        <f t="shared" si="73"/>
        <v>0.14023106898355389</v>
      </c>
      <c r="G27" s="2">
        <f t="shared" si="73"/>
        <v>-4.9318662441732372E-3</v>
      </c>
      <c r="H27" s="2">
        <f t="shared" si="73"/>
        <v>0.10674221549608931</v>
      </c>
      <c r="I27" s="2">
        <f t="shared" si="73"/>
        <v>3.0744609447274848E-2</v>
      </c>
      <c r="J27" s="2">
        <f t="shared" si="73"/>
        <v>0.25992373511904809</v>
      </c>
      <c r="K27" s="2">
        <f t="shared" si="73"/>
        <v>7.4684709821428115</v>
      </c>
      <c r="L27" s="2">
        <f t="shared" si="73"/>
        <v>2.9163451732879847E-2</v>
      </c>
      <c r="M27" s="2">
        <f t="shared" si="73"/>
        <v>0.28681148300436993</v>
      </c>
      <c r="N27" s="2">
        <f t="shared" si="73"/>
        <v>0.23560648640364579</v>
      </c>
      <c r="O27" s="2">
        <f t="shared" si="73"/>
        <v>0.11205745845531119</v>
      </c>
      <c r="P27" s="2">
        <f t="shared" si="73"/>
        <v>9.7767607726019279E-2</v>
      </c>
      <c r="Q27" s="2">
        <f t="shared" si="73"/>
        <v>7.5185201390148629E-3</v>
      </c>
      <c r="R27" s="2">
        <f t="shared" ref="R27" si="74">R3*(R5+R7*R6)/(R24*R24)-(R6*R11*R8+(1-R6)*R8+R9*R10+R5+R7*R6)/R24</f>
        <v>2.3215595382423265E-4</v>
      </c>
      <c r="S27" s="2">
        <f t="shared" si="73"/>
        <v>9.1487416855704981E-3</v>
      </c>
      <c r="T27" s="2">
        <f t="shared" si="73"/>
        <v>2.7890006177314734E-3</v>
      </c>
      <c r="U27" s="2">
        <f t="shared" si="73"/>
        <v>1.5417088596006844E-2</v>
      </c>
      <c r="V27" s="2">
        <f t="shared" si="73"/>
        <v>1.7674020485471918E-2</v>
      </c>
      <c r="W27" s="2">
        <f t="shared" si="73"/>
        <v>0.41822039223524998</v>
      </c>
      <c r="X27" s="2">
        <f t="shared" si="73"/>
        <v>0.86998481514585668</v>
      </c>
      <c r="Y27" s="2">
        <f t="shared" ref="Y27" si="75">Y3*(Y5+Y7*Y6)/(Y24*Y24)-(Y6*Y11*Y8+(1-Y6)*Y8+Y9*Y10+Y5+Y7*Y6)/Y24</f>
        <v>4.7454570566079983E-2</v>
      </c>
      <c r="Z27" s="2">
        <f t="shared" si="73"/>
        <v>2.548318203795269E-2</v>
      </c>
      <c r="AA27" s="2">
        <f t="shared" si="73"/>
        <v>2.0724298109765713E-2</v>
      </c>
      <c r="AB27" s="2">
        <f t="shared" si="73"/>
        <v>4.03672155899844E-2</v>
      </c>
      <c r="AC27" s="2">
        <f t="shared" si="73"/>
        <v>5.5976158050319552E-2</v>
      </c>
      <c r="AD27" s="2">
        <f t="shared" si="73"/>
        <v>-6.1192107187603324E-3</v>
      </c>
      <c r="AE27" s="2">
        <f t="shared" si="73"/>
        <v>0.19990211701576305</v>
      </c>
      <c r="AF27" s="2">
        <f t="shared" si="73"/>
        <v>-5.2309984330830362E-3</v>
      </c>
      <c r="AG27" s="2">
        <f t="shared" si="73"/>
        <v>0.14290704501532075</v>
      </c>
      <c r="AH27" s="2">
        <f t="shared" si="73"/>
        <v>1.4932600747592999E-2</v>
      </c>
      <c r="AI27" s="2">
        <f t="shared" si="73"/>
        <v>3.0457647570557841E-2</v>
      </c>
      <c r="AJ27" s="2">
        <f t="shared" ref="AJ27" si="76">AJ3*(AJ5+AJ7*AJ6)/(AJ24*AJ24)-(AJ6*AJ11*AJ8+(1-AJ6)*AJ8+AJ9*AJ10+AJ5+AJ7*AJ6)/AJ24</f>
        <v>0.67717290793145113</v>
      </c>
      <c r="AK27" s="2">
        <f t="shared" si="73"/>
        <v>0.28095125868458071</v>
      </c>
      <c r="AL27" s="2">
        <f t="shared" si="73"/>
        <v>0.14759802223174887</v>
      </c>
      <c r="AM27" s="2">
        <f t="shared" si="73"/>
        <v>7.4324655996280992E-2</v>
      </c>
      <c r="AN27" s="2">
        <f t="shared" si="73"/>
        <v>6.4352017899940661E-2</v>
      </c>
      <c r="AO27" s="3" t="s">
        <v>49</v>
      </c>
      <c r="AP27" s="2">
        <f t="shared" ref="AP27:CY27" si="77">AP3*(AP5+AP7*AP6)/(AP24*AP24)-(AP6*AP11*AP8+(1-AP6)*AP8+AP9*AP10+AP5+AP7*AP6)/AP24</f>
        <v>0.10720697113525328</v>
      </c>
      <c r="AQ27" s="2">
        <f t="shared" si="77"/>
        <v>6.6375187108242111</v>
      </c>
      <c r="AR27" s="3" t="s">
        <v>49</v>
      </c>
      <c r="AS27" s="2">
        <f t="shared" si="77"/>
        <v>3.1436308119239406E-2</v>
      </c>
      <c r="AT27" s="2">
        <f t="shared" si="77"/>
        <v>0.46315482626469495</v>
      </c>
      <c r="AU27" s="2">
        <f t="shared" si="77"/>
        <v>0.34574546358920233</v>
      </c>
      <c r="AV27" s="2">
        <f t="shared" si="77"/>
        <v>0.52540509259259149</v>
      </c>
      <c r="AW27" s="2">
        <f t="shared" si="77"/>
        <v>1.9274204386187141E-2</v>
      </c>
      <c r="AX27" s="2">
        <f t="shared" si="77"/>
        <v>2.6645389345514737E-4</v>
      </c>
      <c r="AY27" s="2">
        <f t="shared" si="77"/>
        <v>0.26478381523900452</v>
      </c>
      <c r="AZ27" s="2">
        <f t="shared" si="77"/>
        <v>3.1127325479858733E-2</v>
      </c>
      <c r="BA27" s="2">
        <f t="shared" si="77"/>
        <v>4.7385804013553232E-2</v>
      </c>
      <c r="BB27" s="2">
        <f t="shared" si="77"/>
        <v>8.7703262932848497E-3</v>
      </c>
      <c r="BC27" s="2">
        <f t="shared" si="77"/>
        <v>0.13393359510392877</v>
      </c>
      <c r="BD27" s="2">
        <f t="shared" si="77"/>
        <v>5.0997524455527035E-2</v>
      </c>
      <c r="BE27" s="2">
        <f t="shared" si="77"/>
        <v>7.8044211358789972E-2</v>
      </c>
      <c r="BF27" s="2">
        <f t="shared" si="77"/>
        <v>4.0604915658881184E-2</v>
      </c>
      <c r="BG27" s="2">
        <f t="shared" si="77"/>
        <v>1.8519054658731188E-4</v>
      </c>
      <c r="BH27" s="2">
        <f t="shared" si="77"/>
        <v>1.7660179688415649E-2</v>
      </c>
      <c r="BI27" s="2">
        <f t="shared" si="77"/>
        <v>0.21312333673654094</v>
      </c>
      <c r="BJ27" s="2">
        <f t="shared" si="77"/>
        <v>0.34146693638392955</v>
      </c>
      <c r="BK27" s="2">
        <f t="shared" si="77"/>
        <v>1.450874584853592</v>
      </c>
      <c r="BL27" s="2">
        <f t="shared" si="77"/>
        <v>9.5657604100700191E-3</v>
      </c>
      <c r="BM27" s="2">
        <f t="shared" si="77"/>
        <v>4.4288972103419741E-3</v>
      </c>
      <c r="BN27" s="3" t="s">
        <v>49</v>
      </c>
      <c r="BO27" s="2">
        <f t="shared" si="77"/>
        <v>2.3542865797029182E-2</v>
      </c>
      <c r="BP27" s="2">
        <f t="shared" si="77"/>
        <v>7.2321169173254124E-2</v>
      </c>
      <c r="BQ27" s="2">
        <f t="shared" si="77"/>
        <v>0.20796374949976246</v>
      </c>
      <c r="BR27" s="2">
        <f t="shared" si="77"/>
        <v>0.59491090895808474</v>
      </c>
      <c r="BS27" s="2">
        <f t="shared" si="77"/>
        <v>0.31912016356189332</v>
      </c>
      <c r="BT27" s="2">
        <f t="shared" si="77"/>
        <v>0.74586914062499776</v>
      </c>
      <c r="BU27" s="2">
        <f t="shared" si="77"/>
        <v>1.8373204985118985</v>
      </c>
      <c r="BV27" s="2">
        <f t="shared" si="77"/>
        <v>0.23530650010494816</v>
      </c>
      <c r="BW27" s="2">
        <f t="shared" si="77"/>
        <v>1.9565432711247555E-2</v>
      </c>
      <c r="BX27" s="2">
        <f t="shared" si="77"/>
        <v>0.57000992063492173</v>
      </c>
      <c r="BY27" s="2">
        <f t="shared" si="77"/>
        <v>9.4073409722620793E-2</v>
      </c>
      <c r="BZ27" s="2">
        <f t="shared" si="77"/>
        <v>0.25191134201411369</v>
      </c>
      <c r="CA27" s="2">
        <f t="shared" si="77"/>
        <v>1.4152598678765413</v>
      </c>
      <c r="CB27" s="2">
        <f t="shared" si="77"/>
        <v>0.86561895980298398</v>
      </c>
      <c r="CC27" s="2">
        <f t="shared" si="77"/>
        <v>1.9093651874743461E-2</v>
      </c>
      <c r="CD27" s="2">
        <f t="shared" si="77"/>
        <v>-1.5743454307772957E-2</v>
      </c>
      <c r="CE27" s="2">
        <f t="shared" si="77"/>
        <v>3.7733909972970728E-3</v>
      </c>
      <c r="CF27" s="2">
        <f t="shared" si="77"/>
        <v>7.3582033490552617E-2</v>
      </c>
      <c r="CG27" s="2">
        <f t="shared" si="77"/>
        <v>2.4094057243777528E-2</v>
      </c>
      <c r="CH27" s="2">
        <f t="shared" si="77"/>
        <v>8.5470905247869086E-3</v>
      </c>
      <c r="CI27" s="2">
        <f t="shared" si="77"/>
        <v>8.7686120852531954E-3</v>
      </c>
      <c r="CJ27" s="2">
        <f t="shared" si="77"/>
        <v>4.5195632190433627E-2</v>
      </c>
      <c r="CK27" s="2">
        <f t="shared" si="77"/>
        <v>4.4169647756286332E-3</v>
      </c>
      <c r="CL27" s="2">
        <f t="shared" si="77"/>
        <v>5.1874303144686496E-2</v>
      </c>
      <c r="CM27" s="2">
        <f t="shared" si="77"/>
        <v>7.217559023090149E-2</v>
      </c>
      <c r="CN27" s="2">
        <f t="shared" si="77"/>
        <v>1.8042198294183895E-2</v>
      </c>
      <c r="CO27" s="2">
        <f t="shared" si="77"/>
        <v>9.2289070670259876E-2</v>
      </c>
      <c r="CP27" s="2">
        <f t="shared" si="77"/>
        <v>-7.3168369898800947E-3</v>
      </c>
      <c r="CQ27" s="2">
        <f t="shared" si="77"/>
        <v>7.6635119047619691</v>
      </c>
      <c r="CR27" s="2">
        <f t="shared" si="77"/>
        <v>3.175565889664992E-2</v>
      </c>
      <c r="CS27" s="2">
        <f t="shared" si="77"/>
        <v>0.20220750845573746</v>
      </c>
      <c r="CT27" s="2">
        <f t="shared" si="77"/>
        <v>1.3638432173560949E-3</v>
      </c>
      <c r="CU27" s="2">
        <f t="shared" si="77"/>
        <v>0.51464604526023972</v>
      </c>
      <c r="CV27" s="2">
        <f t="shared" si="77"/>
        <v>0.72818727196182809</v>
      </c>
      <c r="CW27" s="2">
        <f t="shared" si="77"/>
        <v>7.2164166512781167E-2</v>
      </c>
      <c r="CX27" s="2">
        <f t="shared" si="77"/>
        <v>5.8358884144261609E-3</v>
      </c>
      <c r="CY27" s="2">
        <f t="shared" si="77"/>
        <v>7.8033661766488474E-2</v>
      </c>
      <c r="CZ27" s="2">
        <f t="shared" ref="CZ27" si="78">CZ3*(CZ5+CZ7*CZ6)/(CZ24*CZ24)-(CZ6*CZ11*CZ8+(1-CZ6)*CZ8+CZ9*CZ10+CZ5+CZ7*CZ6)/CZ24</f>
        <v>-2.0540741714247905E-3</v>
      </c>
    </row>
    <row r="28" spans="1:104" x14ac:dyDescent="0.2">
      <c r="A28" s="6"/>
      <c r="B28" s="6"/>
      <c r="C28" s="2">
        <f>-(C8*C5 + C7*(C8+C9*C10))/(C24*C24)</f>
        <v>-3.2552008325349935E-4</v>
      </c>
      <c r="D28" s="2">
        <f t="shared" ref="D28:AN28" si="79">-(D8*D5 + D7*(D8+D9*D10))/(D24*D24)</f>
        <v>-3.3020751213753871E-4</v>
      </c>
      <c r="E28" s="2">
        <f t="shared" si="79"/>
        <v>-3.2552008325349962E-4</v>
      </c>
      <c r="F28" s="2">
        <f t="shared" si="79"/>
        <v>-1.6710034725951725E-4</v>
      </c>
      <c r="G28" s="2">
        <f t="shared" si="79"/>
        <v>-1.3002273509982939E-5</v>
      </c>
      <c r="H28" s="2">
        <f t="shared" si="79"/>
        <v>-1.6710034725951706E-4</v>
      </c>
      <c r="I28" s="2">
        <f t="shared" si="79"/>
        <v>-4.1881890487327215E-5</v>
      </c>
      <c r="J28" s="2">
        <f t="shared" si="79"/>
        <v>-5.1967075892857229E-4</v>
      </c>
      <c r="K28" s="2">
        <f t="shared" si="79"/>
        <v>-8.314732142857096E-3</v>
      </c>
      <c r="L28" s="2">
        <f t="shared" si="79"/>
        <v>-1.0102809873132751E-4</v>
      </c>
      <c r="M28" s="2">
        <f t="shared" si="79"/>
        <v>-5.1044146676794107E-4</v>
      </c>
      <c r="N28" s="2">
        <f t="shared" si="79"/>
        <v>-2.25519830947632E-4</v>
      </c>
      <c r="O28" s="2">
        <f t="shared" si="79"/>
        <v>-1.0143020021950554E-4</v>
      </c>
      <c r="P28" s="2">
        <f t="shared" si="79"/>
        <v>-3.2552008325349908E-4</v>
      </c>
      <c r="Q28" s="2">
        <f t="shared" si="79"/>
        <v>-2.8289413716329288E-5</v>
      </c>
      <c r="R28" s="2">
        <f t="shared" ref="R28" si="80">-(R8*R5 + R7*(R8+R9*R10))/(R24*R24)</f>
        <v>-6.3079966854215481E-6</v>
      </c>
      <c r="S28" s="2">
        <f t="shared" si="79"/>
        <v>-2.8170979273274189E-5</v>
      </c>
      <c r="T28" s="2">
        <f t="shared" si="79"/>
        <v>-5.3377474780504842E-6</v>
      </c>
      <c r="U28" s="2">
        <f t="shared" si="79"/>
        <v>-5.6379957736908115E-5</v>
      </c>
      <c r="V28" s="2">
        <f t="shared" si="79"/>
        <v>-6.7387061828621809E-5</v>
      </c>
      <c r="W28" s="2">
        <f t="shared" si="79"/>
        <v>-3.278512321632592E-4</v>
      </c>
      <c r="X28" s="2">
        <f t="shared" si="79"/>
        <v>-9.1287180197554933E-4</v>
      </c>
      <c r="Y28" s="2">
        <f t="shared" ref="Y28" si="81">-(Y8*Y5 + Y7*(Y8+Y9*Y10))/(Y24*Y24)</f>
        <v>-6.7605989057942589E-5</v>
      </c>
      <c r="Z28" s="2">
        <f t="shared" si="79"/>
        <v>-8.1670634682870423E-5</v>
      </c>
      <c r="AA28" s="2">
        <f t="shared" si="79"/>
        <v>-2.8230103331744144E-5</v>
      </c>
      <c r="AB28" s="2">
        <f t="shared" si="79"/>
        <v>-5.7054487623471881E-5</v>
      </c>
      <c r="AC28" s="2">
        <f t="shared" si="79"/>
        <v>-1.6710034725951725E-4</v>
      </c>
      <c r="AD28" s="2">
        <f t="shared" si="79"/>
        <v>-7.5199113252947989E-6</v>
      </c>
      <c r="AE28" s="2">
        <f t="shared" si="79"/>
        <v>-1.671003472595172E-4</v>
      </c>
      <c r="AF28" s="2">
        <f t="shared" si="79"/>
        <v>-2.2006455496806521E-6</v>
      </c>
      <c r="AG28" s="2">
        <f t="shared" si="79"/>
        <v>-1.002310359767255E-4</v>
      </c>
      <c r="AH28" s="2">
        <f t="shared" si="79"/>
        <v>-2.5257024682831844E-5</v>
      </c>
      <c r="AI28" s="2">
        <f t="shared" si="79"/>
        <v>-3.1831569909092616E-5</v>
      </c>
      <c r="AJ28" s="2">
        <f t="shared" ref="AJ28" si="82">-(AJ8*AJ5 + AJ7*(AJ8+AJ9*AJ10))/(AJ24*AJ24)</f>
        <v>-5.104414667679389E-4</v>
      </c>
      <c r="AK28" s="2">
        <f t="shared" si="79"/>
        <v>-2.2686287411908426E-4</v>
      </c>
      <c r="AL28" s="2">
        <f t="shared" si="79"/>
        <v>-2.2418867892550802E-4</v>
      </c>
      <c r="AM28" s="2">
        <f t="shared" si="79"/>
        <v>-4.1881890487327283E-5</v>
      </c>
      <c r="AN28" s="2">
        <f t="shared" si="79"/>
        <v>-1.0062838359900732E-4</v>
      </c>
      <c r="AO28" s="3" t="s">
        <v>49</v>
      </c>
      <c r="AP28" s="2">
        <f t="shared" ref="AP28:CY28" si="83">-(AP8*AP5 + AP7*(AP8+AP9*AP10))/(AP24*AP24)</f>
        <v>-1.6457104423101899E-4</v>
      </c>
      <c r="AQ28" s="2">
        <f t="shared" si="83"/>
        <v>-8.0232940111945143E-3</v>
      </c>
      <c r="AR28" s="3" t="s">
        <v>49</v>
      </c>
      <c r="AS28" s="2">
        <f t="shared" si="83"/>
        <v>-3.1831569909092616E-5</v>
      </c>
      <c r="AT28" s="2">
        <f t="shared" si="83"/>
        <v>-5.1502510373659105E-4</v>
      </c>
      <c r="AU28" s="2">
        <f t="shared" si="83"/>
        <v>-5.1502510373659148E-4</v>
      </c>
      <c r="AV28" s="2">
        <f t="shared" si="83"/>
        <v>-9.2385912698412544E-4</v>
      </c>
      <c r="AW28" s="2">
        <f t="shared" si="83"/>
        <v>-6.673662299639699E-5</v>
      </c>
      <c r="AX28" s="2">
        <f t="shared" si="83"/>
        <v>-1.1718123663175794E-7</v>
      </c>
      <c r="AY28" s="2">
        <f t="shared" si="83"/>
        <v>-3.2785123216325909E-4</v>
      </c>
      <c r="AZ28" s="2">
        <f t="shared" si="83"/>
        <v>-9.9836037204334148E-5</v>
      </c>
      <c r="BA28" s="2">
        <f t="shared" si="83"/>
        <v>-8.1962808040814773E-5</v>
      </c>
      <c r="BB28" s="2">
        <f t="shared" si="83"/>
        <v>-4.8793396054753716E-5</v>
      </c>
      <c r="BC28" s="2">
        <f t="shared" si="83"/>
        <v>-1.6625080584465782E-4</v>
      </c>
      <c r="BD28" s="2">
        <f t="shared" si="83"/>
        <v>-8.2551878034384514E-5</v>
      </c>
      <c r="BE28" s="2">
        <f t="shared" si="83"/>
        <v>-5.6547464327684388E-5</v>
      </c>
      <c r="BF28" s="2">
        <f t="shared" si="83"/>
        <v>-4.8525382790104783E-5</v>
      </c>
      <c r="BG28" s="2">
        <f t="shared" si="83"/>
        <v>-3.6341267544775109E-5</v>
      </c>
      <c r="BH28" s="2">
        <f t="shared" si="83"/>
        <v>-5.6884724798756853E-5</v>
      </c>
      <c r="BI28" s="2">
        <f t="shared" si="83"/>
        <v>-5.0591874901320742E-4</v>
      </c>
      <c r="BJ28" s="2">
        <f t="shared" si="83"/>
        <v>-5.1967075892857273E-4</v>
      </c>
      <c r="BK28" s="2">
        <f t="shared" si="83"/>
        <v>-2.0058235027986334E-3</v>
      </c>
      <c r="BL28" s="2">
        <f t="shared" si="83"/>
        <v>-2.8170979273274256E-5</v>
      </c>
      <c r="BM28" s="2">
        <f t="shared" si="83"/>
        <v>-2.5107353754924099E-5</v>
      </c>
      <c r="BN28" s="3" t="s">
        <v>49</v>
      </c>
      <c r="BO28" s="2">
        <f t="shared" si="83"/>
        <v>-5.6715718529771132E-5</v>
      </c>
      <c r="BP28" s="2">
        <f t="shared" si="83"/>
        <v>-8.1090955353589042E-5</v>
      </c>
      <c r="BQ28" s="2">
        <f t="shared" si="83"/>
        <v>-3.278512321632592E-4</v>
      </c>
      <c r="BR28" s="2">
        <f t="shared" si="83"/>
        <v>-3.2552008325349962E-4</v>
      </c>
      <c r="BS28" s="2">
        <f t="shared" si="83"/>
        <v>-5.1502510373659224E-4</v>
      </c>
      <c r="BT28" s="2">
        <f t="shared" si="83"/>
        <v>-5.1967075892857012E-4</v>
      </c>
      <c r="BU28" s="2">
        <f t="shared" si="83"/>
        <v>-2.0786830357142792E-3</v>
      </c>
      <c r="BV28" s="2">
        <f t="shared" si="83"/>
        <v>-2.2821795049388712E-4</v>
      </c>
      <c r="BW28" s="2">
        <f t="shared" si="83"/>
        <v>-2.8348911210781261E-5</v>
      </c>
      <c r="BX28" s="2">
        <f t="shared" si="83"/>
        <v>-9.2385912698412869E-4</v>
      </c>
      <c r="BY28" s="2">
        <f t="shared" si="83"/>
        <v>-1.6795641708428822E-4</v>
      </c>
      <c r="BZ28" s="2">
        <f t="shared" si="83"/>
        <v>-3.2321370929191989E-4</v>
      </c>
      <c r="CA28" s="2">
        <f t="shared" si="83"/>
        <v>-2.0417658670717591E-3</v>
      </c>
      <c r="CB28" s="2">
        <f t="shared" si="83"/>
        <v>-9.128718019755476E-4</v>
      </c>
      <c r="CC28" s="2">
        <f t="shared" si="83"/>
        <v>-4.825957169830303E-5</v>
      </c>
      <c r="CD28" s="2">
        <f t="shared" si="83"/>
        <v>-8.1962808040814868E-5</v>
      </c>
      <c r="CE28" s="2">
        <f t="shared" si="83"/>
        <v>-7.9490369826362574E-6</v>
      </c>
      <c r="CF28" s="2">
        <f t="shared" si="83"/>
        <v>-8.1670634682870518E-5</v>
      </c>
      <c r="CG28" s="2">
        <f t="shared" si="83"/>
        <v>-3.169023602877176E-5</v>
      </c>
      <c r="CH28" s="2">
        <f t="shared" si="83"/>
        <v>-6.2768384387310492E-6</v>
      </c>
      <c r="CI28" s="2">
        <f t="shared" si="83"/>
        <v>-1.8598330577195785E-5</v>
      </c>
      <c r="CJ28" s="2">
        <f t="shared" si="83"/>
        <v>-8.1380020813374838E-5</v>
      </c>
      <c r="CK28" s="2">
        <f t="shared" si="83"/>
        <v>-3.190259167299648E-5</v>
      </c>
      <c r="CL28" s="2">
        <f t="shared" si="83"/>
        <v>-1.0023103597672531E-4</v>
      </c>
      <c r="CM28" s="2">
        <f t="shared" si="83"/>
        <v>-5.7054487623471833E-5</v>
      </c>
      <c r="CN28" s="2">
        <f t="shared" si="83"/>
        <v>-2.8053287020145299E-5</v>
      </c>
      <c r="CO28" s="2">
        <f t="shared" si="83"/>
        <v>-9.9836037204334202E-5</v>
      </c>
      <c r="CP28" s="2">
        <f t="shared" si="83"/>
        <v>-3.1902591672996134E-5</v>
      </c>
      <c r="CQ28" s="2">
        <f t="shared" si="83"/>
        <v>-8.3147321428572087E-3</v>
      </c>
      <c r="CR28" s="2">
        <f t="shared" si="83"/>
        <v>-4.1881890487327235E-5</v>
      </c>
      <c r="CS28" s="2">
        <f t="shared" si="83"/>
        <v>-1.6795641708428787E-4</v>
      </c>
      <c r="CT28" s="2">
        <f t="shared" si="83"/>
        <v>-8.1380020813374973E-5</v>
      </c>
      <c r="CU28" s="2">
        <f t="shared" si="83"/>
        <v>-5.1502510373659018E-4</v>
      </c>
      <c r="CV28" s="2">
        <f t="shared" si="83"/>
        <v>-8.9147711235494404E-4</v>
      </c>
      <c r="CW28" s="2">
        <f t="shared" si="83"/>
        <v>-1.0143020021950563E-4</v>
      </c>
      <c r="CX28" s="2">
        <f t="shared" si="83"/>
        <v>-1.0443771703719762E-5</v>
      </c>
      <c r="CY28" s="2">
        <f t="shared" si="83"/>
        <v>-1.0023103597672528E-4</v>
      </c>
      <c r="CZ28" s="2">
        <f t="shared" ref="CZ28" si="84">-(CZ8*CZ5 + CZ7*(CZ8+CZ9*CZ10))/(CZ24*CZ24)</f>
        <v>-2.6937361602885426E-6</v>
      </c>
    </row>
    <row r="29" spans="1:104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</row>
    <row r="30" spans="1:104" x14ac:dyDescent="0.2">
      <c r="A30" s="6"/>
      <c r="B30" s="6" t="s">
        <v>43</v>
      </c>
      <c r="C30" s="2">
        <f>(-C27+(C27^2-4*C26*C28)^(1/2))/(2*C26)</f>
        <v>1.6672449902906082E-3</v>
      </c>
      <c r="D30" s="2">
        <f t="shared" ref="D30:AN30" si="85">(-D27+(D27^2-4*D26*D28)^(1/2))/(2*D26)</f>
        <v>9.1224823108465006E-4</v>
      </c>
      <c r="E30" s="2">
        <f t="shared" si="85"/>
        <v>2.1700393149749982E-3</v>
      </c>
      <c r="F30" s="2">
        <f t="shared" si="85"/>
        <v>9.5052623742004384E-4</v>
      </c>
      <c r="G30" s="2">
        <f t="shared" si="85"/>
        <v>1.2380564900160596E-3</v>
      </c>
      <c r="H30" s="2">
        <f t="shared" si="85"/>
        <v>1.1602771066552069E-3</v>
      </c>
      <c r="I30" s="2">
        <f t="shared" si="85"/>
        <v>8.1840686113870866E-4</v>
      </c>
      <c r="J30" s="2">
        <f t="shared" si="85"/>
        <v>1.6133063982719364E-3</v>
      </c>
      <c r="K30" s="2">
        <f t="shared" si="85"/>
        <v>1.0845593239323637E-3</v>
      </c>
      <c r="L30" s="2">
        <f t="shared" si="85"/>
        <v>1.6013344520105998E-3</v>
      </c>
      <c r="M30" s="2">
        <f t="shared" si="85"/>
        <v>1.4695635936559847E-3</v>
      </c>
      <c r="N30" s="2">
        <f t="shared" si="85"/>
        <v>8.2164172514465007E-4</v>
      </c>
      <c r="O30" s="2">
        <f t="shared" si="85"/>
        <v>7.2632772041212408E-4</v>
      </c>
      <c r="P30" s="2">
        <f t="shared" si="85"/>
        <v>2.1196329810713585E-3</v>
      </c>
      <c r="Q30" s="2">
        <f t="shared" si="85"/>
        <v>1.0584655331013068E-3</v>
      </c>
      <c r="R30" s="2">
        <f t="shared" ref="R30" si="86">(-R27+(R27^2-4*R26*R28)^(1/2))/(2*R26)</f>
        <v>6.3152672912284845E-4</v>
      </c>
      <c r="S30" s="2">
        <f t="shared" si="85"/>
        <v>1.0051596664113684E-3</v>
      </c>
      <c r="T30" s="2">
        <f t="shared" si="85"/>
        <v>4.7569290705575082E-4</v>
      </c>
      <c r="U30" s="2">
        <f t="shared" si="85"/>
        <v>1.3516514946318367E-3</v>
      </c>
      <c r="V30" s="2">
        <f t="shared" si="85"/>
        <v>1.4557431458186042E-3</v>
      </c>
      <c r="W30" s="2">
        <f t="shared" si="85"/>
        <v>7.0889464157395331E-4</v>
      </c>
      <c r="X30" s="2">
        <f t="shared" si="85"/>
        <v>9.6930007708436188E-4</v>
      </c>
      <c r="Y30" s="2">
        <f t="shared" ref="Y30" si="87">(-Y27+(Y27^2-4*Y26*Y28)^(1/2))/(2*Y26)</f>
        <v>9.3080801211488666E-4</v>
      </c>
      <c r="Z30" s="2">
        <f t="shared" si="85"/>
        <v>1.4560795940532171E-3</v>
      </c>
      <c r="AA30" s="2">
        <f t="shared" si="85"/>
        <v>7.4317193470909402E-4</v>
      </c>
      <c r="AB30" s="2">
        <f t="shared" si="85"/>
        <v>8.945224142695023E-4</v>
      </c>
      <c r="AC30" s="2">
        <f t="shared" si="85"/>
        <v>1.7164686112808238E-3</v>
      </c>
      <c r="AD30" s="2">
        <f t="shared" si="85"/>
        <v>1.1715433511274083E-3</v>
      </c>
      <c r="AE30" s="2">
        <f t="shared" si="85"/>
        <v>7.1582888486601624E-4</v>
      </c>
      <c r="AF30" s="2">
        <f t="shared" si="85"/>
        <v>9.3981382774966553E-4</v>
      </c>
      <c r="AG30" s="2">
        <f t="shared" si="85"/>
        <v>5.9232700682105893E-4</v>
      </c>
      <c r="AH30" s="2">
        <f t="shared" si="85"/>
        <v>7.9305655048288832E-4</v>
      </c>
      <c r="AI30" s="2">
        <f t="shared" si="85"/>
        <v>6.6427624540754215E-4</v>
      </c>
      <c r="AJ30" s="2">
        <f t="shared" ref="AJ30" si="88">(-AJ27+(AJ27^2-4*AJ26*AJ28)^(1/2))/(2*AJ26)</f>
        <v>6.9865439921140747E-4</v>
      </c>
      <c r="AK30" s="2">
        <f t="shared" si="85"/>
        <v>7.1137014715878506E-4</v>
      </c>
      <c r="AL30" s="2">
        <f t="shared" si="85"/>
        <v>1.1831974541614118E-3</v>
      </c>
      <c r="AM30" s="2">
        <f t="shared" si="85"/>
        <v>4.554432349546834E-4</v>
      </c>
      <c r="AN30" s="2">
        <f t="shared" si="85"/>
        <v>1.0643855363899478E-3</v>
      </c>
      <c r="AO30" s="3" t="s">
        <v>49</v>
      </c>
      <c r="AP30" s="2">
        <f t="shared" ref="AP30:CY30" si="89">(-AP27+(AP27^2-4*AP26*AP28)^(1/2))/(2*AP26)</f>
        <v>1.1418775592174216E-3</v>
      </c>
      <c r="AQ30" s="2">
        <f t="shared" si="89"/>
        <v>1.1741711953855093E-3</v>
      </c>
      <c r="AR30" s="3" t="s">
        <v>49</v>
      </c>
      <c r="AS30" s="2">
        <f t="shared" si="89"/>
        <v>6.5215058302358969E-4</v>
      </c>
      <c r="AT30" s="2">
        <f t="shared" si="89"/>
        <v>9.9119731436908098E-4</v>
      </c>
      <c r="AU30" s="2">
        <f t="shared" si="89"/>
        <v>1.2724262878246752E-3</v>
      </c>
      <c r="AV30" s="2">
        <f t="shared" si="89"/>
        <v>1.5323763304372737E-3</v>
      </c>
      <c r="AW30" s="2">
        <f t="shared" si="89"/>
        <v>1.4052603405823047E-3</v>
      </c>
      <c r="AX30" s="2">
        <f t="shared" si="89"/>
        <v>7.586047998891253E-5</v>
      </c>
      <c r="AY30" s="2">
        <f t="shared" si="89"/>
        <v>1.0502034767264784E-3</v>
      </c>
      <c r="AZ30" s="2">
        <f t="shared" si="89"/>
        <v>1.546320643091349E-3</v>
      </c>
      <c r="BA30" s="2">
        <f t="shared" si="89"/>
        <v>1.0849925596924212E-3</v>
      </c>
      <c r="BB30" s="2">
        <f t="shared" si="89"/>
        <v>1.4266904213469727E-3</v>
      </c>
      <c r="BC30" s="2">
        <f t="shared" si="89"/>
        <v>9.798226474269354E-4</v>
      </c>
      <c r="BD30" s="2">
        <f t="shared" si="89"/>
        <v>1.0457070834411525E-3</v>
      </c>
      <c r="BE30" s="2">
        <f t="shared" si="89"/>
        <v>5.7181226293301563E-4</v>
      </c>
      <c r="BF30" s="2">
        <f t="shared" si="89"/>
        <v>7.8392039918518839E-4</v>
      </c>
      <c r="BG30" s="2">
        <f t="shared" si="89"/>
        <v>1.5340078799866476E-3</v>
      </c>
      <c r="BH30" s="2">
        <f t="shared" si="89"/>
        <v>1.3007794766763689E-3</v>
      </c>
      <c r="BI30" s="2">
        <f t="shared" si="89"/>
        <v>1.8299570556631394E-3</v>
      </c>
      <c r="BJ30" s="2">
        <f t="shared" si="89"/>
        <v>1.2962391363161804E-3</v>
      </c>
      <c r="BK30" s="2">
        <f t="shared" si="89"/>
        <v>1.289210675032912E-3</v>
      </c>
      <c r="BL30" s="2">
        <f t="shared" si="89"/>
        <v>9.9289863112615056E-4</v>
      </c>
      <c r="BM30" s="2">
        <f t="shared" si="89"/>
        <v>1.0901077136832278E-3</v>
      </c>
      <c r="BN30" s="3" t="s">
        <v>49</v>
      </c>
      <c r="BO30" s="2">
        <f t="shared" si="89"/>
        <v>1.1637933574786157E-3</v>
      </c>
      <c r="BP30" s="2">
        <f t="shared" si="89"/>
        <v>8.2399336855364959E-4</v>
      </c>
      <c r="BQ30" s="2">
        <f t="shared" si="89"/>
        <v>1.2741972865521688E-3</v>
      </c>
      <c r="BR30" s="2">
        <f t="shared" si="89"/>
        <v>5.1092566315234951E-4</v>
      </c>
      <c r="BS30" s="2">
        <f t="shared" si="89"/>
        <v>1.359254367440403E-3</v>
      </c>
      <c r="BT30" s="2">
        <f t="shared" si="89"/>
        <v>6.502027267226017E-4</v>
      </c>
      <c r="BU30" s="2">
        <f t="shared" si="89"/>
        <v>1.0705082496258503E-3</v>
      </c>
      <c r="BV30" s="2">
        <f t="shared" si="89"/>
        <v>8.3154255076201206E-4</v>
      </c>
      <c r="BW30" s="2">
        <f t="shared" si="89"/>
        <v>7.6607082925755562E-4</v>
      </c>
      <c r="BX30" s="2">
        <f t="shared" si="89"/>
        <v>1.4289083173205917E-3</v>
      </c>
      <c r="BY30" s="2">
        <f t="shared" si="89"/>
        <v>1.2697451730018803E-3</v>
      </c>
      <c r="BZ30" s="2">
        <f t="shared" si="89"/>
        <v>1.0799060144754691E-3</v>
      </c>
      <c r="CA30" s="2">
        <f t="shared" si="89"/>
        <v>1.3418704156634006E-3</v>
      </c>
      <c r="CB30" s="2">
        <f t="shared" si="89"/>
        <v>9.7376908962777578E-4</v>
      </c>
      <c r="CC30" s="2">
        <f t="shared" si="89"/>
        <v>1.1304493761172276E-3</v>
      </c>
      <c r="CD30" s="2">
        <f t="shared" si="89"/>
        <v>3.4022724236407276E-3</v>
      </c>
      <c r="CE30" s="2">
        <f t="shared" si="89"/>
        <v>5.6802312076556711E-4</v>
      </c>
      <c r="CF30" s="2">
        <f t="shared" si="89"/>
        <v>8.1912636879367799E-4</v>
      </c>
      <c r="CG30" s="2">
        <f t="shared" si="89"/>
        <v>7.5196977472522983E-4</v>
      </c>
      <c r="CH30" s="2">
        <f t="shared" si="89"/>
        <v>3.7284827791628136E-4</v>
      </c>
      <c r="CI30" s="2">
        <f t="shared" si="89"/>
        <v>7.7866554408195419E-4</v>
      </c>
      <c r="CJ30" s="2">
        <f t="shared" si="89"/>
        <v>1.1080612344980022E-3</v>
      </c>
      <c r="CK30" s="2">
        <f t="shared" si="89"/>
        <v>1.2508990578978573E-3</v>
      </c>
      <c r="CL30" s="2">
        <f t="shared" si="89"/>
        <v>1.2067276914664985E-3</v>
      </c>
      <c r="CM30" s="2">
        <f t="shared" si="89"/>
        <v>6.1075704527484146E-4</v>
      </c>
      <c r="CN30" s="2">
        <f t="shared" si="89"/>
        <v>7.8875455204059338E-4</v>
      </c>
      <c r="CO30" s="2">
        <f t="shared" si="89"/>
        <v>8.2816450210677981E-4</v>
      </c>
      <c r="CP30" s="2">
        <f t="shared" si="89"/>
        <v>1.9065819279503184E-3</v>
      </c>
      <c r="CQ30" s="2">
        <f t="shared" si="89"/>
        <v>1.0576900407359593E-3</v>
      </c>
      <c r="CR30" s="2">
        <f t="shared" si="89"/>
        <v>8.0410036134304693E-4</v>
      </c>
      <c r="CS30" s="2">
        <f t="shared" si="89"/>
        <v>7.1234457807698456E-4</v>
      </c>
      <c r="CT30" s="2">
        <f t="shared" si="89"/>
        <v>2.242909040946703E-3</v>
      </c>
      <c r="CU30" s="2">
        <f t="shared" si="89"/>
        <v>9.031390215762465E-4</v>
      </c>
      <c r="CV30" s="2">
        <f t="shared" si="89"/>
        <v>1.1134487434569477E-3</v>
      </c>
      <c r="CW30" s="2">
        <f t="shared" si="89"/>
        <v>9.9522388404825923E-4</v>
      </c>
      <c r="CX30" s="2">
        <f t="shared" si="89"/>
        <v>6.0421500673103843E-4</v>
      </c>
      <c r="CY30" s="2">
        <f t="shared" si="89"/>
        <v>9.3507999957572808E-4</v>
      </c>
      <c r="CZ30" s="2">
        <f t="shared" ref="CZ30" si="90">(-CZ27+(CZ27^2-4*CZ26*CZ28)^(1/2))/(2*CZ26)</f>
        <v>5.4837013804153215E-4</v>
      </c>
    </row>
    <row r="31" spans="1:104" x14ac:dyDescent="0.2">
      <c r="A31" s="6"/>
      <c r="B31" s="6"/>
    </row>
    <row r="32" spans="1:104" x14ac:dyDescent="0.2">
      <c r="A32" s="6"/>
      <c r="B32" s="6" t="s">
        <v>44</v>
      </c>
      <c r="C32">
        <f>C6*C4*C23*(C21+C11*C22)+C5*C22</f>
        <v>5.003460000000084</v>
      </c>
      <c r="D32">
        <f t="shared" ref="D32:AN32" si="91">D6*D4*D23*(D21+D11*D22)+D5*D22</f>
        <v>4.967820000000021</v>
      </c>
      <c r="E32">
        <f t="shared" si="91"/>
        <v>5.0034600000000689</v>
      </c>
      <c r="F32">
        <f t="shared" si="91"/>
        <v>6.9834599999998908</v>
      </c>
      <c r="G32">
        <f t="shared" si="91"/>
        <v>25.035120000000024</v>
      </c>
      <c r="H32">
        <f t="shared" si="91"/>
        <v>6.9834599999997415</v>
      </c>
      <c r="I32">
        <f t="shared" si="91"/>
        <v>13.949100000000016</v>
      </c>
      <c r="J32">
        <f t="shared" si="91"/>
        <v>3.9599999999999698</v>
      </c>
      <c r="K32">
        <f t="shared" si="91"/>
        <v>0.99000000000005861</v>
      </c>
      <c r="L32">
        <f t="shared" si="91"/>
        <v>8.9812799999998401</v>
      </c>
      <c r="M32">
        <f t="shared" si="91"/>
        <v>3.9956399999999714</v>
      </c>
      <c r="N32">
        <f t="shared" si="91"/>
        <v>6.0112799999999789</v>
      </c>
      <c r="O32">
        <f t="shared" si="91"/>
        <v>8.9634599999998184</v>
      </c>
      <c r="P32">
        <f t="shared" si="91"/>
        <v>5.0034599999999321</v>
      </c>
      <c r="Q32">
        <f t="shared" si="91"/>
        <v>16.972559999999874</v>
      </c>
      <c r="R32">
        <f t="shared" ref="R32" si="92">R6*R4*R23*(R21+R11*R22)+R5*R22</f>
        <v>35.942940000000171</v>
      </c>
      <c r="S32">
        <f t="shared" si="91"/>
        <v>17.008200000000045</v>
      </c>
      <c r="T32">
        <f t="shared" si="91"/>
        <v>39.073319999999526</v>
      </c>
      <c r="U32">
        <f t="shared" si="91"/>
        <v>12.022560000000002</v>
      </c>
      <c r="V32">
        <f t="shared" si="91"/>
        <v>10.996919999999873</v>
      </c>
      <c r="W32">
        <f t="shared" si="91"/>
        <v>4.9856400000001191</v>
      </c>
      <c r="X32">
        <f t="shared" si="91"/>
        <v>2.9878200000001032</v>
      </c>
      <c r="Y32">
        <f t="shared" ref="Y32" si="93">Y6*Y4*Y23*(Y21+Y11*Y22)+Y5*Y22</f>
        <v>10.979100000000095</v>
      </c>
      <c r="Z32">
        <f t="shared" si="91"/>
        <v>9.9891000000001586</v>
      </c>
      <c r="AA32">
        <f t="shared" si="91"/>
        <v>16.9903800000004</v>
      </c>
      <c r="AB32">
        <f t="shared" si="91"/>
        <v>11.951280000000086</v>
      </c>
      <c r="AC32">
        <f t="shared" si="91"/>
        <v>6.9834600000000924</v>
      </c>
      <c r="AD32">
        <f t="shared" si="91"/>
        <v>32.919480000000085</v>
      </c>
      <c r="AE32">
        <f t="shared" si="91"/>
        <v>6.9834599999998606</v>
      </c>
      <c r="AF32">
        <f t="shared" si="91"/>
        <v>60.853320000000068</v>
      </c>
      <c r="AG32">
        <f t="shared" si="91"/>
        <v>9.0169199999995584</v>
      </c>
      <c r="AH32">
        <f t="shared" si="91"/>
        <v>17.962559999999975</v>
      </c>
      <c r="AI32">
        <f t="shared" si="91"/>
        <v>16.000379999999833</v>
      </c>
      <c r="AJ32">
        <f t="shared" ref="AJ32" si="94">AJ6*AJ4*AJ23*(AJ21+AJ11*AJ22)+AJ5*AJ22</f>
        <v>3.9956399999995948</v>
      </c>
      <c r="AK32">
        <f t="shared" si="91"/>
        <v>5.993460000000157</v>
      </c>
      <c r="AL32">
        <f t="shared" si="91"/>
        <v>6.029100000000156</v>
      </c>
      <c r="AM32">
        <f t="shared" si="91"/>
        <v>13.949099999999657</v>
      </c>
      <c r="AN32">
        <f t="shared" si="91"/>
        <v>8.9990999999999044</v>
      </c>
      <c r="AO32" s="3" t="s">
        <v>49</v>
      </c>
      <c r="AP32">
        <f t="shared" ref="AP32:CY32" si="95">AP6*AP4*AP23*(AP21+AP11*AP22)+AP5*AP22</f>
        <v>7.0369199999998813</v>
      </c>
      <c r="AQ32">
        <f t="shared" si="95"/>
        <v>1.0078200000001594</v>
      </c>
      <c r="AR32" s="3" t="s">
        <v>49</v>
      </c>
      <c r="AS32">
        <f t="shared" si="95"/>
        <v>16.000379999999712</v>
      </c>
      <c r="AT32">
        <f t="shared" si="95"/>
        <v>3.9778200000004338</v>
      </c>
      <c r="AU32">
        <f t="shared" si="95"/>
        <v>3.977820000000051</v>
      </c>
      <c r="AV32">
        <f t="shared" si="95"/>
        <v>2.9699999999999029</v>
      </c>
      <c r="AW32">
        <f t="shared" si="95"/>
        <v>11.050379999999819</v>
      </c>
      <c r="AX32">
        <f t="shared" si="95"/>
        <v>263.71224000000268</v>
      </c>
      <c r="AY32">
        <f t="shared" si="95"/>
        <v>4.9856399999996794</v>
      </c>
      <c r="AZ32">
        <f t="shared" si="95"/>
        <v>9.0347399999998146</v>
      </c>
      <c r="BA32">
        <f t="shared" si="95"/>
        <v>9.9712799999999184</v>
      </c>
      <c r="BB32">
        <f t="shared" si="95"/>
        <v>12.923459999999963</v>
      </c>
      <c r="BC32">
        <f t="shared" si="95"/>
        <v>7.0012800000002571</v>
      </c>
      <c r="BD32">
        <f t="shared" si="95"/>
        <v>9.9356399999999088</v>
      </c>
      <c r="BE32">
        <f t="shared" si="95"/>
        <v>12.004740000000114</v>
      </c>
      <c r="BF32">
        <f t="shared" si="95"/>
        <v>12.959099999999761</v>
      </c>
      <c r="BG32">
        <f t="shared" si="95"/>
        <v>14.974739999999997</v>
      </c>
      <c r="BH32">
        <f t="shared" si="95"/>
        <v>11.969100000000076</v>
      </c>
      <c r="BI32">
        <f t="shared" si="95"/>
        <v>4.0134599999998679</v>
      </c>
      <c r="BJ32">
        <f t="shared" si="95"/>
        <v>3.9600000000001008</v>
      </c>
      <c r="BK32">
        <f t="shared" si="95"/>
        <v>2.0156399999999586</v>
      </c>
      <c r="BL32">
        <f t="shared" si="95"/>
        <v>17.008199999999963</v>
      </c>
      <c r="BM32">
        <f t="shared" si="95"/>
        <v>18.016020000000083</v>
      </c>
      <c r="BN32" s="3" t="s">
        <v>49</v>
      </c>
      <c r="BO32">
        <f t="shared" si="95"/>
        <v>11.986920000000232</v>
      </c>
      <c r="BP32">
        <f t="shared" si="95"/>
        <v>10.024740000000033</v>
      </c>
      <c r="BQ32">
        <f t="shared" si="95"/>
        <v>4.9856400000001999</v>
      </c>
      <c r="BR32">
        <f t="shared" si="95"/>
        <v>5.0034600000012617</v>
      </c>
      <c r="BS32">
        <f t="shared" si="95"/>
        <v>3.9778199999997677</v>
      </c>
      <c r="BT32">
        <f t="shared" si="95"/>
        <v>3.9600000000004445</v>
      </c>
      <c r="BU32">
        <f t="shared" si="95"/>
        <v>1.9800000000000781</v>
      </c>
      <c r="BV32">
        <f t="shared" si="95"/>
        <v>5.9756399999999363</v>
      </c>
      <c r="BW32">
        <f t="shared" si="95"/>
        <v>16.954739999999806</v>
      </c>
      <c r="BX32">
        <f t="shared" si="95"/>
        <v>2.9699999999998794</v>
      </c>
      <c r="BY32">
        <f t="shared" si="95"/>
        <v>6.9656399999997385</v>
      </c>
      <c r="BZ32">
        <f t="shared" si="95"/>
        <v>5.0212799999999937</v>
      </c>
      <c r="CA32">
        <f t="shared" si="95"/>
        <v>1.9978200000002333</v>
      </c>
      <c r="CB32">
        <f t="shared" si="95"/>
        <v>2.9878200000003448</v>
      </c>
      <c r="CC32">
        <f t="shared" si="95"/>
        <v>12.99474000000038</v>
      </c>
      <c r="CD32">
        <f t="shared" si="95"/>
        <v>9.9712800000000037</v>
      </c>
      <c r="CE32">
        <f t="shared" si="95"/>
        <v>32.018580000000085</v>
      </c>
      <c r="CF32">
        <f t="shared" si="95"/>
        <v>9.9890999999999863</v>
      </c>
      <c r="CG32">
        <f t="shared" si="95"/>
        <v>16.036020000000057</v>
      </c>
      <c r="CH32">
        <f t="shared" si="95"/>
        <v>36.032039999999405</v>
      </c>
      <c r="CI32">
        <f t="shared" si="95"/>
        <v>20.932560000000244</v>
      </c>
      <c r="CJ32">
        <f t="shared" si="95"/>
        <v>10.006919999999967</v>
      </c>
      <c r="CK32">
        <f t="shared" si="95"/>
        <v>15.98255999999995</v>
      </c>
      <c r="CL32">
        <f t="shared" si="95"/>
        <v>9.0169200000001837</v>
      </c>
      <c r="CM32">
        <f t="shared" si="95"/>
        <v>11.951279999999498</v>
      </c>
      <c r="CN32">
        <f t="shared" si="95"/>
        <v>17.043839999999683</v>
      </c>
      <c r="CO32">
        <f t="shared" si="95"/>
        <v>9.03473999999974</v>
      </c>
      <c r="CP32">
        <f t="shared" si="95"/>
        <v>15.982560000000158</v>
      </c>
      <c r="CQ32">
        <f t="shared" si="95"/>
        <v>0.9899999999996838</v>
      </c>
      <c r="CR32">
        <f t="shared" si="95"/>
        <v>13.949100000000207</v>
      </c>
      <c r="CS32">
        <f t="shared" si="95"/>
        <v>6.9656400000006187</v>
      </c>
      <c r="CT32">
        <f t="shared" si="95"/>
        <v>10.006919999999987</v>
      </c>
      <c r="CU32">
        <f t="shared" si="95"/>
        <v>3.9778200000001762</v>
      </c>
      <c r="CV32">
        <f t="shared" si="95"/>
        <v>3.0234599999999237</v>
      </c>
      <c r="CW32">
        <f t="shared" si="95"/>
        <v>8.9634599999999196</v>
      </c>
      <c r="CX32">
        <f t="shared" si="95"/>
        <v>27.933840000000266</v>
      </c>
      <c r="CY32">
        <f t="shared" si="95"/>
        <v>9.0169200000000362</v>
      </c>
      <c r="CZ32">
        <f t="shared" ref="CZ32" si="96">CZ6*CZ4*CZ23*(CZ21+CZ11*CZ22)+CZ5*CZ22</f>
        <v>55.002419999999844</v>
      </c>
    </row>
    <row r="33" spans="1:108" x14ac:dyDescent="0.2">
      <c r="A33" s="6"/>
      <c r="B33" s="6" t="s">
        <v>45</v>
      </c>
      <c r="C33">
        <f>1-C5*C22/C32</f>
        <v>0.61456779332739253</v>
      </c>
      <c r="D33">
        <f t="shared" ref="D33:AN33" si="97">1-D5*D22/D32</f>
        <v>0.58443051867035578</v>
      </c>
      <c r="E33">
        <f t="shared" si="97"/>
        <v>0.63218020665972074</v>
      </c>
      <c r="F33">
        <f t="shared" si="97"/>
        <v>0.60164762891594714</v>
      </c>
      <c r="G33">
        <f t="shared" si="97"/>
        <v>0.73068700440179501</v>
      </c>
      <c r="H33">
        <f t="shared" si="97"/>
        <v>0.61280461697481547</v>
      </c>
      <c r="I33">
        <f t="shared" si="97"/>
        <v>0.63587301857142231</v>
      </c>
      <c r="J33">
        <f t="shared" si="97"/>
        <v>0.59968466545173804</v>
      </c>
      <c r="K33">
        <f t="shared" si="97"/>
        <v>0.55268530271328564</v>
      </c>
      <c r="L33">
        <f t="shared" si="97"/>
        <v>0.65430980215860335</v>
      </c>
      <c r="M33">
        <f t="shared" si="97"/>
        <v>0.5955522786115417</v>
      </c>
      <c r="N33">
        <f t="shared" si="97"/>
        <v>0.58787474202493462</v>
      </c>
      <c r="O33">
        <f t="shared" si="97"/>
        <v>0.60064557794093909</v>
      </c>
      <c r="P33">
        <f t="shared" si="97"/>
        <v>0.63048744892409747</v>
      </c>
      <c r="Q33">
        <f t="shared" si="97"/>
        <v>0.67423460351061182</v>
      </c>
      <c r="R33">
        <f t="shared" ref="R33" si="98">1-R5*R22/R32</f>
        <v>0.69728840326595698</v>
      </c>
      <c r="S33">
        <f t="shared" si="97"/>
        <v>0.66961638169695892</v>
      </c>
      <c r="T33">
        <f t="shared" si="97"/>
        <v>0.67746215308334778</v>
      </c>
      <c r="U33">
        <f t="shared" si="97"/>
        <v>0.6649943391683828</v>
      </c>
      <c r="V33">
        <f t="shared" si="97"/>
        <v>0.66364986611269972</v>
      </c>
      <c r="W33">
        <f t="shared" si="97"/>
        <v>0.57574494729338754</v>
      </c>
      <c r="X33">
        <f t="shared" si="97"/>
        <v>0.56999542969757933</v>
      </c>
      <c r="Y33">
        <f t="shared" ref="Y33" si="99">1-Y5*Y22/Y32</f>
        <v>0.62786586573088865</v>
      </c>
      <c r="Z33">
        <f t="shared" si="97"/>
        <v>0.65526841174814987</v>
      </c>
      <c r="AA33">
        <f t="shared" si="97"/>
        <v>0.64363148793610936</v>
      </c>
      <c r="AB33">
        <f t="shared" si="97"/>
        <v>0.63106096067246265</v>
      </c>
      <c r="AC33">
        <f t="shared" si="97"/>
        <v>0.63957273163609341</v>
      </c>
      <c r="AD33">
        <f t="shared" si="97"/>
        <v>0.75532552566892885</v>
      </c>
      <c r="AE33">
        <f t="shared" si="97"/>
        <v>0.58837607331506891</v>
      </c>
      <c r="AF33">
        <f t="shared" si="97"/>
        <v>0.80027068534213919</v>
      </c>
      <c r="AG33">
        <f t="shared" si="97"/>
        <v>0.59121789734445296</v>
      </c>
      <c r="AH33">
        <f t="shared" si="97"/>
        <v>0.65350116208788178</v>
      </c>
      <c r="AI33">
        <f t="shared" si="97"/>
        <v>0.63064363477471663</v>
      </c>
      <c r="AJ33">
        <f t="shared" ref="AJ33" si="100">1-AJ5*AJ22/AJ32</f>
        <v>0.56903890387171285</v>
      </c>
      <c r="AK33">
        <f t="shared" si="97"/>
        <v>0.58212956635388446</v>
      </c>
      <c r="AL33">
        <f t="shared" si="97"/>
        <v>0.60549420403856458</v>
      </c>
      <c r="AM33">
        <f t="shared" si="97"/>
        <v>0.5994021838245549</v>
      </c>
      <c r="AN33">
        <f t="shared" si="97"/>
        <v>0.6234305453468213</v>
      </c>
      <c r="AO33" s="3" t="s">
        <v>49</v>
      </c>
      <c r="AP33">
        <f t="shared" ref="AP33:CY33" si="101">1-AP5*AP22/AP32</f>
        <v>0.61230462492874915</v>
      </c>
      <c r="AQ33">
        <f t="shared" si="101"/>
        <v>0.55376603405257541</v>
      </c>
      <c r="AR33" s="3" t="s">
        <v>49</v>
      </c>
      <c r="AS33">
        <f t="shared" si="101"/>
        <v>0.62933191361253837</v>
      </c>
      <c r="AT33">
        <f t="shared" si="101"/>
        <v>0.57934518878781716</v>
      </c>
      <c r="AU33">
        <f t="shared" si="101"/>
        <v>0.58889852487818328</v>
      </c>
      <c r="AV33">
        <f t="shared" si="101"/>
        <v>0.5845948169276296</v>
      </c>
      <c r="AW33">
        <f t="shared" si="101"/>
        <v>0.66094650965147195</v>
      </c>
      <c r="AX33">
        <f t="shared" si="101"/>
        <v>0.68458811394771513</v>
      </c>
      <c r="AY33">
        <f t="shared" si="101"/>
        <v>0.59034935944444289</v>
      </c>
      <c r="AZ33">
        <f t="shared" si="101"/>
        <v>0.65186465996010479</v>
      </c>
      <c r="BA33">
        <f t="shared" si="101"/>
        <v>0.63191986015580714</v>
      </c>
      <c r="BB33">
        <f t="shared" si="101"/>
        <v>0.67669422886505903</v>
      </c>
      <c r="BC33">
        <f t="shared" si="101"/>
        <v>0.60338011240595524</v>
      </c>
      <c r="BD33">
        <f t="shared" si="101"/>
        <v>0.62902710109884519</v>
      </c>
      <c r="BE33">
        <f t="shared" si="101"/>
        <v>0.60341463809111651</v>
      </c>
      <c r="BF33">
        <f t="shared" si="101"/>
        <v>0.62745144823366017</v>
      </c>
      <c r="BG33">
        <f t="shared" si="101"/>
        <v>0.69851624314461735</v>
      </c>
      <c r="BH33">
        <f t="shared" si="101"/>
        <v>0.66117626199379731</v>
      </c>
      <c r="BI33">
        <f t="shared" si="101"/>
        <v>0.60710804994873357</v>
      </c>
      <c r="BJ33">
        <f t="shared" si="101"/>
        <v>0.58949542553536705</v>
      </c>
      <c r="BK33">
        <f t="shared" si="101"/>
        <v>0.56726158140735072</v>
      </c>
      <c r="BL33">
        <f t="shared" si="101"/>
        <v>0.66848846345564628</v>
      </c>
      <c r="BM33">
        <f t="shared" si="101"/>
        <v>0.68278003590199376</v>
      </c>
      <c r="BN33" s="3" t="s">
        <v>49</v>
      </c>
      <c r="BO33">
        <f t="shared" si="101"/>
        <v>0.6517430775835189</v>
      </c>
      <c r="BP33">
        <f t="shared" si="101"/>
        <v>0.6139676813975552</v>
      </c>
      <c r="BQ33">
        <f t="shared" si="101"/>
        <v>0.59939953476894015</v>
      </c>
      <c r="BR33">
        <f t="shared" si="101"/>
        <v>0.56687108994426239</v>
      </c>
      <c r="BS33">
        <f t="shared" si="101"/>
        <v>0.59176101375174694</v>
      </c>
      <c r="BT33">
        <f t="shared" si="101"/>
        <v>0.56704154654107541</v>
      </c>
      <c r="BU33">
        <f t="shared" si="101"/>
        <v>0.56278640774767086</v>
      </c>
      <c r="BV33">
        <f t="shared" si="101"/>
        <v>0.58812521257502093</v>
      </c>
      <c r="BW33">
        <f t="shared" si="101"/>
        <v>0.64588591313735422</v>
      </c>
      <c r="BX33">
        <f t="shared" si="101"/>
        <v>0.58195953084358476</v>
      </c>
      <c r="BY33">
        <f t="shared" si="101"/>
        <v>0.61821998524981536</v>
      </c>
      <c r="BZ33">
        <f t="shared" si="101"/>
        <v>0.59188970199207125</v>
      </c>
      <c r="CA33">
        <f t="shared" si="101"/>
        <v>0.56802068086820612</v>
      </c>
      <c r="CB33">
        <f t="shared" si="101"/>
        <v>0.57011731855240999</v>
      </c>
      <c r="CC33">
        <f t="shared" si="101"/>
        <v>0.6561170994849963</v>
      </c>
      <c r="CD33">
        <f t="shared" si="101"/>
        <v>0.74078818672255742</v>
      </c>
      <c r="CE33">
        <f t="shared" si="101"/>
        <v>0.6753960928969569</v>
      </c>
      <c r="CF33">
        <f t="shared" si="101"/>
        <v>0.61339293755955349</v>
      </c>
      <c r="CG33">
        <f t="shared" si="101"/>
        <v>0.64003219499776043</v>
      </c>
      <c r="CH33">
        <f t="shared" si="101"/>
        <v>0.64862607454843824</v>
      </c>
      <c r="CI33">
        <f t="shared" si="101"/>
        <v>0.66526652637276973</v>
      </c>
      <c r="CJ33">
        <f t="shared" si="101"/>
        <v>0.63371426790307805</v>
      </c>
      <c r="CK33">
        <f t="shared" si="101"/>
        <v>0.68452537524661838</v>
      </c>
      <c r="CL33">
        <f t="shared" si="101"/>
        <v>0.63233555673043129</v>
      </c>
      <c r="CM33">
        <f t="shared" si="101"/>
        <v>0.60676371865704315</v>
      </c>
      <c r="CN33">
        <f t="shared" si="101"/>
        <v>0.64868046524473177</v>
      </c>
      <c r="CO33">
        <f t="shared" si="101"/>
        <v>0.60815562266585532</v>
      </c>
      <c r="CP33">
        <f t="shared" si="101"/>
        <v>0.72880126045680438</v>
      </c>
      <c r="CQ33">
        <f t="shared" si="101"/>
        <v>0.55242230749725563</v>
      </c>
      <c r="CR33">
        <f t="shared" si="101"/>
        <v>0.63456165980536328</v>
      </c>
      <c r="CS33">
        <f t="shared" si="101"/>
        <v>0.58806603467875296</v>
      </c>
      <c r="CT33">
        <f t="shared" si="101"/>
        <v>0.69613319319589406</v>
      </c>
      <c r="CU33">
        <f t="shared" si="101"/>
        <v>0.57626190334211014</v>
      </c>
      <c r="CV33">
        <f t="shared" si="101"/>
        <v>0.57424796277531165</v>
      </c>
      <c r="CW33">
        <f t="shared" si="101"/>
        <v>0.61876668023740422</v>
      </c>
      <c r="CX33">
        <f t="shared" si="101"/>
        <v>0.6684375859741879</v>
      </c>
      <c r="CY33">
        <f t="shared" si="101"/>
        <v>0.61522361676948623</v>
      </c>
      <c r="CZ33">
        <f t="shared" ref="CZ33" si="102">1-CZ5*CZ22/CZ32</f>
        <v>0.72766925997385279</v>
      </c>
      <c r="DB33">
        <f>MEDIAN(C33:CZ33)</f>
        <v>0.6234305453468213</v>
      </c>
      <c r="DC33">
        <f>QUARTILE(C33:CZ33,1)</f>
        <v>0.58992239248990497</v>
      </c>
      <c r="DD33">
        <f>QUARTILE(C33:CZ33,3)</f>
        <v>0.65569275561657303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Y13"/>
  <sheetViews>
    <sheetView tabSelected="1" workbookViewId="0">
      <selection activeCell="D28" sqref="D28"/>
    </sheetView>
  </sheetViews>
  <sheetFormatPr baseColWidth="10" defaultRowHeight="16" x14ac:dyDescent="0.2"/>
  <cols>
    <col min="1" max="1" width="27" bestFit="1" customWidth="1"/>
  </cols>
  <sheetData>
    <row r="1" spans="1:103" x14ac:dyDescent="0.2">
      <c r="A1" t="s">
        <v>48</v>
      </c>
      <c r="B1" t="s">
        <v>51</v>
      </c>
      <c r="C1" t="s">
        <v>52</v>
      </c>
      <c r="D1" t="s">
        <v>53</v>
      </c>
      <c r="E1" t="s">
        <v>54</v>
      </c>
      <c r="F1" t="s">
        <v>55</v>
      </c>
      <c r="G1" t="s">
        <v>56</v>
      </c>
      <c r="H1" t="s">
        <v>57</v>
      </c>
      <c r="I1" t="s">
        <v>58</v>
      </c>
      <c r="J1" t="s">
        <v>59</v>
      </c>
      <c r="K1" t="s">
        <v>60</v>
      </c>
      <c r="L1" t="s">
        <v>61</v>
      </c>
      <c r="M1" t="s">
        <v>62</v>
      </c>
      <c r="N1" t="s">
        <v>63</v>
      </c>
      <c r="O1" t="s">
        <v>64</v>
      </c>
      <c r="P1" t="s">
        <v>65</v>
      </c>
      <c r="Q1" t="s">
        <v>66</v>
      </c>
      <c r="R1" t="s">
        <v>67</v>
      </c>
      <c r="S1" t="s">
        <v>68</v>
      </c>
      <c r="T1" t="s">
        <v>69</v>
      </c>
      <c r="U1" t="s">
        <v>70</v>
      </c>
      <c r="V1" t="s">
        <v>71</v>
      </c>
      <c r="W1" t="s">
        <v>72</v>
      </c>
      <c r="X1" t="s">
        <v>73</v>
      </c>
      <c r="Y1" t="s">
        <v>74</v>
      </c>
      <c r="Z1" t="s">
        <v>75</v>
      </c>
      <c r="AA1" t="s">
        <v>76</v>
      </c>
      <c r="AB1" t="s">
        <v>77</v>
      </c>
      <c r="AC1" t="s">
        <v>78</v>
      </c>
      <c r="AD1" t="s">
        <v>79</v>
      </c>
      <c r="AE1" t="s">
        <v>80</v>
      </c>
      <c r="AF1" t="s">
        <v>81</v>
      </c>
      <c r="AG1" t="s">
        <v>82</v>
      </c>
      <c r="AH1" t="s">
        <v>83</v>
      </c>
      <c r="AI1" t="s">
        <v>84</v>
      </c>
      <c r="AJ1" t="s">
        <v>85</v>
      </c>
      <c r="AK1" t="s">
        <v>86</v>
      </c>
      <c r="AL1" t="s">
        <v>87</v>
      </c>
      <c r="AM1" t="s">
        <v>88</v>
      </c>
      <c r="AN1" t="s">
        <v>89</v>
      </c>
      <c r="AO1" t="s">
        <v>90</v>
      </c>
      <c r="AP1" t="s">
        <v>91</v>
      </c>
      <c r="AQ1" t="s">
        <v>92</v>
      </c>
      <c r="AR1" t="s">
        <v>93</v>
      </c>
      <c r="AS1" t="s">
        <v>94</v>
      </c>
      <c r="AT1" t="s">
        <v>95</v>
      </c>
      <c r="AU1" t="s">
        <v>96</v>
      </c>
      <c r="AV1" t="s">
        <v>97</v>
      </c>
      <c r="AW1" t="s">
        <v>98</v>
      </c>
      <c r="AX1" t="s">
        <v>99</v>
      </c>
      <c r="AY1" t="s">
        <v>100</v>
      </c>
      <c r="AZ1" t="s">
        <v>101</v>
      </c>
      <c r="BA1" t="s">
        <v>102</v>
      </c>
      <c r="BB1" t="s">
        <v>103</v>
      </c>
      <c r="BC1" t="s">
        <v>104</v>
      </c>
      <c r="BD1" t="s">
        <v>105</v>
      </c>
      <c r="BE1" t="s">
        <v>106</v>
      </c>
      <c r="BF1" t="s">
        <v>107</v>
      </c>
      <c r="BG1" t="s">
        <v>108</v>
      </c>
      <c r="BH1" t="s">
        <v>109</v>
      </c>
      <c r="BI1" t="s">
        <v>110</v>
      </c>
      <c r="BJ1" t="s">
        <v>111</v>
      </c>
      <c r="BK1" t="s">
        <v>112</v>
      </c>
      <c r="BL1" t="s">
        <v>113</v>
      </c>
      <c r="BM1" t="s">
        <v>114</v>
      </c>
      <c r="BN1" t="s">
        <v>115</v>
      </c>
      <c r="BO1" t="s">
        <v>116</v>
      </c>
      <c r="BP1" t="s">
        <v>117</v>
      </c>
      <c r="BQ1" t="s">
        <v>118</v>
      </c>
      <c r="BR1" t="s">
        <v>119</v>
      </c>
      <c r="BS1" t="s">
        <v>120</v>
      </c>
      <c r="BT1" t="s">
        <v>121</v>
      </c>
      <c r="BU1" t="s">
        <v>122</v>
      </c>
      <c r="BV1" t="s">
        <v>123</v>
      </c>
      <c r="BW1" t="s">
        <v>124</v>
      </c>
      <c r="BX1" t="s">
        <v>125</v>
      </c>
      <c r="BY1" t="s">
        <v>126</v>
      </c>
      <c r="BZ1" t="s">
        <v>127</v>
      </c>
      <c r="CA1" t="s">
        <v>128</v>
      </c>
      <c r="CB1" t="s">
        <v>129</v>
      </c>
      <c r="CC1" t="s">
        <v>130</v>
      </c>
      <c r="CD1" t="s">
        <v>131</v>
      </c>
      <c r="CE1" t="s">
        <v>132</v>
      </c>
      <c r="CF1" t="s">
        <v>133</v>
      </c>
      <c r="CG1" t="s">
        <v>134</v>
      </c>
      <c r="CH1" t="s">
        <v>135</v>
      </c>
      <c r="CI1" t="s">
        <v>136</v>
      </c>
      <c r="CJ1" t="s">
        <v>137</v>
      </c>
      <c r="CK1" t="s">
        <v>138</v>
      </c>
      <c r="CL1" t="s">
        <v>139</v>
      </c>
      <c r="CM1" t="s">
        <v>140</v>
      </c>
      <c r="CN1" t="s">
        <v>141</v>
      </c>
      <c r="CO1" t="s">
        <v>142</v>
      </c>
      <c r="CP1" t="s">
        <v>143</v>
      </c>
      <c r="CQ1" t="s">
        <v>144</v>
      </c>
      <c r="CR1" t="s">
        <v>145</v>
      </c>
      <c r="CS1" t="s">
        <v>146</v>
      </c>
      <c r="CT1" t="s">
        <v>147</v>
      </c>
      <c r="CU1" t="s">
        <v>148</v>
      </c>
      <c r="CV1" t="s">
        <v>149</v>
      </c>
      <c r="CW1" t="s">
        <v>150</v>
      </c>
      <c r="CX1" t="s">
        <v>151</v>
      </c>
      <c r="CY1" t="s">
        <v>152</v>
      </c>
    </row>
    <row r="2" spans="1:103" x14ac:dyDescent="0.2">
      <c r="A2" t="s">
        <v>50</v>
      </c>
      <c r="B2">
        <v>66.177506561446094</v>
      </c>
      <c r="C2">
        <v>41.015752075880897</v>
      </c>
      <c r="D2">
        <v>80.333924631710104</v>
      </c>
      <c r="E2">
        <v>55.603218459953197</v>
      </c>
      <c r="F2">
        <v>166.449105066193</v>
      </c>
      <c r="G2">
        <v>64.747459208366394</v>
      </c>
      <c r="H2">
        <v>83.288388735579403</v>
      </c>
      <c r="I2">
        <v>53.973531380211099</v>
      </c>
      <c r="J2">
        <v>11.409039153540601</v>
      </c>
      <c r="K2">
        <v>98.1020624790754</v>
      </c>
      <c r="L2">
        <v>50.517794880729902</v>
      </c>
      <c r="M2">
        <v>43.993483863694401</v>
      </c>
      <c r="N2">
        <v>54.772198711165501</v>
      </c>
      <c r="O2">
        <v>78.979264114535297</v>
      </c>
      <c r="P2">
        <v>114.485822162329</v>
      </c>
      <c r="Q2">
        <v>134.418992730578</v>
      </c>
      <c r="R2">
        <v>110.63477053781899</v>
      </c>
      <c r="S2">
        <v>117.20114124715199</v>
      </c>
      <c r="T2">
        <v>106.81655698853299</v>
      </c>
      <c r="U2">
        <v>105.711987556667</v>
      </c>
      <c r="V2">
        <v>33.339768252861099</v>
      </c>
      <c r="W2">
        <v>28.1061484853971</v>
      </c>
      <c r="X2">
        <v>76.880096165977804</v>
      </c>
      <c r="Y2">
        <v>98.878604904222001</v>
      </c>
      <c r="Z2">
        <v>89.5017316253915</v>
      </c>
      <c r="AA2">
        <v>79.438278195061201</v>
      </c>
      <c r="AB2">
        <v>86.249353802332195</v>
      </c>
      <c r="AC2">
        <v>193.75991903711599</v>
      </c>
      <c r="AD2">
        <v>44.424112607253299</v>
      </c>
      <c r="AE2">
        <v>256.96288828493698</v>
      </c>
      <c r="AF2">
        <v>46.852507401338102</v>
      </c>
      <c r="AG2">
        <v>97.447691149253302</v>
      </c>
      <c r="AH2">
        <v>79.1042745283453</v>
      </c>
      <c r="AI2">
        <v>27.222167963744099</v>
      </c>
      <c r="AJ2">
        <v>39.006656259737198</v>
      </c>
      <c r="AK2">
        <v>58.776952948711397</v>
      </c>
      <c r="AL2">
        <v>53.738408293518297</v>
      </c>
      <c r="AM2">
        <v>73.322984763338596</v>
      </c>
      <c r="AN2" t="s">
        <v>153</v>
      </c>
      <c r="AO2">
        <v>64.341303640986396</v>
      </c>
      <c r="AP2">
        <v>12.5</v>
      </c>
      <c r="AQ2" t="s">
        <v>153</v>
      </c>
      <c r="AR2">
        <v>78.054217786818597</v>
      </c>
      <c r="AS2">
        <v>36.552646910164199</v>
      </c>
      <c r="AT2">
        <v>44.872155677120602</v>
      </c>
      <c r="AU2">
        <v>41.158586778764402</v>
      </c>
      <c r="AV2">
        <v>103.49855146535501</v>
      </c>
      <c r="AW2">
        <v>123.27501474018899</v>
      </c>
      <c r="AX2">
        <v>46.112554188660802</v>
      </c>
      <c r="AY2">
        <v>96.125204184427204</v>
      </c>
      <c r="AZ2">
        <v>80.125604362804197</v>
      </c>
      <c r="BA2">
        <v>116.553196793296</v>
      </c>
      <c r="BB2">
        <v>57.035753804265397</v>
      </c>
      <c r="BC2">
        <v>77.810151294070593</v>
      </c>
      <c r="BD2">
        <v>57.064249092647401</v>
      </c>
      <c r="BE2">
        <v>76.548078157868403</v>
      </c>
      <c r="BF2">
        <v>135.52121642610999</v>
      </c>
      <c r="BG2">
        <v>103.686292106154</v>
      </c>
      <c r="BH2">
        <v>60.101392561422301</v>
      </c>
      <c r="BI2">
        <v>45.383149508886198</v>
      </c>
      <c r="BJ2">
        <v>25.568908207619501</v>
      </c>
      <c r="BK2">
        <v>109.699869330726</v>
      </c>
      <c r="BL2">
        <v>121.72291909191701</v>
      </c>
      <c r="BM2" t="s">
        <v>153</v>
      </c>
      <c r="BN2">
        <v>96.027043651857397</v>
      </c>
      <c r="BO2">
        <v>65.6911558140241</v>
      </c>
      <c r="BP2">
        <v>53.736202621763297</v>
      </c>
      <c r="BQ2">
        <v>25.203759479336401</v>
      </c>
      <c r="BR2">
        <v>47.314250939337398</v>
      </c>
      <c r="BS2">
        <v>25.3632396364535</v>
      </c>
      <c r="BT2">
        <v>21.340827093631201</v>
      </c>
      <c r="BU2">
        <v>44.208716705035599</v>
      </c>
      <c r="BV2">
        <v>91.311239205375699</v>
      </c>
      <c r="BW2">
        <v>38.857526547462101</v>
      </c>
      <c r="BX2">
        <v>69.129739503892907</v>
      </c>
      <c r="BY2">
        <v>47.423551029124702</v>
      </c>
      <c r="BZ2">
        <v>26.276753328736</v>
      </c>
      <c r="CA2">
        <v>28.218508873402701</v>
      </c>
      <c r="CB2">
        <v>99.566869704394307</v>
      </c>
      <c r="CC2">
        <v>177.18319532090001</v>
      </c>
      <c r="CD2">
        <v>115.460595742688</v>
      </c>
      <c r="CE2">
        <v>65.225002340084302</v>
      </c>
      <c r="CF2">
        <v>86.617263775717007</v>
      </c>
      <c r="CG2">
        <v>93.514479482312694</v>
      </c>
      <c r="CH2">
        <v>107.040494354556</v>
      </c>
      <c r="CI2">
        <v>81.5613034703415</v>
      </c>
      <c r="CJ2">
        <v>123.221026953836</v>
      </c>
      <c r="CK2">
        <v>80.458226738844701</v>
      </c>
      <c r="CL2">
        <v>59.819139270373</v>
      </c>
      <c r="CM2">
        <v>93.558261537946507</v>
      </c>
      <c r="CN2">
        <v>60.959040814903297</v>
      </c>
      <c r="CO2">
        <v>164.50774034189601</v>
      </c>
      <c r="CP2">
        <v>11.142448628854799</v>
      </c>
      <c r="CQ2">
        <v>82.239242068203097</v>
      </c>
      <c r="CR2">
        <v>44.157879859437898</v>
      </c>
      <c r="CS2">
        <v>133.386258523366</v>
      </c>
      <c r="CT2">
        <v>33.8039980589203</v>
      </c>
      <c r="CU2">
        <v>31.989763275751798</v>
      </c>
      <c r="CV2">
        <v>69.570632249053901</v>
      </c>
      <c r="CW2">
        <v>109.65774781578401</v>
      </c>
      <c r="CX2">
        <v>66.708580475391699</v>
      </c>
      <c r="CY2">
        <v>163.35120774282001</v>
      </c>
    </row>
    <row r="3" spans="1:103" x14ac:dyDescent="0.2">
      <c r="A3" t="s">
        <v>0</v>
      </c>
      <c r="B3">
        <v>0.5</v>
      </c>
      <c r="C3">
        <f>$B$3</f>
        <v>0.5</v>
      </c>
      <c r="D3">
        <f t="shared" ref="D3:BO3" si="0">$B$3</f>
        <v>0.5</v>
      </c>
      <c r="E3">
        <f t="shared" si="0"/>
        <v>0.5</v>
      </c>
      <c r="F3">
        <f t="shared" si="0"/>
        <v>0.5</v>
      </c>
      <c r="G3">
        <f t="shared" si="0"/>
        <v>0.5</v>
      </c>
      <c r="H3">
        <f t="shared" si="0"/>
        <v>0.5</v>
      </c>
      <c r="I3">
        <f t="shared" si="0"/>
        <v>0.5</v>
      </c>
      <c r="J3">
        <f t="shared" si="0"/>
        <v>0.5</v>
      </c>
      <c r="K3">
        <f t="shared" si="0"/>
        <v>0.5</v>
      </c>
      <c r="L3">
        <f t="shared" si="0"/>
        <v>0.5</v>
      </c>
      <c r="M3">
        <f t="shared" si="0"/>
        <v>0.5</v>
      </c>
      <c r="N3">
        <f t="shared" si="0"/>
        <v>0.5</v>
      </c>
      <c r="O3">
        <f t="shared" si="0"/>
        <v>0.5</v>
      </c>
      <c r="P3">
        <f t="shared" si="0"/>
        <v>0.5</v>
      </c>
      <c r="Q3">
        <f t="shared" si="0"/>
        <v>0.5</v>
      </c>
      <c r="R3">
        <f t="shared" si="0"/>
        <v>0.5</v>
      </c>
      <c r="S3">
        <f t="shared" si="0"/>
        <v>0.5</v>
      </c>
      <c r="T3">
        <f t="shared" si="0"/>
        <v>0.5</v>
      </c>
      <c r="U3">
        <f t="shared" si="0"/>
        <v>0.5</v>
      </c>
      <c r="V3">
        <f t="shared" si="0"/>
        <v>0.5</v>
      </c>
      <c r="W3">
        <f t="shared" si="0"/>
        <v>0.5</v>
      </c>
      <c r="X3">
        <f t="shared" si="0"/>
        <v>0.5</v>
      </c>
      <c r="Y3">
        <f t="shared" si="0"/>
        <v>0.5</v>
      </c>
      <c r="Z3">
        <f t="shared" si="0"/>
        <v>0.5</v>
      </c>
      <c r="AA3">
        <f t="shared" si="0"/>
        <v>0.5</v>
      </c>
      <c r="AB3">
        <f t="shared" si="0"/>
        <v>0.5</v>
      </c>
      <c r="AC3">
        <f t="shared" si="0"/>
        <v>0.5</v>
      </c>
      <c r="AD3">
        <f t="shared" si="0"/>
        <v>0.5</v>
      </c>
      <c r="AE3">
        <f t="shared" si="0"/>
        <v>0.5</v>
      </c>
      <c r="AF3">
        <f t="shared" si="0"/>
        <v>0.5</v>
      </c>
      <c r="AG3">
        <f t="shared" si="0"/>
        <v>0.5</v>
      </c>
      <c r="AH3">
        <f t="shared" si="0"/>
        <v>0.5</v>
      </c>
      <c r="AI3">
        <f t="shared" si="0"/>
        <v>0.5</v>
      </c>
      <c r="AJ3">
        <f t="shared" si="0"/>
        <v>0.5</v>
      </c>
      <c r="AK3">
        <f t="shared" si="0"/>
        <v>0.5</v>
      </c>
      <c r="AL3">
        <f t="shared" si="0"/>
        <v>0.5</v>
      </c>
      <c r="AM3">
        <f t="shared" si="0"/>
        <v>0.5</v>
      </c>
      <c r="AN3">
        <f t="shared" si="0"/>
        <v>0.5</v>
      </c>
      <c r="AO3">
        <f t="shared" si="0"/>
        <v>0.5</v>
      </c>
      <c r="AP3">
        <f t="shared" si="0"/>
        <v>0.5</v>
      </c>
      <c r="AQ3">
        <f t="shared" si="0"/>
        <v>0.5</v>
      </c>
      <c r="AR3">
        <f t="shared" si="0"/>
        <v>0.5</v>
      </c>
      <c r="AS3">
        <f t="shared" si="0"/>
        <v>0.5</v>
      </c>
      <c r="AT3">
        <f t="shared" si="0"/>
        <v>0.5</v>
      </c>
      <c r="AU3">
        <f t="shared" si="0"/>
        <v>0.5</v>
      </c>
      <c r="AV3">
        <f t="shared" si="0"/>
        <v>0.5</v>
      </c>
      <c r="AW3">
        <f t="shared" si="0"/>
        <v>0.5</v>
      </c>
      <c r="AX3">
        <f t="shared" si="0"/>
        <v>0.5</v>
      </c>
      <c r="AY3">
        <f t="shared" si="0"/>
        <v>0.5</v>
      </c>
      <c r="AZ3">
        <f t="shared" si="0"/>
        <v>0.5</v>
      </c>
      <c r="BA3">
        <f t="shared" si="0"/>
        <v>0.5</v>
      </c>
      <c r="BB3">
        <f t="shared" si="0"/>
        <v>0.5</v>
      </c>
      <c r="BC3">
        <f t="shared" si="0"/>
        <v>0.5</v>
      </c>
      <c r="BD3">
        <f t="shared" si="0"/>
        <v>0.5</v>
      </c>
      <c r="BE3">
        <f t="shared" si="0"/>
        <v>0.5</v>
      </c>
      <c r="BF3">
        <f t="shared" si="0"/>
        <v>0.5</v>
      </c>
      <c r="BG3">
        <f t="shared" si="0"/>
        <v>0.5</v>
      </c>
      <c r="BH3">
        <f t="shared" si="0"/>
        <v>0.5</v>
      </c>
      <c r="BI3">
        <f t="shared" si="0"/>
        <v>0.5</v>
      </c>
      <c r="BJ3">
        <f t="shared" si="0"/>
        <v>0.5</v>
      </c>
      <c r="BK3">
        <f t="shared" si="0"/>
        <v>0.5</v>
      </c>
      <c r="BL3">
        <f t="shared" si="0"/>
        <v>0.5</v>
      </c>
      <c r="BM3">
        <f t="shared" si="0"/>
        <v>0.5</v>
      </c>
      <c r="BN3">
        <f t="shared" si="0"/>
        <v>0.5</v>
      </c>
      <c r="BO3">
        <f t="shared" si="0"/>
        <v>0.5</v>
      </c>
      <c r="BP3">
        <f t="shared" ref="BP3:CY3" si="1">$B$3</f>
        <v>0.5</v>
      </c>
      <c r="BQ3">
        <f t="shared" si="1"/>
        <v>0.5</v>
      </c>
      <c r="BR3">
        <f t="shared" si="1"/>
        <v>0.5</v>
      </c>
      <c r="BS3">
        <f t="shared" si="1"/>
        <v>0.5</v>
      </c>
      <c r="BT3">
        <f t="shared" si="1"/>
        <v>0.5</v>
      </c>
      <c r="BU3">
        <f t="shared" si="1"/>
        <v>0.5</v>
      </c>
      <c r="BV3">
        <f t="shared" si="1"/>
        <v>0.5</v>
      </c>
      <c r="BW3">
        <f t="shared" si="1"/>
        <v>0.5</v>
      </c>
      <c r="BX3">
        <f t="shared" si="1"/>
        <v>0.5</v>
      </c>
      <c r="BY3">
        <f t="shared" si="1"/>
        <v>0.5</v>
      </c>
      <c r="BZ3">
        <f t="shared" si="1"/>
        <v>0.5</v>
      </c>
      <c r="CA3">
        <f t="shared" si="1"/>
        <v>0.5</v>
      </c>
      <c r="CB3">
        <f t="shared" si="1"/>
        <v>0.5</v>
      </c>
      <c r="CC3">
        <f t="shared" si="1"/>
        <v>0.5</v>
      </c>
      <c r="CD3">
        <f t="shared" si="1"/>
        <v>0.5</v>
      </c>
      <c r="CE3">
        <f t="shared" si="1"/>
        <v>0.5</v>
      </c>
      <c r="CF3">
        <f t="shared" si="1"/>
        <v>0.5</v>
      </c>
      <c r="CG3">
        <f t="shared" si="1"/>
        <v>0.5</v>
      </c>
      <c r="CH3">
        <f t="shared" si="1"/>
        <v>0.5</v>
      </c>
      <c r="CI3">
        <f t="shared" si="1"/>
        <v>0.5</v>
      </c>
      <c r="CJ3">
        <f t="shared" si="1"/>
        <v>0.5</v>
      </c>
      <c r="CK3">
        <f t="shared" si="1"/>
        <v>0.5</v>
      </c>
      <c r="CL3">
        <f t="shared" si="1"/>
        <v>0.5</v>
      </c>
      <c r="CM3">
        <f t="shared" si="1"/>
        <v>0.5</v>
      </c>
      <c r="CN3">
        <f t="shared" si="1"/>
        <v>0.5</v>
      </c>
      <c r="CO3">
        <f t="shared" si="1"/>
        <v>0.5</v>
      </c>
      <c r="CP3">
        <f t="shared" si="1"/>
        <v>0.5</v>
      </c>
      <c r="CQ3">
        <f t="shared" si="1"/>
        <v>0.5</v>
      </c>
      <c r="CR3">
        <f t="shared" si="1"/>
        <v>0.5</v>
      </c>
      <c r="CS3">
        <f t="shared" si="1"/>
        <v>0.5</v>
      </c>
      <c r="CT3">
        <f t="shared" si="1"/>
        <v>0.5</v>
      </c>
      <c r="CU3">
        <f t="shared" si="1"/>
        <v>0.5</v>
      </c>
      <c r="CV3">
        <f t="shared" si="1"/>
        <v>0.5</v>
      </c>
      <c r="CW3">
        <f t="shared" si="1"/>
        <v>0.5</v>
      </c>
      <c r="CX3">
        <f t="shared" si="1"/>
        <v>0.5</v>
      </c>
      <c r="CY3">
        <f t="shared" si="1"/>
        <v>0.5</v>
      </c>
    </row>
    <row r="4" spans="1:103" x14ac:dyDescent="0.2">
      <c r="A4" t="s">
        <v>1</v>
      </c>
      <c r="B4">
        <v>0.9</v>
      </c>
      <c r="C4">
        <f>$B$4</f>
        <v>0.9</v>
      </c>
      <c r="D4">
        <f t="shared" ref="D4:BO4" si="2">$B$4</f>
        <v>0.9</v>
      </c>
      <c r="E4">
        <f t="shared" si="2"/>
        <v>0.9</v>
      </c>
      <c r="F4">
        <f t="shared" si="2"/>
        <v>0.9</v>
      </c>
      <c r="G4">
        <f t="shared" si="2"/>
        <v>0.9</v>
      </c>
      <c r="H4">
        <f t="shared" si="2"/>
        <v>0.9</v>
      </c>
      <c r="I4">
        <f t="shared" si="2"/>
        <v>0.9</v>
      </c>
      <c r="J4">
        <f t="shared" si="2"/>
        <v>0.9</v>
      </c>
      <c r="K4">
        <f t="shared" si="2"/>
        <v>0.9</v>
      </c>
      <c r="L4">
        <f t="shared" si="2"/>
        <v>0.9</v>
      </c>
      <c r="M4">
        <f t="shared" si="2"/>
        <v>0.9</v>
      </c>
      <c r="N4">
        <f t="shared" si="2"/>
        <v>0.9</v>
      </c>
      <c r="O4">
        <f t="shared" si="2"/>
        <v>0.9</v>
      </c>
      <c r="P4">
        <f t="shared" si="2"/>
        <v>0.9</v>
      </c>
      <c r="Q4">
        <f t="shared" si="2"/>
        <v>0.9</v>
      </c>
      <c r="R4">
        <f t="shared" si="2"/>
        <v>0.9</v>
      </c>
      <c r="S4">
        <f t="shared" si="2"/>
        <v>0.9</v>
      </c>
      <c r="T4">
        <f t="shared" si="2"/>
        <v>0.9</v>
      </c>
      <c r="U4">
        <f t="shared" si="2"/>
        <v>0.9</v>
      </c>
      <c r="V4">
        <f t="shared" si="2"/>
        <v>0.9</v>
      </c>
      <c r="W4">
        <f t="shared" si="2"/>
        <v>0.9</v>
      </c>
      <c r="X4">
        <f t="shared" si="2"/>
        <v>0.9</v>
      </c>
      <c r="Y4">
        <f t="shared" si="2"/>
        <v>0.9</v>
      </c>
      <c r="Z4">
        <f t="shared" si="2"/>
        <v>0.9</v>
      </c>
      <c r="AA4">
        <f t="shared" si="2"/>
        <v>0.9</v>
      </c>
      <c r="AB4">
        <f t="shared" si="2"/>
        <v>0.9</v>
      </c>
      <c r="AC4">
        <f t="shared" si="2"/>
        <v>0.9</v>
      </c>
      <c r="AD4">
        <f t="shared" si="2"/>
        <v>0.9</v>
      </c>
      <c r="AE4">
        <f t="shared" si="2"/>
        <v>0.9</v>
      </c>
      <c r="AF4">
        <f t="shared" si="2"/>
        <v>0.9</v>
      </c>
      <c r="AG4">
        <f t="shared" si="2"/>
        <v>0.9</v>
      </c>
      <c r="AH4">
        <f t="shared" si="2"/>
        <v>0.9</v>
      </c>
      <c r="AI4">
        <f t="shared" si="2"/>
        <v>0.9</v>
      </c>
      <c r="AJ4">
        <f t="shared" si="2"/>
        <v>0.9</v>
      </c>
      <c r="AK4">
        <f t="shared" si="2"/>
        <v>0.9</v>
      </c>
      <c r="AL4">
        <f t="shared" si="2"/>
        <v>0.9</v>
      </c>
      <c r="AM4">
        <f t="shared" si="2"/>
        <v>0.9</v>
      </c>
      <c r="AN4">
        <f t="shared" si="2"/>
        <v>0.9</v>
      </c>
      <c r="AO4">
        <f t="shared" si="2"/>
        <v>0.9</v>
      </c>
      <c r="AP4">
        <f t="shared" si="2"/>
        <v>0.9</v>
      </c>
      <c r="AQ4">
        <f t="shared" si="2"/>
        <v>0.9</v>
      </c>
      <c r="AR4">
        <f t="shared" si="2"/>
        <v>0.9</v>
      </c>
      <c r="AS4">
        <f t="shared" si="2"/>
        <v>0.9</v>
      </c>
      <c r="AT4">
        <f t="shared" si="2"/>
        <v>0.9</v>
      </c>
      <c r="AU4">
        <f t="shared" si="2"/>
        <v>0.9</v>
      </c>
      <c r="AV4">
        <f t="shared" si="2"/>
        <v>0.9</v>
      </c>
      <c r="AW4">
        <f t="shared" si="2"/>
        <v>0.9</v>
      </c>
      <c r="AX4">
        <f t="shared" si="2"/>
        <v>0.9</v>
      </c>
      <c r="AY4">
        <f t="shared" si="2"/>
        <v>0.9</v>
      </c>
      <c r="AZ4">
        <f t="shared" si="2"/>
        <v>0.9</v>
      </c>
      <c r="BA4">
        <f t="shared" si="2"/>
        <v>0.9</v>
      </c>
      <c r="BB4">
        <f t="shared" si="2"/>
        <v>0.9</v>
      </c>
      <c r="BC4">
        <f t="shared" si="2"/>
        <v>0.9</v>
      </c>
      <c r="BD4">
        <f t="shared" si="2"/>
        <v>0.9</v>
      </c>
      <c r="BE4">
        <f t="shared" si="2"/>
        <v>0.9</v>
      </c>
      <c r="BF4">
        <f t="shared" si="2"/>
        <v>0.9</v>
      </c>
      <c r="BG4">
        <f t="shared" si="2"/>
        <v>0.9</v>
      </c>
      <c r="BH4">
        <f t="shared" si="2"/>
        <v>0.9</v>
      </c>
      <c r="BI4">
        <f t="shared" si="2"/>
        <v>0.9</v>
      </c>
      <c r="BJ4">
        <f t="shared" si="2"/>
        <v>0.9</v>
      </c>
      <c r="BK4">
        <f t="shared" si="2"/>
        <v>0.9</v>
      </c>
      <c r="BL4">
        <f t="shared" si="2"/>
        <v>0.9</v>
      </c>
      <c r="BM4">
        <f t="shared" si="2"/>
        <v>0.9</v>
      </c>
      <c r="BN4">
        <f t="shared" si="2"/>
        <v>0.9</v>
      </c>
      <c r="BO4">
        <f t="shared" si="2"/>
        <v>0.9</v>
      </c>
      <c r="BP4">
        <f t="shared" ref="BP4:CY4" si="3">$B$4</f>
        <v>0.9</v>
      </c>
      <c r="BQ4">
        <f t="shared" si="3"/>
        <v>0.9</v>
      </c>
      <c r="BR4">
        <f t="shared" si="3"/>
        <v>0.9</v>
      </c>
      <c r="BS4">
        <f t="shared" si="3"/>
        <v>0.9</v>
      </c>
      <c r="BT4">
        <f t="shared" si="3"/>
        <v>0.9</v>
      </c>
      <c r="BU4">
        <f t="shared" si="3"/>
        <v>0.9</v>
      </c>
      <c r="BV4">
        <f t="shared" si="3"/>
        <v>0.9</v>
      </c>
      <c r="BW4">
        <f t="shared" si="3"/>
        <v>0.9</v>
      </c>
      <c r="BX4">
        <f t="shared" si="3"/>
        <v>0.9</v>
      </c>
      <c r="BY4">
        <f t="shared" si="3"/>
        <v>0.9</v>
      </c>
      <c r="BZ4">
        <f t="shared" si="3"/>
        <v>0.9</v>
      </c>
      <c r="CA4">
        <f t="shared" si="3"/>
        <v>0.9</v>
      </c>
      <c r="CB4">
        <f t="shared" si="3"/>
        <v>0.9</v>
      </c>
      <c r="CC4">
        <f t="shared" si="3"/>
        <v>0.9</v>
      </c>
      <c r="CD4">
        <f t="shared" si="3"/>
        <v>0.9</v>
      </c>
      <c r="CE4">
        <f t="shared" si="3"/>
        <v>0.9</v>
      </c>
      <c r="CF4">
        <f t="shared" si="3"/>
        <v>0.9</v>
      </c>
      <c r="CG4">
        <f t="shared" si="3"/>
        <v>0.9</v>
      </c>
      <c r="CH4">
        <f t="shared" si="3"/>
        <v>0.9</v>
      </c>
      <c r="CI4">
        <f t="shared" si="3"/>
        <v>0.9</v>
      </c>
      <c r="CJ4">
        <f t="shared" si="3"/>
        <v>0.9</v>
      </c>
      <c r="CK4">
        <f t="shared" si="3"/>
        <v>0.9</v>
      </c>
      <c r="CL4">
        <f t="shared" si="3"/>
        <v>0.9</v>
      </c>
      <c r="CM4">
        <f t="shared" si="3"/>
        <v>0.9</v>
      </c>
      <c r="CN4">
        <f t="shared" si="3"/>
        <v>0.9</v>
      </c>
      <c r="CO4">
        <f t="shared" si="3"/>
        <v>0.9</v>
      </c>
      <c r="CP4">
        <f t="shared" si="3"/>
        <v>0.9</v>
      </c>
      <c r="CQ4">
        <f t="shared" si="3"/>
        <v>0.9</v>
      </c>
      <c r="CR4">
        <f t="shared" si="3"/>
        <v>0.9</v>
      </c>
      <c r="CS4">
        <f t="shared" si="3"/>
        <v>0.9</v>
      </c>
      <c r="CT4">
        <f t="shared" si="3"/>
        <v>0.9</v>
      </c>
      <c r="CU4">
        <f t="shared" si="3"/>
        <v>0.9</v>
      </c>
      <c r="CV4">
        <f t="shared" si="3"/>
        <v>0.9</v>
      </c>
      <c r="CW4">
        <f t="shared" si="3"/>
        <v>0.9</v>
      </c>
      <c r="CX4">
        <f t="shared" si="3"/>
        <v>0.9</v>
      </c>
      <c r="CY4">
        <f t="shared" si="3"/>
        <v>0.9</v>
      </c>
    </row>
    <row r="5" spans="1:103" x14ac:dyDescent="0.2">
      <c r="A5" t="s">
        <v>2</v>
      </c>
      <c r="B5">
        <v>0.125</v>
      </c>
      <c r="C5">
        <f>$B$5</f>
        <v>0.125</v>
      </c>
      <c r="D5">
        <f t="shared" ref="D5:BO5" si="4">$B$5</f>
        <v>0.125</v>
      </c>
      <c r="E5">
        <f t="shared" si="4"/>
        <v>0.125</v>
      </c>
      <c r="F5">
        <f t="shared" si="4"/>
        <v>0.125</v>
      </c>
      <c r="G5">
        <f t="shared" si="4"/>
        <v>0.125</v>
      </c>
      <c r="H5">
        <f t="shared" si="4"/>
        <v>0.125</v>
      </c>
      <c r="I5">
        <f t="shared" si="4"/>
        <v>0.125</v>
      </c>
      <c r="J5">
        <f t="shared" si="4"/>
        <v>0.125</v>
      </c>
      <c r="K5">
        <f t="shared" si="4"/>
        <v>0.125</v>
      </c>
      <c r="L5">
        <f t="shared" si="4"/>
        <v>0.125</v>
      </c>
      <c r="M5">
        <f t="shared" si="4"/>
        <v>0.125</v>
      </c>
      <c r="N5">
        <f t="shared" si="4"/>
        <v>0.125</v>
      </c>
      <c r="O5">
        <f t="shared" si="4"/>
        <v>0.125</v>
      </c>
      <c r="P5">
        <f t="shared" si="4"/>
        <v>0.125</v>
      </c>
      <c r="Q5">
        <f t="shared" si="4"/>
        <v>0.125</v>
      </c>
      <c r="R5">
        <f t="shared" si="4"/>
        <v>0.125</v>
      </c>
      <c r="S5">
        <f t="shared" si="4"/>
        <v>0.125</v>
      </c>
      <c r="T5">
        <f t="shared" si="4"/>
        <v>0.125</v>
      </c>
      <c r="U5">
        <f t="shared" si="4"/>
        <v>0.125</v>
      </c>
      <c r="V5">
        <f t="shared" si="4"/>
        <v>0.125</v>
      </c>
      <c r="W5">
        <f t="shared" si="4"/>
        <v>0.125</v>
      </c>
      <c r="X5">
        <f t="shared" si="4"/>
        <v>0.125</v>
      </c>
      <c r="Y5">
        <f t="shared" si="4"/>
        <v>0.125</v>
      </c>
      <c r="Z5">
        <f t="shared" si="4"/>
        <v>0.125</v>
      </c>
      <c r="AA5">
        <f t="shared" si="4"/>
        <v>0.125</v>
      </c>
      <c r="AB5">
        <f t="shared" si="4"/>
        <v>0.125</v>
      </c>
      <c r="AC5">
        <f t="shared" si="4"/>
        <v>0.125</v>
      </c>
      <c r="AD5">
        <f t="shared" si="4"/>
        <v>0.125</v>
      </c>
      <c r="AE5">
        <f t="shared" si="4"/>
        <v>0.125</v>
      </c>
      <c r="AF5">
        <f t="shared" si="4"/>
        <v>0.125</v>
      </c>
      <c r="AG5">
        <f t="shared" si="4"/>
        <v>0.125</v>
      </c>
      <c r="AH5">
        <f t="shared" si="4"/>
        <v>0.125</v>
      </c>
      <c r="AI5">
        <f t="shared" si="4"/>
        <v>0.125</v>
      </c>
      <c r="AJ5">
        <f t="shared" si="4"/>
        <v>0.125</v>
      </c>
      <c r="AK5">
        <f t="shared" si="4"/>
        <v>0.125</v>
      </c>
      <c r="AL5">
        <f t="shared" si="4"/>
        <v>0.125</v>
      </c>
      <c r="AM5">
        <f t="shared" si="4"/>
        <v>0.125</v>
      </c>
      <c r="AN5">
        <f t="shared" si="4"/>
        <v>0.125</v>
      </c>
      <c r="AO5">
        <f t="shared" si="4"/>
        <v>0.125</v>
      </c>
      <c r="AP5">
        <f t="shared" si="4"/>
        <v>0.125</v>
      </c>
      <c r="AQ5">
        <f t="shared" si="4"/>
        <v>0.125</v>
      </c>
      <c r="AR5">
        <f t="shared" si="4"/>
        <v>0.125</v>
      </c>
      <c r="AS5">
        <f t="shared" si="4"/>
        <v>0.125</v>
      </c>
      <c r="AT5">
        <f t="shared" si="4"/>
        <v>0.125</v>
      </c>
      <c r="AU5">
        <f t="shared" si="4"/>
        <v>0.125</v>
      </c>
      <c r="AV5">
        <f t="shared" si="4"/>
        <v>0.125</v>
      </c>
      <c r="AW5">
        <f t="shared" si="4"/>
        <v>0.125</v>
      </c>
      <c r="AX5">
        <f t="shared" si="4"/>
        <v>0.125</v>
      </c>
      <c r="AY5">
        <f t="shared" si="4"/>
        <v>0.125</v>
      </c>
      <c r="AZ5">
        <f t="shared" si="4"/>
        <v>0.125</v>
      </c>
      <c r="BA5">
        <f t="shared" si="4"/>
        <v>0.125</v>
      </c>
      <c r="BB5">
        <f t="shared" si="4"/>
        <v>0.125</v>
      </c>
      <c r="BC5">
        <f t="shared" si="4"/>
        <v>0.125</v>
      </c>
      <c r="BD5">
        <f t="shared" si="4"/>
        <v>0.125</v>
      </c>
      <c r="BE5">
        <f t="shared" si="4"/>
        <v>0.125</v>
      </c>
      <c r="BF5">
        <f t="shared" si="4"/>
        <v>0.125</v>
      </c>
      <c r="BG5">
        <f t="shared" si="4"/>
        <v>0.125</v>
      </c>
      <c r="BH5">
        <f t="shared" si="4"/>
        <v>0.125</v>
      </c>
      <c r="BI5">
        <f t="shared" si="4"/>
        <v>0.125</v>
      </c>
      <c r="BJ5">
        <f t="shared" si="4"/>
        <v>0.125</v>
      </c>
      <c r="BK5">
        <f t="shared" si="4"/>
        <v>0.125</v>
      </c>
      <c r="BL5">
        <f t="shared" si="4"/>
        <v>0.125</v>
      </c>
      <c r="BM5">
        <f t="shared" si="4"/>
        <v>0.125</v>
      </c>
      <c r="BN5">
        <f t="shared" si="4"/>
        <v>0.125</v>
      </c>
      <c r="BO5">
        <f t="shared" si="4"/>
        <v>0.125</v>
      </c>
      <c r="BP5">
        <f t="shared" ref="BP5:CY5" si="5">$B$5</f>
        <v>0.125</v>
      </c>
      <c r="BQ5">
        <f t="shared" si="5"/>
        <v>0.125</v>
      </c>
      <c r="BR5">
        <f t="shared" si="5"/>
        <v>0.125</v>
      </c>
      <c r="BS5">
        <f t="shared" si="5"/>
        <v>0.125</v>
      </c>
      <c r="BT5">
        <f t="shared" si="5"/>
        <v>0.125</v>
      </c>
      <c r="BU5">
        <f t="shared" si="5"/>
        <v>0.125</v>
      </c>
      <c r="BV5">
        <f t="shared" si="5"/>
        <v>0.125</v>
      </c>
      <c r="BW5">
        <f t="shared" si="5"/>
        <v>0.125</v>
      </c>
      <c r="BX5">
        <f t="shared" si="5"/>
        <v>0.125</v>
      </c>
      <c r="BY5">
        <f t="shared" si="5"/>
        <v>0.125</v>
      </c>
      <c r="BZ5">
        <f t="shared" si="5"/>
        <v>0.125</v>
      </c>
      <c r="CA5">
        <f t="shared" si="5"/>
        <v>0.125</v>
      </c>
      <c r="CB5">
        <f t="shared" si="5"/>
        <v>0.125</v>
      </c>
      <c r="CC5">
        <f t="shared" si="5"/>
        <v>0.125</v>
      </c>
      <c r="CD5">
        <f t="shared" si="5"/>
        <v>0.125</v>
      </c>
      <c r="CE5">
        <f t="shared" si="5"/>
        <v>0.125</v>
      </c>
      <c r="CF5">
        <f t="shared" si="5"/>
        <v>0.125</v>
      </c>
      <c r="CG5">
        <f t="shared" si="5"/>
        <v>0.125</v>
      </c>
      <c r="CH5">
        <f t="shared" si="5"/>
        <v>0.125</v>
      </c>
      <c r="CI5">
        <f t="shared" si="5"/>
        <v>0.125</v>
      </c>
      <c r="CJ5">
        <f t="shared" si="5"/>
        <v>0.125</v>
      </c>
      <c r="CK5">
        <f t="shared" si="5"/>
        <v>0.125</v>
      </c>
      <c r="CL5">
        <f t="shared" si="5"/>
        <v>0.125</v>
      </c>
      <c r="CM5">
        <f t="shared" si="5"/>
        <v>0.125</v>
      </c>
      <c r="CN5">
        <f t="shared" si="5"/>
        <v>0.125</v>
      </c>
      <c r="CO5">
        <f t="shared" si="5"/>
        <v>0.125</v>
      </c>
      <c r="CP5">
        <f t="shared" si="5"/>
        <v>0.125</v>
      </c>
      <c r="CQ5">
        <f t="shared" si="5"/>
        <v>0.125</v>
      </c>
      <c r="CR5">
        <f t="shared" si="5"/>
        <v>0.125</v>
      </c>
      <c r="CS5">
        <f t="shared" si="5"/>
        <v>0.125</v>
      </c>
      <c r="CT5">
        <f t="shared" si="5"/>
        <v>0.125</v>
      </c>
      <c r="CU5">
        <f t="shared" si="5"/>
        <v>0.125</v>
      </c>
      <c r="CV5">
        <f t="shared" si="5"/>
        <v>0.125</v>
      </c>
      <c r="CW5">
        <f t="shared" si="5"/>
        <v>0.125</v>
      </c>
      <c r="CX5">
        <f t="shared" si="5"/>
        <v>0.125</v>
      </c>
      <c r="CY5">
        <f t="shared" si="5"/>
        <v>0.125</v>
      </c>
    </row>
    <row r="6" spans="1:103" x14ac:dyDescent="0.2">
      <c r="A6" t="s">
        <v>3</v>
      </c>
      <c r="B6">
        <v>1E-3</v>
      </c>
      <c r="C6">
        <f>$B$6</f>
        <v>1E-3</v>
      </c>
      <c r="D6">
        <f t="shared" ref="D6:BO6" si="6">$B$6</f>
        <v>1E-3</v>
      </c>
      <c r="E6">
        <f t="shared" si="6"/>
        <v>1E-3</v>
      </c>
      <c r="F6">
        <f t="shared" si="6"/>
        <v>1E-3</v>
      </c>
      <c r="G6">
        <f t="shared" si="6"/>
        <v>1E-3</v>
      </c>
      <c r="H6">
        <f t="shared" si="6"/>
        <v>1E-3</v>
      </c>
      <c r="I6">
        <f t="shared" si="6"/>
        <v>1E-3</v>
      </c>
      <c r="J6">
        <f t="shared" si="6"/>
        <v>1E-3</v>
      </c>
      <c r="K6">
        <f t="shared" si="6"/>
        <v>1E-3</v>
      </c>
      <c r="L6">
        <f t="shared" si="6"/>
        <v>1E-3</v>
      </c>
      <c r="M6">
        <f t="shared" si="6"/>
        <v>1E-3</v>
      </c>
      <c r="N6">
        <f t="shared" si="6"/>
        <v>1E-3</v>
      </c>
      <c r="O6">
        <f t="shared" si="6"/>
        <v>1E-3</v>
      </c>
      <c r="P6">
        <f t="shared" si="6"/>
        <v>1E-3</v>
      </c>
      <c r="Q6">
        <f t="shared" si="6"/>
        <v>1E-3</v>
      </c>
      <c r="R6">
        <f t="shared" si="6"/>
        <v>1E-3</v>
      </c>
      <c r="S6">
        <f t="shared" si="6"/>
        <v>1E-3</v>
      </c>
      <c r="T6">
        <f t="shared" si="6"/>
        <v>1E-3</v>
      </c>
      <c r="U6">
        <f t="shared" si="6"/>
        <v>1E-3</v>
      </c>
      <c r="V6">
        <f t="shared" si="6"/>
        <v>1E-3</v>
      </c>
      <c r="W6">
        <f t="shared" si="6"/>
        <v>1E-3</v>
      </c>
      <c r="X6">
        <f t="shared" si="6"/>
        <v>1E-3</v>
      </c>
      <c r="Y6">
        <f t="shared" si="6"/>
        <v>1E-3</v>
      </c>
      <c r="Z6">
        <f t="shared" si="6"/>
        <v>1E-3</v>
      </c>
      <c r="AA6">
        <f t="shared" si="6"/>
        <v>1E-3</v>
      </c>
      <c r="AB6">
        <f t="shared" si="6"/>
        <v>1E-3</v>
      </c>
      <c r="AC6">
        <f t="shared" si="6"/>
        <v>1E-3</v>
      </c>
      <c r="AD6">
        <f t="shared" si="6"/>
        <v>1E-3</v>
      </c>
      <c r="AE6">
        <f t="shared" si="6"/>
        <v>1E-3</v>
      </c>
      <c r="AF6">
        <f t="shared" si="6"/>
        <v>1E-3</v>
      </c>
      <c r="AG6">
        <f t="shared" si="6"/>
        <v>1E-3</v>
      </c>
      <c r="AH6">
        <f t="shared" si="6"/>
        <v>1E-3</v>
      </c>
      <c r="AI6">
        <f t="shared" si="6"/>
        <v>1E-3</v>
      </c>
      <c r="AJ6">
        <f t="shared" si="6"/>
        <v>1E-3</v>
      </c>
      <c r="AK6">
        <f t="shared" si="6"/>
        <v>1E-3</v>
      </c>
      <c r="AL6">
        <f t="shared" si="6"/>
        <v>1E-3</v>
      </c>
      <c r="AM6">
        <f t="shared" si="6"/>
        <v>1E-3</v>
      </c>
      <c r="AN6">
        <f t="shared" si="6"/>
        <v>1E-3</v>
      </c>
      <c r="AO6">
        <f t="shared" si="6"/>
        <v>1E-3</v>
      </c>
      <c r="AP6">
        <f t="shared" si="6"/>
        <v>1E-3</v>
      </c>
      <c r="AQ6">
        <f t="shared" si="6"/>
        <v>1E-3</v>
      </c>
      <c r="AR6">
        <f t="shared" si="6"/>
        <v>1E-3</v>
      </c>
      <c r="AS6">
        <f t="shared" si="6"/>
        <v>1E-3</v>
      </c>
      <c r="AT6">
        <f t="shared" si="6"/>
        <v>1E-3</v>
      </c>
      <c r="AU6">
        <f t="shared" si="6"/>
        <v>1E-3</v>
      </c>
      <c r="AV6">
        <f t="shared" si="6"/>
        <v>1E-3</v>
      </c>
      <c r="AW6">
        <f t="shared" si="6"/>
        <v>1E-3</v>
      </c>
      <c r="AX6">
        <f t="shared" si="6"/>
        <v>1E-3</v>
      </c>
      <c r="AY6">
        <f t="shared" si="6"/>
        <v>1E-3</v>
      </c>
      <c r="AZ6">
        <f t="shared" si="6"/>
        <v>1E-3</v>
      </c>
      <c r="BA6">
        <f t="shared" si="6"/>
        <v>1E-3</v>
      </c>
      <c r="BB6">
        <f t="shared" si="6"/>
        <v>1E-3</v>
      </c>
      <c r="BC6">
        <f t="shared" si="6"/>
        <v>1E-3</v>
      </c>
      <c r="BD6">
        <f t="shared" si="6"/>
        <v>1E-3</v>
      </c>
      <c r="BE6">
        <f t="shared" si="6"/>
        <v>1E-3</v>
      </c>
      <c r="BF6">
        <f t="shared" si="6"/>
        <v>1E-3</v>
      </c>
      <c r="BG6">
        <f t="shared" si="6"/>
        <v>1E-3</v>
      </c>
      <c r="BH6">
        <f t="shared" si="6"/>
        <v>1E-3</v>
      </c>
      <c r="BI6">
        <f t="shared" si="6"/>
        <v>1E-3</v>
      </c>
      <c r="BJ6">
        <f t="shared" si="6"/>
        <v>1E-3</v>
      </c>
      <c r="BK6">
        <f t="shared" si="6"/>
        <v>1E-3</v>
      </c>
      <c r="BL6">
        <f t="shared" si="6"/>
        <v>1E-3</v>
      </c>
      <c r="BM6">
        <f t="shared" si="6"/>
        <v>1E-3</v>
      </c>
      <c r="BN6">
        <f t="shared" si="6"/>
        <v>1E-3</v>
      </c>
      <c r="BO6">
        <f t="shared" si="6"/>
        <v>1E-3</v>
      </c>
      <c r="BP6">
        <f t="shared" ref="BP6:CY6" si="7">$B$6</f>
        <v>1E-3</v>
      </c>
      <c r="BQ6">
        <f t="shared" si="7"/>
        <v>1E-3</v>
      </c>
      <c r="BR6">
        <f t="shared" si="7"/>
        <v>1E-3</v>
      </c>
      <c r="BS6">
        <f t="shared" si="7"/>
        <v>1E-3</v>
      </c>
      <c r="BT6">
        <f t="shared" si="7"/>
        <v>1E-3</v>
      </c>
      <c r="BU6">
        <f t="shared" si="7"/>
        <v>1E-3</v>
      </c>
      <c r="BV6">
        <f t="shared" si="7"/>
        <v>1E-3</v>
      </c>
      <c r="BW6">
        <f t="shared" si="7"/>
        <v>1E-3</v>
      </c>
      <c r="BX6">
        <f t="shared" si="7"/>
        <v>1E-3</v>
      </c>
      <c r="BY6">
        <f t="shared" si="7"/>
        <v>1E-3</v>
      </c>
      <c r="BZ6">
        <f t="shared" si="7"/>
        <v>1E-3</v>
      </c>
      <c r="CA6">
        <f t="shared" si="7"/>
        <v>1E-3</v>
      </c>
      <c r="CB6">
        <f t="shared" si="7"/>
        <v>1E-3</v>
      </c>
      <c r="CC6">
        <f t="shared" si="7"/>
        <v>1E-3</v>
      </c>
      <c r="CD6">
        <f t="shared" si="7"/>
        <v>1E-3</v>
      </c>
      <c r="CE6">
        <f t="shared" si="7"/>
        <v>1E-3</v>
      </c>
      <c r="CF6">
        <f t="shared" si="7"/>
        <v>1E-3</v>
      </c>
      <c r="CG6">
        <f t="shared" si="7"/>
        <v>1E-3</v>
      </c>
      <c r="CH6">
        <f t="shared" si="7"/>
        <v>1E-3</v>
      </c>
      <c r="CI6">
        <f t="shared" si="7"/>
        <v>1E-3</v>
      </c>
      <c r="CJ6">
        <f t="shared" si="7"/>
        <v>1E-3</v>
      </c>
      <c r="CK6">
        <f t="shared" si="7"/>
        <v>1E-3</v>
      </c>
      <c r="CL6">
        <f t="shared" si="7"/>
        <v>1E-3</v>
      </c>
      <c r="CM6">
        <f t="shared" si="7"/>
        <v>1E-3</v>
      </c>
      <c r="CN6">
        <f t="shared" si="7"/>
        <v>1E-3</v>
      </c>
      <c r="CO6">
        <f t="shared" si="7"/>
        <v>1E-3</v>
      </c>
      <c r="CP6">
        <f t="shared" si="7"/>
        <v>1E-3</v>
      </c>
      <c r="CQ6">
        <f t="shared" si="7"/>
        <v>1E-3</v>
      </c>
      <c r="CR6">
        <f t="shared" si="7"/>
        <v>1E-3</v>
      </c>
      <c r="CS6">
        <f t="shared" si="7"/>
        <v>1E-3</v>
      </c>
      <c r="CT6">
        <f t="shared" si="7"/>
        <v>1E-3</v>
      </c>
      <c r="CU6">
        <f t="shared" si="7"/>
        <v>1E-3</v>
      </c>
      <c r="CV6">
        <f t="shared" si="7"/>
        <v>1E-3</v>
      </c>
      <c r="CW6">
        <f t="shared" si="7"/>
        <v>1E-3</v>
      </c>
      <c r="CX6">
        <f t="shared" si="7"/>
        <v>1E-3</v>
      </c>
      <c r="CY6">
        <f t="shared" si="7"/>
        <v>1E-3</v>
      </c>
    </row>
    <row r="7" spans="1:103" x14ac:dyDescent="0.2">
      <c r="A7" t="s">
        <v>4</v>
      </c>
      <c r="B7">
        <v>0.15</v>
      </c>
      <c r="C7">
        <f>$B$7</f>
        <v>0.15</v>
      </c>
      <c r="D7">
        <f t="shared" ref="D7:BO7" si="8">$B$7</f>
        <v>0.15</v>
      </c>
      <c r="E7">
        <f t="shared" si="8"/>
        <v>0.15</v>
      </c>
      <c r="F7">
        <f t="shared" si="8"/>
        <v>0.15</v>
      </c>
      <c r="G7">
        <f t="shared" si="8"/>
        <v>0.15</v>
      </c>
      <c r="H7">
        <f t="shared" si="8"/>
        <v>0.15</v>
      </c>
      <c r="I7">
        <f t="shared" si="8"/>
        <v>0.15</v>
      </c>
      <c r="J7">
        <f t="shared" si="8"/>
        <v>0.15</v>
      </c>
      <c r="K7">
        <f t="shared" si="8"/>
        <v>0.15</v>
      </c>
      <c r="L7">
        <f t="shared" si="8"/>
        <v>0.15</v>
      </c>
      <c r="M7">
        <f t="shared" si="8"/>
        <v>0.15</v>
      </c>
      <c r="N7">
        <f t="shared" si="8"/>
        <v>0.15</v>
      </c>
      <c r="O7">
        <f t="shared" si="8"/>
        <v>0.15</v>
      </c>
      <c r="P7">
        <f t="shared" si="8"/>
        <v>0.15</v>
      </c>
      <c r="Q7">
        <f t="shared" si="8"/>
        <v>0.15</v>
      </c>
      <c r="R7">
        <f t="shared" si="8"/>
        <v>0.15</v>
      </c>
      <c r="S7">
        <f t="shared" si="8"/>
        <v>0.15</v>
      </c>
      <c r="T7">
        <f t="shared" si="8"/>
        <v>0.15</v>
      </c>
      <c r="U7">
        <f t="shared" si="8"/>
        <v>0.15</v>
      </c>
      <c r="V7">
        <f t="shared" si="8"/>
        <v>0.15</v>
      </c>
      <c r="W7">
        <f t="shared" si="8"/>
        <v>0.15</v>
      </c>
      <c r="X7">
        <f t="shared" si="8"/>
        <v>0.15</v>
      </c>
      <c r="Y7">
        <f t="shared" si="8"/>
        <v>0.15</v>
      </c>
      <c r="Z7">
        <f t="shared" si="8"/>
        <v>0.15</v>
      </c>
      <c r="AA7">
        <f t="shared" si="8"/>
        <v>0.15</v>
      </c>
      <c r="AB7">
        <f t="shared" si="8"/>
        <v>0.15</v>
      </c>
      <c r="AC7">
        <f t="shared" si="8"/>
        <v>0.15</v>
      </c>
      <c r="AD7">
        <f t="shared" si="8"/>
        <v>0.15</v>
      </c>
      <c r="AE7">
        <f t="shared" si="8"/>
        <v>0.15</v>
      </c>
      <c r="AF7">
        <f t="shared" si="8"/>
        <v>0.15</v>
      </c>
      <c r="AG7">
        <f t="shared" si="8"/>
        <v>0.15</v>
      </c>
      <c r="AH7">
        <f t="shared" si="8"/>
        <v>0.15</v>
      </c>
      <c r="AI7">
        <f t="shared" si="8"/>
        <v>0.15</v>
      </c>
      <c r="AJ7">
        <f t="shared" si="8"/>
        <v>0.15</v>
      </c>
      <c r="AK7">
        <f t="shared" si="8"/>
        <v>0.15</v>
      </c>
      <c r="AL7">
        <f t="shared" si="8"/>
        <v>0.15</v>
      </c>
      <c r="AM7">
        <f t="shared" si="8"/>
        <v>0.15</v>
      </c>
      <c r="AN7">
        <f t="shared" si="8"/>
        <v>0.15</v>
      </c>
      <c r="AO7">
        <f t="shared" si="8"/>
        <v>0.15</v>
      </c>
      <c r="AP7">
        <f t="shared" si="8"/>
        <v>0.15</v>
      </c>
      <c r="AQ7">
        <f t="shared" si="8"/>
        <v>0.15</v>
      </c>
      <c r="AR7">
        <f t="shared" si="8"/>
        <v>0.15</v>
      </c>
      <c r="AS7">
        <f t="shared" si="8"/>
        <v>0.15</v>
      </c>
      <c r="AT7">
        <f t="shared" si="8"/>
        <v>0.15</v>
      </c>
      <c r="AU7">
        <f t="shared" si="8"/>
        <v>0.15</v>
      </c>
      <c r="AV7">
        <f t="shared" si="8"/>
        <v>0.15</v>
      </c>
      <c r="AW7">
        <f t="shared" si="8"/>
        <v>0.15</v>
      </c>
      <c r="AX7">
        <f t="shared" si="8"/>
        <v>0.15</v>
      </c>
      <c r="AY7">
        <f t="shared" si="8"/>
        <v>0.15</v>
      </c>
      <c r="AZ7">
        <f t="shared" si="8"/>
        <v>0.15</v>
      </c>
      <c r="BA7">
        <f t="shared" si="8"/>
        <v>0.15</v>
      </c>
      <c r="BB7">
        <f t="shared" si="8"/>
        <v>0.15</v>
      </c>
      <c r="BC7">
        <f t="shared" si="8"/>
        <v>0.15</v>
      </c>
      <c r="BD7">
        <f t="shared" si="8"/>
        <v>0.15</v>
      </c>
      <c r="BE7">
        <f t="shared" si="8"/>
        <v>0.15</v>
      </c>
      <c r="BF7">
        <f t="shared" si="8"/>
        <v>0.15</v>
      </c>
      <c r="BG7">
        <f t="shared" si="8"/>
        <v>0.15</v>
      </c>
      <c r="BH7">
        <f t="shared" si="8"/>
        <v>0.15</v>
      </c>
      <c r="BI7">
        <f t="shared" si="8"/>
        <v>0.15</v>
      </c>
      <c r="BJ7">
        <f t="shared" si="8"/>
        <v>0.15</v>
      </c>
      <c r="BK7">
        <f t="shared" si="8"/>
        <v>0.15</v>
      </c>
      <c r="BL7">
        <f t="shared" si="8"/>
        <v>0.15</v>
      </c>
      <c r="BM7">
        <f t="shared" si="8"/>
        <v>0.15</v>
      </c>
      <c r="BN7">
        <f t="shared" si="8"/>
        <v>0.15</v>
      </c>
      <c r="BO7">
        <f t="shared" si="8"/>
        <v>0.15</v>
      </c>
      <c r="BP7">
        <f t="shared" ref="BP7:CY7" si="9">$B$7</f>
        <v>0.15</v>
      </c>
      <c r="BQ7">
        <f t="shared" si="9"/>
        <v>0.15</v>
      </c>
      <c r="BR7">
        <f t="shared" si="9"/>
        <v>0.15</v>
      </c>
      <c r="BS7">
        <f t="shared" si="9"/>
        <v>0.15</v>
      </c>
      <c r="BT7">
        <f t="shared" si="9"/>
        <v>0.15</v>
      </c>
      <c r="BU7">
        <f t="shared" si="9"/>
        <v>0.15</v>
      </c>
      <c r="BV7">
        <f t="shared" si="9"/>
        <v>0.15</v>
      </c>
      <c r="BW7">
        <f t="shared" si="9"/>
        <v>0.15</v>
      </c>
      <c r="BX7">
        <f t="shared" si="9"/>
        <v>0.15</v>
      </c>
      <c r="BY7">
        <f t="shared" si="9"/>
        <v>0.15</v>
      </c>
      <c r="BZ7">
        <f t="shared" si="9"/>
        <v>0.15</v>
      </c>
      <c r="CA7">
        <f t="shared" si="9"/>
        <v>0.15</v>
      </c>
      <c r="CB7">
        <f t="shared" si="9"/>
        <v>0.15</v>
      </c>
      <c r="CC7">
        <f t="shared" si="9"/>
        <v>0.15</v>
      </c>
      <c r="CD7">
        <f t="shared" si="9"/>
        <v>0.15</v>
      </c>
      <c r="CE7">
        <f t="shared" si="9"/>
        <v>0.15</v>
      </c>
      <c r="CF7">
        <f t="shared" si="9"/>
        <v>0.15</v>
      </c>
      <c r="CG7">
        <f t="shared" si="9"/>
        <v>0.15</v>
      </c>
      <c r="CH7">
        <f t="shared" si="9"/>
        <v>0.15</v>
      </c>
      <c r="CI7">
        <f t="shared" si="9"/>
        <v>0.15</v>
      </c>
      <c r="CJ7">
        <f t="shared" si="9"/>
        <v>0.15</v>
      </c>
      <c r="CK7">
        <f t="shared" si="9"/>
        <v>0.15</v>
      </c>
      <c r="CL7">
        <f t="shared" si="9"/>
        <v>0.15</v>
      </c>
      <c r="CM7">
        <f t="shared" si="9"/>
        <v>0.15</v>
      </c>
      <c r="CN7">
        <f t="shared" si="9"/>
        <v>0.15</v>
      </c>
      <c r="CO7">
        <f t="shared" si="9"/>
        <v>0.15</v>
      </c>
      <c r="CP7">
        <f t="shared" si="9"/>
        <v>0.15</v>
      </c>
      <c r="CQ7">
        <f t="shared" si="9"/>
        <v>0.15</v>
      </c>
      <c r="CR7">
        <f t="shared" si="9"/>
        <v>0.15</v>
      </c>
      <c r="CS7">
        <f t="shared" si="9"/>
        <v>0.15</v>
      </c>
      <c r="CT7">
        <f t="shared" si="9"/>
        <v>0.15</v>
      </c>
      <c r="CU7">
        <f t="shared" si="9"/>
        <v>0.15</v>
      </c>
      <c r="CV7">
        <f t="shared" si="9"/>
        <v>0.15</v>
      </c>
      <c r="CW7">
        <f t="shared" si="9"/>
        <v>0.15</v>
      </c>
      <c r="CX7">
        <f t="shared" si="9"/>
        <v>0.15</v>
      </c>
      <c r="CY7">
        <f t="shared" si="9"/>
        <v>0.15</v>
      </c>
    </row>
    <row r="8" spans="1:103" x14ac:dyDescent="0.2">
      <c r="A8" t="s">
        <v>5</v>
      </c>
      <c r="B8">
        <f>3/4</f>
        <v>0.75</v>
      </c>
      <c r="C8">
        <f>$B$8</f>
        <v>0.75</v>
      </c>
      <c r="D8">
        <f t="shared" ref="D8:BO8" si="10">$B$8</f>
        <v>0.75</v>
      </c>
      <c r="E8">
        <f t="shared" si="10"/>
        <v>0.75</v>
      </c>
      <c r="F8">
        <f t="shared" si="10"/>
        <v>0.75</v>
      </c>
      <c r="G8">
        <f t="shared" si="10"/>
        <v>0.75</v>
      </c>
      <c r="H8">
        <f t="shared" si="10"/>
        <v>0.75</v>
      </c>
      <c r="I8">
        <f t="shared" si="10"/>
        <v>0.75</v>
      </c>
      <c r="J8">
        <f t="shared" si="10"/>
        <v>0.75</v>
      </c>
      <c r="K8">
        <f t="shared" si="10"/>
        <v>0.75</v>
      </c>
      <c r="L8">
        <f t="shared" si="10"/>
        <v>0.75</v>
      </c>
      <c r="M8">
        <f t="shared" si="10"/>
        <v>0.75</v>
      </c>
      <c r="N8">
        <f t="shared" si="10"/>
        <v>0.75</v>
      </c>
      <c r="O8">
        <f t="shared" si="10"/>
        <v>0.75</v>
      </c>
      <c r="P8">
        <f t="shared" si="10"/>
        <v>0.75</v>
      </c>
      <c r="Q8">
        <f t="shared" si="10"/>
        <v>0.75</v>
      </c>
      <c r="R8">
        <f t="shared" si="10"/>
        <v>0.75</v>
      </c>
      <c r="S8">
        <f t="shared" si="10"/>
        <v>0.75</v>
      </c>
      <c r="T8">
        <f t="shared" si="10"/>
        <v>0.75</v>
      </c>
      <c r="U8">
        <f t="shared" si="10"/>
        <v>0.75</v>
      </c>
      <c r="V8">
        <f t="shared" si="10"/>
        <v>0.75</v>
      </c>
      <c r="W8">
        <f t="shared" si="10"/>
        <v>0.75</v>
      </c>
      <c r="X8">
        <f t="shared" si="10"/>
        <v>0.75</v>
      </c>
      <c r="Y8">
        <f t="shared" si="10"/>
        <v>0.75</v>
      </c>
      <c r="Z8">
        <f t="shared" si="10"/>
        <v>0.75</v>
      </c>
      <c r="AA8">
        <f t="shared" si="10"/>
        <v>0.75</v>
      </c>
      <c r="AB8">
        <f t="shared" si="10"/>
        <v>0.75</v>
      </c>
      <c r="AC8">
        <f t="shared" si="10"/>
        <v>0.75</v>
      </c>
      <c r="AD8">
        <f t="shared" si="10"/>
        <v>0.75</v>
      </c>
      <c r="AE8">
        <f t="shared" si="10"/>
        <v>0.75</v>
      </c>
      <c r="AF8">
        <f t="shared" si="10"/>
        <v>0.75</v>
      </c>
      <c r="AG8">
        <f t="shared" si="10"/>
        <v>0.75</v>
      </c>
      <c r="AH8">
        <f t="shared" si="10"/>
        <v>0.75</v>
      </c>
      <c r="AI8">
        <f t="shared" si="10"/>
        <v>0.75</v>
      </c>
      <c r="AJ8">
        <f t="shared" si="10"/>
        <v>0.75</v>
      </c>
      <c r="AK8">
        <f t="shared" si="10"/>
        <v>0.75</v>
      </c>
      <c r="AL8">
        <f t="shared" si="10"/>
        <v>0.75</v>
      </c>
      <c r="AM8">
        <f t="shared" si="10"/>
        <v>0.75</v>
      </c>
      <c r="AN8">
        <f t="shared" si="10"/>
        <v>0.75</v>
      </c>
      <c r="AO8">
        <f t="shared" si="10"/>
        <v>0.75</v>
      </c>
      <c r="AP8">
        <f t="shared" si="10"/>
        <v>0.75</v>
      </c>
      <c r="AQ8">
        <f t="shared" si="10"/>
        <v>0.75</v>
      </c>
      <c r="AR8">
        <f t="shared" si="10"/>
        <v>0.75</v>
      </c>
      <c r="AS8">
        <f t="shared" si="10"/>
        <v>0.75</v>
      </c>
      <c r="AT8">
        <f t="shared" si="10"/>
        <v>0.75</v>
      </c>
      <c r="AU8">
        <f t="shared" si="10"/>
        <v>0.75</v>
      </c>
      <c r="AV8">
        <f t="shared" si="10"/>
        <v>0.75</v>
      </c>
      <c r="AW8">
        <f t="shared" si="10"/>
        <v>0.75</v>
      </c>
      <c r="AX8">
        <f t="shared" si="10"/>
        <v>0.75</v>
      </c>
      <c r="AY8">
        <f t="shared" si="10"/>
        <v>0.75</v>
      </c>
      <c r="AZ8">
        <f t="shared" si="10"/>
        <v>0.75</v>
      </c>
      <c r="BA8">
        <f t="shared" si="10"/>
        <v>0.75</v>
      </c>
      <c r="BB8">
        <f t="shared" si="10"/>
        <v>0.75</v>
      </c>
      <c r="BC8">
        <f t="shared" si="10"/>
        <v>0.75</v>
      </c>
      <c r="BD8">
        <f t="shared" si="10"/>
        <v>0.75</v>
      </c>
      <c r="BE8">
        <f t="shared" si="10"/>
        <v>0.75</v>
      </c>
      <c r="BF8">
        <f t="shared" si="10"/>
        <v>0.75</v>
      </c>
      <c r="BG8">
        <f t="shared" si="10"/>
        <v>0.75</v>
      </c>
      <c r="BH8">
        <f t="shared" si="10"/>
        <v>0.75</v>
      </c>
      <c r="BI8">
        <f t="shared" si="10"/>
        <v>0.75</v>
      </c>
      <c r="BJ8">
        <f t="shared" si="10"/>
        <v>0.75</v>
      </c>
      <c r="BK8">
        <f t="shared" si="10"/>
        <v>0.75</v>
      </c>
      <c r="BL8">
        <f t="shared" si="10"/>
        <v>0.75</v>
      </c>
      <c r="BM8">
        <f t="shared" si="10"/>
        <v>0.75</v>
      </c>
      <c r="BN8">
        <f t="shared" si="10"/>
        <v>0.75</v>
      </c>
      <c r="BO8">
        <f t="shared" si="10"/>
        <v>0.75</v>
      </c>
      <c r="BP8">
        <f t="shared" ref="BP8:CY8" si="11">$B$8</f>
        <v>0.75</v>
      </c>
      <c r="BQ8">
        <f t="shared" si="11"/>
        <v>0.75</v>
      </c>
      <c r="BR8">
        <f t="shared" si="11"/>
        <v>0.75</v>
      </c>
      <c r="BS8">
        <f t="shared" si="11"/>
        <v>0.75</v>
      </c>
      <c r="BT8">
        <f t="shared" si="11"/>
        <v>0.75</v>
      </c>
      <c r="BU8">
        <f t="shared" si="11"/>
        <v>0.75</v>
      </c>
      <c r="BV8">
        <f t="shared" si="11"/>
        <v>0.75</v>
      </c>
      <c r="BW8">
        <f t="shared" si="11"/>
        <v>0.75</v>
      </c>
      <c r="BX8">
        <f t="shared" si="11"/>
        <v>0.75</v>
      </c>
      <c r="BY8">
        <f t="shared" si="11"/>
        <v>0.75</v>
      </c>
      <c r="BZ8">
        <f t="shared" si="11"/>
        <v>0.75</v>
      </c>
      <c r="CA8">
        <f t="shared" si="11"/>
        <v>0.75</v>
      </c>
      <c r="CB8">
        <f t="shared" si="11"/>
        <v>0.75</v>
      </c>
      <c r="CC8">
        <f t="shared" si="11"/>
        <v>0.75</v>
      </c>
      <c r="CD8">
        <f t="shared" si="11"/>
        <v>0.75</v>
      </c>
      <c r="CE8">
        <f t="shared" si="11"/>
        <v>0.75</v>
      </c>
      <c r="CF8">
        <f t="shared" si="11"/>
        <v>0.75</v>
      </c>
      <c r="CG8">
        <f t="shared" si="11"/>
        <v>0.75</v>
      </c>
      <c r="CH8">
        <f t="shared" si="11"/>
        <v>0.75</v>
      </c>
      <c r="CI8">
        <f t="shared" si="11"/>
        <v>0.75</v>
      </c>
      <c r="CJ8">
        <f t="shared" si="11"/>
        <v>0.75</v>
      </c>
      <c r="CK8">
        <f t="shared" si="11"/>
        <v>0.75</v>
      </c>
      <c r="CL8">
        <f t="shared" si="11"/>
        <v>0.75</v>
      </c>
      <c r="CM8">
        <f t="shared" si="11"/>
        <v>0.75</v>
      </c>
      <c r="CN8">
        <f t="shared" si="11"/>
        <v>0.75</v>
      </c>
      <c r="CO8">
        <f t="shared" si="11"/>
        <v>0.75</v>
      </c>
      <c r="CP8">
        <f t="shared" si="11"/>
        <v>0.75</v>
      </c>
      <c r="CQ8">
        <f t="shared" si="11"/>
        <v>0.75</v>
      </c>
      <c r="CR8">
        <f t="shared" si="11"/>
        <v>0.75</v>
      </c>
      <c r="CS8">
        <f t="shared" si="11"/>
        <v>0.75</v>
      </c>
      <c r="CT8">
        <f t="shared" si="11"/>
        <v>0.75</v>
      </c>
      <c r="CU8">
        <f t="shared" si="11"/>
        <v>0.75</v>
      </c>
      <c r="CV8">
        <f t="shared" si="11"/>
        <v>0.75</v>
      </c>
      <c r="CW8">
        <f t="shared" si="11"/>
        <v>0.75</v>
      </c>
      <c r="CX8">
        <f t="shared" si="11"/>
        <v>0.75</v>
      </c>
      <c r="CY8">
        <f t="shared" si="11"/>
        <v>0.75</v>
      </c>
    </row>
    <row r="9" spans="1:103" x14ac:dyDescent="0.2">
      <c r="A9" t="s">
        <v>6</v>
      </c>
      <c r="B9">
        <v>0.5</v>
      </c>
      <c r="C9">
        <f>$B$9</f>
        <v>0.5</v>
      </c>
      <c r="D9">
        <f t="shared" ref="D9:BO9" si="12">$B$9</f>
        <v>0.5</v>
      </c>
      <c r="E9">
        <f t="shared" si="12"/>
        <v>0.5</v>
      </c>
      <c r="F9">
        <f t="shared" si="12"/>
        <v>0.5</v>
      </c>
      <c r="G9">
        <f t="shared" si="12"/>
        <v>0.5</v>
      </c>
      <c r="H9">
        <f t="shared" si="12"/>
        <v>0.5</v>
      </c>
      <c r="I9">
        <f t="shared" si="12"/>
        <v>0.5</v>
      </c>
      <c r="J9">
        <f t="shared" si="12"/>
        <v>0.5</v>
      </c>
      <c r="K9">
        <f t="shared" si="12"/>
        <v>0.5</v>
      </c>
      <c r="L9">
        <f t="shared" si="12"/>
        <v>0.5</v>
      </c>
      <c r="M9">
        <f t="shared" si="12"/>
        <v>0.5</v>
      </c>
      <c r="N9">
        <f t="shared" si="12"/>
        <v>0.5</v>
      </c>
      <c r="O9">
        <f t="shared" si="12"/>
        <v>0.5</v>
      </c>
      <c r="P9">
        <f t="shared" si="12"/>
        <v>0.5</v>
      </c>
      <c r="Q9">
        <f t="shared" si="12"/>
        <v>0.5</v>
      </c>
      <c r="R9">
        <f t="shared" si="12"/>
        <v>0.5</v>
      </c>
      <c r="S9">
        <f t="shared" si="12"/>
        <v>0.5</v>
      </c>
      <c r="T9">
        <f t="shared" si="12"/>
        <v>0.5</v>
      </c>
      <c r="U9">
        <f t="shared" si="12"/>
        <v>0.5</v>
      </c>
      <c r="V9">
        <f t="shared" si="12"/>
        <v>0.5</v>
      </c>
      <c r="W9">
        <f t="shared" si="12"/>
        <v>0.5</v>
      </c>
      <c r="X9">
        <f t="shared" si="12"/>
        <v>0.5</v>
      </c>
      <c r="Y9">
        <f t="shared" si="12"/>
        <v>0.5</v>
      </c>
      <c r="Z9">
        <f t="shared" si="12"/>
        <v>0.5</v>
      </c>
      <c r="AA9">
        <f t="shared" si="12"/>
        <v>0.5</v>
      </c>
      <c r="AB9">
        <f t="shared" si="12"/>
        <v>0.5</v>
      </c>
      <c r="AC9">
        <f t="shared" si="12"/>
        <v>0.5</v>
      </c>
      <c r="AD9">
        <f t="shared" si="12"/>
        <v>0.5</v>
      </c>
      <c r="AE9">
        <f t="shared" si="12"/>
        <v>0.5</v>
      </c>
      <c r="AF9">
        <f t="shared" si="12"/>
        <v>0.5</v>
      </c>
      <c r="AG9">
        <f t="shared" si="12"/>
        <v>0.5</v>
      </c>
      <c r="AH9">
        <f t="shared" si="12"/>
        <v>0.5</v>
      </c>
      <c r="AI9">
        <f t="shared" si="12"/>
        <v>0.5</v>
      </c>
      <c r="AJ9">
        <f t="shared" si="12"/>
        <v>0.5</v>
      </c>
      <c r="AK9">
        <f t="shared" si="12"/>
        <v>0.5</v>
      </c>
      <c r="AL9">
        <f t="shared" si="12"/>
        <v>0.5</v>
      </c>
      <c r="AM9">
        <f t="shared" si="12"/>
        <v>0.5</v>
      </c>
      <c r="AN9">
        <f t="shared" si="12"/>
        <v>0.5</v>
      </c>
      <c r="AO9">
        <f t="shared" si="12"/>
        <v>0.5</v>
      </c>
      <c r="AP9">
        <f t="shared" si="12"/>
        <v>0.5</v>
      </c>
      <c r="AQ9">
        <f t="shared" si="12"/>
        <v>0.5</v>
      </c>
      <c r="AR9">
        <f t="shared" si="12"/>
        <v>0.5</v>
      </c>
      <c r="AS9">
        <f t="shared" si="12"/>
        <v>0.5</v>
      </c>
      <c r="AT9">
        <f t="shared" si="12"/>
        <v>0.5</v>
      </c>
      <c r="AU9">
        <f t="shared" si="12"/>
        <v>0.5</v>
      </c>
      <c r="AV9">
        <f t="shared" si="12"/>
        <v>0.5</v>
      </c>
      <c r="AW9">
        <f t="shared" si="12"/>
        <v>0.5</v>
      </c>
      <c r="AX9">
        <f t="shared" si="12"/>
        <v>0.5</v>
      </c>
      <c r="AY9">
        <f t="shared" si="12"/>
        <v>0.5</v>
      </c>
      <c r="AZ9">
        <f t="shared" si="12"/>
        <v>0.5</v>
      </c>
      <c r="BA9">
        <f t="shared" si="12"/>
        <v>0.5</v>
      </c>
      <c r="BB9">
        <f t="shared" si="12"/>
        <v>0.5</v>
      </c>
      <c r="BC9">
        <f t="shared" si="12"/>
        <v>0.5</v>
      </c>
      <c r="BD9">
        <f t="shared" si="12"/>
        <v>0.5</v>
      </c>
      <c r="BE9">
        <f t="shared" si="12"/>
        <v>0.5</v>
      </c>
      <c r="BF9">
        <f t="shared" si="12"/>
        <v>0.5</v>
      </c>
      <c r="BG9">
        <f t="shared" si="12"/>
        <v>0.5</v>
      </c>
      <c r="BH9">
        <f t="shared" si="12"/>
        <v>0.5</v>
      </c>
      <c r="BI9">
        <f t="shared" si="12"/>
        <v>0.5</v>
      </c>
      <c r="BJ9">
        <f t="shared" si="12"/>
        <v>0.5</v>
      </c>
      <c r="BK9">
        <f t="shared" si="12"/>
        <v>0.5</v>
      </c>
      <c r="BL9">
        <f t="shared" si="12"/>
        <v>0.5</v>
      </c>
      <c r="BM9">
        <f t="shared" si="12"/>
        <v>0.5</v>
      </c>
      <c r="BN9">
        <f t="shared" si="12"/>
        <v>0.5</v>
      </c>
      <c r="BO9">
        <f t="shared" si="12"/>
        <v>0.5</v>
      </c>
      <c r="BP9">
        <f t="shared" ref="BP9:CY9" si="13">$B$9</f>
        <v>0.5</v>
      </c>
      <c r="BQ9">
        <f t="shared" si="13"/>
        <v>0.5</v>
      </c>
      <c r="BR9">
        <f t="shared" si="13"/>
        <v>0.5</v>
      </c>
      <c r="BS9">
        <f t="shared" si="13"/>
        <v>0.5</v>
      </c>
      <c r="BT9">
        <f t="shared" si="13"/>
        <v>0.5</v>
      </c>
      <c r="BU9">
        <f t="shared" si="13"/>
        <v>0.5</v>
      </c>
      <c r="BV9">
        <f t="shared" si="13"/>
        <v>0.5</v>
      </c>
      <c r="BW9">
        <f t="shared" si="13"/>
        <v>0.5</v>
      </c>
      <c r="BX9">
        <f t="shared" si="13"/>
        <v>0.5</v>
      </c>
      <c r="BY9">
        <f t="shared" si="13"/>
        <v>0.5</v>
      </c>
      <c r="BZ9">
        <f t="shared" si="13"/>
        <v>0.5</v>
      </c>
      <c r="CA9">
        <f t="shared" si="13"/>
        <v>0.5</v>
      </c>
      <c r="CB9">
        <f t="shared" si="13"/>
        <v>0.5</v>
      </c>
      <c r="CC9">
        <f t="shared" si="13"/>
        <v>0.5</v>
      </c>
      <c r="CD9">
        <f t="shared" si="13"/>
        <v>0.5</v>
      </c>
      <c r="CE9">
        <f t="shared" si="13"/>
        <v>0.5</v>
      </c>
      <c r="CF9">
        <f t="shared" si="13"/>
        <v>0.5</v>
      </c>
      <c r="CG9">
        <f t="shared" si="13"/>
        <v>0.5</v>
      </c>
      <c r="CH9">
        <f t="shared" si="13"/>
        <v>0.5</v>
      </c>
      <c r="CI9">
        <f t="shared" si="13"/>
        <v>0.5</v>
      </c>
      <c r="CJ9">
        <f t="shared" si="13"/>
        <v>0.5</v>
      </c>
      <c r="CK9">
        <f t="shared" si="13"/>
        <v>0.5</v>
      </c>
      <c r="CL9">
        <f t="shared" si="13"/>
        <v>0.5</v>
      </c>
      <c r="CM9">
        <f t="shared" si="13"/>
        <v>0.5</v>
      </c>
      <c r="CN9">
        <f t="shared" si="13"/>
        <v>0.5</v>
      </c>
      <c r="CO9">
        <f t="shared" si="13"/>
        <v>0.5</v>
      </c>
      <c r="CP9">
        <f t="shared" si="13"/>
        <v>0.5</v>
      </c>
      <c r="CQ9">
        <f t="shared" si="13"/>
        <v>0.5</v>
      </c>
      <c r="CR9">
        <f t="shared" si="13"/>
        <v>0.5</v>
      </c>
      <c r="CS9">
        <f t="shared" si="13"/>
        <v>0.5</v>
      </c>
      <c r="CT9">
        <f t="shared" si="13"/>
        <v>0.5</v>
      </c>
      <c r="CU9">
        <f t="shared" si="13"/>
        <v>0.5</v>
      </c>
      <c r="CV9">
        <f t="shared" si="13"/>
        <v>0.5</v>
      </c>
      <c r="CW9">
        <f t="shared" si="13"/>
        <v>0.5</v>
      </c>
      <c r="CX9">
        <f t="shared" si="13"/>
        <v>0.5</v>
      </c>
      <c r="CY9">
        <f t="shared" si="13"/>
        <v>0.5</v>
      </c>
    </row>
    <row r="10" spans="1:103" x14ac:dyDescent="0.2">
      <c r="A10" t="s">
        <v>7</v>
      </c>
      <c r="B10">
        <v>3818.518</v>
      </c>
      <c r="C10">
        <v>6117.1620000000003</v>
      </c>
      <c r="D10">
        <v>3145.62</v>
      </c>
      <c r="E10">
        <v>6343.1580000000004</v>
      </c>
      <c r="F10">
        <v>7596.3159999999998</v>
      </c>
      <c r="G10">
        <v>5447.3180000000002</v>
      </c>
      <c r="H10">
        <v>8458.5619999999999</v>
      </c>
      <c r="I10">
        <v>3705.52</v>
      </c>
      <c r="J10">
        <v>4382.49</v>
      </c>
      <c r="K10">
        <v>4623.7560000000003</v>
      </c>
      <c r="L10">
        <v>3994.6320000000001</v>
      </c>
      <c r="M10">
        <v>6901.0219999999999</v>
      </c>
      <c r="N10">
        <v>8265.1419999999998</v>
      </c>
      <c r="O10">
        <v>3199.5740000000001</v>
      </c>
      <c r="P10">
        <v>7487.39</v>
      </c>
      <c r="Q10">
        <v>13504.788</v>
      </c>
      <c r="R10">
        <v>7764.2860000000001</v>
      </c>
      <c r="S10">
        <v>16837.72</v>
      </c>
      <c r="T10">
        <v>5684.5119999999997</v>
      </c>
      <c r="U10">
        <v>5253.8980000000001</v>
      </c>
      <c r="V10">
        <v>7552.5420000000004</v>
      </c>
      <c r="W10">
        <v>5368.9319999999998</v>
      </c>
      <c r="X10">
        <v>7212.53</v>
      </c>
      <c r="Y10">
        <v>5102.2160000000003</v>
      </c>
      <c r="Z10">
        <v>9587.5239999999994</v>
      </c>
      <c r="AA10">
        <v>7598.3519999999999</v>
      </c>
      <c r="AB10">
        <v>4089.306</v>
      </c>
      <c r="AC10">
        <v>8580.7219999999998</v>
      </c>
      <c r="AD10">
        <v>7939.3819999999996</v>
      </c>
      <c r="AE10">
        <v>11960.482</v>
      </c>
      <c r="AF10">
        <v>9719.8639999999996</v>
      </c>
      <c r="AG10">
        <v>9309.61</v>
      </c>
      <c r="AH10">
        <v>10215.629999999999</v>
      </c>
      <c r="AI10">
        <v>7413.076</v>
      </c>
      <c r="AJ10">
        <v>7760.2139999999999</v>
      </c>
      <c r="AK10">
        <v>5180.6019999999999</v>
      </c>
      <c r="AL10">
        <v>13109.804</v>
      </c>
      <c r="AM10">
        <v>6198.6019999999999</v>
      </c>
      <c r="AN10">
        <v>0</v>
      </c>
      <c r="AO10">
        <v>5523.6679999999997</v>
      </c>
      <c r="AP10">
        <v>4072</v>
      </c>
      <c r="AQ10">
        <v>0</v>
      </c>
      <c r="AR10">
        <v>10353.06</v>
      </c>
      <c r="AS10">
        <v>5496.1819999999998</v>
      </c>
      <c r="AT10">
        <v>4477.1639999999998</v>
      </c>
      <c r="AU10">
        <v>3644.44</v>
      </c>
      <c r="AV10">
        <v>5392.3459999999995</v>
      </c>
      <c r="AW10">
        <v>108041.35799999999</v>
      </c>
      <c r="AX10">
        <v>5460.5519999999997</v>
      </c>
      <c r="AY10">
        <v>4746.9340000000002</v>
      </c>
      <c r="AZ10">
        <v>6285.1319999999996</v>
      </c>
      <c r="BA10">
        <v>5600.018</v>
      </c>
      <c r="BB10">
        <v>6199.62</v>
      </c>
      <c r="BC10">
        <v>6449.03</v>
      </c>
      <c r="BD10">
        <v>10624.866</v>
      </c>
      <c r="BE10">
        <v>8550.1820000000007</v>
      </c>
      <c r="BF10">
        <v>5580.6760000000004</v>
      </c>
      <c r="BG10">
        <v>5830.0860000000002</v>
      </c>
      <c r="BH10">
        <v>3372.634</v>
      </c>
      <c r="BI10">
        <v>4406.9219999999996</v>
      </c>
      <c r="BJ10">
        <v>3981.3980000000001</v>
      </c>
      <c r="BK10">
        <v>7830.4560000000001</v>
      </c>
      <c r="BL10">
        <v>7475.174</v>
      </c>
      <c r="BM10">
        <v>0</v>
      </c>
      <c r="BN10">
        <v>6304.4740000000002</v>
      </c>
      <c r="BO10">
        <v>7707.2780000000002</v>
      </c>
      <c r="BP10">
        <v>4685.8540000000003</v>
      </c>
      <c r="BQ10">
        <v>10026.281999999999</v>
      </c>
      <c r="BR10">
        <v>4246.0780000000004</v>
      </c>
      <c r="BS10">
        <v>7885.4279999999999</v>
      </c>
      <c r="BT10">
        <v>4685.8540000000003</v>
      </c>
      <c r="BU10">
        <v>6826.7079999999996</v>
      </c>
      <c r="BV10">
        <v>9377.8160000000007</v>
      </c>
      <c r="BW10">
        <v>3860.2559999999999</v>
      </c>
      <c r="BX10">
        <v>5088.982</v>
      </c>
      <c r="BY10">
        <v>5347.5540000000001</v>
      </c>
      <c r="BZ10">
        <v>3839.8960000000002</v>
      </c>
      <c r="CA10">
        <v>5347.5540000000001</v>
      </c>
      <c r="CB10">
        <v>6591.55</v>
      </c>
      <c r="CC10">
        <v>2842.2559999999999</v>
      </c>
      <c r="CD10">
        <v>14005.644</v>
      </c>
      <c r="CE10">
        <v>7734.7640000000001</v>
      </c>
      <c r="CF10">
        <v>9350.33</v>
      </c>
      <c r="CG10">
        <v>19460.088</v>
      </c>
      <c r="CH10">
        <v>9876.6360000000004</v>
      </c>
      <c r="CI10">
        <v>6196.5659999999998</v>
      </c>
      <c r="CJ10">
        <v>6550.83</v>
      </c>
      <c r="CK10">
        <v>5660.08</v>
      </c>
      <c r="CL10">
        <v>10090.415999999999</v>
      </c>
      <c r="CM10">
        <v>9200.6839999999993</v>
      </c>
      <c r="CN10">
        <v>7485.3540000000003</v>
      </c>
      <c r="CO10">
        <v>4906.76</v>
      </c>
      <c r="CP10">
        <v>4487.3440000000001</v>
      </c>
      <c r="CQ10">
        <v>8566.4699999999993</v>
      </c>
      <c r="CR10">
        <v>7966.8680000000004</v>
      </c>
      <c r="CS10">
        <v>3788.9960000000001</v>
      </c>
      <c r="CT10">
        <v>5943.0839999999998</v>
      </c>
      <c r="CU10">
        <v>4773.402</v>
      </c>
      <c r="CV10">
        <v>6507.0559999999996</v>
      </c>
      <c r="CW10">
        <v>12865.484</v>
      </c>
      <c r="CX10">
        <v>6826.7079999999996</v>
      </c>
      <c r="CY10">
        <v>17005.689999999999</v>
      </c>
    </row>
    <row r="11" spans="1:103" x14ac:dyDescent="0.2">
      <c r="A11" t="s">
        <v>8</v>
      </c>
      <c r="B11">
        <f>B2/B3</f>
        <v>132.35501312289219</v>
      </c>
      <c r="C11">
        <f t="shared" ref="C11:BN11" si="14">C2/C3</f>
        <v>82.031504151761794</v>
      </c>
      <c r="D11">
        <f t="shared" si="14"/>
        <v>160.66784926342021</v>
      </c>
      <c r="E11">
        <f t="shared" si="14"/>
        <v>111.20643691990639</v>
      </c>
      <c r="F11">
        <f t="shared" si="14"/>
        <v>332.898210132386</v>
      </c>
      <c r="G11">
        <f t="shared" si="14"/>
        <v>129.49491841673279</v>
      </c>
      <c r="H11">
        <f t="shared" si="14"/>
        <v>166.57677747115881</v>
      </c>
      <c r="I11">
        <f t="shared" si="14"/>
        <v>107.9470627604222</v>
      </c>
      <c r="J11">
        <f t="shared" si="14"/>
        <v>22.818078307081201</v>
      </c>
      <c r="K11">
        <f t="shared" si="14"/>
        <v>196.2041249581508</v>
      </c>
      <c r="L11">
        <f t="shared" si="14"/>
        <v>101.0355897614598</v>
      </c>
      <c r="M11">
        <f t="shared" si="14"/>
        <v>87.986967727388802</v>
      </c>
      <c r="N11">
        <f t="shared" si="14"/>
        <v>109.544397422331</v>
      </c>
      <c r="O11">
        <f t="shared" si="14"/>
        <v>157.95852822907059</v>
      </c>
      <c r="P11">
        <f t="shared" si="14"/>
        <v>228.971644324658</v>
      </c>
      <c r="Q11">
        <f t="shared" ref="Q11" si="15">Q2/Q3</f>
        <v>268.83798546115599</v>
      </c>
      <c r="R11">
        <f t="shared" si="14"/>
        <v>221.26954107563799</v>
      </c>
      <c r="S11">
        <f t="shared" si="14"/>
        <v>234.40228249430399</v>
      </c>
      <c r="T11">
        <f t="shared" si="14"/>
        <v>213.63311397706599</v>
      </c>
      <c r="U11">
        <f t="shared" si="14"/>
        <v>211.423975113334</v>
      </c>
      <c r="V11">
        <f t="shared" si="14"/>
        <v>66.679536505722197</v>
      </c>
      <c r="W11">
        <f t="shared" si="14"/>
        <v>56.212296970794199</v>
      </c>
      <c r="X11">
        <f t="shared" ref="X11" si="16">X2/X3</f>
        <v>153.76019233195561</v>
      </c>
      <c r="Y11">
        <f t="shared" si="14"/>
        <v>197.757209808444</v>
      </c>
      <c r="Z11">
        <f t="shared" si="14"/>
        <v>179.003463250783</v>
      </c>
      <c r="AA11">
        <f t="shared" si="14"/>
        <v>158.8765563901224</v>
      </c>
      <c r="AB11">
        <f t="shared" si="14"/>
        <v>172.49870760466439</v>
      </c>
      <c r="AC11">
        <f t="shared" si="14"/>
        <v>387.51983807423198</v>
      </c>
      <c r="AD11">
        <f t="shared" si="14"/>
        <v>88.848225214506598</v>
      </c>
      <c r="AE11">
        <f t="shared" si="14"/>
        <v>513.92577656987396</v>
      </c>
      <c r="AF11">
        <f t="shared" si="14"/>
        <v>93.705014802676203</v>
      </c>
      <c r="AG11">
        <f t="shared" si="14"/>
        <v>194.8953822985066</v>
      </c>
      <c r="AH11">
        <f t="shared" si="14"/>
        <v>158.2085490566906</v>
      </c>
      <c r="AI11">
        <f t="shared" ref="AI11" si="17">AI2/AI3</f>
        <v>54.444335927488197</v>
      </c>
      <c r="AJ11">
        <f t="shared" si="14"/>
        <v>78.013312519474397</v>
      </c>
      <c r="AK11">
        <f t="shared" si="14"/>
        <v>117.55390589742279</v>
      </c>
      <c r="AL11">
        <f t="shared" si="14"/>
        <v>107.47681658703659</v>
      </c>
      <c r="AM11">
        <f t="shared" si="14"/>
        <v>146.64596952667719</v>
      </c>
      <c r="AN11" t="s">
        <v>49</v>
      </c>
      <c r="AO11">
        <f t="shared" si="14"/>
        <v>128.68260728197279</v>
      </c>
      <c r="AP11">
        <f t="shared" si="14"/>
        <v>25</v>
      </c>
      <c r="AQ11" t="s">
        <v>49</v>
      </c>
      <c r="AR11">
        <f t="shared" si="14"/>
        <v>156.10843557363719</v>
      </c>
      <c r="AS11">
        <f t="shared" si="14"/>
        <v>73.105293820328399</v>
      </c>
      <c r="AT11">
        <f t="shared" si="14"/>
        <v>89.744311354241205</v>
      </c>
      <c r="AU11">
        <f t="shared" si="14"/>
        <v>82.317173557528804</v>
      </c>
      <c r="AV11">
        <f t="shared" si="14"/>
        <v>206.99710293071001</v>
      </c>
      <c r="AW11">
        <f t="shared" si="14"/>
        <v>246.55002948037799</v>
      </c>
      <c r="AX11">
        <f t="shared" si="14"/>
        <v>92.225108377321604</v>
      </c>
      <c r="AY11">
        <f t="shared" si="14"/>
        <v>192.25040836885441</v>
      </c>
      <c r="AZ11">
        <f t="shared" si="14"/>
        <v>160.25120872560839</v>
      </c>
      <c r="BA11">
        <f t="shared" si="14"/>
        <v>233.10639358659199</v>
      </c>
      <c r="BB11">
        <f t="shared" si="14"/>
        <v>114.07150760853079</v>
      </c>
      <c r="BC11">
        <f t="shared" si="14"/>
        <v>155.62030258814119</v>
      </c>
      <c r="BD11">
        <f t="shared" si="14"/>
        <v>114.1284981852948</v>
      </c>
      <c r="BE11">
        <f t="shared" si="14"/>
        <v>153.09615631573681</v>
      </c>
      <c r="BF11">
        <f t="shared" si="14"/>
        <v>271.04243285221997</v>
      </c>
      <c r="BG11">
        <f t="shared" si="14"/>
        <v>207.372584212308</v>
      </c>
      <c r="BH11">
        <f t="shared" si="14"/>
        <v>120.2027851228446</v>
      </c>
      <c r="BI11">
        <f t="shared" si="14"/>
        <v>90.766299017772397</v>
      </c>
      <c r="BJ11">
        <f t="shared" si="14"/>
        <v>51.137816415239001</v>
      </c>
      <c r="BK11">
        <f t="shared" si="14"/>
        <v>219.39973866145201</v>
      </c>
      <c r="BL11">
        <f t="shared" si="14"/>
        <v>243.44583818383401</v>
      </c>
      <c r="BM11" t="s">
        <v>49</v>
      </c>
      <c r="BN11">
        <f t="shared" si="14"/>
        <v>192.05408730371479</v>
      </c>
      <c r="BO11">
        <f t="shared" ref="BO11:CY11" si="18">BO2/BO3</f>
        <v>131.3823116280482</v>
      </c>
      <c r="BP11">
        <f t="shared" si="18"/>
        <v>107.47240524352659</v>
      </c>
      <c r="BQ11">
        <f t="shared" si="18"/>
        <v>50.407518958672803</v>
      </c>
      <c r="BR11">
        <f t="shared" si="18"/>
        <v>94.628501878674797</v>
      </c>
      <c r="BS11">
        <f t="shared" si="18"/>
        <v>50.726479272907</v>
      </c>
      <c r="BT11">
        <f t="shared" si="18"/>
        <v>42.681654187262403</v>
      </c>
      <c r="BU11">
        <f t="shared" si="18"/>
        <v>88.417433410071197</v>
      </c>
      <c r="BV11">
        <f t="shared" si="18"/>
        <v>182.6224784107514</v>
      </c>
      <c r="BW11">
        <f t="shared" si="18"/>
        <v>77.715053094924201</v>
      </c>
      <c r="BX11">
        <f t="shared" si="18"/>
        <v>138.25947900778581</v>
      </c>
      <c r="BY11">
        <f t="shared" si="18"/>
        <v>94.847102058249405</v>
      </c>
      <c r="BZ11">
        <f t="shared" si="18"/>
        <v>52.553506657471999</v>
      </c>
      <c r="CA11">
        <f t="shared" si="18"/>
        <v>56.437017746805402</v>
      </c>
      <c r="CB11">
        <f t="shared" si="18"/>
        <v>199.13373940878861</v>
      </c>
      <c r="CC11">
        <f t="shared" si="18"/>
        <v>354.36639064180002</v>
      </c>
      <c r="CD11">
        <f t="shared" si="18"/>
        <v>230.921191485376</v>
      </c>
      <c r="CE11">
        <f t="shared" si="18"/>
        <v>130.4500046801686</v>
      </c>
      <c r="CF11">
        <f t="shared" si="18"/>
        <v>173.23452755143401</v>
      </c>
      <c r="CG11">
        <f t="shared" si="18"/>
        <v>187.02895896462539</v>
      </c>
      <c r="CH11">
        <f t="shared" si="18"/>
        <v>214.08098870911201</v>
      </c>
      <c r="CI11">
        <f t="shared" si="18"/>
        <v>163.122606940683</v>
      </c>
      <c r="CJ11">
        <f t="shared" si="18"/>
        <v>246.442053907672</v>
      </c>
      <c r="CK11">
        <f t="shared" si="18"/>
        <v>160.9164534776894</v>
      </c>
      <c r="CL11">
        <f t="shared" si="18"/>
        <v>119.638278540746</v>
      </c>
      <c r="CM11">
        <f t="shared" si="18"/>
        <v>187.11652307589301</v>
      </c>
      <c r="CN11">
        <f t="shared" si="18"/>
        <v>121.91808162980659</v>
      </c>
      <c r="CO11">
        <f t="shared" si="18"/>
        <v>329.01548068379202</v>
      </c>
      <c r="CP11">
        <f t="shared" si="18"/>
        <v>22.284897257709599</v>
      </c>
      <c r="CQ11">
        <f t="shared" si="18"/>
        <v>164.47848413640619</v>
      </c>
      <c r="CR11">
        <f t="shared" si="18"/>
        <v>88.315759718875796</v>
      </c>
      <c r="CS11">
        <f t="shared" si="18"/>
        <v>266.77251704673199</v>
      </c>
      <c r="CT11">
        <f t="shared" si="18"/>
        <v>67.607996117840599</v>
      </c>
      <c r="CU11">
        <f t="shared" si="18"/>
        <v>63.979526551503596</v>
      </c>
      <c r="CV11">
        <f t="shared" si="18"/>
        <v>139.1412644981078</v>
      </c>
      <c r="CW11">
        <f t="shared" si="18"/>
        <v>219.31549563156801</v>
      </c>
      <c r="CX11">
        <f t="shared" si="18"/>
        <v>133.4171609507834</v>
      </c>
      <c r="CY11">
        <f t="shared" si="18"/>
        <v>326.70241548564002</v>
      </c>
    </row>
    <row r="12" spans="1:103" x14ac:dyDescent="0.2">
      <c r="A12" t="s">
        <v>9</v>
      </c>
      <c r="B12">
        <f>B11/100000*B10</f>
        <v>5.0540000000000012</v>
      </c>
      <c r="C12">
        <f t="shared" ref="C12:BN12" si="19">C11/100000*C10</f>
        <v>5.0179999999999954</v>
      </c>
      <c r="D12">
        <f t="shared" si="19"/>
        <v>5.0539999999999985</v>
      </c>
      <c r="E12">
        <f t="shared" si="19"/>
        <v>7.0539999999999967</v>
      </c>
      <c r="F12">
        <f t="shared" si="19"/>
        <v>25.288000000000061</v>
      </c>
      <c r="G12">
        <f t="shared" si="19"/>
        <v>7.0540000000000012</v>
      </c>
      <c r="H12">
        <f t="shared" si="19"/>
        <v>14.09</v>
      </c>
      <c r="I12">
        <f t="shared" si="19"/>
        <v>3.9999999999999964</v>
      </c>
      <c r="J12">
        <f t="shared" si="19"/>
        <v>1.0000000000000029</v>
      </c>
      <c r="K12">
        <f t="shared" si="19"/>
        <v>9.0719999999999956</v>
      </c>
      <c r="L12">
        <f t="shared" si="19"/>
        <v>4.0359999999999969</v>
      </c>
      <c r="M12">
        <f t="shared" si="19"/>
        <v>6.072000000000001</v>
      </c>
      <c r="N12">
        <f t="shared" si="19"/>
        <v>9.0539999999999967</v>
      </c>
      <c r="O12">
        <f t="shared" si="19"/>
        <v>5.0540000000000029</v>
      </c>
      <c r="P12">
        <f t="shared" si="19"/>
        <v>17.144000000000009</v>
      </c>
      <c r="Q12">
        <f t="shared" ref="Q12" si="20">Q11/100000*Q10</f>
        <v>36.305999999999941</v>
      </c>
      <c r="R12">
        <f t="shared" si="19"/>
        <v>17.18000000000001</v>
      </c>
      <c r="S12">
        <f t="shared" si="19"/>
        <v>39.467999999999925</v>
      </c>
      <c r="T12">
        <f t="shared" si="19"/>
        <v>12.143999999999993</v>
      </c>
      <c r="U12">
        <f t="shared" si="19"/>
        <v>11.107999999999953</v>
      </c>
      <c r="V12">
        <f t="shared" si="19"/>
        <v>5.0360000000000014</v>
      </c>
      <c r="W12">
        <f t="shared" si="19"/>
        <v>3.0180000000000002</v>
      </c>
      <c r="X12">
        <f t="shared" ref="X12" si="21">X11/100000*X10</f>
        <v>11.089999999999996</v>
      </c>
      <c r="Y12">
        <f t="shared" si="19"/>
        <v>10.090000000000002</v>
      </c>
      <c r="Z12">
        <f t="shared" si="19"/>
        <v>17.161999999999999</v>
      </c>
      <c r="AA12">
        <f t="shared" si="19"/>
        <v>12.071999999999994</v>
      </c>
      <c r="AB12">
        <f t="shared" si="19"/>
        <v>7.0539999999999976</v>
      </c>
      <c r="AC12">
        <f t="shared" si="19"/>
        <v>33.252000000000002</v>
      </c>
      <c r="AD12">
        <f t="shared" si="19"/>
        <v>7.0539999999999985</v>
      </c>
      <c r="AE12">
        <f t="shared" si="19"/>
        <v>61.467999999999996</v>
      </c>
      <c r="AF12">
        <f t="shared" si="19"/>
        <v>9.1079999999999952</v>
      </c>
      <c r="AG12">
        <f t="shared" si="19"/>
        <v>18.144000000000002</v>
      </c>
      <c r="AH12">
        <f t="shared" si="19"/>
        <v>16.162000000000003</v>
      </c>
      <c r="AI12">
        <f t="shared" ref="AI12" si="22">AI11/100000*AI10</f>
        <v>4.0360000000000049</v>
      </c>
      <c r="AJ12">
        <f t="shared" si="19"/>
        <v>6.0540000000000047</v>
      </c>
      <c r="AK12">
        <f t="shared" si="19"/>
        <v>6.0900000000000034</v>
      </c>
      <c r="AL12">
        <f t="shared" si="19"/>
        <v>14.089999999999986</v>
      </c>
      <c r="AM12">
        <f t="shared" si="19"/>
        <v>9.0900000000000034</v>
      </c>
      <c r="AN12" t="s">
        <v>49</v>
      </c>
      <c r="AO12">
        <f t="shared" si="19"/>
        <v>7.1080000000000005</v>
      </c>
      <c r="AP12">
        <f t="shared" si="19"/>
        <v>1.018</v>
      </c>
      <c r="AQ12" t="s">
        <v>49</v>
      </c>
      <c r="AR12">
        <f t="shared" si="19"/>
        <v>16.162000000000003</v>
      </c>
      <c r="AS12">
        <f t="shared" si="19"/>
        <v>4.0180000000000016</v>
      </c>
      <c r="AT12">
        <f t="shared" si="19"/>
        <v>4.0179999999999998</v>
      </c>
      <c r="AU12">
        <f t="shared" si="19"/>
        <v>3.0000000000000027</v>
      </c>
      <c r="AV12">
        <f t="shared" si="19"/>
        <v>11.162000000000022</v>
      </c>
      <c r="AW12">
        <f t="shared" si="19"/>
        <v>266.37600000000072</v>
      </c>
      <c r="AX12">
        <f t="shared" si="19"/>
        <v>5.0360000000000023</v>
      </c>
      <c r="AY12">
        <f t="shared" si="19"/>
        <v>9.1259999999999959</v>
      </c>
      <c r="AZ12">
        <f t="shared" si="19"/>
        <v>10.072000000000005</v>
      </c>
      <c r="BA12">
        <f t="shared" si="19"/>
        <v>13.053999999999997</v>
      </c>
      <c r="BB12">
        <f t="shared" si="19"/>
        <v>7.0719999999999974</v>
      </c>
      <c r="BC12">
        <f t="shared" si="19"/>
        <v>10.036000000000001</v>
      </c>
      <c r="BD12">
        <f t="shared" si="19"/>
        <v>12.126000000000005</v>
      </c>
      <c r="BE12">
        <f t="shared" si="19"/>
        <v>13.089999999999993</v>
      </c>
      <c r="BF12">
        <f t="shared" si="19"/>
        <v>15.125999999999957</v>
      </c>
      <c r="BG12">
        <f t="shared" si="19"/>
        <v>12.089999999999979</v>
      </c>
      <c r="BH12">
        <f t="shared" si="19"/>
        <v>4.0539999999999994</v>
      </c>
      <c r="BI12">
        <f t="shared" si="19"/>
        <v>3.9999999999999951</v>
      </c>
      <c r="BJ12">
        <f t="shared" si="19"/>
        <v>2.0359999999999974</v>
      </c>
      <c r="BK12">
        <f t="shared" si="19"/>
        <v>17.179999999999989</v>
      </c>
      <c r="BL12">
        <f t="shared" si="19"/>
        <v>18.198000000000032</v>
      </c>
      <c r="BM12" t="s">
        <v>49</v>
      </c>
      <c r="BN12">
        <f t="shared" si="19"/>
        <v>12.108000000000001</v>
      </c>
      <c r="BO12">
        <f t="shared" ref="BO12:CY12" si="23">BO11/100000*BO10</f>
        <v>10.126000000000001</v>
      </c>
      <c r="BP12">
        <f t="shared" si="23"/>
        <v>5.0360000000000014</v>
      </c>
      <c r="BQ12">
        <f t="shared" si="23"/>
        <v>5.0539999999999985</v>
      </c>
      <c r="BR12">
        <f t="shared" si="23"/>
        <v>4.0179999999999971</v>
      </c>
      <c r="BS12">
        <f t="shared" si="23"/>
        <v>4.0000000000000053</v>
      </c>
      <c r="BT12">
        <f t="shared" si="23"/>
        <v>2.0000000000000031</v>
      </c>
      <c r="BU12">
        <f t="shared" si="23"/>
        <v>6.0360000000000031</v>
      </c>
      <c r="BV12">
        <f t="shared" si="23"/>
        <v>17.125999999999991</v>
      </c>
      <c r="BW12">
        <f t="shared" si="23"/>
        <v>2.9999999999999973</v>
      </c>
      <c r="BX12">
        <f t="shared" si="23"/>
        <v>7.0359999999999987</v>
      </c>
      <c r="BY12">
        <f t="shared" si="23"/>
        <v>5.0719999999999983</v>
      </c>
      <c r="BZ12">
        <f t="shared" si="23"/>
        <v>2.0180000000000011</v>
      </c>
      <c r="CA12">
        <f t="shared" si="23"/>
        <v>3.0180000000000025</v>
      </c>
      <c r="CB12">
        <f t="shared" si="23"/>
        <v>13.126000000000007</v>
      </c>
      <c r="CC12">
        <f t="shared" si="23"/>
        <v>10.071999999999999</v>
      </c>
      <c r="CD12">
        <f t="shared" si="23"/>
        <v>32.34200000000007</v>
      </c>
      <c r="CE12">
        <f t="shared" si="23"/>
        <v>10.089999999999996</v>
      </c>
      <c r="CF12">
        <f t="shared" si="23"/>
        <v>16.198</v>
      </c>
      <c r="CG12">
        <f t="shared" si="23"/>
        <v>36.395999999999987</v>
      </c>
      <c r="CH12">
        <f t="shared" si="23"/>
        <v>21.144000000000094</v>
      </c>
      <c r="CI12">
        <f t="shared" si="23"/>
        <v>10.108000000000002</v>
      </c>
      <c r="CJ12">
        <f t="shared" si="23"/>
        <v>16.143999999999949</v>
      </c>
      <c r="CK12">
        <f t="shared" si="23"/>
        <v>9.1080000000000023</v>
      </c>
      <c r="CL12">
        <f t="shared" si="23"/>
        <v>12.071999999999999</v>
      </c>
      <c r="CM12">
        <f t="shared" si="23"/>
        <v>17.215999999999994</v>
      </c>
      <c r="CN12">
        <f t="shared" si="23"/>
        <v>9.1259999999999923</v>
      </c>
      <c r="CO12">
        <f t="shared" si="23"/>
        <v>16.144000000000034</v>
      </c>
      <c r="CP12">
        <f t="shared" si="23"/>
        <v>0.99999999999999611</v>
      </c>
      <c r="CQ12">
        <f t="shared" si="23"/>
        <v>14.089999999999995</v>
      </c>
      <c r="CR12">
        <f t="shared" si="23"/>
        <v>7.0360000000000058</v>
      </c>
      <c r="CS12">
        <f t="shared" si="23"/>
        <v>10.107999999999993</v>
      </c>
      <c r="CT12">
        <f t="shared" si="23"/>
        <v>4.0180000000000051</v>
      </c>
      <c r="CU12">
        <f t="shared" si="23"/>
        <v>3.0540000000000034</v>
      </c>
      <c r="CV12">
        <f t="shared" si="23"/>
        <v>9.0539999999999932</v>
      </c>
      <c r="CW12">
        <f t="shared" si="23"/>
        <v>28.216000000000079</v>
      </c>
      <c r="CX12">
        <f t="shared" si="23"/>
        <v>9.1080000000000059</v>
      </c>
      <c r="CY12">
        <f t="shared" si="23"/>
        <v>55.557999999999929</v>
      </c>
    </row>
    <row r="13" spans="1:103" x14ac:dyDescent="0.2">
      <c r="A13" t="s">
        <v>47</v>
      </c>
      <c r="B13">
        <f>B12/B8*B4</f>
        <v>6.0648000000000009</v>
      </c>
      <c r="C13">
        <f t="shared" ref="C13:BN13" si="24">C12/C8*C4</f>
        <v>6.021599999999995</v>
      </c>
      <c r="D13">
        <f t="shared" si="24"/>
        <v>6.0647999999999982</v>
      </c>
      <c r="E13">
        <f t="shared" si="24"/>
        <v>8.4647999999999968</v>
      </c>
      <c r="F13">
        <f t="shared" si="24"/>
        <v>30.345600000000072</v>
      </c>
      <c r="G13">
        <f t="shared" si="24"/>
        <v>8.4648000000000021</v>
      </c>
      <c r="H13">
        <f t="shared" si="24"/>
        <v>16.907999999999998</v>
      </c>
      <c r="I13">
        <f t="shared" si="24"/>
        <v>4.7999999999999963</v>
      </c>
      <c r="J13">
        <f t="shared" si="24"/>
        <v>1.2000000000000035</v>
      </c>
      <c r="K13">
        <f t="shared" si="24"/>
        <v>10.886399999999995</v>
      </c>
      <c r="L13">
        <f t="shared" si="24"/>
        <v>4.8431999999999968</v>
      </c>
      <c r="M13">
        <f t="shared" si="24"/>
        <v>7.2864000000000022</v>
      </c>
      <c r="N13">
        <f t="shared" si="24"/>
        <v>10.864799999999997</v>
      </c>
      <c r="O13">
        <f t="shared" si="24"/>
        <v>6.0648000000000035</v>
      </c>
      <c r="P13">
        <f t="shared" si="24"/>
        <v>20.572800000000012</v>
      </c>
      <c r="Q13">
        <f t="shared" si="24"/>
        <v>43.567199999999929</v>
      </c>
      <c r="R13">
        <f t="shared" si="24"/>
        <v>20.616000000000014</v>
      </c>
      <c r="S13">
        <f t="shared" si="24"/>
        <v>47.36159999999991</v>
      </c>
      <c r="T13">
        <f t="shared" si="24"/>
        <v>14.57279999999999</v>
      </c>
      <c r="U13">
        <f t="shared" si="24"/>
        <v>13.329599999999944</v>
      </c>
      <c r="V13">
        <f t="shared" si="24"/>
        <v>6.0432000000000023</v>
      </c>
      <c r="W13">
        <f t="shared" si="24"/>
        <v>3.6215999999999999</v>
      </c>
      <c r="X13">
        <f t="shared" si="24"/>
        <v>13.307999999999996</v>
      </c>
      <c r="Y13">
        <f t="shared" si="24"/>
        <v>12.108000000000002</v>
      </c>
      <c r="Z13">
        <f t="shared" si="24"/>
        <v>20.5944</v>
      </c>
      <c r="AA13">
        <f t="shared" si="24"/>
        <v>14.486399999999994</v>
      </c>
      <c r="AB13">
        <f t="shared" si="24"/>
        <v>8.4647999999999968</v>
      </c>
      <c r="AC13">
        <f t="shared" si="24"/>
        <v>39.902400000000007</v>
      </c>
      <c r="AD13">
        <f t="shared" si="24"/>
        <v>8.4647999999999985</v>
      </c>
      <c r="AE13">
        <f t="shared" si="24"/>
        <v>73.761599999999987</v>
      </c>
      <c r="AF13">
        <f t="shared" si="24"/>
        <v>10.929599999999994</v>
      </c>
      <c r="AG13">
        <f t="shared" si="24"/>
        <v>21.772800000000004</v>
      </c>
      <c r="AH13">
        <f t="shared" si="24"/>
        <v>19.394400000000005</v>
      </c>
      <c r="AI13">
        <f t="shared" si="24"/>
        <v>4.8432000000000066</v>
      </c>
      <c r="AJ13">
        <f t="shared" si="24"/>
        <v>7.2648000000000055</v>
      </c>
      <c r="AK13">
        <f t="shared" si="24"/>
        <v>7.3080000000000043</v>
      </c>
      <c r="AL13">
        <f t="shared" si="24"/>
        <v>16.907999999999983</v>
      </c>
      <c r="AM13">
        <f t="shared" si="24"/>
        <v>10.908000000000005</v>
      </c>
      <c r="AN13" t="e">
        <f t="shared" si="24"/>
        <v>#VALUE!</v>
      </c>
      <c r="AO13">
        <f t="shared" si="24"/>
        <v>8.5296000000000003</v>
      </c>
      <c r="AP13">
        <f t="shared" si="24"/>
        <v>1.2216</v>
      </c>
      <c r="AQ13" t="e">
        <f t="shared" si="24"/>
        <v>#VALUE!</v>
      </c>
      <c r="AR13">
        <f t="shared" si="24"/>
        <v>19.394400000000005</v>
      </c>
      <c r="AS13">
        <f t="shared" si="24"/>
        <v>4.8216000000000019</v>
      </c>
      <c r="AT13">
        <f t="shared" si="24"/>
        <v>4.8216000000000001</v>
      </c>
      <c r="AU13">
        <f t="shared" si="24"/>
        <v>3.6000000000000032</v>
      </c>
      <c r="AV13">
        <f t="shared" si="24"/>
        <v>13.394400000000026</v>
      </c>
      <c r="AW13">
        <f t="shared" si="24"/>
        <v>319.65120000000087</v>
      </c>
      <c r="AX13">
        <f t="shared" si="24"/>
        <v>6.0432000000000032</v>
      </c>
      <c r="AY13">
        <f t="shared" si="24"/>
        <v>10.951199999999995</v>
      </c>
      <c r="AZ13">
        <f t="shared" si="24"/>
        <v>12.086400000000006</v>
      </c>
      <c r="BA13">
        <f t="shared" si="24"/>
        <v>15.664799999999996</v>
      </c>
      <c r="BB13">
        <f t="shared" si="24"/>
        <v>8.4863999999999979</v>
      </c>
      <c r="BC13">
        <f t="shared" si="24"/>
        <v>12.043200000000002</v>
      </c>
      <c r="BD13">
        <f t="shared" si="24"/>
        <v>14.551200000000007</v>
      </c>
      <c r="BE13">
        <f t="shared" si="24"/>
        <v>15.707999999999991</v>
      </c>
      <c r="BF13">
        <f t="shared" si="24"/>
        <v>18.15119999999995</v>
      </c>
      <c r="BG13">
        <f t="shared" si="24"/>
        <v>14.507999999999976</v>
      </c>
      <c r="BH13">
        <f t="shared" si="24"/>
        <v>4.8647999999999989</v>
      </c>
      <c r="BI13">
        <f t="shared" si="24"/>
        <v>4.7999999999999945</v>
      </c>
      <c r="BJ13">
        <f t="shared" si="24"/>
        <v>2.4431999999999969</v>
      </c>
      <c r="BK13">
        <f t="shared" si="24"/>
        <v>20.615999999999989</v>
      </c>
      <c r="BL13">
        <f t="shared" si="24"/>
        <v>21.837600000000037</v>
      </c>
      <c r="BM13" t="e">
        <f t="shared" si="24"/>
        <v>#VALUE!</v>
      </c>
      <c r="BN13">
        <f t="shared" si="24"/>
        <v>14.529600000000002</v>
      </c>
      <c r="BO13">
        <f t="shared" ref="BO13:CY13" si="25">BO12/BO8*BO4</f>
        <v>12.151200000000001</v>
      </c>
      <c r="BP13">
        <f t="shared" si="25"/>
        <v>6.0432000000000023</v>
      </c>
      <c r="BQ13">
        <f t="shared" si="25"/>
        <v>6.0647999999999982</v>
      </c>
      <c r="BR13">
        <f t="shared" si="25"/>
        <v>4.8215999999999966</v>
      </c>
      <c r="BS13">
        <f t="shared" si="25"/>
        <v>4.800000000000006</v>
      </c>
      <c r="BT13">
        <f t="shared" si="25"/>
        <v>2.4000000000000039</v>
      </c>
      <c r="BU13">
        <f t="shared" si="25"/>
        <v>7.2432000000000034</v>
      </c>
      <c r="BV13">
        <f t="shared" si="25"/>
        <v>20.551199999999987</v>
      </c>
      <c r="BW13">
        <f t="shared" si="25"/>
        <v>3.599999999999997</v>
      </c>
      <c r="BX13">
        <f t="shared" si="25"/>
        <v>8.4431999999999992</v>
      </c>
      <c r="BY13">
        <f t="shared" si="25"/>
        <v>6.0863999999999985</v>
      </c>
      <c r="BZ13">
        <f t="shared" si="25"/>
        <v>2.4216000000000015</v>
      </c>
      <c r="CA13">
        <f t="shared" si="25"/>
        <v>3.6216000000000035</v>
      </c>
      <c r="CB13">
        <f t="shared" si="25"/>
        <v>15.751200000000008</v>
      </c>
      <c r="CC13">
        <f t="shared" si="25"/>
        <v>12.086399999999999</v>
      </c>
      <c r="CD13">
        <f t="shared" si="25"/>
        <v>38.810400000000087</v>
      </c>
      <c r="CE13">
        <f t="shared" si="25"/>
        <v>12.107999999999995</v>
      </c>
      <c r="CF13">
        <f t="shared" si="25"/>
        <v>19.437600000000003</v>
      </c>
      <c r="CG13">
        <f t="shared" si="25"/>
        <v>43.67519999999999</v>
      </c>
      <c r="CH13">
        <f t="shared" si="25"/>
        <v>25.372800000000112</v>
      </c>
      <c r="CI13">
        <f t="shared" si="25"/>
        <v>12.129600000000002</v>
      </c>
      <c r="CJ13">
        <f t="shared" si="25"/>
        <v>19.372799999999938</v>
      </c>
      <c r="CK13">
        <f t="shared" si="25"/>
        <v>10.929600000000004</v>
      </c>
      <c r="CL13">
        <f t="shared" si="25"/>
        <v>14.4864</v>
      </c>
      <c r="CM13">
        <f t="shared" si="25"/>
        <v>20.659199999999991</v>
      </c>
      <c r="CN13">
        <f t="shared" si="25"/>
        <v>10.951199999999991</v>
      </c>
      <c r="CO13">
        <f t="shared" si="25"/>
        <v>19.372800000000041</v>
      </c>
      <c r="CP13">
        <f t="shared" si="25"/>
        <v>1.1999999999999953</v>
      </c>
      <c r="CQ13">
        <f t="shared" si="25"/>
        <v>16.907999999999994</v>
      </c>
      <c r="CR13">
        <f t="shared" si="25"/>
        <v>8.443200000000008</v>
      </c>
      <c r="CS13">
        <f t="shared" si="25"/>
        <v>12.129599999999993</v>
      </c>
      <c r="CT13">
        <f t="shared" si="25"/>
        <v>4.8216000000000063</v>
      </c>
      <c r="CU13">
        <f t="shared" si="25"/>
        <v>3.6648000000000041</v>
      </c>
      <c r="CV13">
        <f t="shared" si="25"/>
        <v>10.864799999999992</v>
      </c>
      <c r="CW13">
        <f t="shared" si="25"/>
        <v>33.859200000000094</v>
      </c>
      <c r="CX13">
        <f t="shared" si="25"/>
        <v>10.929600000000006</v>
      </c>
      <c r="CY13">
        <f t="shared" si="25"/>
        <v>66.669599999999917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D33"/>
  <sheetViews>
    <sheetView topLeftCell="BD1" workbookViewId="0">
      <selection activeCell="DD36" sqref="DD36"/>
    </sheetView>
  </sheetViews>
  <sheetFormatPr baseColWidth="10" defaultRowHeight="16" x14ac:dyDescent="0.2"/>
  <cols>
    <col min="2" max="2" width="41.6640625" customWidth="1"/>
    <col min="3" max="4" width="12.83203125" bestFit="1" customWidth="1"/>
  </cols>
  <sheetData>
    <row r="1" spans="1:104" ht="18" x14ac:dyDescent="0.2">
      <c r="A1" s="7" t="s">
        <v>46</v>
      </c>
      <c r="B1" s="7"/>
      <c r="C1" s="3"/>
    </row>
    <row r="2" spans="1:104" x14ac:dyDescent="0.2">
      <c r="A2" s="4" t="s">
        <v>10</v>
      </c>
      <c r="B2" s="4" t="s">
        <v>11</v>
      </c>
      <c r="C2" t="str">
        <f>params_high!B1</f>
        <v>Andupatti</v>
      </c>
      <c r="D2" t="str">
        <f>params_high!C1</f>
        <v>Aurahi</v>
      </c>
      <c r="E2" t="str">
        <f>params_high!D1</f>
        <v>Bafai</v>
      </c>
      <c r="F2" t="str">
        <f>params_high!E1</f>
        <v>Bagchaura</v>
      </c>
      <c r="G2" t="str">
        <f>params_high!F1</f>
        <v>BahedaBala</v>
      </c>
      <c r="H2" t="str">
        <f>params_high!G1</f>
        <v>Bahuarba</v>
      </c>
      <c r="I2" t="str">
        <f>params_high!H1</f>
        <v>Balabakhar</v>
      </c>
      <c r="J2" t="str">
        <f>params_high!I1</f>
        <v>BalahaKathal</v>
      </c>
      <c r="K2" t="str">
        <f>params_high!J1</f>
        <v>BalahaSadhara</v>
      </c>
      <c r="L2" t="str">
        <f>params_high!K1</f>
        <v>Ballagoth</v>
      </c>
      <c r="M2" t="str">
        <f>params_high!L1</f>
        <v>Baniniya</v>
      </c>
      <c r="N2" t="str">
        <f>params_high!M1</f>
        <v>Baramajhiya</v>
      </c>
      <c r="O2" t="str">
        <f>params_high!N1</f>
        <v>Basahiya</v>
      </c>
      <c r="P2" t="str">
        <f>params_high!O1</f>
        <v>Basbitti</v>
      </c>
      <c r="Q2" t="str">
        <f>params_high!P1</f>
        <v>Bateswor</v>
      </c>
      <c r="R2" t="str">
        <f>params_high!Q1</f>
        <v>Begadawar</v>
      </c>
      <c r="S2" t="str">
        <f>params_high!R1</f>
        <v>BegaShivapur</v>
      </c>
      <c r="T2" t="str">
        <f>params_high!S1</f>
        <v>Bharatpur</v>
      </c>
      <c r="U2" t="str">
        <f>params_high!T1</f>
        <v>Bhuchakrapur</v>
      </c>
      <c r="V2" t="str">
        <f>params_high!U1</f>
        <v>Bhutahipaterwa</v>
      </c>
      <c r="W2" t="str">
        <f>params_high!V1</f>
        <v>Bindhi</v>
      </c>
      <c r="X2" t="str">
        <f>params_high!W1</f>
        <v>Bisarbhora</v>
      </c>
      <c r="Y2" t="str">
        <f>params_high!X1</f>
        <v>Chakkar</v>
      </c>
      <c r="Z2" t="str">
        <f>params_high!Y1</f>
        <v>ChoraKoilpur</v>
      </c>
      <c r="AA2" t="str">
        <f>params_high!Z1</f>
        <v>D.Govindapur</v>
      </c>
      <c r="AB2" t="str">
        <f>params_high!AA1</f>
        <v>Debadiha</v>
      </c>
      <c r="AC2" t="str">
        <f>params_high!AB1</f>
        <v>DeuriParbaha</v>
      </c>
      <c r="AD2" t="str">
        <f>params_high!AC1</f>
        <v>DevpuraRupetha</v>
      </c>
      <c r="AE2" t="str">
        <f>params_high!AD1</f>
        <v>Dhabouli</v>
      </c>
      <c r="AF2" t="str">
        <f>params_high!AE1</f>
        <v>Dhalkebar</v>
      </c>
      <c r="AG2" t="str">
        <f>params_high!AF1</f>
        <v>Dhanauji</v>
      </c>
      <c r="AH2" t="str">
        <f>params_high!AG1</f>
        <v>Dhanusadham</v>
      </c>
      <c r="AI2" t="str">
        <f>params_high!AH1</f>
        <v>Digambarpur</v>
      </c>
      <c r="AJ2" t="str">
        <f>params_high!AI1</f>
        <v>DubarikotHathalekha</v>
      </c>
      <c r="AK2" t="str">
        <f>params_high!AJ1</f>
        <v>Duhabi</v>
      </c>
      <c r="AL2" t="str">
        <f>params_high!AK1</f>
        <v>Ekarahi</v>
      </c>
      <c r="AM2" t="str">
        <f>params_high!AL1</f>
        <v>Fulgama</v>
      </c>
      <c r="AN2" t="str">
        <f>params_high!AM1</f>
        <v>Ghodghans</v>
      </c>
      <c r="AO2" t="str">
        <f>params_high!AN1</f>
        <v>Godar</v>
      </c>
      <c r="AP2" t="str">
        <f>params_high!AO1</f>
        <v>Gopalpur</v>
      </c>
      <c r="AQ2" t="str">
        <f>params_high!AP1</f>
        <v>GothKohelpur</v>
      </c>
      <c r="AR2" t="str">
        <f>params_high!AQ1</f>
        <v>HansapurKathpula</v>
      </c>
      <c r="AS2" t="str">
        <f>params_high!AR1</f>
        <v>Hariharpur</v>
      </c>
      <c r="AT2" t="str">
        <f>params_high!AS1</f>
        <v>Harine</v>
      </c>
      <c r="AU2" t="str">
        <f>params_high!AT1</f>
        <v>Hathipurharbara</v>
      </c>
      <c r="AV2" t="str">
        <f>params_high!AU1</f>
        <v>Inarwa</v>
      </c>
      <c r="AW2" t="str">
        <f>params_high!AV1</f>
        <v>Itaharwa</v>
      </c>
      <c r="AX2" t="str">
        <f>params_high!AW1</f>
        <v>JanakpurN.P.</v>
      </c>
      <c r="AY2" t="str">
        <f>params_high!AX1</f>
        <v>Jhatiyahi</v>
      </c>
      <c r="AZ2" t="str">
        <f>params_high!AY1</f>
        <v>JhojhiKataiya</v>
      </c>
      <c r="BA2" t="str">
        <f>params_high!AZ1</f>
        <v>Kachurithera</v>
      </c>
      <c r="BB2" t="str">
        <f>params_high!BA1</f>
        <v>KajaraRamaul</v>
      </c>
      <c r="BC2" t="str">
        <f>params_high!BB1</f>
        <v>Kanakpatti</v>
      </c>
      <c r="BD2" t="str">
        <f>params_high!BC1</f>
        <v>KhajuriChanha</v>
      </c>
      <c r="BE2" t="str">
        <f>params_high!BD1</f>
        <v>Khariyani</v>
      </c>
      <c r="BF2" t="str">
        <f>params_high!BE1</f>
        <v>Kurtha</v>
      </c>
      <c r="BG2" t="str">
        <f>params_high!BF1</f>
        <v>Labatoli</v>
      </c>
      <c r="BH2" t="str">
        <f>params_high!BG1</f>
        <v>Lagmagadhaguthi</v>
      </c>
      <c r="BI2" t="str">
        <f>params_high!BH1</f>
        <v>Lakhouri</v>
      </c>
      <c r="BJ2" t="str">
        <f>params_high!BI1</f>
        <v>Lakkad</v>
      </c>
      <c r="BK2" t="str">
        <f>params_high!BJ1</f>
        <v>Laxminiwas</v>
      </c>
      <c r="BL2" t="str">
        <f>params_high!BK1</f>
        <v>Laxmipurbagewa</v>
      </c>
      <c r="BM2" t="str">
        <f>params_high!BL1</f>
        <v>Lohana</v>
      </c>
      <c r="BN2" t="str">
        <f>params_high!BM1</f>
        <v>Mahuwa(Pra.Khe)</v>
      </c>
      <c r="BO2" t="str">
        <f>params_high!BN1</f>
        <v>Mahuwa(Pra.Ko)</v>
      </c>
      <c r="BP2" t="str">
        <f>params_high!BO1</f>
        <v>Makhanaha</v>
      </c>
      <c r="BQ2" t="str">
        <f>params_high!BP1</f>
        <v>Manshingpatti</v>
      </c>
      <c r="BR2" t="str">
        <f>params_high!BQ1</f>
        <v>Marchaijhitakaiya</v>
      </c>
      <c r="BS2" t="str">
        <f>params_high!BR1</f>
        <v>Mithileswormauwahi</v>
      </c>
      <c r="BT2" t="str">
        <f>params_high!BS1</f>
        <v>Mithileswornikas</v>
      </c>
      <c r="BU2" t="str">
        <f>params_high!BT1</f>
        <v>Mukhiyapattimusharg</v>
      </c>
      <c r="BV2" t="str">
        <f>params_high!BU1</f>
        <v>Nagaraeen</v>
      </c>
      <c r="BW2" t="str">
        <f>params_high!BV1</f>
        <v>Nakatajhijh</v>
      </c>
      <c r="BX2" t="str">
        <f>params_high!BW1</f>
        <v>Nanupatti</v>
      </c>
      <c r="BY2" t="str">
        <f>params_high!BX1</f>
        <v>NauwakhorPrashahi</v>
      </c>
      <c r="BZ2" t="str">
        <f>params_high!BY1</f>
        <v>Pachaharwa</v>
      </c>
      <c r="CA2" t="str">
        <f>params_high!BZ1</f>
        <v>Patanuka</v>
      </c>
      <c r="CB2" t="str">
        <f>params_high!CA1</f>
        <v>Paterwa</v>
      </c>
      <c r="CC2" t="str">
        <f>params_high!CB1</f>
        <v>Paudeswor</v>
      </c>
      <c r="CD2" t="str">
        <f>params_high!CC1</f>
        <v>Puspalpur</v>
      </c>
      <c r="CE2" t="str">
        <f>params_high!CD1</f>
        <v>Raghunathpur</v>
      </c>
      <c r="CF2" t="str">
        <f>params_high!CE1</f>
        <v>RamaidaiyaBhawadi</v>
      </c>
      <c r="CG2" t="str">
        <f>params_high!CF1</f>
        <v>Sabela</v>
      </c>
      <c r="CH2" t="str">
        <f>params_high!CG1</f>
        <v>SakhuwaMahendranaga</v>
      </c>
      <c r="CI2" t="str">
        <f>params_high!CH1</f>
        <v>Sapahi</v>
      </c>
      <c r="CJ2" t="str">
        <f>params_high!CI1</f>
        <v>Satosar</v>
      </c>
      <c r="CK2" t="str">
        <f>params_high!CJ1</f>
        <v>Shantipur</v>
      </c>
      <c r="CL2" t="str">
        <f>params_high!CK1</f>
        <v>Siddha</v>
      </c>
      <c r="CM2" t="str">
        <f>params_high!CL1</f>
        <v>SingyahiMaidan</v>
      </c>
      <c r="CN2" t="str">
        <f>params_high!CM1</f>
        <v>Sinurjoda</v>
      </c>
      <c r="CO2" t="str">
        <f>params_high!CN1</f>
        <v>Sonigama</v>
      </c>
      <c r="CP2" t="str">
        <f>params_high!CO1</f>
        <v>SugaMadhukarahi</v>
      </c>
      <c r="CQ2" t="str">
        <f>params_high!CP1</f>
        <v>Suganikash</v>
      </c>
      <c r="CR2" t="str">
        <f>params_high!CQ1</f>
        <v>TarapattiSirsiya</v>
      </c>
      <c r="CS2" t="str">
        <f>params_high!CR1</f>
        <v>ThadiJhijha</v>
      </c>
      <c r="CT2" t="str">
        <f>params_high!CS1</f>
        <v>ThillaYaduwa</v>
      </c>
      <c r="CU2" t="str">
        <f>params_high!CT1</f>
        <v>TulsiChauda</v>
      </c>
      <c r="CV2" t="str">
        <f>params_high!CU1</f>
        <v>TulsiyahiNikas</v>
      </c>
      <c r="CW2" t="str">
        <f>params_high!CV1</f>
        <v>TulsiyaniJabdi</v>
      </c>
      <c r="CX2" t="str">
        <f>params_high!CW1</f>
        <v>Umaprempur</v>
      </c>
      <c r="CY2" t="str">
        <f>params_high!CX1</f>
        <v>Yadukush</v>
      </c>
      <c r="CZ2" t="str">
        <f>params_high!CY1</f>
        <v>Yagyabhumi</v>
      </c>
    </row>
    <row r="3" spans="1:104" x14ac:dyDescent="0.2">
      <c r="A3" s="5" t="s">
        <v>12</v>
      </c>
      <c r="B3" s="5" t="s">
        <v>13</v>
      </c>
      <c r="C3" s="3">
        <f>params_high!B10</f>
        <v>3818.518</v>
      </c>
      <c r="D3" s="3">
        <f>params_high!C10</f>
        <v>6117.1620000000003</v>
      </c>
      <c r="E3" s="3">
        <f>params_high!D10</f>
        <v>3145.62</v>
      </c>
      <c r="F3" s="3">
        <f>params_high!E10</f>
        <v>6343.1580000000004</v>
      </c>
      <c r="G3" s="3">
        <f>params_high!F10</f>
        <v>7596.3159999999998</v>
      </c>
      <c r="H3" s="3">
        <f>params_high!G10</f>
        <v>5447.3180000000002</v>
      </c>
      <c r="I3" s="3">
        <f>params_high!H10</f>
        <v>8458.5619999999999</v>
      </c>
      <c r="J3" s="3">
        <f>params_high!I10</f>
        <v>3705.52</v>
      </c>
      <c r="K3" s="3">
        <f>params_high!J10</f>
        <v>4382.49</v>
      </c>
      <c r="L3" s="3">
        <f>params_high!K10</f>
        <v>4623.7560000000003</v>
      </c>
      <c r="M3" s="3">
        <f>params_high!L10</f>
        <v>3994.6320000000001</v>
      </c>
      <c r="N3" s="3">
        <f>params_high!M10</f>
        <v>6901.0219999999999</v>
      </c>
      <c r="O3" s="3">
        <f>params_high!N10</f>
        <v>8265.1419999999998</v>
      </c>
      <c r="P3" s="3">
        <f>params_high!O10</f>
        <v>3199.5740000000001</v>
      </c>
      <c r="Q3" s="3">
        <f>params_high!P10</f>
        <v>7487.39</v>
      </c>
      <c r="R3" s="3">
        <f>params_high!Q10</f>
        <v>13504.788</v>
      </c>
      <c r="S3" s="3">
        <f>params_high!R10</f>
        <v>7764.2860000000001</v>
      </c>
      <c r="T3" s="3">
        <f>params_high!S10</f>
        <v>16837.72</v>
      </c>
      <c r="U3" s="3">
        <f>params_high!T10</f>
        <v>5684.5119999999997</v>
      </c>
      <c r="V3" s="3">
        <f>params_high!U10</f>
        <v>5253.8980000000001</v>
      </c>
      <c r="W3" s="3">
        <f>params_high!V10</f>
        <v>7552.5420000000004</v>
      </c>
      <c r="X3" s="3">
        <f>params_high!W10</f>
        <v>5368.9319999999998</v>
      </c>
      <c r="Y3" s="3">
        <f>params_high!X10</f>
        <v>7212.53</v>
      </c>
      <c r="Z3" s="3">
        <f>params_high!Y10</f>
        <v>5102.2160000000003</v>
      </c>
      <c r="AA3" s="3">
        <f>params_high!Z10</f>
        <v>9587.5239999999994</v>
      </c>
      <c r="AB3" s="3">
        <f>params_high!AA10</f>
        <v>7598.3519999999999</v>
      </c>
      <c r="AC3" s="3">
        <f>params_high!AB10</f>
        <v>4089.306</v>
      </c>
      <c r="AD3" s="3">
        <f>params_high!AC10</f>
        <v>8580.7219999999998</v>
      </c>
      <c r="AE3" s="3">
        <f>params_high!AD10</f>
        <v>7939.3819999999996</v>
      </c>
      <c r="AF3" s="3">
        <f>params_high!AE10</f>
        <v>11960.482</v>
      </c>
      <c r="AG3" s="3">
        <f>params_high!AF10</f>
        <v>9719.8639999999996</v>
      </c>
      <c r="AH3" s="3">
        <f>params_high!AG10</f>
        <v>9309.61</v>
      </c>
      <c r="AI3" s="3">
        <f>params_high!AH10</f>
        <v>10215.629999999999</v>
      </c>
      <c r="AJ3" s="3">
        <f>params_high!AI10</f>
        <v>7413.076</v>
      </c>
      <c r="AK3" s="3">
        <f>params_high!AJ10</f>
        <v>7760.2139999999999</v>
      </c>
      <c r="AL3" s="3">
        <f>params_high!AK10</f>
        <v>5180.6019999999999</v>
      </c>
      <c r="AM3" s="3">
        <f>params_high!AL10</f>
        <v>13109.804</v>
      </c>
      <c r="AN3" s="3">
        <f>params_high!AM10</f>
        <v>6198.6019999999999</v>
      </c>
      <c r="AO3" s="3">
        <f>params_high!AN10</f>
        <v>0</v>
      </c>
      <c r="AP3" s="3">
        <f>params_high!AO10</f>
        <v>5523.6679999999997</v>
      </c>
      <c r="AQ3" s="3">
        <f>params_high!AP10</f>
        <v>4072</v>
      </c>
      <c r="AR3" s="3">
        <f>params_high!AQ10</f>
        <v>0</v>
      </c>
      <c r="AS3" s="3">
        <f>params_high!AR10</f>
        <v>10353.06</v>
      </c>
      <c r="AT3" s="3">
        <f>params_high!AS10</f>
        <v>5496.1819999999998</v>
      </c>
      <c r="AU3" s="3">
        <f>params_high!AT10</f>
        <v>4477.1639999999998</v>
      </c>
      <c r="AV3" s="3">
        <f>params_high!AU10</f>
        <v>3644.44</v>
      </c>
      <c r="AW3" s="3">
        <f>params_high!AV10</f>
        <v>5392.3459999999995</v>
      </c>
      <c r="AX3" s="3">
        <f>params_high!AW10</f>
        <v>108041.35799999999</v>
      </c>
      <c r="AY3" s="3">
        <f>params_high!AX10</f>
        <v>5460.5519999999997</v>
      </c>
      <c r="AZ3" s="3">
        <f>params_high!AY10</f>
        <v>4746.9340000000002</v>
      </c>
      <c r="BA3" s="3">
        <f>params_high!AZ10</f>
        <v>6285.1319999999996</v>
      </c>
      <c r="BB3" s="3">
        <f>params_high!BA10</f>
        <v>5600.018</v>
      </c>
      <c r="BC3" s="3">
        <f>params_high!BB10</f>
        <v>6199.62</v>
      </c>
      <c r="BD3" s="3">
        <f>params_high!BC10</f>
        <v>6449.03</v>
      </c>
      <c r="BE3" s="3">
        <f>params_high!BD10</f>
        <v>10624.866</v>
      </c>
      <c r="BF3" s="3">
        <f>params_high!BE10</f>
        <v>8550.1820000000007</v>
      </c>
      <c r="BG3" s="3">
        <f>params_high!BF10</f>
        <v>5580.6760000000004</v>
      </c>
      <c r="BH3" s="3">
        <f>params_high!BG10</f>
        <v>5830.0860000000002</v>
      </c>
      <c r="BI3" s="3">
        <f>params_high!BH10</f>
        <v>3372.634</v>
      </c>
      <c r="BJ3" s="3">
        <f>params_high!BI10</f>
        <v>4406.9219999999996</v>
      </c>
      <c r="BK3" s="3">
        <f>params_high!BJ10</f>
        <v>3981.3980000000001</v>
      </c>
      <c r="BL3" s="3">
        <f>params_high!BK10</f>
        <v>7830.4560000000001</v>
      </c>
      <c r="BM3" s="3">
        <f>params_high!BL10</f>
        <v>7475.174</v>
      </c>
      <c r="BN3" s="3">
        <f>params_high!BM10</f>
        <v>0</v>
      </c>
      <c r="BO3" s="3">
        <f>params_high!BN10</f>
        <v>6304.4740000000002</v>
      </c>
      <c r="BP3" s="3">
        <f>params_high!BO10</f>
        <v>7707.2780000000002</v>
      </c>
      <c r="BQ3" s="3">
        <f>params_high!BP10</f>
        <v>4685.8540000000003</v>
      </c>
      <c r="BR3" s="3">
        <f>params_high!BQ10</f>
        <v>10026.281999999999</v>
      </c>
      <c r="BS3" s="3">
        <f>params_high!BR10</f>
        <v>4246.0780000000004</v>
      </c>
      <c r="BT3" s="3">
        <f>params_high!BS10</f>
        <v>7885.4279999999999</v>
      </c>
      <c r="BU3" s="3">
        <f>params_high!BT10</f>
        <v>4685.8540000000003</v>
      </c>
      <c r="BV3" s="3">
        <f>params_high!BU10</f>
        <v>6826.7079999999996</v>
      </c>
      <c r="BW3" s="3">
        <f>params_high!BV10</f>
        <v>9377.8160000000007</v>
      </c>
      <c r="BX3" s="3">
        <f>params_high!BW10</f>
        <v>3860.2559999999999</v>
      </c>
      <c r="BY3" s="3">
        <f>params_high!BX10</f>
        <v>5088.982</v>
      </c>
      <c r="BZ3" s="3">
        <f>params_high!BY10</f>
        <v>5347.5540000000001</v>
      </c>
      <c r="CA3" s="3">
        <f>params_high!BZ10</f>
        <v>3839.8960000000002</v>
      </c>
      <c r="CB3" s="3">
        <f>params_high!CA10</f>
        <v>5347.5540000000001</v>
      </c>
      <c r="CC3" s="3">
        <f>params_high!CB10</f>
        <v>6591.55</v>
      </c>
      <c r="CD3" s="3">
        <f>params_high!CC10</f>
        <v>2842.2559999999999</v>
      </c>
      <c r="CE3" s="3">
        <f>params_high!CD10</f>
        <v>14005.644</v>
      </c>
      <c r="CF3" s="3">
        <f>params_high!CE10</f>
        <v>7734.7640000000001</v>
      </c>
      <c r="CG3" s="3">
        <f>params_high!CF10</f>
        <v>9350.33</v>
      </c>
      <c r="CH3" s="3">
        <f>params_high!CG10</f>
        <v>19460.088</v>
      </c>
      <c r="CI3" s="3">
        <f>params_high!CH10</f>
        <v>9876.6360000000004</v>
      </c>
      <c r="CJ3" s="3">
        <f>params_high!CI10</f>
        <v>6196.5659999999998</v>
      </c>
      <c r="CK3" s="3">
        <f>params_high!CJ10</f>
        <v>6550.83</v>
      </c>
      <c r="CL3" s="3">
        <f>params_high!CK10</f>
        <v>5660.08</v>
      </c>
      <c r="CM3" s="3">
        <f>params_high!CL10</f>
        <v>10090.415999999999</v>
      </c>
      <c r="CN3" s="3">
        <f>params_high!CM10</f>
        <v>9200.6839999999993</v>
      </c>
      <c r="CO3" s="3">
        <f>params_high!CN10</f>
        <v>7485.3540000000003</v>
      </c>
      <c r="CP3" s="3">
        <f>params_high!CO10</f>
        <v>4906.76</v>
      </c>
      <c r="CQ3" s="3">
        <f>params_high!CP10</f>
        <v>4487.3440000000001</v>
      </c>
      <c r="CR3" s="3">
        <f>params_high!CQ10</f>
        <v>8566.4699999999993</v>
      </c>
      <c r="CS3" s="3">
        <f>params_high!CR10</f>
        <v>7966.8680000000004</v>
      </c>
      <c r="CT3" s="3">
        <f>params_high!CS10</f>
        <v>3788.9960000000001</v>
      </c>
      <c r="CU3" s="3">
        <f>params_high!CT10</f>
        <v>5943.0839999999998</v>
      </c>
      <c r="CV3" s="3">
        <f>params_high!CU10</f>
        <v>4773.402</v>
      </c>
      <c r="CW3" s="3">
        <f>params_high!CV10</f>
        <v>6507.0559999999996</v>
      </c>
      <c r="CX3" s="3">
        <f>params_high!CW10</f>
        <v>12865.484</v>
      </c>
      <c r="CY3" s="3">
        <f>params_high!CX10</f>
        <v>6826.7079999999996</v>
      </c>
      <c r="CZ3" s="3">
        <f>params_high!CY10</f>
        <v>17005.689999999999</v>
      </c>
    </row>
    <row r="4" spans="1:104" x14ac:dyDescent="0.2">
      <c r="A4" s="5" t="s">
        <v>14</v>
      </c>
      <c r="B4" s="5" t="s">
        <v>15</v>
      </c>
      <c r="C4" s="3">
        <f>C30</f>
        <v>1.5172921592442332E-3</v>
      </c>
      <c r="D4" s="3">
        <f t="shared" ref="D4:AO4" si="0">D30</f>
        <v>8.4864984435670569E-4</v>
      </c>
      <c r="E4" s="3">
        <f t="shared" si="0"/>
        <v>1.9502272035706778E-3</v>
      </c>
      <c r="F4" s="3">
        <f t="shared" si="0"/>
        <v>8.7319877104683537E-4</v>
      </c>
      <c r="G4" s="3">
        <f t="shared" si="0"/>
        <v>1.0489774040893147E-3</v>
      </c>
      <c r="H4" s="3">
        <f t="shared" si="0"/>
        <v>1.0572684359241638E-3</v>
      </c>
      <c r="I4" s="3">
        <f t="shared" si="0"/>
        <v>7.3361190958798025E-4</v>
      </c>
      <c r="J4" s="3">
        <f t="shared" si="0"/>
        <v>1.484187621915829E-3</v>
      </c>
      <c r="K4" s="3">
        <f t="shared" si="0"/>
        <v>1.0320199932097635E-3</v>
      </c>
      <c r="L4" s="3">
        <f t="shared" si="0"/>
        <v>1.4175418283375748E-3</v>
      </c>
      <c r="M4" s="3">
        <f t="shared" si="0"/>
        <v>1.3560414381089039E-3</v>
      </c>
      <c r="N4" s="3">
        <f t="shared" si="0"/>
        <v>7.624404334964671E-4</v>
      </c>
      <c r="O4" s="3">
        <f t="shared" si="0"/>
        <v>6.6772795983316413E-4</v>
      </c>
      <c r="P4" s="3">
        <f t="shared" si="0"/>
        <v>1.9071939441105664E-3</v>
      </c>
      <c r="Q4" s="3">
        <f t="shared" si="0"/>
        <v>9.250838463947601E-4</v>
      </c>
      <c r="R4" s="3">
        <f t="shared" ref="R4" si="1">R30</f>
        <v>5.4446954121345112E-4</v>
      </c>
      <c r="S4" s="3">
        <f t="shared" si="0"/>
        <v>8.8103229841508975E-4</v>
      </c>
      <c r="T4" s="3">
        <f t="shared" si="0"/>
        <v>4.1492394355206497E-4</v>
      </c>
      <c r="U4" s="3">
        <f t="shared" si="0"/>
        <v>1.1882173583546297E-3</v>
      </c>
      <c r="V4" s="3">
        <f t="shared" si="0"/>
        <v>1.2808269726145959E-3</v>
      </c>
      <c r="W4" s="3">
        <f t="shared" si="0"/>
        <v>6.6364795907333937E-4</v>
      </c>
      <c r="X4" s="3">
        <f t="shared" si="0"/>
        <v>9.1119653831098701E-4</v>
      </c>
      <c r="Y4" s="3">
        <f t="shared" ref="Y4" si="2">Y30</f>
        <v>8.390692588060518E-4</v>
      </c>
      <c r="Z4" s="3">
        <f t="shared" si="0"/>
        <v>1.2881414205176552E-3</v>
      </c>
      <c r="AA4" s="3">
        <f t="shared" si="0"/>
        <v>6.6261831625571445E-4</v>
      </c>
      <c r="AB4" s="3">
        <f t="shared" si="0"/>
        <v>8.0454473381078159E-4</v>
      </c>
      <c r="AC4" s="3">
        <f t="shared" si="0"/>
        <v>1.5346868129829981E-3</v>
      </c>
      <c r="AD4" s="3">
        <f t="shared" si="0"/>
        <v>9.8173445019595316E-4</v>
      </c>
      <c r="AE4" s="3">
        <f t="shared" si="0"/>
        <v>6.6400834491588514E-4</v>
      </c>
      <c r="AF4" s="3">
        <f t="shared" si="0"/>
        <v>7.7473912334369201E-4</v>
      </c>
      <c r="AG4" s="3">
        <f t="shared" si="0"/>
        <v>5.4830648884672312E-4</v>
      </c>
      <c r="AH4" s="3">
        <f t="shared" si="0"/>
        <v>7.024104045754158E-4</v>
      </c>
      <c r="AI4" s="3">
        <f t="shared" si="0"/>
        <v>5.9763383107247785E-4</v>
      </c>
      <c r="AJ4" s="3">
        <f t="shared" ref="AJ4" si="3">AJ30</f>
        <v>6.5722432162261979E-4</v>
      </c>
      <c r="AK4" s="3">
        <f t="shared" si="0"/>
        <v>6.6288677850937275E-4</v>
      </c>
      <c r="AL4" s="3">
        <f t="shared" si="0"/>
        <v>1.0838953181637116E-3</v>
      </c>
      <c r="AM4" s="3">
        <f t="shared" si="0"/>
        <v>4.1907898992485479E-4</v>
      </c>
      <c r="AN4" s="3">
        <f t="shared" si="0"/>
        <v>9.6250958492628813E-4</v>
      </c>
      <c r="AO4" s="3" t="str">
        <f t="shared" si="0"/>
        <v>NA</v>
      </c>
      <c r="AP4" s="3">
        <f t="shared" ref="AP4:CY4" si="4">AP30</f>
        <v>1.040879163475592E-3</v>
      </c>
      <c r="AQ4" s="3">
        <f t="shared" si="4"/>
        <v>1.1164619961044101E-3</v>
      </c>
      <c r="AR4" s="3" t="str">
        <f t="shared" si="4"/>
        <v>NA</v>
      </c>
      <c r="AS4" s="3">
        <f t="shared" si="4"/>
        <v>5.8726718709014593E-4</v>
      </c>
      <c r="AT4" s="3">
        <f t="shared" si="4"/>
        <v>9.2551430140356845E-4</v>
      </c>
      <c r="AU4" s="3">
        <f t="shared" si="4"/>
        <v>1.1798616885477426E-3</v>
      </c>
      <c r="AV4" s="3">
        <f t="shared" si="4"/>
        <v>1.4253742103245935E-3</v>
      </c>
      <c r="AW4" s="3">
        <f t="shared" si="4"/>
        <v>1.2385705702395535E-3</v>
      </c>
      <c r="AX4" s="3">
        <f t="shared" si="4"/>
        <v>6.5885663538461315E-5</v>
      </c>
      <c r="AY4" s="3">
        <f t="shared" si="4"/>
        <v>9.7277230623239199E-4</v>
      </c>
      <c r="AZ4" s="3">
        <f t="shared" si="4"/>
        <v>1.371069552671288E-3</v>
      </c>
      <c r="BA4" s="3">
        <f t="shared" si="4"/>
        <v>9.7526738503855772E-4</v>
      </c>
      <c r="BB4" s="3">
        <f t="shared" si="4"/>
        <v>1.2450185815202285E-3</v>
      </c>
      <c r="BC4" s="3">
        <f t="shared" si="4"/>
        <v>8.9897404952471742E-4</v>
      </c>
      <c r="BD4" s="3">
        <f t="shared" si="4"/>
        <v>9.4187077913650079E-4</v>
      </c>
      <c r="BE4" s="3">
        <f t="shared" si="4"/>
        <v>5.2461681294215911E-4</v>
      </c>
      <c r="BF4" s="3">
        <f t="shared" si="4"/>
        <v>7.0686593616431446E-4</v>
      </c>
      <c r="BG4" s="3">
        <f t="shared" si="4"/>
        <v>1.3216300975427545E-3</v>
      </c>
      <c r="BH4" s="3">
        <f t="shared" si="4"/>
        <v>1.1463122554652553E-3</v>
      </c>
      <c r="BI4" s="3">
        <f t="shared" si="4"/>
        <v>1.674405111861652E-3</v>
      </c>
      <c r="BJ4" s="3">
        <f t="shared" si="4"/>
        <v>1.201417828457115E-3</v>
      </c>
      <c r="BK4" s="3">
        <f t="shared" si="4"/>
        <v>1.2143008887768548E-3</v>
      </c>
      <c r="BL4" s="3">
        <f t="shared" si="4"/>
        <v>8.7090496412957764E-4</v>
      </c>
      <c r="BM4" s="3">
        <f t="shared" si="4"/>
        <v>9.4779264803866378E-4</v>
      </c>
      <c r="BN4" s="3" t="str">
        <f t="shared" si="4"/>
        <v>NA</v>
      </c>
      <c r="BO4" s="3">
        <f t="shared" si="4"/>
        <v>1.0319794542748002E-3</v>
      </c>
      <c r="BP4" s="3">
        <f t="shared" si="4"/>
        <v>7.5020828159084812E-4</v>
      </c>
      <c r="BQ4" s="3">
        <f t="shared" si="4"/>
        <v>1.1724630096211664E-3</v>
      </c>
      <c r="BR4" s="3">
        <f t="shared" si="4"/>
        <v>4.813721682935129E-4</v>
      </c>
      <c r="BS4" s="3">
        <f t="shared" si="4"/>
        <v>1.2577375853035772E-3</v>
      </c>
      <c r="BT4" s="3">
        <f t="shared" si="4"/>
        <v>6.1251863951942759E-4</v>
      </c>
      <c r="BU4" s="3">
        <f t="shared" si="4"/>
        <v>1.011512317916637E-3</v>
      </c>
      <c r="BV4" s="3">
        <f t="shared" si="4"/>
        <v>7.714866574981134E-4</v>
      </c>
      <c r="BW4" s="3">
        <f t="shared" si="4"/>
        <v>6.8198772234004824E-4</v>
      </c>
      <c r="BX4" s="3">
        <f t="shared" si="4"/>
        <v>1.3316860371462473E-3</v>
      </c>
      <c r="BY4" s="3">
        <f t="shared" si="4"/>
        <v>1.1525060645824494E-3</v>
      </c>
      <c r="BZ4" s="3">
        <f t="shared" si="4"/>
        <v>9.9915847228578859E-4</v>
      </c>
      <c r="CA4" s="3">
        <f t="shared" si="4"/>
        <v>1.2632165809448829E-3</v>
      </c>
      <c r="CB4" s="3">
        <f t="shared" si="4"/>
        <v>9.1531770293545704E-4</v>
      </c>
      <c r="CC4" s="3">
        <f t="shared" si="4"/>
        <v>9.9950828479287513E-4</v>
      </c>
      <c r="CD4" s="3">
        <f t="shared" si="4"/>
        <v>2.8691385255865043E-3</v>
      </c>
      <c r="CE4" s="3">
        <f t="shared" si="4"/>
        <v>4.9608805308056577E-4</v>
      </c>
      <c r="CF4" s="3">
        <f t="shared" si="4"/>
        <v>7.4608713808762726E-4</v>
      </c>
      <c r="CG4" s="3">
        <f t="shared" si="4"/>
        <v>6.7211984000912725E-4</v>
      </c>
      <c r="CH4" s="3">
        <f t="shared" si="4"/>
        <v>3.3131043721620614E-4</v>
      </c>
      <c r="CI4" s="3">
        <f t="shared" si="4"/>
        <v>6.8439448879075002E-4</v>
      </c>
      <c r="CJ4" s="3">
        <f t="shared" si="4"/>
        <v>9.9475194909382837E-4</v>
      </c>
      <c r="CK4" s="3">
        <f t="shared" si="4"/>
        <v>1.0864601593408923E-3</v>
      </c>
      <c r="CL4" s="3">
        <f t="shared" si="4"/>
        <v>1.0843751816736872E-3</v>
      </c>
      <c r="CM4" s="3">
        <f t="shared" si="4"/>
        <v>5.5898092796217839E-4</v>
      </c>
      <c r="CN4" s="3">
        <f t="shared" si="4"/>
        <v>7.0085624033165066E-4</v>
      </c>
      <c r="CO4" s="3">
        <f t="shared" si="4"/>
        <v>7.5719065787147012E-4</v>
      </c>
      <c r="CP4" s="3">
        <f t="shared" si="4"/>
        <v>1.6168695278468573E-3</v>
      </c>
      <c r="CQ4" s="3">
        <f t="shared" si="4"/>
        <v>1.0066336926282222E-3</v>
      </c>
      <c r="CR4" s="3">
        <f t="shared" si="4"/>
        <v>7.214466658051257E-4</v>
      </c>
      <c r="CS4" s="3">
        <f t="shared" si="4"/>
        <v>6.6092601590299099E-4</v>
      </c>
      <c r="CT4" s="3">
        <f t="shared" si="4"/>
        <v>1.9349814960709852E-3</v>
      </c>
      <c r="CU4" s="3">
        <f t="shared" si="4"/>
        <v>8.4517820557096425E-4</v>
      </c>
      <c r="CV4" s="3">
        <f t="shared" si="4"/>
        <v>1.0435082620007408E-3</v>
      </c>
      <c r="CW4" s="3">
        <f t="shared" si="4"/>
        <v>9.0297725178723062E-4</v>
      </c>
      <c r="CX4" s="3">
        <f t="shared" si="4"/>
        <v>5.2999446320751043E-4</v>
      </c>
      <c r="CY4" s="3">
        <f t="shared" si="4"/>
        <v>8.5057553654874132E-4</v>
      </c>
      <c r="CZ4" s="3">
        <f t="shared" ref="CZ4" si="5">CZ30</f>
        <v>4.6529844018889895E-4</v>
      </c>
    </row>
    <row r="5" spans="1:104" x14ac:dyDescent="0.2">
      <c r="A5" s="5" t="s">
        <v>16</v>
      </c>
      <c r="B5" s="5" t="s">
        <v>17</v>
      </c>
      <c r="C5" s="3">
        <f>params_high!B6</f>
        <v>1E-3</v>
      </c>
      <c r="D5" s="3">
        <f>$C5</f>
        <v>1E-3</v>
      </c>
      <c r="E5" s="3">
        <f t="shared" ref="E5:AP10" si="6">$C5</f>
        <v>1E-3</v>
      </c>
      <c r="F5" s="3">
        <f t="shared" si="6"/>
        <v>1E-3</v>
      </c>
      <c r="G5" s="3">
        <f t="shared" si="6"/>
        <v>1E-3</v>
      </c>
      <c r="H5" s="3">
        <f t="shared" si="6"/>
        <v>1E-3</v>
      </c>
      <c r="I5" s="3">
        <f t="shared" si="6"/>
        <v>1E-3</v>
      </c>
      <c r="J5" s="3">
        <f t="shared" si="6"/>
        <v>1E-3</v>
      </c>
      <c r="K5" s="3">
        <f t="shared" si="6"/>
        <v>1E-3</v>
      </c>
      <c r="L5" s="3">
        <f t="shared" si="6"/>
        <v>1E-3</v>
      </c>
      <c r="M5" s="3">
        <f t="shared" si="6"/>
        <v>1E-3</v>
      </c>
      <c r="N5" s="3">
        <f t="shared" si="6"/>
        <v>1E-3</v>
      </c>
      <c r="O5" s="3">
        <f t="shared" si="6"/>
        <v>1E-3</v>
      </c>
      <c r="P5" s="3">
        <f t="shared" si="6"/>
        <v>1E-3</v>
      </c>
      <c r="Q5" s="3">
        <f t="shared" si="6"/>
        <v>1E-3</v>
      </c>
      <c r="R5" s="3">
        <f t="shared" si="6"/>
        <v>1E-3</v>
      </c>
      <c r="S5" s="3">
        <f t="shared" si="6"/>
        <v>1E-3</v>
      </c>
      <c r="T5" s="3">
        <f t="shared" si="6"/>
        <v>1E-3</v>
      </c>
      <c r="U5" s="3">
        <f t="shared" si="6"/>
        <v>1E-3</v>
      </c>
      <c r="V5" s="3">
        <f t="shared" si="6"/>
        <v>1E-3</v>
      </c>
      <c r="W5" s="3">
        <f t="shared" si="6"/>
        <v>1E-3</v>
      </c>
      <c r="X5" s="3">
        <f t="shared" si="6"/>
        <v>1E-3</v>
      </c>
      <c r="Y5" s="3">
        <f t="shared" si="6"/>
        <v>1E-3</v>
      </c>
      <c r="Z5" s="3">
        <f t="shared" si="6"/>
        <v>1E-3</v>
      </c>
      <c r="AA5" s="3">
        <f t="shared" si="6"/>
        <v>1E-3</v>
      </c>
      <c r="AB5" s="3">
        <f t="shared" si="6"/>
        <v>1E-3</v>
      </c>
      <c r="AC5" s="3">
        <f t="shared" si="6"/>
        <v>1E-3</v>
      </c>
      <c r="AD5" s="3">
        <f t="shared" si="6"/>
        <v>1E-3</v>
      </c>
      <c r="AE5" s="3">
        <f t="shared" si="6"/>
        <v>1E-3</v>
      </c>
      <c r="AF5" s="3">
        <f t="shared" si="6"/>
        <v>1E-3</v>
      </c>
      <c r="AG5" s="3">
        <f t="shared" si="6"/>
        <v>1E-3</v>
      </c>
      <c r="AH5" s="3">
        <f t="shared" si="6"/>
        <v>1E-3</v>
      </c>
      <c r="AI5" s="3">
        <f t="shared" si="6"/>
        <v>1E-3</v>
      </c>
      <c r="AJ5" s="3">
        <f t="shared" si="6"/>
        <v>1E-3</v>
      </c>
      <c r="AK5" s="3">
        <f t="shared" si="6"/>
        <v>1E-3</v>
      </c>
      <c r="AL5" s="3">
        <f t="shared" si="6"/>
        <v>1E-3</v>
      </c>
      <c r="AM5" s="3">
        <f t="shared" si="6"/>
        <v>1E-3</v>
      </c>
      <c r="AN5" s="3">
        <f t="shared" si="6"/>
        <v>1E-3</v>
      </c>
      <c r="AO5" s="3">
        <f t="shared" si="6"/>
        <v>1E-3</v>
      </c>
      <c r="AP5" s="3">
        <f t="shared" si="6"/>
        <v>1E-3</v>
      </c>
      <c r="AQ5" s="3">
        <f t="shared" ref="AP5:CY9" si="7">$C5</f>
        <v>1E-3</v>
      </c>
      <c r="AR5" s="3">
        <f t="shared" si="7"/>
        <v>1E-3</v>
      </c>
      <c r="AS5" s="3">
        <f t="shared" si="7"/>
        <v>1E-3</v>
      </c>
      <c r="AT5" s="3">
        <f t="shared" si="7"/>
        <v>1E-3</v>
      </c>
      <c r="AU5" s="3">
        <f t="shared" si="7"/>
        <v>1E-3</v>
      </c>
      <c r="AV5" s="3">
        <f t="shared" si="7"/>
        <v>1E-3</v>
      </c>
      <c r="AW5" s="3">
        <f t="shared" si="7"/>
        <v>1E-3</v>
      </c>
      <c r="AX5" s="3">
        <f t="shared" si="7"/>
        <v>1E-3</v>
      </c>
      <c r="AY5" s="3">
        <f t="shared" si="7"/>
        <v>1E-3</v>
      </c>
      <c r="AZ5" s="3">
        <f t="shared" si="7"/>
        <v>1E-3</v>
      </c>
      <c r="BA5" s="3">
        <f t="shared" si="7"/>
        <v>1E-3</v>
      </c>
      <c r="BB5" s="3">
        <f t="shared" si="7"/>
        <v>1E-3</v>
      </c>
      <c r="BC5" s="3">
        <f t="shared" si="7"/>
        <v>1E-3</v>
      </c>
      <c r="BD5" s="3">
        <f t="shared" si="7"/>
        <v>1E-3</v>
      </c>
      <c r="BE5" s="3">
        <f t="shared" si="7"/>
        <v>1E-3</v>
      </c>
      <c r="BF5" s="3">
        <f t="shared" si="7"/>
        <v>1E-3</v>
      </c>
      <c r="BG5" s="3">
        <f t="shared" si="7"/>
        <v>1E-3</v>
      </c>
      <c r="BH5" s="3">
        <f t="shared" si="7"/>
        <v>1E-3</v>
      </c>
      <c r="BI5" s="3">
        <f t="shared" si="7"/>
        <v>1E-3</v>
      </c>
      <c r="BJ5" s="3">
        <f t="shared" si="7"/>
        <v>1E-3</v>
      </c>
      <c r="BK5" s="3">
        <f t="shared" si="7"/>
        <v>1E-3</v>
      </c>
      <c r="BL5" s="3">
        <f t="shared" si="7"/>
        <v>1E-3</v>
      </c>
      <c r="BM5" s="3">
        <f t="shared" si="7"/>
        <v>1E-3</v>
      </c>
      <c r="BN5" s="3">
        <f t="shared" si="7"/>
        <v>1E-3</v>
      </c>
      <c r="BO5" s="3">
        <f t="shared" si="7"/>
        <v>1E-3</v>
      </c>
      <c r="BP5" s="3">
        <f t="shared" si="7"/>
        <v>1E-3</v>
      </c>
      <c r="BQ5" s="3">
        <f t="shared" si="7"/>
        <v>1E-3</v>
      </c>
      <c r="BR5" s="3">
        <f t="shared" si="7"/>
        <v>1E-3</v>
      </c>
      <c r="BS5" s="3">
        <f t="shared" si="7"/>
        <v>1E-3</v>
      </c>
      <c r="BT5" s="3">
        <f t="shared" si="7"/>
        <v>1E-3</v>
      </c>
      <c r="BU5" s="3">
        <f t="shared" si="7"/>
        <v>1E-3</v>
      </c>
      <c r="BV5" s="3">
        <f t="shared" si="7"/>
        <v>1E-3</v>
      </c>
      <c r="BW5" s="3">
        <f t="shared" si="7"/>
        <v>1E-3</v>
      </c>
      <c r="BX5" s="3">
        <f t="shared" si="7"/>
        <v>1E-3</v>
      </c>
      <c r="BY5" s="3">
        <f t="shared" si="7"/>
        <v>1E-3</v>
      </c>
      <c r="BZ5" s="3">
        <f t="shared" si="7"/>
        <v>1E-3</v>
      </c>
      <c r="CA5" s="3">
        <f t="shared" si="7"/>
        <v>1E-3</v>
      </c>
      <c r="CB5" s="3">
        <f t="shared" si="7"/>
        <v>1E-3</v>
      </c>
      <c r="CC5" s="3">
        <f t="shared" si="7"/>
        <v>1E-3</v>
      </c>
      <c r="CD5" s="3">
        <f t="shared" si="7"/>
        <v>1E-3</v>
      </c>
      <c r="CE5" s="3">
        <f t="shared" si="7"/>
        <v>1E-3</v>
      </c>
      <c r="CF5" s="3">
        <f t="shared" si="7"/>
        <v>1E-3</v>
      </c>
      <c r="CG5" s="3">
        <f t="shared" si="7"/>
        <v>1E-3</v>
      </c>
      <c r="CH5" s="3">
        <f t="shared" si="7"/>
        <v>1E-3</v>
      </c>
      <c r="CI5" s="3">
        <f t="shared" si="7"/>
        <v>1E-3</v>
      </c>
      <c r="CJ5" s="3">
        <f t="shared" si="7"/>
        <v>1E-3</v>
      </c>
      <c r="CK5" s="3">
        <f t="shared" si="7"/>
        <v>1E-3</v>
      </c>
      <c r="CL5" s="3">
        <f t="shared" si="7"/>
        <v>1E-3</v>
      </c>
      <c r="CM5" s="3">
        <f t="shared" si="7"/>
        <v>1E-3</v>
      </c>
      <c r="CN5" s="3">
        <f t="shared" si="7"/>
        <v>1E-3</v>
      </c>
      <c r="CO5" s="3">
        <f t="shared" si="7"/>
        <v>1E-3</v>
      </c>
      <c r="CP5" s="3">
        <f t="shared" si="7"/>
        <v>1E-3</v>
      </c>
      <c r="CQ5" s="3">
        <f t="shared" si="7"/>
        <v>1E-3</v>
      </c>
      <c r="CR5" s="3">
        <f t="shared" si="7"/>
        <v>1E-3</v>
      </c>
      <c r="CS5" s="3">
        <f t="shared" si="7"/>
        <v>1E-3</v>
      </c>
      <c r="CT5" s="3">
        <f t="shared" si="7"/>
        <v>1E-3</v>
      </c>
      <c r="CU5" s="3">
        <f t="shared" si="7"/>
        <v>1E-3</v>
      </c>
      <c r="CV5" s="3">
        <f t="shared" si="7"/>
        <v>1E-3</v>
      </c>
      <c r="CW5" s="3">
        <f t="shared" si="7"/>
        <v>1E-3</v>
      </c>
      <c r="CX5" s="3">
        <f t="shared" si="7"/>
        <v>1E-3</v>
      </c>
      <c r="CY5" s="3">
        <f t="shared" si="7"/>
        <v>1E-3</v>
      </c>
      <c r="CZ5" s="3">
        <f t="shared" ref="CZ5:CZ8" si="8">$C5</f>
        <v>1E-3</v>
      </c>
    </row>
    <row r="6" spans="1:104" x14ac:dyDescent="0.2">
      <c r="A6" s="5" t="s">
        <v>18</v>
      </c>
      <c r="B6" s="5" t="s">
        <v>19</v>
      </c>
      <c r="C6" s="3">
        <f>params_high!B5</f>
        <v>0.125</v>
      </c>
      <c r="D6" s="3">
        <f t="shared" ref="D6:S11" si="9">$C6</f>
        <v>0.125</v>
      </c>
      <c r="E6" s="3">
        <f t="shared" si="9"/>
        <v>0.125</v>
      </c>
      <c r="F6" s="3">
        <f t="shared" si="9"/>
        <v>0.125</v>
      </c>
      <c r="G6" s="3">
        <f t="shared" si="9"/>
        <v>0.125</v>
      </c>
      <c r="H6" s="3">
        <f t="shared" si="9"/>
        <v>0.125</v>
      </c>
      <c r="I6" s="3">
        <f t="shared" si="9"/>
        <v>0.125</v>
      </c>
      <c r="J6" s="3">
        <f t="shared" si="9"/>
        <v>0.125</v>
      </c>
      <c r="K6" s="3">
        <f t="shared" si="9"/>
        <v>0.125</v>
      </c>
      <c r="L6" s="3">
        <f t="shared" si="9"/>
        <v>0.125</v>
      </c>
      <c r="M6" s="3">
        <f t="shared" si="9"/>
        <v>0.125</v>
      </c>
      <c r="N6" s="3">
        <f t="shared" si="9"/>
        <v>0.125</v>
      </c>
      <c r="O6" s="3">
        <f t="shared" si="9"/>
        <v>0.125</v>
      </c>
      <c r="P6" s="3">
        <f t="shared" si="9"/>
        <v>0.125</v>
      </c>
      <c r="Q6" s="3">
        <f t="shared" si="9"/>
        <v>0.125</v>
      </c>
      <c r="R6" s="3">
        <f t="shared" si="9"/>
        <v>0.125</v>
      </c>
      <c r="S6" s="3">
        <f t="shared" si="9"/>
        <v>0.125</v>
      </c>
      <c r="T6" s="3">
        <f t="shared" si="6"/>
        <v>0.125</v>
      </c>
      <c r="U6" s="3">
        <f t="shared" si="6"/>
        <v>0.125</v>
      </c>
      <c r="V6" s="3">
        <f t="shared" si="6"/>
        <v>0.125</v>
      </c>
      <c r="W6" s="3">
        <f t="shared" si="6"/>
        <v>0.125</v>
      </c>
      <c r="X6" s="3">
        <f t="shared" si="6"/>
        <v>0.125</v>
      </c>
      <c r="Y6" s="3">
        <f t="shared" si="6"/>
        <v>0.125</v>
      </c>
      <c r="Z6" s="3">
        <f t="shared" si="6"/>
        <v>0.125</v>
      </c>
      <c r="AA6" s="3">
        <f t="shared" si="6"/>
        <v>0.125</v>
      </c>
      <c r="AB6" s="3">
        <f t="shared" si="6"/>
        <v>0.125</v>
      </c>
      <c r="AC6" s="3">
        <f t="shared" si="6"/>
        <v>0.125</v>
      </c>
      <c r="AD6" s="3">
        <f t="shared" si="6"/>
        <v>0.125</v>
      </c>
      <c r="AE6" s="3">
        <f t="shared" si="6"/>
        <v>0.125</v>
      </c>
      <c r="AF6" s="3">
        <f t="shared" si="6"/>
        <v>0.125</v>
      </c>
      <c r="AG6" s="3">
        <f t="shared" si="6"/>
        <v>0.125</v>
      </c>
      <c r="AH6" s="3">
        <f t="shared" si="6"/>
        <v>0.125</v>
      </c>
      <c r="AI6" s="3">
        <f t="shared" si="6"/>
        <v>0.125</v>
      </c>
      <c r="AJ6" s="3">
        <f t="shared" si="6"/>
        <v>0.125</v>
      </c>
      <c r="AK6" s="3">
        <f t="shared" si="6"/>
        <v>0.125</v>
      </c>
      <c r="AL6" s="3">
        <f t="shared" si="6"/>
        <v>0.125</v>
      </c>
      <c r="AM6" s="3">
        <f t="shared" si="6"/>
        <v>0.125</v>
      </c>
      <c r="AN6" s="3">
        <f t="shared" si="6"/>
        <v>0.125</v>
      </c>
      <c r="AO6" s="3">
        <f t="shared" si="6"/>
        <v>0.125</v>
      </c>
      <c r="AP6" s="3">
        <f t="shared" si="7"/>
        <v>0.125</v>
      </c>
      <c r="AQ6" s="3">
        <f t="shared" si="7"/>
        <v>0.125</v>
      </c>
      <c r="AR6" s="3">
        <f t="shared" si="7"/>
        <v>0.125</v>
      </c>
      <c r="AS6" s="3">
        <f t="shared" si="7"/>
        <v>0.125</v>
      </c>
      <c r="AT6" s="3">
        <f t="shared" si="7"/>
        <v>0.125</v>
      </c>
      <c r="AU6" s="3">
        <f t="shared" si="7"/>
        <v>0.125</v>
      </c>
      <c r="AV6" s="3">
        <f t="shared" si="7"/>
        <v>0.125</v>
      </c>
      <c r="AW6" s="3">
        <f t="shared" si="7"/>
        <v>0.125</v>
      </c>
      <c r="AX6" s="3">
        <f t="shared" si="7"/>
        <v>0.125</v>
      </c>
      <c r="AY6" s="3">
        <f t="shared" si="7"/>
        <v>0.125</v>
      </c>
      <c r="AZ6" s="3">
        <f t="shared" si="7"/>
        <v>0.125</v>
      </c>
      <c r="BA6" s="3">
        <f t="shared" si="7"/>
        <v>0.125</v>
      </c>
      <c r="BB6" s="3">
        <f t="shared" si="7"/>
        <v>0.125</v>
      </c>
      <c r="BC6" s="3">
        <f t="shared" si="7"/>
        <v>0.125</v>
      </c>
      <c r="BD6" s="3">
        <f t="shared" si="7"/>
        <v>0.125</v>
      </c>
      <c r="BE6" s="3">
        <f t="shared" si="7"/>
        <v>0.125</v>
      </c>
      <c r="BF6" s="3">
        <f t="shared" si="7"/>
        <v>0.125</v>
      </c>
      <c r="BG6" s="3">
        <f t="shared" si="7"/>
        <v>0.125</v>
      </c>
      <c r="BH6" s="3">
        <f t="shared" si="7"/>
        <v>0.125</v>
      </c>
      <c r="BI6" s="3">
        <f t="shared" si="7"/>
        <v>0.125</v>
      </c>
      <c r="BJ6" s="3">
        <f t="shared" si="7"/>
        <v>0.125</v>
      </c>
      <c r="BK6" s="3">
        <f t="shared" si="7"/>
        <v>0.125</v>
      </c>
      <c r="BL6" s="3">
        <f t="shared" si="7"/>
        <v>0.125</v>
      </c>
      <c r="BM6" s="3">
        <f t="shared" si="7"/>
        <v>0.125</v>
      </c>
      <c r="BN6" s="3">
        <f t="shared" si="7"/>
        <v>0.125</v>
      </c>
      <c r="BO6" s="3">
        <f t="shared" si="7"/>
        <v>0.125</v>
      </c>
      <c r="BP6" s="3">
        <f t="shared" si="7"/>
        <v>0.125</v>
      </c>
      <c r="BQ6" s="3">
        <f t="shared" si="7"/>
        <v>0.125</v>
      </c>
      <c r="BR6" s="3">
        <f t="shared" si="7"/>
        <v>0.125</v>
      </c>
      <c r="BS6" s="3">
        <f t="shared" si="7"/>
        <v>0.125</v>
      </c>
      <c r="BT6" s="3">
        <f t="shared" si="7"/>
        <v>0.125</v>
      </c>
      <c r="BU6" s="3">
        <f t="shared" si="7"/>
        <v>0.125</v>
      </c>
      <c r="BV6" s="3">
        <f t="shared" si="7"/>
        <v>0.125</v>
      </c>
      <c r="BW6" s="3">
        <f t="shared" si="7"/>
        <v>0.125</v>
      </c>
      <c r="BX6" s="3">
        <f t="shared" si="7"/>
        <v>0.125</v>
      </c>
      <c r="BY6" s="3">
        <f t="shared" si="7"/>
        <v>0.125</v>
      </c>
      <c r="BZ6" s="3">
        <f t="shared" si="7"/>
        <v>0.125</v>
      </c>
      <c r="CA6" s="3">
        <f t="shared" si="7"/>
        <v>0.125</v>
      </c>
      <c r="CB6" s="3">
        <f t="shared" si="7"/>
        <v>0.125</v>
      </c>
      <c r="CC6" s="3">
        <f t="shared" si="7"/>
        <v>0.125</v>
      </c>
      <c r="CD6" s="3">
        <f t="shared" si="7"/>
        <v>0.125</v>
      </c>
      <c r="CE6" s="3">
        <f t="shared" si="7"/>
        <v>0.125</v>
      </c>
      <c r="CF6" s="3">
        <f t="shared" si="7"/>
        <v>0.125</v>
      </c>
      <c r="CG6" s="3">
        <f t="shared" si="7"/>
        <v>0.125</v>
      </c>
      <c r="CH6" s="3">
        <f t="shared" si="7"/>
        <v>0.125</v>
      </c>
      <c r="CI6" s="3">
        <f t="shared" si="7"/>
        <v>0.125</v>
      </c>
      <c r="CJ6" s="3">
        <f t="shared" si="7"/>
        <v>0.125</v>
      </c>
      <c r="CK6" s="3">
        <f t="shared" si="7"/>
        <v>0.125</v>
      </c>
      <c r="CL6" s="3">
        <f t="shared" si="7"/>
        <v>0.125</v>
      </c>
      <c r="CM6" s="3">
        <f t="shared" si="7"/>
        <v>0.125</v>
      </c>
      <c r="CN6" s="3">
        <f t="shared" si="7"/>
        <v>0.125</v>
      </c>
      <c r="CO6" s="3">
        <f t="shared" si="7"/>
        <v>0.125</v>
      </c>
      <c r="CP6" s="3">
        <f t="shared" si="7"/>
        <v>0.125</v>
      </c>
      <c r="CQ6" s="3">
        <f t="shared" si="7"/>
        <v>0.125</v>
      </c>
      <c r="CR6" s="3">
        <f t="shared" si="7"/>
        <v>0.125</v>
      </c>
      <c r="CS6" s="3">
        <f t="shared" si="7"/>
        <v>0.125</v>
      </c>
      <c r="CT6" s="3">
        <f t="shared" si="7"/>
        <v>0.125</v>
      </c>
      <c r="CU6" s="3">
        <f t="shared" si="7"/>
        <v>0.125</v>
      </c>
      <c r="CV6" s="3">
        <f t="shared" si="7"/>
        <v>0.125</v>
      </c>
      <c r="CW6" s="3">
        <f t="shared" si="7"/>
        <v>0.125</v>
      </c>
      <c r="CX6" s="3">
        <f t="shared" si="7"/>
        <v>0.125</v>
      </c>
      <c r="CY6" s="3">
        <f t="shared" si="7"/>
        <v>0.125</v>
      </c>
      <c r="CZ6" s="3">
        <f t="shared" si="8"/>
        <v>0.125</v>
      </c>
    </row>
    <row r="7" spans="1:104" x14ac:dyDescent="0.2">
      <c r="A7" s="5" t="s">
        <v>20</v>
      </c>
      <c r="B7" s="5" t="s">
        <v>21</v>
      </c>
      <c r="C7" s="3">
        <f>1/70</f>
        <v>1.4285714285714285E-2</v>
      </c>
      <c r="D7" s="3">
        <f t="shared" si="9"/>
        <v>1.4285714285714285E-2</v>
      </c>
      <c r="E7" s="3">
        <f t="shared" si="6"/>
        <v>1.4285714285714285E-2</v>
      </c>
      <c r="F7" s="3">
        <f t="shared" si="6"/>
        <v>1.4285714285714285E-2</v>
      </c>
      <c r="G7" s="3">
        <f t="shared" si="6"/>
        <v>1.4285714285714285E-2</v>
      </c>
      <c r="H7" s="3">
        <f t="shared" si="6"/>
        <v>1.4285714285714285E-2</v>
      </c>
      <c r="I7" s="3">
        <f t="shared" si="6"/>
        <v>1.4285714285714285E-2</v>
      </c>
      <c r="J7" s="3">
        <f t="shared" si="6"/>
        <v>1.4285714285714285E-2</v>
      </c>
      <c r="K7" s="3">
        <f t="shared" si="6"/>
        <v>1.4285714285714285E-2</v>
      </c>
      <c r="L7" s="3">
        <f t="shared" si="6"/>
        <v>1.4285714285714285E-2</v>
      </c>
      <c r="M7" s="3">
        <f t="shared" si="6"/>
        <v>1.4285714285714285E-2</v>
      </c>
      <c r="N7" s="3">
        <f t="shared" si="6"/>
        <v>1.4285714285714285E-2</v>
      </c>
      <c r="O7" s="3">
        <f t="shared" si="6"/>
        <v>1.4285714285714285E-2</v>
      </c>
      <c r="P7" s="3">
        <f t="shared" si="6"/>
        <v>1.4285714285714285E-2</v>
      </c>
      <c r="Q7" s="3">
        <f t="shared" si="6"/>
        <v>1.4285714285714285E-2</v>
      </c>
      <c r="R7" s="3">
        <f t="shared" si="6"/>
        <v>1.4285714285714285E-2</v>
      </c>
      <c r="S7" s="3">
        <f t="shared" si="6"/>
        <v>1.4285714285714285E-2</v>
      </c>
      <c r="T7" s="3">
        <f t="shared" si="6"/>
        <v>1.4285714285714285E-2</v>
      </c>
      <c r="U7" s="3">
        <f t="shared" si="6"/>
        <v>1.4285714285714285E-2</v>
      </c>
      <c r="V7" s="3">
        <f t="shared" si="6"/>
        <v>1.4285714285714285E-2</v>
      </c>
      <c r="W7" s="3">
        <f t="shared" si="6"/>
        <v>1.4285714285714285E-2</v>
      </c>
      <c r="X7" s="3">
        <f t="shared" si="6"/>
        <v>1.4285714285714285E-2</v>
      </c>
      <c r="Y7" s="3">
        <f t="shared" si="6"/>
        <v>1.4285714285714285E-2</v>
      </c>
      <c r="Z7" s="3">
        <f t="shared" si="6"/>
        <v>1.4285714285714285E-2</v>
      </c>
      <c r="AA7" s="3">
        <f t="shared" si="6"/>
        <v>1.4285714285714285E-2</v>
      </c>
      <c r="AB7" s="3">
        <f t="shared" si="6"/>
        <v>1.4285714285714285E-2</v>
      </c>
      <c r="AC7" s="3">
        <f t="shared" si="6"/>
        <v>1.4285714285714285E-2</v>
      </c>
      <c r="AD7" s="3">
        <f t="shared" si="6"/>
        <v>1.4285714285714285E-2</v>
      </c>
      <c r="AE7" s="3">
        <f t="shared" si="6"/>
        <v>1.4285714285714285E-2</v>
      </c>
      <c r="AF7" s="3">
        <f t="shared" si="6"/>
        <v>1.4285714285714285E-2</v>
      </c>
      <c r="AG7" s="3">
        <f t="shared" si="6"/>
        <v>1.4285714285714285E-2</v>
      </c>
      <c r="AH7" s="3">
        <f t="shared" si="6"/>
        <v>1.4285714285714285E-2</v>
      </c>
      <c r="AI7" s="3">
        <f t="shared" si="6"/>
        <v>1.4285714285714285E-2</v>
      </c>
      <c r="AJ7" s="3">
        <f t="shared" si="6"/>
        <v>1.4285714285714285E-2</v>
      </c>
      <c r="AK7" s="3">
        <f t="shared" si="6"/>
        <v>1.4285714285714285E-2</v>
      </c>
      <c r="AL7" s="3">
        <f t="shared" si="6"/>
        <v>1.4285714285714285E-2</v>
      </c>
      <c r="AM7" s="3">
        <f t="shared" si="6"/>
        <v>1.4285714285714285E-2</v>
      </c>
      <c r="AN7" s="3">
        <f t="shared" si="6"/>
        <v>1.4285714285714285E-2</v>
      </c>
      <c r="AO7" s="3">
        <f t="shared" si="6"/>
        <v>1.4285714285714285E-2</v>
      </c>
      <c r="AP7" s="3">
        <f t="shared" si="7"/>
        <v>1.4285714285714285E-2</v>
      </c>
      <c r="AQ7" s="3">
        <f t="shared" si="7"/>
        <v>1.4285714285714285E-2</v>
      </c>
      <c r="AR7" s="3">
        <f t="shared" si="7"/>
        <v>1.4285714285714285E-2</v>
      </c>
      <c r="AS7" s="3">
        <f t="shared" si="7"/>
        <v>1.4285714285714285E-2</v>
      </c>
      <c r="AT7" s="3">
        <f t="shared" si="7"/>
        <v>1.4285714285714285E-2</v>
      </c>
      <c r="AU7" s="3">
        <f t="shared" si="7"/>
        <v>1.4285714285714285E-2</v>
      </c>
      <c r="AV7" s="3">
        <f t="shared" si="7"/>
        <v>1.4285714285714285E-2</v>
      </c>
      <c r="AW7" s="3">
        <f t="shared" si="7"/>
        <v>1.4285714285714285E-2</v>
      </c>
      <c r="AX7" s="3">
        <f t="shared" si="7"/>
        <v>1.4285714285714285E-2</v>
      </c>
      <c r="AY7" s="3">
        <f t="shared" si="7"/>
        <v>1.4285714285714285E-2</v>
      </c>
      <c r="AZ7" s="3">
        <f t="shared" si="7"/>
        <v>1.4285714285714285E-2</v>
      </c>
      <c r="BA7" s="3">
        <f t="shared" si="7"/>
        <v>1.4285714285714285E-2</v>
      </c>
      <c r="BB7" s="3">
        <f t="shared" si="7"/>
        <v>1.4285714285714285E-2</v>
      </c>
      <c r="BC7" s="3">
        <f t="shared" si="7"/>
        <v>1.4285714285714285E-2</v>
      </c>
      <c r="BD7" s="3">
        <f t="shared" si="7"/>
        <v>1.4285714285714285E-2</v>
      </c>
      <c r="BE7" s="3">
        <f t="shared" si="7"/>
        <v>1.4285714285714285E-2</v>
      </c>
      <c r="BF7" s="3">
        <f t="shared" si="7"/>
        <v>1.4285714285714285E-2</v>
      </c>
      <c r="BG7" s="3">
        <f t="shared" si="7"/>
        <v>1.4285714285714285E-2</v>
      </c>
      <c r="BH7" s="3">
        <f t="shared" si="7"/>
        <v>1.4285714285714285E-2</v>
      </c>
      <c r="BI7" s="3">
        <f t="shared" si="7"/>
        <v>1.4285714285714285E-2</v>
      </c>
      <c r="BJ7" s="3">
        <f t="shared" si="7"/>
        <v>1.4285714285714285E-2</v>
      </c>
      <c r="BK7" s="3">
        <f t="shared" si="7"/>
        <v>1.4285714285714285E-2</v>
      </c>
      <c r="BL7" s="3">
        <f t="shared" si="7"/>
        <v>1.4285714285714285E-2</v>
      </c>
      <c r="BM7" s="3">
        <f t="shared" si="7"/>
        <v>1.4285714285714285E-2</v>
      </c>
      <c r="BN7" s="3">
        <f t="shared" si="7"/>
        <v>1.4285714285714285E-2</v>
      </c>
      <c r="BO7" s="3">
        <f t="shared" si="7"/>
        <v>1.4285714285714285E-2</v>
      </c>
      <c r="BP7" s="3">
        <f t="shared" si="7"/>
        <v>1.4285714285714285E-2</v>
      </c>
      <c r="BQ7" s="3">
        <f t="shared" si="7"/>
        <v>1.4285714285714285E-2</v>
      </c>
      <c r="BR7" s="3">
        <f t="shared" si="7"/>
        <v>1.4285714285714285E-2</v>
      </c>
      <c r="BS7" s="3">
        <f t="shared" si="7"/>
        <v>1.4285714285714285E-2</v>
      </c>
      <c r="BT7" s="3">
        <f t="shared" si="7"/>
        <v>1.4285714285714285E-2</v>
      </c>
      <c r="BU7" s="3">
        <f t="shared" si="7"/>
        <v>1.4285714285714285E-2</v>
      </c>
      <c r="BV7" s="3">
        <f t="shared" si="7"/>
        <v>1.4285714285714285E-2</v>
      </c>
      <c r="BW7" s="3">
        <f t="shared" si="7"/>
        <v>1.4285714285714285E-2</v>
      </c>
      <c r="BX7" s="3">
        <f t="shared" si="7"/>
        <v>1.4285714285714285E-2</v>
      </c>
      <c r="BY7" s="3">
        <f t="shared" si="7"/>
        <v>1.4285714285714285E-2</v>
      </c>
      <c r="BZ7" s="3">
        <f t="shared" si="7"/>
        <v>1.4285714285714285E-2</v>
      </c>
      <c r="CA7" s="3">
        <f t="shared" si="7"/>
        <v>1.4285714285714285E-2</v>
      </c>
      <c r="CB7" s="3">
        <f t="shared" si="7"/>
        <v>1.4285714285714285E-2</v>
      </c>
      <c r="CC7" s="3">
        <f t="shared" si="7"/>
        <v>1.4285714285714285E-2</v>
      </c>
      <c r="CD7" s="3">
        <f t="shared" si="7"/>
        <v>1.4285714285714285E-2</v>
      </c>
      <c r="CE7" s="3">
        <f t="shared" si="7"/>
        <v>1.4285714285714285E-2</v>
      </c>
      <c r="CF7" s="3">
        <f t="shared" si="7"/>
        <v>1.4285714285714285E-2</v>
      </c>
      <c r="CG7" s="3">
        <f t="shared" si="7"/>
        <v>1.4285714285714285E-2</v>
      </c>
      <c r="CH7" s="3">
        <f t="shared" si="7"/>
        <v>1.4285714285714285E-2</v>
      </c>
      <c r="CI7" s="3">
        <f t="shared" si="7"/>
        <v>1.4285714285714285E-2</v>
      </c>
      <c r="CJ7" s="3">
        <f t="shared" si="7"/>
        <v>1.4285714285714285E-2</v>
      </c>
      <c r="CK7" s="3">
        <f t="shared" si="7"/>
        <v>1.4285714285714285E-2</v>
      </c>
      <c r="CL7" s="3">
        <f t="shared" si="7"/>
        <v>1.4285714285714285E-2</v>
      </c>
      <c r="CM7" s="3">
        <f t="shared" si="7"/>
        <v>1.4285714285714285E-2</v>
      </c>
      <c r="CN7" s="3">
        <f t="shared" si="7"/>
        <v>1.4285714285714285E-2</v>
      </c>
      <c r="CO7" s="3">
        <f t="shared" si="7"/>
        <v>1.4285714285714285E-2</v>
      </c>
      <c r="CP7" s="3">
        <f t="shared" si="7"/>
        <v>1.4285714285714285E-2</v>
      </c>
      <c r="CQ7" s="3">
        <f t="shared" si="7"/>
        <v>1.4285714285714285E-2</v>
      </c>
      <c r="CR7" s="3">
        <f t="shared" si="7"/>
        <v>1.4285714285714285E-2</v>
      </c>
      <c r="CS7" s="3">
        <f t="shared" si="7"/>
        <v>1.4285714285714285E-2</v>
      </c>
      <c r="CT7" s="3">
        <f t="shared" si="7"/>
        <v>1.4285714285714285E-2</v>
      </c>
      <c r="CU7" s="3">
        <f t="shared" si="7"/>
        <v>1.4285714285714285E-2</v>
      </c>
      <c r="CV7" s="3">
        <f t="shared" si="7"/>
        <v>1.4285714285714285E-2</v>
      </c>
      <c r="CW7" s="3">
        <f t="shared" si="7"/>
        <v>1.4285714285714285E-2</v>
      </c>
      <c r="CX7" s="3">
        <f t="shared" si="7"/>
        <v>1.4285714285714285E-2</v>
      </c>
      <c r="CY7" s="3">
        <f t="shared" si="7"/>
        <v>1.4285714285714285E-2</v>
      </c>
      <c r="CZ7" s="3">
        <f t="shared" si="8"/>
        <v>1.4285714285714285E-2</v>
      </c>
    </row>
    <row r="8" spans="1:104" x14ac:dyDescent="0.2">
      <c r="A8" s="5" t="s">
        <v>22</v>
      </c>
      <c r="B8" s="5" t="s">
        <v>23</v>
      </c>
      <c r="C8" s="3">
        <f>params_high!B7</f>
        <v>0.15</v>
      </c>
      <c r="D8" s="3">
        <f t="shared" si="9"/>
        <v>0.15</v>
      </c>
      <c r="E8" s="3">
        <f t="shared" si="6"/>
        <v>0.15</v>
      </c>
      <c r="F8" s="3">
        <f t="shared" si="6"/>
        <v>0.15</v>
      </c>
      <c r="G8" s="3">
        <f t="shared" si="6"/>
        <v>0.15</v>
      </c>
      <c r="H8" s="3">
        <f t="shared" si="6"/>
        <v>0.15</v>
      </c>
      <c r="I8" s="3">
        <f t="shared" si="6"/>
        <v>0.15</v>
      </c>
      <c r="J8" s="3">
        <f t="shared" si="6"/>
        <v>0.15</v>
      </c>
      <c r="K8" s="3">
        <f t="shared" si="6"/>
        <v>0.15</v>
      </c>
      <c r="L8" s="3">
        <f t="shared" si="6"/>
        <v>0.15</v>
      </c>
      <c r="M8" s="3">
        <f t="shared" si="6"/>
        <v>0.15</v>
      </c>
      <c r="N8" s="3">
        <f t="shared" si="6"/>
        <v>0.15</v>
      </c>
      <c r="O8" s="3">
        <f t="shared" si="6"/>
        <v>0.15</v>
      </c>
      <c r="P8" s="3">
        <f t="shared" si="6"/>
        <v>0.15</v>
      </c>
      <c r="Q8" s="3">
        <f t="shared" si="6"/>
        <v>0.15</v>
      </c>
      <c r="R8" s="3">
        <f t="shared" si="6"/>
        <v>0.15</v>
      </c>
      <c r="S8" s="3">
        <f t="shared" si="6"/>
        <v>0.15</v>
      </c>
      <c r="T8" s="3">
        <f t="shared" si="6"/>
        <v>0.15</v>
      </c>
      <c r="U8" s="3">
        <f t="shared" si="6"/>
        <v>0.15</v>
      </c>
      <c r="V8" s="3">
        <f t="shared" si="6"/>
        <v>0.15</v>
      </c>
      <c r="W8" s="3">
        <f t="shared" si="6"/>
        <v>0.15</v>
      </c>
      <c r="X8" s="3">
        <f t="shared" si="6"/>
        <v>0.15</v>
      </c>
      <c r="Y8" s="3">
        <f t="shared" si="6"/>
        <v>0.15</v>
      </c>
      <c r="Z8" s="3">
        <f t="shared" si="6"/>
        <v>0.15</v>
      </c>
      <c r="AA8" s="3">
        <f t="shared" si="6"/>
        <v>0.15</v>
      </c>
      <c r="AB8" s="3">
        <f t="shared" si="6"/>
        <v>0.15</v>
      </c>
      <c r="AC8" s="3">
        <f t="shared" si="6"/>
        <v>0.15</v>
      </c>
      <c r="AD8" s="3">
        <f t="shared" si="6"/>
        <v>0.15</v>
      </c>
      <c r="AE8" s="3">
        <f t="shared" si="6"/>
        <v>0.15</v>
      </c>
      <c r="AF8" s="3">
        <f t="shared" si="6"/>
        <v>0.15</v>
      </c>
      <c r="AG8" s="3">
        <f t="shared" si="6"/>
        <v>0.15</v>
      </c>
      <c r="AH8" s="3">
        <f t="shared" si="6"/>
        <v>0.15</v>
      </c>
      <c r="AI8" s="3">
        <f t="shared" si="6"/>
        <v>0.15</v>
      </c>
      <c r="AJ8" s="3">
        <f t="shared" si="6"/>
        <v>0.15</v>
      </c>
      <c r="AK8" s="3">
        <f t="shared" si="6"/>
        <v>0.15</v>
      </c>
      <c r="AL8" s="3">
        <f t="shared" si="6"/>
        <v>0.15</v>
      </c>
      <c r="AM8" s="3">
        <f t="shared" si="6"/>
        <v>0.15</v>
      </c>
      <c r="AN8" s="3">
        <f t="shared" si="6"/>
        <v>0.15</v>
      </c>
      <c r="AO8" s="3">
        <f t="shared" si="6"/>
        <v>0.15</v>
      </c>
      <c r="AP8" s="3">
        <f t="shared" si="7"/>
        <v>0.15</v>
      </c>
      <c r="AQ8" s="3">
        <f t="shared" si="7"/>
        <v>0.15</v>
      </c>
      <c r="AR8" s="3">
        <f t="shared" si="7"/>
        <v>0.15</v>
      </c>
      <c r="AS8" s="3">
        <f t="shared" si="7"/>
        <v>0.15</v>
      </c>
      <c r="AT8" s="3">
        <f t="shared" si="7"/>
        <v>0.15</v>
      </c>
      <c r="AU8" s="3">
        <f t="shared" si="7"/>
        <v>0.15</v>
      </c>
      <c r="AV8" s="3">
        <f t="shared" si="7"/>
        <v>0.15</v>
      </c>
      <c r="AW8" s="3">
        <f t="shared" si="7"/>
        <v>0.15</v>
      </c>
      <c r="AX8" s="3">
        <f t="shared" si="7"/>
        <v>0.15</v>
      </c>
      <c r="AY8" s="3">
        <f t="shared" si="7"/>
        <v>0.15</v>
      </c>
      <c r="AZ8" s="3">
        <f t="shared" si="7"/>
        <v>0.15</v>
      </c>
      <c r="BA8" s="3">
        <f t="shared" si="7"/>
        <v>0.15</v>
      </c>
      <c r="BB8" s="3">
        <f t="shared" si="7"/>
        <v>0.15</v>
      </c>
      <c r="BC8" s="3">
        <f t="shared" si="7"/>
        <v>0.15</v>
      </c>
      <c r="BD8" s="3">
        <f t="shared" si="7"/>
        <v>0.15</v>
      </c>
      <c r="BE8" s="3">
        <f t="shared" si="7"/>
        <v>0.15</v>
      </c>
      <c r="BF8" s="3">
        <f t="shared" si="7"/>
        <v>0.15</v>
      </c>
      <c r="BG8" s="3">
        <f t="shared" si="7"/>
        <v>0.15</v>
      </c>
      <c r="BH8" s="3">
        <f t="shared" si="7"/>
        <v>0.15</v>
      </c>
      <c r="BI8" s="3">
        <f t="shared" si="7"/>
        <v>0.15</v>
      </c>
      <c r="BJ8" s="3">
        <f t="shared" si="7"/>
        <v>0.15</v>
      </c>
      <c r="BK8" s="3">
        <f t="shared" si="7"/>
        <v>0.15</v>
      </c>
      <c r="BL8" s="3">
        <f t="shared" si="7"/>
        <v>0.15</v>
      </c>
      <c r="BM8" s="3">
        <f t="shared" si="7"/>
        <v>0.15</v>
      </c>
      <c r="BN8" s="3">
        <f t="shared" si="7"/>
        <v>0.15</v>
      </c>
      <c r="BO8" s="3">
        <f t="shared" si="7"/>
        <v>0.15</v>
      </c>
      <c r="BP8" s="3">
        <f t="shared" si="7"/>
        <v>0.15</v>
      </c>
      <c r="BQ8" s="3">
        <f t="shared" si="7"/>
        <v>0.15</v>
      </c>
      <c r="BR8" s="3">
        <f t="shared" si="7"/>
        <v>0.15</v>
      </c>
      <c r="BS8" s="3">
        <f t="shared" si="7"/>
        <v>0.15</v>
      </c>
      <c r="BT8" s="3">
        <f t="shared" si="7"/>
        <v>0.15</v>
      </c>
      <c r="BU8" s="3">
        <f t="shared" si="7"/>
        <v>0.15</v>
      </c>
      <c r="BV8" s="3">
        <f t="shared" si="7"/>
        <v>0.15</v>
      </c>
      <c r="BW8" s="3">
        <f t="shared" si="7"/>
        <v>0.15</v>
      </c>
      <c r="BX8" s="3">
        <f t="shared" si="7"/>
        <v>0.15</v>
      </c>
      <c r="BY8" s="3">
        <f t="shared" si="7"/>
        <v>0.15</v>
      </c>
      <c r="BZ8" s="3">
        <f t="shared" si="7"/>
        <v>0.15</v>
      </c>
      <c r="CA8" s="3">
        <f t="shared" si="7"/>
        <v>0.15</v>
      </c>
      <c r="CB8" s="3">
        <f t="shared" si="7"/>
        <v>0.15</v>
      </c>
      <c r="CC8" s="3">
        <f t="shared" si="7"/>
        <v>0.15</v>
      </c>
      <c r="CD8" s="3">
        <f t="shared" si="7"/>
        <v>0.15</v>
      </c>
      <c r="CE8" s="3">
        <f t="shared" si="7"/>
        <v>0.15</v>
      </c>
      <c r="CF8" s="3">
        <f t="shared" si="7"/>
        <v>0.15</v>
      </c>
      <c r="CG8" s="3">
        <f t="shared" si="7"/>
        <v>0.15</v>
      </c>
      <c r="CH8" s="3">
        <f t="shared" si="7"/>
        <v>0.15</v>
      </c>
      <c r="CI8" s="3">
        <f t="shared" si="7"/>
        <v>0.15</v>
      </c>
      <c r="CJ8" s="3">
        <f t="shared" si="7"/>
        <v>0.15</v>
      </c>
      <c r="CK8" s="3">
        <f t="shared" si="7"/>
        <v>0.15</v>
      </c>
      <c r="CL8" s="3">
        <f t="shared" si="7"/>
        <v>0.15</v>
      </c>
      <c r="CM8" s="3">
        <f t="shared" si="7"/>
        <v>0.15</v>
      </c>
      <c r="CN8" s="3">
        <f t="shared" si="7"/>
        <v>0.15</v>
      </c>
      <c r="CO8" s="3">
        <f t="shared" si="7"/>
        <v>0.15</v>
      </c>
      <c r="CP8" s="3">
        <f t="shared" si="7"/>
        <v>0.15</v>
      </c>
      <c r="CQ8" s="3">
        <f t="shared" si="7"/>
        <v>0.15</v>
      </c>
      <c r="CR8" s="3">
        <f t="shared" si="7"/>
        <v>0.15</v>
      </c>
      <c r="CS8" s="3">
        <f t="shared" si="7"/>
        <v>0.15</v>
      </c>
      <c r="CT8" s="3">
        <f t="shared" si="7"/>
        <v>0.15</v>
      </c>
      <c r="CU8" s="3">
        <f t="shared" si="7"/>
        <v>0.15</v>
      </c>
      <c r="CV8" s="3">
        <f t="shared" si="7"/>
        <v>0.15</v>
      </c>
      <c r="CW8" s="3">
        <f t="shared" si="7"/>
        <v>0.15</v>
      </c>
      <c r="CX8" s="3">
        <f t="shared" si="7"/>
        <v>0.15</v>
      </c>
      <c r="CY8" s="3">
        <f t="shared" si="7"/>
        <v>0.15</v>
      </c>
      <c r="CZ8" s="3">
        <f t="shared" si="8"/>
        <v>0.15</v>
      </c>
    </row>
    <row r="9" spans="1:104" x14ac:dyDescent="0.2">
      <c r="A9" s="5" t="s">
        <v>24</v>
      </c>
      <c r="B9" s="5" t="s">
        <v>25</v>
      </c>
      <c r="C9" s="3">
        <f>params_high!B8</f>
        <v>0.75</v>
      </c>
      <c r="D9" s="3">
        <f t="shared" si="9"/>
        <v>0.75</v>
      </c>
      <c r="E9" s="3">
        <f t="shared" si="6"/>
        <v>0.75</v>
      </c>
      <c r="F9" s="3">
        <f t="shared" si="6"/>
        <v>0.75</v>
      </c>
      <c r="G9" s="3">
        <f t="shared" si="6"/>
        <v>0.75</v>
      </c>
      <c r="H9" s="3">
        <f t="shared" si="6"/>
        <v>0.75</v>
      </c>
      <c r="I9" s="3">
        <f t="shared" si="6"/>
        <v>0.75</v>
      </c>
      <c r="J9" s="3">
        <f t="shared" si="6"/>
        <v>0.75</v>
      </c>
      <c r="K9" s="3">
        <f t="shared" si="6"/>
        <v>0.75</v>
      </c>
      <c r="L9" s="3">
        <f t="shared" si="6"/>
        <v>0.75</v>
      </c>
      <c r="M9" s="3">
        <f t="shared" si="6"/>
        <v>0.75</v>
      </c>
      <c r="N9" s="3">
        <f t="shared" si="6"/>
        <v>0.75</v>
      </c>
      <c r="O9" s="3">
        <f t="shared" si="6"/>
        <v>0.75</v>
      </c>
      <c r="P9" s="3">
        <f t="shared" si="6"/>
        <v>0.75</v>
      </c>
      <c r="Q9" s="3">
        <f t="shared" si="6"/>
        <v>0.75</v>
      </c>
      <c r="R9" s="3">
        <f t="shared" si="6"/>
        <v>0.75</v>
      </c>
      <c r="S9" s="3">
        <f t="shared" si="6"/>
        <v>0.75</v>
      </c>
      <c r="T9" s="3">
        <f t="shared" si="6"/>
        <v>0.75</v>
      </c>
      <c r="U9" s="3">
        <f t="shared" si="6"/>
        <v>0.75</v>
      </c>
      <c r="V9" s="3">
        <f t="shared" si="6"/>
        <v>0.75</v>
      </c>
      <c r="W9" s="3">
        <f t="shared" si="6"/>
        <v>0.75</v>
      </c>
      <c r="X9" s="3">
        <f t="shared" si="6"/>
        <v>0.75</v>
      </c>
      <c r="Y9" s="3">
        <f t="shared" si="6"/>
        <v>0.75</v>
      </c>
      <c r="Z9" s="3">
        <f t="shared" si="6"/>
        <v>0.75</v>
      </c>
      <c r="AA9" s="3">
        <f t="shared" si="6"/>
        <v>0.75</v>
      </c>
      <c r="AB9" s="3">
        <f t="shared" si="6"/>
        <v>0.75</v>
      </c>
      <c r="AC9" s="3">
        <f t="shared" si="6"/>
        <v>0.75</v>
      </c>
      <c r="AD9" s="3">
        <f t="shared" si="6"/>
        <v>0.75</v>
      </c>
      <c r="AE9" s="3">
        <f t="shared" si="6"/>
        <v>0.75</v>
      </c>
      <c r="AF9" s="3">
        <f t="shared" si="6"/>
        <v>0.75</v>
      </c>
      <c r="AG9" s="3">
        <f t="shared" si="6"/>
        <v>0.75</v>
      </c>
      <c r="AH9" s="3">
        <f t="shared" si="6"/>
        <v>0.75</v>
      </c>
      <c r="AI9" s="3">
        <f t="shared" si="6"/>
        <v>0.75</v>
      </c>
      <c r="AJ9" s="3">
        <f t="shared" si="6"/>
        <v>0.75</v>
      </c>
      <c r="AK9" s="3">
        <f t="shared" si="6"/>
        <v>0.75</v>
      </c>
      <c r="AL9" s="3">
        <f t="shared" si="6"/>
        <v>0.75</v>
      </c>
      <c r="AM9" s="3">
        <f t="shared" si="6"/>
        <v>0.75</v>
      </c>
      <c r="AN9" s="3">
        <f t="shared" si="6"/>
        <v>0.75</v>
      </c>
      <c r="AO9" s="3">
        <f t="shared" si="6"/>
        <v>0.75</v>
      </c>
      <c r="AP9" s="3">
        <f t="shared" si="7"/>
        <v>0.75</v>
      </c>
      <c r="AQ9" s="3">
        <f t="shared" si="7"/>
        <v>0.75</v>
      </c>
      <c r="AR9" s="3">
        <f t="shared" si="7"/>
        <v>0.75</v>
      </c>
      <c r="AS9" s="3">
        <f t="shared" si="7"/>
        <v>0.75</v>
      </c>
      <c r="AT9" s="3">
        <f t="shared" si="7"/>
        <v>0.75</v>
      </c>
      <c r="AU9" s="3">
        <f t="shared" si="7"/>
        <v>0.75</v>
      </c>
      <c r="AV9" s="3">
        <f t="shared" si="7"/>
        <v>0.75</v>
      </c>
      <c r="AW9" s="3">
        <f t="shared" si="7"/>
        <v>0.75</v>
      </c>
      <c r="AX9" s="3">
        <f t="shared" ref="AX9:CZ9" si="10">$C9</f>
        <v>0.75</v>
      </c>
      <c r="AY9" s="3">
        <f t="shared" si="10"/>
        <v>0.75</v>
      </c>
      <c r="AZ9" s="3">
        <f t="shared" si="10"/>
        <v>0.75</v>
      </c>
      <c r="BA9" s="3">
        <f t="shared" si="10"/>
        <v>0.75</v>
      </c>
      <c r="BB9" s="3">
        <f t="shared" si="10"/>
        <v>0.75</v>
      </c>
      <c r="BC9" s="3">
        <f t="shared" si="10"/>
        <v>0.75</v>
      </c>
      <c r="BD9" s="3">
        <f t="shared" si="10"/>
        <v>0.75</v>
      </c>
      <c r="BE9" s="3">
        <f t="shared" si="10"/>
        <v>0.75</v>
      </c>
      <c r="BF9" s="3">
        <f t="shared" si="10"/>
        <v>0.75</v>
      </c>
      <c r="BG9" s="3">
        <f t="shared" si="10"/>
        <v>0.75</v>
      </c>
      <c r="BH9" s="3">
        <f t="shared" si="10"/>
        <v>0.75</v>
      </c>
      <c r="BI9" s="3">
        <f t="shared" si="10"/>
        <v>0.75</v>
      </c>
      <c r="BJ9" s="3">
        <f t="shared" si="10"/>
        <v>0.75</v>
      </c>
      <c r="BK9" s="3">
        <f t="shared" si="10"/>
        <v>0.75</v>
      </c>
      <c r="BL9" s="3">
        <f t="shared" si="10"/>
        <v>0.75</v>
      </c>
      <c r="BM9" s="3">
        <f t="shared" si="10"/>
        <v>0.75</v>
      </c>
      <c r="BN9" s="3">
        <f t="shared" si="10"/>
        <v>0.75</v>
      </c>
      <c r="BO9" s="3">
        <f t="shared" si="10"/>
        <v>0.75</v>
      </c>
      <c r="BP9" s="3">
        <f t="shared" si="10"/>
        <v>0.75</v>
      </c>
      <c r="BQ9" s="3">
        <f t="shared" si="10"/>
        <v>0.75</v>
      </c>
      <c r="BR9" s="3">
        <f t="shared" si="10"/>
        <v>0.75</v>
      </c>
      <c r="BS9" s="3">
        <f t="shared" si="10"/>
        <v>0.75</v>
      </c>
      <c r="BT9" s="3">
        <f t="shared" si="10"/>
        <v>0.75</v>
      </c>
      <c r="BU9" s="3">
        <f t="shared" si="10"/>
        <v>0.75</v>
      </c>
      <c r="BV9" s="3">
        <f t="shared" si="10"/>
        <v>0.75</v>
      </c>
      <c r="BW9" s="3">
        <f t="shared" si="10"/>
        <v>0.75</v>
      </c>
      <c r="BX9" s="3">
        <f t="shared" si="10"/>
        <v>0.75</v>
      </c>
      <c r="BY9" s="3">
        <f t="shared" si="10"/>
        <v>0.75</v>
      </c>
      <c r="BZ9" s="3">
        <f t="shared" si="10"/>
        <v>0.75</v>
      </c>
      <c r="CA9" s="3">
        <f t="shared" si="10"/>
        <v>0.75</v>
      </c>
      <c r="CB9" s="3">
        <f t="shared" si="10"/>
        <v>0.75</v>
      </c>
      <c r="CC9" s="3">
        <f t="shared" si="10"/>
        <v>0.75</v>
      </c>
      <c r="CD9" s="3">
        <f t="shared" si="10"/>
        <v>0.75</v>
      </c>
      <c r="CE9" s="3">
        <f t="shared" si="10"/>
        <v>0.75</v>
      </c>
      <c r="CF9" s="3">
        <f t="shared" si="10"/>
        <v>0.75</v>
      </c>
      <c r="CG9" s="3">
        <f t="shared" si="10"/>
        <v>0.75</v>
      </c>
      <c r="CH9" s="3">
        <f t="shared" si="10"/>
        <v>0.75</v>
      </c>
      <c r="CI9" s="3">
        <f t="shared" si="10"/>
        <v>0.75</v>
      </c>
      <c r="CJ9" s="3">
        <f t="shared" si="10"/>
        <v>0.75</v>
      </c>
      <c r="CK9" s="3">
        <f t="shared" si="10"/>
        <v>0.75</v>
      </c>
      <c r="CL9" s="3">
        <f t="shared" si="10"/>
        <v>0.75</v>
      </c>
      <c r="CM9" s="3">
        <f t="shared" si="10"/>
        <v>0.75</v>
      </c>
      <c r="CN9" s="3">
        <f t="shared" si="10"/>
        <v>0.75</v>
      </c>
      <c r="CO9" s="3">
        <f t="shared" si="10"/>
        <v>0.75</v>
      </c>
      <c r="CP9" s="3">
        <f t="shared" si="10"/>
        <v>0.75</v>
      </c>
      <c r="CQ9" s="3">
        <f t="shared" si="10"/>
        <v>0.75</v>
      </c>
      <c r="CR9" s="3">
        <f t="shared" si="10"/>
        <v>0.75</v>
      </c>
      <c r="CS9" s="3">
        <f t="shared" si="10"/>
        <v>0.75</v>
      </c>
      <c r="CT9" s="3">
        <f t="shared" si="10"/>
        <v>0.75</v>
      </c>
      <c r="CU9" s="3">
        <f t="shared" si="10"/>
        <v>0.75</v>
      </c>
      <c r="CV9" s="3">
        <f t="shared" si="10"/>
        <v>0.75</v>
      </c>
      <c r="CW9" s="3">
        <f t="shared" si="10"/>
        <v>0.75</v>
      </c>
      <c r="CX9" s="3">
        <f t="shared" si="10"/>
        <v>0.75</v>
      </c>
      <c r="CY9" s="3">
        <f t="shared" si="10"/>
        <v>0.75</v>
      </c>
      <c r="CZ9" s="3">
        <f t="shared" si="10"/>
        <v>0.75</v>
      </c>
    </row>
    <row r="10" spans="1:104" x14ac:dyDescent="0.2">
      <c r="A10" s="5" t="s">
        <v>26</v>
      </c>
      <c r="B10" s="5" t="s">
        <v>27</v>
      </c>
      <c r="C10" s="3">
        <f>params_high!B4</f>
        <v>0.9</v>
      </c>
      <c r="D10" s="3">
        <f t="shared" si="9"/>
        <v>0.9</v>
      </c>
      <c r="E10" s="3">
        <f t="shared" si="6"/>
        <v>0.9</v>
      </c>
      <c r="F10" s="3">
        <f t="shared" si="6"/>
        <v>0.9</v>
      </c>
      <c r="G10" s="3">
        <f t="shared" si="6"/>
        <v>0.9</v>
      </c>
      <c r="H10" s="3">
        <f t="shared" si="6"/>
        <v>0.9</v>
      </c>
      <c r="I10" s="3">
        <f t="shared" si="6"/>
        <v>0.9</v>
      </c>
      <c r="J10" s="3">
        <f t="shared" si="6"/>
        <v>0.9</v>
      </c>
      <c r="K10" s="3">
        <f t="shared" si="6"/>
        <v>0.9</v>
      </c>
      <c r="L10" s="3">
        <f t="shared" si="6"/>
        <v>0.9</v>
      </c>
      <c r="M10" s="3">
        <f t="shared" si="6"/>
        <v>0.9</v>
      </c>
      <c r="N10" s="3">
        <f t="shared" si="6"/>
        <v>0.9</v>
      </c>
      <c r="O10" s="3">
        <f t="shared" ref="O10:AP11" si="11">$C10</f>
        <v>0.9</v>
      </c>
      <c r="P10" s="3">
        <f t="shared" si="11"/>
        <v>0.9</v>
      </c>
      <c r="Q10" s="3">
        <f t="shared" si="11"/>
        <v>0.9</v>
      </c>
      <c r="R10" s="3">
        <f t="shared" si="11"/>
        <v>0.9</v>
      </c>
      <c r="S10" s="3">
        <f t="shared" si="11"/>
        <v>0.9</v>
      </c>
      <c r="T10" s="3">
        <f t="shared" si="11"/>
        <v>0.9</v>
      </c>
      <c r="U10" s="3">
        <f t="shared" si="11"/>
        <v>0.9</v>
      </c>
      <c r="V10" s="3">
        <f t="shared" si="11"/>
        <v>0.9</v>
      </c>
      <c r="W10" s="3">
        <f t="shared" si="11"/>
        <v>0.9</v>
      </c>
      <c r="X10" s="3">
        <f t="shared" si="11"/>
        <v>0.9</v>
      </c>
      <c r="Y10" s="3">
        <f t="shared" si="11"/>
        <v>0.9</v>
      </c>
      <c r="Z10" s="3">
        <f t="shared" si="11"/>
        <v>0.9</v>
      </c>
      <c r="AA10" s="3">
        <f t="shared" si="11"/>
        <v>0.9</v>
      </c>
      <c r="AB10" s="3">
        <f t="shared" si="11"/>
        <v>0.9</v>
      </c>
      <c r="AC10" s="3">
        <f t="shared" si="11"/>
        <v>0.9</v>
      </c>
      <c r="AD10" s="3">
        <f t="shared" si="11"/>
        <v>0.9</v>
      </c>
      <c r="AE10" s="3">
        <f t="shared" si="11"/>
        <v>0.9</v>
      </c>
      <c r="AF10" s="3">
        <f t="shared" si="11"/>
        <v>0.9</v>
      </c>
      <c r="AG10" s="3">
        <f t="shared" si="11"/>
        <v>0.9</v>
      </c>
      <c r="AH10" s="3">
        <f t="shared" si="11"/>
        <v>0.9</v>
      </c>
      <c r="AI10" s="3">
        <f t="shared" si="11"/>
        <v>0.9</v>
      </c>
      <c r="AJ10" s="3">
        <f t="shared" si="11"/>
        <v>0.9</v>
      </c>
      <c r="AK10" s="3">
        <f t="shared" si="11"/>
        <v>0.9</v>
      </c>
      <c r="AL10" s="3">
        <f t="shared" si="11"/>
        <v>0.9</v>
      </c>
      <c r="AM10" s="3">
        <f t="shared" si="11"/>
        <v>0.9</v>
      </c>
      <c r="AN10" s="3">
        <f t="shared" si="11"/>
        <v>0.9</v>
      </c>
      <c r="AO10" s="3">
        <f t="shared" si="11"/>
        <v>0.9</v>
      </c>
      <c r="AP10" s="3">
        <f t="shared" si="11"/>
        <v>0.9</v>
      </c>
      <c r="AQ10" s="3">
        <f t="shared" ref="AP10:CZ11" si="12">$C10</f>
        <v>0.9</v>
      </c>
      <c r="AR10" s="3">
        <f t="shared" si="12"/>
        <v>0.9</v>
      </c>
      <c r="AS10" s="3">
        <f t="shared" si="12"/>
        <v>0.9</v>
      </c>
      <c r="AT10" s="3">
        <f t="shared" si="12"/>
        <v>0.9</v>
      </c>
      <c r="AU10" s="3">
        <f t="shared" si="12"/>
        <v>0.9</v>
      </c>
      <c r="AV10" s="3">
        <f t="shared" si="12"/>
        <v>0.9</v>
      </c>
      <c r="AW10" s="3">
        <f t="shared" si="12"/>
        <v>0.9</v>
      </c>
      <c r="AX10" s="3">
        <f t="shared" si="12"/>
        <v>0.9</v>
      </c>
      <c r="AY10" s="3">
        <f t="shared" si="12"/>
        <v>0.9</v>
      </c>
      <c r="AZ10" s="3">
        <f t="shared" si="12"/>
        <v>0.9</v>
      </c>
      <c r="BA10" s="3">
        <f t="shared" si="12"/>
        <v>0.9</v>
      </c>
      <c r="BB10" s="3">
        <f t="shared" si="12"/>
        <v>0.9</v>
      </c>
      <c r="BC10" s="3">
        <f t="shared" si="12"/>
        <v>0.9</v>
      </c>
      <c r="BD10" s="3">
        <f t="shared" si="12"/>
        <v>0.9</v>
      </c>
      <c r="BE10" s="3">
        <f t="shared" si="12"/>
        <v>0.9</v>
      </c>
      <c r="BF10" s="3">
        <f t="shared" si="12"/>
        <v>0.9</v>
      </c>
      <c r="BG10" s="3">
        <f t="shared" si="12"/>
        <v>0.9</v>
      </c>
      <c r="BH10" s="3">
        <f t="shared" si="12"/>
        <v>0.9</v>
      </c>
      <c r="BI10" s="3">
        <f t="shared" si="12"/>
        <v>0.9</v>
      </c>
      <c r="BJ10" s="3">
        <f t="shared" si="12"/>
        <v>0.9</v>
      </c>
      <c r="BK10" s="3">
        <f t="shared" si="12"/>
        <v>0.9</v>
      </c>
      <c r="BL10" s="3">
        <f t="shared" si="12"/>
        <v>0.9</v>
      </c>
      <c r="BM10" s="3">
        <f t="shared" si="12"/>
        <v>0.9</v>
      </c>
      <c r="BN10" s="3">
        <f t="shared" si="12"/>
        <v>0.9</v>
      </c>
      <c r="BO10" s="3">
        <f t="shared" si="12"/>
        <v>0.9</v>
      </c>
      <c r="BP10" s="3">
        <f t="shared" si="12"/>
        <v>0.9</v>
      </c>
      <c r="BQ10" s="3">
        <f t="shared" si="12"/>
        <v>0.9</v>
      </c>
      <c r="BR10" s="3">
        <f t="shared" si="12"/>
        <v>0.9</v>
      </c>
      <c r="BS10" s="3">
        <f t="shared" si="12"/>
        <v>0.9</v>
      </c>
      <c r="BT10" s="3">
        <f t="shared" si="12"/>
        <v>0.9</v>
      </c>
      <c r="BU10" s="3">
        <f t="shared" si="12"/>
        <v>0.9</v>
      </c>
      <c r="BV10" s="3">
        <f t="shared" si="12"/>
        <v>0.9</v>
      </c>
      <c r="BW10" s="3">
        <f t="shared" si="12"/>
        <v>0.9</v>
      </c>
      <c r="BX10" s="3">
        <f t="shared" si="12"/>
        <v>0.9</v>
      </c>
      <c r="BY10" s="3">
        <f t="shared" si="12"/>
        <v>0.9</v>
      </c>
      <c r="BZ10" s="3">
        <f t="shared" si="12"/>
        <v>0.9</v>
      </c>
      <c r="CA10" s="3">
        <f t="shared" si="12"/>
        <v>0.9</v>
      </c>
      <c r="CB10" s="3">
        <f t="shared" si="12"/>
        <v>0.9</v>
      </c>
      <c r="CC10" s="3">
        <f t="shared" si="12"/>
        <v>0.9</v>
      </c>
      <c r="CD10" s="3">
        <f t="shared" si="12"/>
        <v>0.9</v>
      </c>
      <c r="CE10" s="3">
        <f t="shared" si="12"/>
        <v>0.9</v>
      </c>
      <c r="CF10" s="3">
        <f t="shared" si="12"/>
        <v>0.9</v>
      </c>
      <c r="CG10" s="3">
        <f t="shared" si="12"/>
        <v>0.9</v>
      </c>
      <c r="CH10" s="3">
        <f t="shared" si="12"/>
        <v>0.9</v>
      </c>
      <c r="CI10" s="3">
        <f t="shared" si="12"/>
        <v>0.9</v>
      </c>
      <c r="CJ10" s="3">
        <f t="shared" si="12"/>
        <v>0.9</v>
      </c>
      <c r="CK10" s="3">
        <f t="shared" si="12"/>
        <v>0.9</v>
      </c>
      <c r="CL10" s="3">
        <f t="shared" si="12"/>
        <v>0.9</v>
      </c>
      <c r="CM10" s="3">
        <f t="shared" si="12"/>
        <v>0.9</v>
      </c>
      <c r="CN10" s="3">
        <f t="shared" si="12"/>
        <v>0.9</v>
      </c>
      <c r="CO10" s="3">
        <f t="shared" si="12"/>
        <v>0.9</v>
      </c>
      <c r="CP10" s="3">
        <f t="shared" si="12"/>
        <v>0.9</v>
      </c>
      <c r="CQ10" s="3">
        <f t="shared" si="12"/>
        <v>0.9</v>
      </c>
      <c r="CR10" s="3">
        <f t="shared" si="12"/>
        <v>0.9</v>
      </c>
      <c r="CS10" s="3">
        <f t="shared" si="12"/>
        <v>0.9</v>
      </c>
      <c r="CT10" s="3">
        <f t="shared" si="12"/>
        <v>0.9</v>
      </c>
      <c r="CU10" s="3">
        <f t="shared" si="12"/>
        <v>0.9</v>
      </c>
      <c r="CV10" s="3">
        <f t="shared" si="12"/>
        <v>0.9</v>
      </c>
      <c r="CW10" s="3">
        <f t="shared" si="12"/>
        <v>0.9</v>
      </c>
      <c r="CX10" s="3">
        <f t="shared" si="12"/>
        <v>0.9</v>
      </c>
      <c r="CY10" s="3">
        <f t="shared" si="12"/>
        <v>0.9</v>
      </c>
      <c r="CZ10" s="3">
        <f t="shared" si="12"/>
        <v>0.9</v>
      </c>
    </row>
    <row r="11" spans="1:104" x14ac:dyDescent="0.2">
      <c r="A11" s="5" t="s">
        <v>28</v>
      </c>
      <c r="B11" s="5" t="s">
        <v>29</v>
      </c>
      <c r="C11" s="3">
        <f>params_high!B9</f>
        <v>0.5</v>
      </c>
      <c r="D11" s="3">
        <f t="shared" si="9"/>
        <v>0.5</v>
      </c>
      <c r="E11" s="3">
        <f t="shared" si="9"/>
        <v>0.5</v>
      </c>
      <c r="F11" s="3">
        <f t="shared" si="9"/>
        <v>0.5</v>
      </c>
      <c r="G11" s="3">
        <f t="shared" si="9"/>
        <v>0.5</v>
      </c>
      <c r="H11" s="3">
        <f t="shared" si="9"/>
        <v>0.5</v>
      </c>
      <c r="I11" s="3">
        <f t="shared" si="9"/>
        <v>0.5</v>
      </c>
      <c r="J11" s="3">
        <f t="shared" si="9"/>
        <v>0.5</v>
      </c>
      <c r="K11" s="3">
        <f t="shared" si="9"/>
        <v>0.5</v>
      </c>
      <c r="L11" s="3">
        <f t="shared" si="9"/>
        <v>0.5</v>
      </c>
      <c r="M11" s="3">
        <f t="shared" si="9"/>
        <v>0.5</v>
      </c>
      <c r="N11" s="3">
        <f t="shared" si="9"/>
        <v>0.5</v>
      </c>
      <c r="O11" s="3">
        <f t="shared" si="9"/>
        <v>0.5</v>
      </c>
      <c r="P11" s="3">
        <f t="shared" si="9"/>
        <v>0.5</v>
      </c>
      <c r="Q11" s="3">
        <f t="shared" si="9"/>
        <v>0.5</v>
      </c>
      <c r="R11" s="3">
        <f t="shared" si="9"/>
        <v>0.5</v>
      </c>
      <c r="S11" s="3">
        <f t="shared" si="9"/>
        <v>0.5</v>
      </c>
      <c r="T11" s="3">
        <f t="shared" si="11"/>
        <v>0.5</v>
      </c>
      <c r="U11" s="3">
        <f t="shared" si="11"/>
        <v>0.5</v>
      </c>
      <c r="V11" s="3">
        <f t="shared" si="11"/>
        <v>0.5</v>
      </c>
      <c r="W11" s="3">
        <f t="shared" si="11"/>
        <v>0.5</v>
      </c>
      <c r="X11" s="3">
        <f t="shared" si="11"/>
        <v>0.5</v>
      </c>
      <c r="Y11" s="3">
        <f t="shared" si="11"/>
        <v>0.5</v>
      </c>
      <c r="Z11" s="3">
        <f t="shared" si="11"/>
        <v>0.5</v>
      </c>
      <c r="AA11" s="3">
        <f t="shared" si="11"/>
        <v>0.5</v>
      </c>
      <c r="AB11" s="3">
        <f t="shared" si="11"/>
        <v>0.5</v>
      </c>
      <c r="AC11" s="3">
        <f t="shared" si="11"/>
        <v>0.5</v>
      </c>
      <c r="AD11" s="3">
        <f t="shared" si="11"/>
        <v>0.5</v>
      </c>
      <c r="AE11" s="3">
        <f t="shared" si="11"/>
        <v>0.5</v>
      </c>
      <c r="AF11" s="3">
        <f t="shared" si="11"/>
        <v>0.5</v>
      </c>
      <c r="AG11" s="3">
        <f t="shared" si="11"/>
        <v>0.5</v>
      </c>
      <c r="AH11" s="3">
        <f t="shared" si="11"/>
        <v>0.5</v>
      </c>
      <c r="AI11" s="3">
        <f t="shared" si="11"/>
        <v>0.5</v>
      </c>
      <c r="AJ11" s="3">
        <f t="shared" si="11"/>
        <v>0.5</v>
      </c>
      <c r="AK11" s="3">
        <f t="shared" si="11"/>
        <v>0.5</v>
      </c>
      <c r="AL11" s="3">
        <f t="shared" si="11"/>
        <v>0.5</v>
      </c>
      <c r="AM11" s="3">
        <f t="shared" si="11"/>
        <v>0.5</v>
      </c>
      <c r="AN11" s="3">
        <f t="shared" si="11"/>
        <v>0.5</v>
      </c>
      <c r="AO11" s="3">
        <f t="shared" si="11"/>
        <v>0.5</v>
      </c>
      <c r="AP11" s="3">
        <f t="shared" si="12"/>
        <v>0.5</v>
      </c>
      <c r="AQ11" s="3">
        <f t="shared" si="12"/>
        <v>0.5</v>
      </c>
      <c r="AR11" s="3">
        <f t="shared" si="12"/>
        <v>0.5</v>
      </c>
      <c r="AS11" s="3">
        <f t="shared" si="12"/>
        <v>0.5</v>
      </c>
      <c r="AT11" s="3">
        <f t="shared" si="12"/>
        <v>0.5</v>
      </c>
      <c r="AU11" s="3">
        <f t="shared" si="12"/>
        <v>0.5</v>
      </c>
      <c r="AV11" s="3">
        <f t="shared" si="12"/>
        <v>0.5</v>
      </c>
      <c r="AW11" s="3">
        <f t="shared" si="12"/>
        <v>0.5</v>
      </c>
      <c r="AX11" s="3">
        <f t="shared" si="12"/>
        <v>0.5</v>
      </c>
      <c r="AY11" s="3">
        <f t="shared" si="12"/>
        <v>0.5</v>
      </c>
      <c r="AZ11" s="3">
        <f t="shared" si="12"/>
        <v>0.5</v>
      </c>
      <c r="BA11" s="3">
        <f t="shared" si="12"/>
        <v>0.5</v>
      </c>
      <c r="BB11" s="3">
        <f t="shared" si="12"/>
        <v>0.5</v>
      </c>
      <c r="BC11" s="3">
        <f t="shared" si="12"/>
        <v>0.5</v>
      </c>
      <c r="BD11" s="3">
        <f t="shared" si="12"/>
        <v>0.5</v>
      </c>
      <c r="BE11" s="3">
        <f t="shared" si="12"/>
        <v>0.5</v>
      </c>
      <c r="BF11" s="3">
        <f t="shared" si="12"/>
        <v>0.5</v>
      </c>
      <c r="BG11" s="3">
        <f t="shared" si="12"/>
        <v>0.5</v>
      </c>
      <c r="BH11" s="3">
        <f t="shared" si="12"/>
        <v>0.5</v>
      </c>
      <c r="BI11" s="3">
        <f t="shared" si="12"/>
        <v>0.5</v>
      </c>
      <c r="BJ11" s="3">
        <f t="shared" si="12"/>
        <v>0.5</v>
      </c>
      <c r="BK11" s="3">
        <f t="shared" si="12"/>
        <v>0.5</v>
      </c>
      <c r="BL11" s="3">
        <f t="shared" si="12"/>
        <v>0.5</v>
      </c>
      <c r="BM11" s="3">
        <f t="shared" si="12"/>
        <v>0.5</v>
      </c>
      <c r="BN11" s="3">
        <f t="shared" si="12"/>
        <v>0.5</v>
      </c>
      <c r="BO11" s="3">
        <f t="shared" si="12"/>
        <v>0.5</v>
      </c>
      <c r="BP11" s="3">
        <f t="shared" si="12"/>
        <v>0.5</v>
      </c>
      <c r="BQ11" s="3">
        <f t="shared" si="12"/>
        <v>0.5</v>
      </c>
      <c r="BR11" s="3">
        <f t="shared" si="12"/>
        <v>0.5</v>
      </c>
      <c r="BS11" s="3">
        <f t="shared" si="12"/>
        <v>0.5</v>
      </c>
      <c r="BT11" s="3">
        <f t="shared" si="12"/>
        <v>0.5</v>
      </c>
      <c r="BU11" s="3">
        <f t="shared" si="12"/>
        <v>0.5</v>
      </c>
      <c r="BV11" s="3">
        <f t="shared" si="12"/>
        <v>0.5</v>
      </c>
      <c r="BW11" s="3">
        <f t="shared" si="12"/>
        <v>0.5</v>
      </c>
      <c r="BX11" s="3">
        <f t="shared" si="12"/>
        <v>0.5</v>
      </c>
      <c r="BY11" s="3">
        <f t="shared" si="12"/>
        <v>0.5</v>
      </c>
      <c r="BZ11" s="3">
        <f t="shared" si="12"/>
        <v>0.5</v>
      </c>
      <c r="CA11" s="3">
        <f t="shared" si="12"/>
        <v>0.5</v>
      </c>
      <c r="CB11" s="3">
        <f t="shared" si="12"/>
        <v>0.5</v>
      </c>
      <c r="CC11" s="3">
        <f t="shared" si="12"/>
        <v>0.5</v>
      </c>
      <c r="CD11" s="3">
        <f t="shared" si="12"/>
        <v>0.5</v>
      </c>
      <c r="CE11" s="3">
        <f t="shared" si="12"/>
        <v>0.5</v>
      </c>
      <c r="CF11" s="3">
        <f t="shared" si="12"/>
        <v>0.5</v>
      </c>
      <c r="CG11" s="3">
        <f t="shared" si="12"/>
        <v>0.5</v>
      </c>
      <c r="CH11" s="3">
        <f t="shared" si="12"/>
        <v>0.5</v>
      </c>
      <c r="CI11" s="3">
        <f t="shared" si="12"/>
        <v>0.5</v>
      </c>
      <c r="CJ11" s="3">
        <f t="shared" si="12"/>
        <v>0.5</v>
      </c>
      <c r="CK11" s="3">
        <f t="shared" si="12"/>
        <v>0.5</v>
      </c>
      <c r="CL11" s="3">
        <f t="shared" si="12"/>
        <v>0.5</v>
      </c>
      <c r="CM11" s="3">
        <f t="shared" si="12"/>
        <v>0.5</v>
      </c>
      <c r="CN11" s="3">
        <f t="shared" si="12"/>
        <v>0.5</v>
      </c>
      <c r="CO11" s="3">
        <f t="shared" si="12"/>
        <v>0.5</v>
      </c>
      <c r="CP11" s="3">
        <f t="shared" si="12"/>
        <v>0.5</v>
      </c>
      <c r="CQ11" s="3">
        <f t="shared" si="12"/>
        <v>0.5</v>
      </c>
      <c r="CR11" s="3">
        <f t="shared" si="12"/>
        <v>0.5</v>
      </c>
      <c r="CS11" s="3">
        <f t="shared" si="12"/>
        <v>0.5</v>
      </c>
      <c r="CT11" s="3">
        <f t="shared" si="12"/>
        <v>0.5</v>
      </c>
      <c r="CU11" s="3">
        <f t="shared" si="12"/>
        <v>0.5</v>
      </c>
      <c r="CV11" s="3">
        <f t="shared" si="12"/>
        <v>0.5</v>
      </c>
      <c r="CW11" s="3">
        <f t="shared" si="12"/>
        <v>0.5</v>
      </c>
      <c r="CX11" s="3">
        <f t="shared" si="12"/>
        <v>0.5</v>
      </c>
      <c r="CY11" s="3">
        <f t="shared" si="12"/>
        <v>0.5</v>
      </c>
      <c r="CZ11" s="3">
        <f t="shared" si="12"/>
        <v>0.5</v>
      </c>
    </row>
    <row r="12" spans="1:104" x14ac:dyDescent="0.2">
      <c r="A12" s="5"/>
      <c r="B12" s="5"/>
      <c r="C12" s="3"/>
    </row>
    <row r="13" spans="1:104" x14ac:dyDescent="0.2">
      <c r="A13" s="5" t="s">
        <v>30</v>
      </c>
      <c r="B13" s="5" t="s">
        <v>31</v>
      </c>
      <c r="C13" s="5">
        <f>C3*C4*(C5+C6*C7)/(C8*(C7+C5) +C7*C9*C10)</f>
        <v>1.352235125266223</v>
      </c>
      <c r="D13" s="5">
        <f t="shared" ref="D13:AN13" si="13">D3*D4*(D5+D6*D7)/(D8*(D7+D5) +D7*D9*D10)</f>
        <v>1.2116206737820792</v>
      </c>
      <c r="E13" s="5">
        <f t="shared" si="13"/>
        <v>1.4317909883168389</v>
      </c>
      <c r="F13" s="5">
        <f t="shared" si="13"/>
        <v>1.2927269481512877</v>
      </c>
      <c r="G13" s="5">
        <f t="shared" si="13"/>
        <v>1.8597617575976237</v>
      </c>
      <c r="H13" s="5">
        <f t="shared" si="13"/>
        <v>1.3441760496219044</v>
      </c>
      <c r="I13" s="5">
        <f t="shared" si="13"/>
        <v>1.4482751108698064</v>
      </c>
      <c r="J13" s="5">
        <f t="shared" si="13"/>
        <v>1.2835894060664281</v>
      </c>
      <c r="K13" s="5">
        <f t="shared" si="13"/>
        <v>1.0555947019846341</v>
      </c>
      <c r="L13" s="5">
        <f t="shared" si="13"/>
        <v>1.5297446668285244</v>
      </c>
      <c r="M13" s="5">
        <f t="shared" si="13"/>
        <v>1.2642643588141114</v>
      </c>
      <c r="N13" s="5">
        <f t="shared" si="13"/>
        <v>1.2280257929664729</v>
      </c>
      <c r="O13" s="5">
        <f t="shared" si="13"/>
        <v>1.2880657678651377</v>
      </c>
      <c r="P13" s="5">
        <f t="shared" si="13"/>
        <v>1.4242137528714018</v>
      </c>
      <c r="Q13" s="5">
        <f t="shared" si="13"/>
        <v>1.6165893362396699</v>
      </c>
      <c r="R13" s="5">
        <f t="shared" ref="R13" si="14">R3*R4*(R5+R6*R7)/(R8*(R7+R5) +R7*R9*R10)</f>
        <v>1.7161273688524945</v>
      </c>
      <c r="S13" s="5">
        <f t="shared" si="13"/>
        <v>1.5965462768710472</v>
      </c>
      <c r="T13" s="5">
        <f t="shared" si="13"/>
        <v>1.6305718380023551</v>
      </c>
      <c r="U13" s="5">
        <f t="shared" si="13"/>
        <v>1.5764392426979803</v>
      </c>
      <c r="V13" s="5">
        <f t="shared" si="13"/>
        <v>1.5705807092810851</v>
      </c>
      <c r="W13" s="5">
        <f t="shared" si="13"/>
        <v>1.1698200734919892</v>
      </c>
      <c r="X13" s="5">
        <f t="shared" si="13"/>
        <v>1.1417949602648489</v>
      </c>
      <c r="Y13" s="5">
        <f t="shared" ref="Y13" si="15">Y3*Y4*(Y5+Y6*Y7)/(Y8*(Y7+Y5) +Y7*Y9*Y10)</f>
        <v>1.4124516807147818</v>
      </c>
      <c r="Z13" s="5">
        <f t="shared" si="13"/>
        <v>1.5339476653206969</v>
      </c>
      <c r="AA13" s="5">
        <f t="shared" si="13"/>
        <v>1.4827162859826979</v>
      </c>
      <c r="AB13" s="5">
        <f t="shared" si="13"/>
        <v>1.4267824620130709</v>
      </c>
      <c r="AC13" s="5">
        <f t="shared" si="13"/>
        <v>1.4647298366585149</v>
      </c>
      <c r="AD13" s="5">
        <f t="shared" si="13"/>
        <v>1.9661018875117799</v>
      </c>
      <c r="AE13" s="5">
        <f t="shared" si="13"/>
        <v>1.2304058656943375</v>
      </c>
      <c r="AF13" s="5">
        <f t="shared" si="13"/>
        <v>2.162680312618027</v>
      </c>
      <c r="AG13" s="5">
        <f t="shared" si="13"/>
        <v>1.2438606557414658</v>
      </c>
      <c r="AH13" s="5">
        <f t="shared" si="13"/>
        <v>1.5261969487434717</v>
      </c>
      <c r="AI13" s="5">
        <f t="shared" si="13"/>
        <v>1.424913450957741</v>
      </c>
      <c r="AJ13" s="5">
        <f t="shared" ref="AJ13" si="16">AJ3*AJ4*(AJ5+AJ6*AJ7)/(AJ8*(AJ7+AJ5) +AJ7*AJ9*AJ10)</f>
        <v>1.1371041290499104</v>
      </c>
      <c r="AK13" s="5">
        <f t="shared" si="13"/>
        <v>1.2006079419576898</v>
      </c>
      <c r="AL13" s="5">
        <f t="shared" si="13"/>
        <v>1.3105564324937933</v>
      </c>
      <c r="AM13" s="5">
        <f t="shared" si="13"/>
        <v>1.2822722520579295</v>
      </c>
      <c r="AN13" s="5">
        <f t="shared" si="13"/>
        <v>1.3924736067479779</v>
      </c>
      <c r="AO13" s="3" t="s">
        <v>49</v>
      </c>
      <c r="AP13" s="5">
        <f t="shared" ref="AP13:CY13" si="17">AP3*AP4*(AP5+AP6*AP7)/(AP8*(AP7+AP5) +AP7*AP9*AP10)</f>
        <v>1.3418872900007115</v>
      </c>
      <c r="AQ13" s="5">
        <f t="shared" si="17"/>
        <v>1.061059824520342</v>
      </c>
      <c r="AR13" s="3" t="s">
        <v>49</v>
      </c>
      <c r="AS13" s="5">
        <f t="shared" si="17"/>
        <v>1.4190334203174428</v>
      </c>
      <c r="AT13" s="5">
        <f t="shared" si="17"/>
        <v>1.1872232598477426</v>
      </c>
      <c r="AU13" s="5">
        <f t="shared" si="17"/>
        <v>1.2328841220877402</v>
      </c>
      <c r="AV13" s="5">
        <f t="shared" si="17"/>
        <v>1.2124053901612155</v>
      </c>
      <c r="AW13" s="5">
        <f t="shared" si="17"/>
        <v>1.558786602907301</v>
      </c>
      <c r="AX13" s="5">
        <f t="shared" si="17"/>
        <v>1.661380526006172</v>
      </c>
      <c r="AY13" s="5">
        <f t="shared" si="17"/>
        <v>1.2397550971354523</v>
      </c>
      <c r="AZ13" s="5">
        <f t="shared" si="17"/>
        <v>1.5190107143127767</v>
      </c>
      <c r="BA13" s="5">
        <f t="shared" si="17"/>
        <v>1.4306264856985291</v>
      </c>
      <c r="BB13" s="5">
        <f t="shared" si="17"/>
        <v>1.627246751687984</v>
      </c>
      <c r="BC13" s="5">
        <f t="shared" si="17"/>
        <v>1.3007696132834394</v>
      </c>
      <c r="BD13" s="5">
        <f t="shared" si="17"/>
        <v>1.4176658499115022</v>
      </c>
      <c r="BE13" s="5">
        <f t="shared" si="17"/>
        <v>1.3009296841139601</v>
      </c>
      <c r="BF13" s="5">
        <f t="shared" si="17"/>
        <v>1.4105892504392912</v>
      </c>
      <c r="BG13" s="5">
        <f t="shared" si="17"/>
        <v>1.7214122398751996</v>
      </c>
      <c r="BH13" s="5">
        <f t="shared" si="17"/>
        <v>1.5597897202659481</v>
      </c>
      <c r="BI13" s="5">
        <f t="shared" si="17"/>
        <v>1.3180075930071693</v>
      </c>
      <c r="BJ13" s="5">
        <f t="shared" si="17"/>
        <v>1.2357129366689139</v>
      </c>
      <c r="BK13" s="5">
        <f t="shared" si="17"/>
        <v>1.1283661883243643</v>
      </c>
      <c r="BL13" s="5">
        <f t="shared" si="17"/>
        <v>1.5916441476369312</v>
      </c>
      <c r="BM13" s="5">
        <f t="shared" si="17"/>
        <v>1.6535708165193359</v>
      </c>
      <c r="BN13" s="3" t="s">
        <v>49</v>
      </c>
      <c r="BO13" s="5">
        <f t="shared" si="17"/>
        <v>1.5184764684762238</v>
      </c>
      <c r="BP13" s="5">
        <f t="shared" si="17"/>
        <v>1.3494942404595751</v>
      </c>
      <c r="BQ13" s="5">
        <f t="shared" si="17"/>
        <v>1.2822598974023331</v>
      </c>
      <c r="BR13" s="5">
        <f t="shared" si="17"/>
        <v>1.1264425562191893</v>
      </c>
      <c r="BS13" s="5">
        <f t="shared" si="17"/>
        <v>1.2464250373339021</v>
      </c>
      <c r="BT13" s="5">
        <f t="shared" si="17"/>
        <v>1.1272824272468438</v>
      </c>
      <c r="BU13" s="5">
        <f t="shared" si="17"/>
        <v>1.1062367600083713</v>
      </c>
      <c r="BV13" s="5">
        <f t="shared" si="17"/>
        <v>1.2292151485864127</v>
      </c>
      <c r="BW13" s="5">
        <f t="shared" si="17"/>
        <v>1.4926789922214148</v>
      </c>
      <c r="BX13" s="5">
        <f t="shared" si="17"/>
        <v>1.1997924092482999</v>
      </c>
      <c r="BY13" s="5">
        <f t="shared" si="17"/>
        <v>1.3688702698054216</v>
      </c>
      <c r="BZ13" s="5">
        <f t="shared" si="17"/>
        <v>1.2470323250695663</v>
      </c>
      <c r="CA13" s="5">
        <f t="shared" si="17"/>
        <v>1.1321016849542389</v>
      </c>
      <c r="CB13" s="5">
        <f t="shared" si="17"/>
        <v>1.1423921178966443</v>
      </c>
      <c r="CC13" s="5">
        <f t="shared" si="17"/>
        <v>1.5376663348320319</v>
      </c>
      <c r="CD13" s="5">
        <f t="shared" si="17"/>
        <v>1.9032807981926774</v>
      </c>
      <c r="CE13" s="5">
        <f t="shared" si="17"/>
        <v>1.6216234225007826</v>
      </c>
      <c r="CF13" s="5">
        <f t="shared" si="17"/>
        <v>1.3468672024248061</v>
      </c>
      <c r="CG13" s="5">
        <f t="shared" si="17"/>
        <v>1.4667692988729453</v>
      </c>
      <c r="CH13" s="5">
        <f t="shared" si="17"/>
        <v>1.5047628981345782</v>
      </c>
      <c r="CI13" s="5">
        <f t="shared" si="17"/>
        <v>1.5776247432764834</v>
      </c>
      <c r="CJ13" s="5">
        <f t="shared" si="17"/>
        <v>1.43864630844616</v>
      </c>
      <c r="CK13" s="5">
        <f t="shared" si="17"/>
        <v>1.6611096135187837</v>
      </c>
      <c r="CL13" s="5">
        <f t="shared" si="17"/>
        <v>1.4324857022933366</v>
      </c>
      <c r="CM13" s="5">
        <f t="shared" si="17"/>
        <v>1.3164192332074929</v>
      </c>
      <c r="CN13" s="5">
        <f t="shared" si="17"/>
        <v>1.5050024839740472</v>
      </c>
      <c r="CO13" s="5">
        <f t="shared" si="17"/>
        <v>1.3228352164378978</v>
      </c>
      <c r="CP13" s="5">
        <f t="shared" si="17"/>
        <v>1.8516459500529983</v>
      </c>
      <c r="CQ13" s="5">
        <f t="shared" si="17"/>
        <v>1.0542630447140082</v>
      </c>
      <c r="CR13" s="5">
        <f t="shared" si="17"/>
        <v>1.442428471272087</v>
      </c>
      <c r="CS13" s="5">
        <f t="shared" si="17"/>
        <v>1.228934187505303</v>
      </c>
      <c r="CT13" s="5">
        <f t="shared" si="17"/>
        <v>1.7111540921531549</v>
      </c>
      <c r="CU13" s="5">
        <f t="shared" si="17"/>
        <v>1.1723257795118061</v>
      </c>
      <c r="CV13" s="5">
        <f t="shared" si="17"/>
        <v>1.1625511224966101</v>
      </c>
      <c r="CW13" s="5">
        <f t="shared" si="17"/>
        <v>1.3713537894680954</v>
      </c>
      <c r="CX13" s="5">
        <f t="shared" si="17"/>
        <v>1.5914229573483407</v>
      </c>
      <c r="CY13" s="5">
        <f t="shared" si="17"/>
        <v>1.3552280190215544</v>
      </c>
      <c r="CZ13" s="5">
        <f t="shared" ref="CZ13" si="18">CZ3*CZ4*(CZ5+CZ6*CZ7)/(CZ8*(CZ7+CZ5) +CZ7*CZ9*CZ10)</f>
        <v>1.8467751060568658</v>
      </c>
    </row>
    <row r="14" spans="1:104" x14ac:dyDescent="0.2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</row>
    <row r="15" spans="1:104" x14ac:dyDescent="0.2">
      <c r="A15" s="5" t="s">
        <v>32</v>
      </c>
      <c r="B15" s="5"/>
      <c r="C15" s="1">
        <f>C6*C11*C4*C4</f>
        <v>1.4388596853150172E-7</v>
      </c>
      <c r="D15" s="1">
        <f t="shared" ref="D15:AN15" si="19">D6*D11*D4*D4</f>
        <v>4.5012909895416298E-8</v>
      </c>
      <c r="E15" s="1">
        <f t="shared" si="19"/>
        <v>2.3771163409669413E-7</v>
      </c>
      <c r="F15" s="1">
        <f t="shared" si="19"/>
        <v>4.7654755859856474E-8</v>
      </c>
      <c r="G15" s="1">
        <f t="shared" si="19"/>
        <v>6.8772099643122342E-8</v>
      </c>
      <c r="H15" s="1">
        <f t="shared" si="19"/>
        <v>6.9863534100095485E-8</v>
      </c>
      <c r="I15" s="1">
        <f t="shared" si="19"/>
        <v>3.363665211808268E-8</v>
      </c>
      <c r="J15" s="1">
        <f t="shared" si="19"/>
        <v>1.3767580606551025E-7</v>
      </c>
      <c r="K15" s="1">
        <f t="shared" si="19"/>
        <v>6.6566579149042512E-8</v>
      </c>
      <c r="L15" s="1">
        <f t="shared" si="19"/>
        <v>1.2558905219291464E-7</v>
      </c>
      <c r="M15" s="1">
        <f t="shared" si="19"/>
        <v>1.1492802386677901E-7</v>
      </c>
      <c r="N15" s="1">
        <f t="shared" si="19"/>
        <v>3.6332213414392542E-8</v>
      </c>
      <c r="O15" s="1">
        <f t="shared" si="19"/>
        <v>2.7866289271434979E-8</v>
      </c>
      <c r="P15" s="1">
        <f t="shared" si="19"/>
        <v>2.2733679627825114E-7</v>
      </c>
      <c r="Q15" s="1">
        <f t="shared" si="19"/>
        <v>5.3486257678782755E-8</v>
      </c>
      <c r="R15" s="1">
        <f t="shared" ref="R15" si="20">R6*R11*R4*R4</f>
        <v>1.8527942581824123E-8</v>
      </c>
      <c r="S15" s="1">
        <f t="shared" si="19"/>
        <v>4.8513619428160981E-8</v>
      </c>
      <c r="T15" s="1">
        <f t="shared" si="19"/>
        <v>1.0760117433299824E-8</v>
      </c>
      <c r="U15" s="1">
        <f t="shared" si="19"/>
        <v>8.82412806684534E-8</v>
      </c>
      <c r="V15" s="1">
        <f t="shared" si="19"/>
        <v>1.0253235836106693E-7</v>
      </c>
      <c r="W15" s="1">
        <f t="shared" si="19"/>
        <v>2.7526788348888044E-8</v>
      </c>
      <c r="X15" s="1">
        <f t="shared" si="19"/>
        <v>5.1892445714370374E-8</v>
      </c>
      <c r="Y15" s="1">
        <f t="shared" ref="Y15" si="21">Y6*Y11*Y4*Y4</f>
        <v>4.4002326317083572E-8</v>
      </c>
      <c r="Z15" s="1">
        <f t="shared" si="19"/>
        <v>1.0370676995332767E-7</v>
      </c>
      <c r="AA15" s="1">
        <f t="shared" si="19"/>
        <v>2.7441439564847377E-8</v>
      </c>
      <c r="AB15" s="1">
        <f t="shared" si="19"/>
        <v>4.0455764293916336E-8</v>
      </c>
      <c r="AC15" s="1">
        <f t="shared" si="19"/>
        <v>1.4720397587149451E-7</v>
      </c>
      <c r="AD15" s="1">
        <f t="shared" si="19"/>
        <v>6.0237658168846902E-8</v>
      </c>
      <c r="AE15" s="1">
        <f t="shared" si="19"/>
        <v>2.7556692632370818E-8</v>
      </c>
      <c r="AF15" s="1">
        <f t="shared" si="19"/>
        <v>3.7513794327459524E-8</v>
      </c>
      <c r="AG15" s="1">
        <f t="shared" si="19"/>
        <v>1.8790000356963856E-8</v>
      </c>
      <c r="AH15" s="1">
        <f t="shared" si="19"/>
        <v>3.0836273528487457E-8</v>
      </c>
      <c r="AI15" s="1">
        <f t="shared" si="19"/>
        <v>2.2322887252647936E-8</v>
      </c>
      <c r="AJ15" s="1">
        <f t="shared" ref="AJ15" si="22">AJ6*AJ11*AJ4*AJ4</f>
        <v>2.6996488058269549E-8</v>
      </c>
      <c r="AK15" s="1">
        <f t="shared" si="19"/>
        <v>2.7463680070158387E-8</v>
      </c>
      <c r="AL15" s="1">
        <f t="shared" si="19"/>
        <v>7.3426816296075848E-8</v>
      </c>
      <c r="AM15" s="1">
        <f t="shared" si="19"/>
        <v>1.0976699987277284E-8</v>
      </c>
      <c r="AN15" s="1">
        <f t="shared" si="19"/>
        <v>5.7901543817185969E-8</v>
      </c>
      <c r="AO15" s="3" t="s">
        <v>49</v>
      </c>
      <c r="AP15" s="1">
        <f t="shared" ref="AP15:CY15" si="23">AP6*AP11*AP4*AP4</f>
        <v>6.771433955985301E-8</v>
      </c>
      <c r="AQ15" s="1">
        <f t="shared" si="23"/>
        <v>7.7905461796590242E-8</v>
      </c>
      <c r="AR15" s="3" t="s">
        <v>49</v>
      </c>
      <c r="AS15" s="1">
        <f t="shared" si="23"/>
        <v>2.1555171814548279E-8</v>
      </c>
      <c r="AT15" s="1">
        <f t="shared" si="23"/>
        <v>5.3536045131408461E-8</v>
      </c>
      <c r="AU15" s="1">
        <f t="shared" si="23"/>
        <v>8.7004600256420652E-8</v>
      </c>
      <c r="AV15" s="1">
        <f t="shared" si="23"/>
        <v>1.2698072746615366E-7</v>
      </c>
      <c r="AW15" s="1">
        <f t="shared" si="23"/>
        <v>9.5878566091470805E-8</v>
      </c>
      <c r="AX15" s="1">
        <f t="shared" si="23"/>
        <v>2.7130754124395817E-10</v>
      </c>
      <c r="AY15" s="1">
        <f t="shared" si="23"/>
        <v>5.9142872485792911E-8</v>
      </c>
      <c r="AZ15" s="1">
        <f t="shared" si="23"/>
        <v>1.1748948239139037E-7</v>
      </c>
      <c r="BA15" s="1">
        <f t="shared" si="23"/>
        <v>5.9446654519996648E-8</v>
      </c>
      <c r="BB15" s="1">
        <f t="shared" si="23"/>
        <v>9.6879454270665126E-8</v>
      </c>
      <c r="BC15" s="1">
        <f t="shared" si="23"/>
        <v>5.0509646357429315E-8</v>
      </c>
      <c r="BD15" s="1">
        <f t="shared" si="23"/>
        <v>5.544503528694994E-8</v>
      </c>
      <c r="BE15" s="1">
        <f t="shared" si="23"/>
        <v>1.7201425026349272E-8</v>
      </c>
      <c r="BF15" s="1">
        <f t="shared" si="23"/>
        <v>3.1228715731840794E-8</v>
      </c>
      <c r="BG15" s="1">
        <f t="shared" si="23"/>
        <v>1.0916913217067943E-7</v>
      </c>
      <c r="BH15" s="1">
        <f t="shared" si="23"/>
        <v>8.212698668936505E-8</v>
      </c>
      <c r="BI15" s="1">
        <f t="shared" si="23"/>
        <v>1.7522702991427697E-7</v>
      </c>
      <c r="BJ15" s="1">
        <f t="shared" si="23"/>
        <v>9.0212799908413111E-8</v>
      </c>
      <c r="BK15" s="1">
        <f t="shared" si="23"/>
        <v>9.2157915530266216E-8</v>
      </c>
      <c r="BL15" s="1">
        <f t="shared" si="23"/>
        <v>4.7404716034096308E-8</v>
      </c>
      <c r="BM15" s="1">
        <f t="shared" si="23"/>
        <v>5.6144431479758897E-8</v>
      </c>
      <c r="BN15" s="3" t="s">
        <v>49</v>
      </c>
      <c r="BO15" s="1">
        <f t="shared" si="23"/>
        <v>6.6561349627832155E-8</v>
      </c>
      <c r="BP15" s="1">
        <f t="shared" si="23"/>
        <v>3.5175779110468326E-8</v>
      </c>
      <c r="BQ15" s="1">
        <f t="shared" si="23"/>
        <v>8.5916844308120203E-8</v>
      </c>
      <c r="BR15" s="1">
        <f t="shared" si="23"/>
        <v>1.4482447775474881E-8</v>
      </c>
      <c r="BS15" s="1">
        <f t="shared" si="23"/>
        <v>9.8868989592829568E-8</v>
      </c>
      <c r="BT15" s="1">
        <f t="shared" si="23"/>
        <v>2.3448692734920654E-8</v>
      </c>
      <c r="BU15" s="1">
        <f t="shared" si="23"/>
        <v>6.3947323081067992E-8</v>
      </c>
      <c r="BV15" s="1">
        <f t="shared" si="23"/>
        <v>3.7199478918600708E-8</v>
      </c>
      <c r="BW15" s="1">
        <f t="shared" si="23"/>
        <v>2.9069203338910421E-8</v>
      </c>
      <c r="BX15" s="1">
        <f t="shared" si="23"/>
        <v>1.1083673134564228E-7</v>
      </c>
      <c r="BY15" s="1">
        <f t="shared" si="23"/>
        <v>8.3016889306207813E-8</v>
      </c>
      <c r="BZ15" s="1">
        <f t="shared" si="23"/>
        <v>6.2394853296279439E-8</v>
      </c>
      <c r="CA15" s="1">
        <f t="shared" si="23"/>
        <v>9.9732258148379981E-8</v>
      </c>
      <c r="CB15" s="1">
        <f t="shared" si="23"/>
        <v>5.2362906081690101E-8</v>
      </c>
      <c r="CC15" s="1">
        <f t="shared" si="23"/>
        <v>6.2438550710599699E-8</v>
      </c>
      <c r="CD15" s="1">
        <f t="shared" si="23"/>
        <v>5.144972424377937E-7</v>
      </c>
      <c r="CE15" s="1">
        <f t="shared" si="23"/>
        <v>1.5381459775579138E-8</v>
      </c>
      <c r="CF15" s="1">
        <f t="shared" si="23"/>
        <v>3.4790376101236633E-8</v>
      </c>
      <c r="CG15" s="1">
        <f t="shared" si="23"/>
        <v>2.8234067458368427E-8</v>
      </c>
      <c r="CH15" s="1">
        <f t="shared" si="23"/>
        <v>6.8604128630246039E-9</v>
      </c>
      <c r="CI15" s="1">
        <f t="shared" si="23"/>
        <v>2.9274738517947004E-8</v>
      </c>
      <c r="CJ15" s="1">
        <f t="shared" si="23"/>
        <v>6.1845715014123158E-8</v>
      </c>
      <c r="CK15" s="1">
        <f t="shared" si="23"/>
        <v>7.3774729864689819E-8</v>
      </c>
      <c r="CL15" s="1">
        <f t="shared" si="23"/>
        <v>7.3491845914365132E-8</v>
      </c>
      <c r="CM15" s="1">
        <f t="shared" si="23"/>
        <v>1.9528729864091131E-8</v>
      </c>
      <c r="CN15" s="1">
        <f t="shared" si="23"/>
        <v>3.069996685073853E-8</v>
      </c>
      <c r="CO15" s="1">
        <f t="shared" si="23"/>
        <v>3.5833605772989355E-8</v>
      </c>
      <c r="CP15" s="1">
        <f t="shared" si="23"/>
        <v>1.6339169187998245E-7</v>
      </c>
      <c r="CQ15" s="1">
        <f t="shared" si="23"/>
        <v>6.3331961945895634E-8</v>
      </c>
      <c r="CR15" s="1">
        <f t="shared" si="23"/>
        <v>3.2530330725083298E-8</v>
      </c>
      <c r="CS15" s="1">
        <f t="shared" si="23"/>
        <v>2.7301449906087543E-8</v>
      </c>
      <c r="CT15" s="1">
        <f t="shared" si="23"/>
        <v>2.3400958688356926E-7</v>
      </c>
      <c r="CU15" s="1">
        <f t="shared" si="23"/>
        <v>4.4645387448259697E-8</v>
      </c>
      <c r="CV15" s="1">
        <f t="shared" si="23"/>
        <v>6.805684330398792E-8</v>
      </c>
      <c r="CW15" s="1">
        <f t="shared" si="23"/>
        <v>5.096049482782623E-8</v>
      </c>
      <c r="CX15" s="1">
        <f t="shared" si="23"/>
        <v>1.7555883189413571E-8</v>
      </c>
      <c r="CY15" s="1">
        <f t="shared" si="23"/>
        <v>4.5217421460948698E-8</v>
      </c>
      <c r="CZ15" s="1">
        <f t="shared" ref="CZ15" si="24">CZ6*CZ11*CZ4*CZ4</f>
        <v>1.3531414902638898E-8</v>
      </c>
    </row>
    <row r="16" spans="1:104" x14ac:dyDescent="0.2">
      <c r="A16" s="5" t="s">
        <v>33</v>
      </c>
      <c r="B16" s="5"/>
      <c r="C16" s="1">
        <f>C4*(-C3*C6*C11*C4 +C6*C11*C8 +(1-C6)*C8 +C9*C10 +C5+C7*C6)</f>
        <v>6.9233699904221375E-4</v>
      </c>
      <c r="D16" s="1">
        <f t="shared" ref="D16:AN16" si="25">D4*(-D3*D6*D11*D4 +D6*D11*D8 +(1-D6)*D8 +D9*D10 +D5+D7*D6)</f>
        <v>4.1919286337676725E-4</v>
      </c>
      <c r="E16" s="1">
        <f t="shared" si="25"/>
        <v>8.4833636824646673E-4</v>
      </c>
      <c r="F16" s="1">
        <f t="shared" si="25"/>
        <v>4.1235358405535292E-4</v>
      </c>
      <c r="G16" s="1">
        <f t="shared" si="25"/>
        <v>3.3607974567766597E-4</v>
      </c>
      <c r="H16" s="1">
        <f t="shared" si="25"/>
        <v>4.8471092898937101E-4</v>
      </c>
      <c r="I16" s="1">
        <f t="shared" si="25"/>
        <v>3.1587813952117214E-4</v>
      </c>
      <c r="J16" s="1">
        <f t="shared" si="25"/>
        <v>7.0451459889427992E-4</v>
      </c>
      <c r="K16" s="1">
        <f t="shared" si="25"/>
        <v>5.5288885234505323E-4</v>
      </c>
      <c r="L16" s="1">
        <f t="shared" si="25"/>
        <v>5.7943828664832979E-4</v>
      </c>
      <c r="M16" s="1">
        <f t="shared" si="25"/>
        <v>6.5070368012873608E-4</v>
      </c>
      <c r="N16" s="1">
        <f t="shared" si="25"/>
        <v>3.7326001569673529E-4</v>
      </c>
      <c r="O16" s="1">
        <f t="shared" si="25"/>
        <v>3.1615687871411601E-4</v>
      </c>
      <c r="P16" s="1">
        <f t="shared" si="25"/>
        <v>8.3348705546572831E-4</v>
      </c>
      <c r="Q16" s="1">
        <f t="shared" si="25"/>
        <v>3.5662606062057044E-4</v>
      </c>
      <c r="R16" s="1">
        <f t="shared" ref="R16" si="26">R4*(-R3*R6*R11*R4 +R6*R11*R8 +(1-R6)*R8 +R9*R10 +R5+R7*R6)</f>
        <v>1.9538376948760827E-4</v>
      </c>
      <c r="S16" s="1">
        <f t="shared" si="25"/>
        <v>3.4437265651927987E-4</v>
      </c>
      <c r="T16" s="1">
        <f t="shared" si="25"/>
        <v>1.5840235650766975E-4</v>
      </c>
      <c r="U16" s="1">
        <f t="shared" si="25"/>
        <v>4.7084119812250576E-4</v>
      </c>
      <c r="V16" s="1">
        <f t="shared" si="25"/>
        <v>5.0954796500542773E-4</v>
      </c>
      <c r="W16" s="1">
        <f t="shared" si="25"/>
        <v>3.352393750893806E-4</v>
      </c>
      <c r="X16" s="1">
        <f t="shared" si="25"/>
        <v>4.6712599741961921E-4</v>
      </c>
      <c r="Y16" s="1">
        <f t="shared" ref="Y16" si="27">Y4*(-Y3*Y6*Y11*Y4 +Y6*Y11*Y8 +(1-Y6)*Y8 +Y9*Y10 +Y5+Y7*Y6)</f>
        <v>3.6933517280289102E-4</v>
      </c>
      <c r="Z16" s="1">
        <f t="shared" si="25"/>
        <v>5.2509439910268128E-4</v>
      </c>
      <c r="AA16" s="1">
        <f t="shared" si="25"/>
        <v>2.7919846908311288E-4</v>
      </c>
      <c r="AB16" s="1">
        <f t="shared" si="25"/>
        <v>3.5105089273868392E-4</v>
      </c>
      <c r="AC16" s="1">
        <f t="shared" si="25"/>
        <v>6.5404202906312438E-4</v>
      </c>
      <c r="AD16" s="1">
        <f t="shared" si="25"/>
        <v>2.865793939458587E-4</v>
      </c>
      <c r="AE16" s="1">
        <f t="shared" si="25"/>
        <v>3.2464843438930705E-4</v>
      </c>
      <c r="AF16" s="1">
        <f t="shared" si="25"/>
        <v>1.8537173751551734E-4</v>
      </c>
      <c r="AG16" s="1">
        <f t="shared" si="25"/>
        <v>2.661036571548986E-4</v>
      </c>
      <c r="AH16" s="1">
        <f t="shared" si="25"/>
        <v>2.877865205267415E-4</v>
      </c>
      <c r="AI16" s="1">
        <f t="shared" si="25"/>
        <v>2.6106757386456673E-4</v>
      </c>
      <c r="AJ16" s="1">
        <f t="shared" ref="AJ16" si="28">AJ4*(-AJ3*AJ6*AJ11*AJ4 +AJ6*AJ11*AJ8 +(1-AJ6)*AJ8 +AJ9*AJ10 +AJ5+AJ7*AJ6)</f>
        <v>3.3775240879606772E-4</v>
      </c>
      <c r="AK16" s="1">
        <f t="shared" si="25"/>
        <v>3.2938960731844778E-4</v>
      </c>
      <c r="AL16" s="1">
        <f t="shared" si="25"/>
        <v>5.0667643019222165E-4</v>
      </c>
      <c r="AM16" s="1">
        <f t="shared" si="25"/>
        <v>1.9907635008652841E-4</v>
      </c>
      <c r="AN16" s="1">
        <f t="shared" si="25"/>
        <v>4.2881953159807333E-4</v>
      </c>
      <c r="AO16" s="3" t="s">
        <v>49</v>
      </c>
      <c r="AP16" s="1">
        <f t="shared" ref="AP16:CY16" si="29">AP4*(-AP3*AP6*AP11*AP4 +AP6*AP11*AP8 +(1-AP6)*AP8 +AP9*AP10 +AP5+AP7*AP6)</f>
        <v>4.7783512909728193E-4</v>
      </c>
      <c r="AQ16" s="1">
        <f t="shared" si="29"/>
        <v>5.9649341926894923E-4</v>
      </c>
      <c r="AR16" s="3" t="s">
        <v>49</v>
      </c>
      <c r="AS16" s="1">
        <f t="shared" si="29"/>
        <v>2.574637709566814E-4</v>
      </c>
      <c r="AT16" s="1">
        <f t="shared" si="29"/>
        <v>4.632069728909036E-4</v>
      </c>
      <c r="AU16" s="1">
        <f t="shared" si="29"/>
        <v>5.7607758318026984E-4</v>
      </c>
      <c r="AV16" s="1">
        <f t="shared" si="29"/>
        <v>7.037678831894376E-4</v>
      </c>
      <c r="AW16" s="1">
        <f t="shared" si="29"/>
        <v>4.9664902273393945E-4</v>
      </c>
      <c r="AX16" s="1">
        <f t="shared" si="29"/>
        <v>2.4609097766062123E-5</v>
      </c>
      <c r="AY16" s="1">
        <f t="shared" si="29"/>
        <v>4.7317454734297214E-4</v>
      </c>
      <c r="AZ16" s="1">
        <f t="shared" si="29"/>
        <v>5.6438319333101147E-4</v>
      </c>
      <c r="BA16" s="1">
        <f t="shared" si="29"/>
        <v>4.2453920659239134E-4</v>
      </c>
      <c r="BB16" s="1">
        <f t="shared" si="29"/>
        <v>4.764098588550555E-4</v>
      </c>
      <c r="BC16" s="1">
        <f t="shared" si="29"/>
        <v>4.225893802453992E-4</v>
      </c>
      <c r="BD16" s="1">
        <f t="shared" si="29"/>
        <v>4.1327044120134708E-4</v>
      </c>
      <c r="BE16" s="1">
        <f t="shared" si="29"/>
        <v>2.4658918469227994E-4</v>
      </c>
      <c r="BF16" s="1">
        <f t="shared" si="29"/>
        <v>3.114954525869748E-4</v>
      </c>
      <c r="BG16" s="1">
        <f t="shared" si="29"/>
        <v>4.7239867630572546E-4</v>
      </c>
      <c r="BH16" s="1">
        <f t="shared" si="29"/>
        <v>4.593468364699344E-4</v>
      </c>
      <c r="BI16" s="1">
        <f t="shared" si="29"/>
        <v>7.7937444479443847E-4</v>
      </c>
      <c r="BJ16" s="1">
        <f t="shared" si="29"/>
        <v>5.8569245054519562E-4</v>
      </c>
      <c r="BK16" s="1">
        <f t="shared" si="29"/>
        <v>6.2687951716527263E-4</v>
      </c>
      <c r="BL16" s="1">
        <f t="shared" si="29"/>
        <v>3.4155741067077639E-4</v>
      </c>
      <c r="BM16" s="1">
        <f t="shared" si="29"/>
        <v>3.5599426363379621E-4</v>
      </c>
      <c r="BN16" s="3" t="s">
        <v>49</v>
      </c>
      <c r="BO16" s="1">
        <f t="shared" si="29"/>
        <v>4.2494874416764339E-4</v>
      </c>
      <c r="BP16" s="1">
        <f t="shared" si="29"/>
        <v>3.4286898712885221E-4</v>
      </c>
      <c r="BQ16" s="1">
        <f t="shared" si="29"/>
        <v>5.5696250060905479E-4</v>
      </c>
      <c r="BR16" s="1">
        <f t="shared" si="29"/>
        <v>2.4875503464317312E-4</v>
      </c>
      <c r="BS16" s="1">
        <f t="shared" si="29"/>
        <v>6.0954047397994752E-4</v>
      </c>
      <c r="BT16" s="1">
        <f t="shared" si="29"/>
        <v>3.1638883902706882E-4</v>
      </c>
      <c r="BU16" s="1">
        <f t="shared" si="29"/>
        <v>5.2818469896623874E-4</v>
      </c>
      <c r="BV16" s="1">
        <f t="shared" si="29"/>
        <v>3.7744296609548651E-4</v>
      </c>
      <c r="BW16" s="1">
        <f t="shared" si="29"/>
        <v>2.8554041879551875E-4</v>
      </c>
      <c r="BX16" s="1">
        <f t="shared" si="29"/>
        <v>6.62007963667769E-4</v>
      </c>
      <c r="BY16" s="1">
        <f t="shared" si="29"/>
        <v>5.2075185615825601E-4</v>
      </c>
      <c r="BZ16" s="1">
        <f t="shared" si="29"/>
        <v>4.840621516641031E-4</v>
      </c>
      <c r="CA16" s="1">
        <f t="shared" si="29"/>
        <v>6.5086848517372778E-4</v>
      </c>
      <c r="CB16" s="1">
        <f t="shared" si="29"/>
        <v>4.6909234718900048E-4</v>
      </c>
      <c r="CC16" s="1">
        <f t="shared" si="29"/>
        <v>4.064414603553727E-4</v>
      </c>
      <c r="CD16" s="1">
        <f t="shared" si="29"/>
        <v>8.8580083580763833E-4</v>
      </c>
      <c r="CE16" s="1">
        <f t="shared" si="29"/>
        <v>1.9057652805319386E-4</v>
      </c>
      <c r="CF16" s="1">
        <f t="shared" si="29"/>
        <v>3.4151035898737395E-4</v>
      </c>
      <c r="CG16" s="1">
        <f t="shared" si="29"/>
        <v>2.8607223036946386E-4</v>
      </c>
      <c r="CH16" s="1">
        <f t="shared" si="29"/>
        <v>1.3764377354163684E-4</v>
      </c>
      <c r="CI16" s="1">
        <f t="shared" si="29"/>
        <v>2.70979846087502E-4</v>
      </c>
      <c r="CJ16" s="1">
        <f t="shared" si="29"/>
        <v>4.3088459829278161E-4</v>
      </c>
      <c r="CK16" s="1">
        <f t="shared" si="29"/>
        <v>4.0588492140964473E-4</v>
      </c>
      <c r="CL16" s="1">
        <f t="shared" si="29"/>
        <v>4.7149453976428376E-4</v>
      </c>
      <c r="CM16" s="1">
        <f t="shared" si="29"/>
        <v>2.6042297224531492E-4</v>
      </c>
      <c r="CN16" s="1">
        <f t="shared" si="29"/>
        <v>2.9112756245730612E-4</v>
      </c>
      <c r="CO16" s="1">
        <f t="shared" si="29"/>
        <v>3.5146572285179087E-4</v>
      </c>
      <c r="CP16" s="1">
        <f t="shared" si="29"/>
        <v>5.2153952714292947E-4</v>
      </c>
      <c r="CQ16" s="1">
        <f t="shared" si="29"/>
        <v>5.3964749996178647E-4</v>
      </c>
      <c r="CR16" s="1">
        <f t="shared" si="29"/>
        <v>3.1176957883411566E-4</v>
      </c>
      <c r="CS16" s="1">
        <f t="shared" si="29"/>
        <v>3.2340188515476639E-4</v>
      </c>
      <c r="CT16" s="1">
        <f t="shared" si="29"/>
        <v>6.969481996655988E-4</v>
      </c>
      <c r="CU16" s="1">
        <f t="shared" si="29"/>
        <v>4.2637161110249818E-4</v>
      </c>
      <c r="CV16" s="1">
        <f t="shared" si="29"/>
        <v>5.291556701261281E-4</v>
      </c>
      <c r="CW16" s="1">
        <f t="shared" si="29"/>
        <v>4.0740346398656312E-4</v>
      </c>
      <c r="CX16" s="1">
        <f t="shared" si="29"/>
        <v>2.0788821292186312E-4</v>
      </c>
      <c r="CY16" s="1">
        <f t="shared" si="29"/>
        <v>3.8743399959397998E-4</v>
      </c>
      <c r="CZ16" s="1">
        <f t="shared" ref="CZ16" si="30">CZ4*(-CZ3*CZ6*CZ11*CZ4 +CZ6*CZ11*CZ8 +(1-CZ6)*CZ8 +CZ9*CZ10 +CZ5+CZ7*CZ6)</f>
        <v>1.5069418169536827E-4</v>
      </c>
    </row>
    <row r="17" spans="1:104" x14ac:dyDescent="0.2">
      <c r="A17" s="5" t="s">
        <v>34</v>
      </c>
      <c r="B17" s="5"/>
      <c r="C17" s="1">
        <f>-C3*C4*(C5+C7*C6) + C8*C5 + C7*(C8+C9*C10)</f>
        <v>-4.2041778165704171E-3</v>
      </c>
      <c r="D17" s="1">
        <f t="shared" ref="D17:AN17" si="31">-D3*D4*(D5+D7*D6) + D8*D5 + D7*(D8+D9*D10)</f>
        <v>-2.5258438992132419E-3</v>
      </c>
      <c r="E17" s="1">
        <f t="shared" si="31"/>
        <v>-5.1537338676959834E-3</v>
      </c>
      <c r="F17" s="1">
        <f t="shared" si="31"/>
        <v>-3.4939052168628682E-3</v>
      </c>
      <c r="G17" s="1">
        <f t="shared" si="31"/>
        <v>-1.0261870692468778E-2</v>
      </c>
      <c r="H17" s="1">
        <f t="shared" si="31"/>
        <v>-4.1079869922728707E-3</v>
      </c>
      <c r="I17" s="1">
        <f t="shared" si="31"/>
        <v>-5.3504836447389025E-3</v>
      </c>
      <c r="J17" s="1">
        <f t="shared" si="31"/>
        <v>-3.3848421252642945E-3</v>
      </c>
      <c r="K17" s="1">
        <f t="shared" si="31"/>
        <v>-6.6356247868802447E-4</v>
      </c>
      <c r="L17" s="1">
        <f t="shared" si="31"/>
        <v>-6.3228809876461709E-3</v>
      </c>
      <c r="M17" s="1">
        <f t="shared" si="31"/>
        <v>-3.1541838827027144E-3</v>
      </c>
      <c r="N17" s="1">
        <f t="shared" si="31"/>
        <v>-2.7216507146212553E-3</v>
      </c>
      <c r="O17" s="1">
        <f t="shared" si="31"/>
        <v>-3.4382707007331766E-3</v>
      </c>
      <c r="P17" s="1">
        <f t="shared" si="31"/>
        <v>-5.0632941503436588E-3</v>
      </c>
      <c r="Q17" s="1">
        <f t="shared" si="31"/>
        <v>-7.3594341489749155E-3</v>
      </c>
      <c r="R17" s="1">
        <f t="shared" ref="R17" si="32">-R3*R4*(R5+R7*R6) + R8*R5 + R7*(R8+R9*R10)</f>
        <v>-8.5474916668037016E-3</v>
      </c>
      <c r="S17" s="1">
        <f t="shared" si="31"/>
        <v>-7.1202059189394273E-3</v>
      </c>
      <c r="T17" s="1">
        <f t="shared" si="31"/>
        <v>-7.526325295013821E-3</v>
      </c>
      <c r="U17" s="1">
        <f t="shared" si="31"/>
        <v>-6.8802141039166053E-3</v>
      </c>
      <c r="V17" s="1">
        <f t="shared" si="31"/>
        <v>-6.8102883229192359E-3</v>
      </c>
      <c r="W17" s="1">
        <f t="shared" si="31"/>
        <v>-2.0269238771793829E-3</v>
      </c>
      <c r="X17" s="1">
        <f t="shared" si="31"/>
        <v>-1.6924241328754447E-3</v>
      </c>
      <c r="Y17" s="1">
        <f t="shared" ref="Y17" si="33">-Y3*Y4*(Y5+Y7*Y6) + Y8*Y5 + Y7*(Y8+Y9*Y10)</f>
        <v>-4.9229054176742875E-3</v>
      </c>
      <c r="Z17" s="1">
        <f t="shared" si="31"/>
        <v>-6.373046776792032E-3</v>
      </c>
      <c r="AA17" s="1">
        <f t="shared" si="31"/>
        <v>-5.761563670550628E-3</v>
      </c>
      <c r="AB17" s="1">
        <f t="shared" si="31"/>
        <v>-5.093953528741724E-3</v>
      </c>
      <c r="AC17" s="1">
        <f t="shared" si="31"/>
        <v>-5.5468825504027004E-3</v>
      </c>
      <c r="AD17" s="1">
        <f t="shared" si="31"/>
        <v>-1.1531116100229886E-2</v>
      </c>
      <c r="AE17" s="1">
        <f t="shared" si="31"/>
        <v>-2.75005858268027E-3</v>
      </c>
      <c r="AF17" s="1">
        <f t="shared" si="31"/>
        <v>-1.3877420017033732E-2</v>
      </c>
      <c r="AG17" s="1">
        <f t="shared" si="31"/>
        <v>-2.9106511124570647E-3</v>
      </c>
      <c r="AH17" s="1">
        <f t="shared" si="31"/>
        <v>-6.2805364382167213E-3</v>
      </c>
      <c r="AI17" s="1">
        <f t="shared" si="31"/>
        <v>-5.0716455467884631E-3</v>
      </c>
      <c r="AJ17" s="1">
        <f t="shared" ref="AJ17" si="34">-AJ3*AJ4*(AJ5+AJ7*AJ6) + AJ8*AJ5 + AJ7*(AJ8+AJ9*AJ10)</f>
        <v>-1.6364357117314293E-3</v>
      </c>
      <c r="AK17" s="1">
        <f t="shared" si="31"/>
        <v>-2.3943990786521388E-3</v>
      </c>
      <c r="AL17" s="1">
        <f t="shared" si="31"/>
        <v>-3.7067128478366299E-3</v>
      </c>
      <c r="AM17" s="1">
        <f t="shared" si="31"/>
        <v>-3.3691209513485709E-3</v>
      </c>
      <c r="AN17" s="1">
        <f t="shared" si="31"/>
        <v>-4.6844528348276484E-3</v>
      </c>
      <c r="AO17" s="3" t="s">
        <v>49</v>
      </c>
      <c r="AP17" s="1">
        <f t="shared" ref="AP17:CY17" si="35">-AP3*AP4*(AP5+AP7*AP6) + AP8*AP5 + AP7*(AP8+AP9*AP10)</f>
        <v>-4.0806690113656344E-3</v>
      </c>
      <c r="AQ17" s="1">
        <f t="shared" si="35"/>
        <v>-7.287926198106514E-4</v>
      </c>
      <c r="AR17" s="3" t="s">
        <v>49</v>
      </c>
      <c r="AS17" s="1">
        <f t="shared" si="35"/>
        <v>-5.00146318107462E-3</v>
      </c>
      <c r="AT17" s="1">
        <f t="shared" si="35"/>
        <v>-2.2346433371826981E-3</v>
      </c>
      <c r="AU17" s="1">
        <f t="shared" si="35"/>
        <v>-2.7796383429186701E-3</v>
      </c>
      <c r="AV17" s="1">
        <f t="shared" si="35"/>
        <v>-2.5352100497099336E-3</v>
      </c>
      <c r="AW17" s="1">
        <f t="shared" si="35"/>
        <v>-6.6695172389864259E-3</v>
      </c>
      <c r="AX17" s="1">
        <f t="shared" si="35"/>
        <v>-7.8940489925450937E-3</v>
      </c>
      <c r="AY17" s="1">
        <f t="shared" si="35"/>
        <v>-2.861648337952433E-3</v>
      </c>
      <c r="AZ17" s="1">
        <f t="shared" si="35"/>
        <v>-6.1947635972617824E-3</v>
      </c>
      <c r="BA17" s="1">
        <f t="shared" si="35"/>
        <v>-5.1398346971588699E-3</v>
      </c>
      <c r="BB17" s="1">
        <f t="shared" si="35"/>
        <v>-7.4866380147901503E-3</v>
      </c>
      <c r="BC17" s="1">
        <f t="shared" si="35"/>
        <v>-3.5899001699759066E-3</v>
      </c>
      <c r="BD17" s="1">
        <f t="shared" si="35"/>
        <v>-4.9851402514437138E-3</v>
      </c>
      <c r="BE17" s="1">
        <f t="shared" si="35"/>
        <v>-3.5918107296744797E-3</v>
      </c>
      <c r="BF17" s="1">
        <f t="shared" si="35"/>
        <v>-4.900675982028967E-3</v>
      </c>
      <c r="BG17" s="1">
        <f t="shared" si="35"/>
        <v>-8.6105703773675605E-3</v>
      </c>
      <c r="BH17" s="1">
        <f t="shared" si="35"/>
        <v>-6.6814901611742788E-3</v>
      </c>
      <c r="BI17" s="1">
        <f t="shared" si="35"/>
        <v>-3.7956477708212828E-3</v>
      </c>
      <c r="BJ17" s="1">
        <f t="shared" si="35"/>
        <v>-2.8134022655268206E-3</v>
      </c>
      <c r="BK17" s="1">
        <f t="shared" si="35"/>
        <v>-1.5321421477858047E-3</v>
      </c>
      <c r="BL17" s="1">
        <f t="shared" si="35"/>
        <v>-7.0616955050093692E-3</v>
      </c>
      <c r="BM17" s="1">
        <f t="shared" si="35"/>
        <v>-7.8008345314557869E-3</v>
      </c>
      <c r="BN17" s="3" t="s">
        <v>49</v>
      </c>
      <c r="BO17" s="1">
        <f t="shared" si="35"/>
        <v>-6.1883869915983544E-3</v>
      </c>
      <c r="BP17" s="1">
        <f t="shared" si="35"/>
        <v>-4.1714633986282123E-3</v>
      </c>
      <c r="BQ17" s="1">
        <f t="shared" si="35"/>
        <v>-3.3689734897092739E-3</v>
      </c>
      <c r="BR17" s="1">
        <f t="shared" si="35"/>
        <v>-1.5091822245876067E-3</v>
      </c>
      <c r="BS17" s="1">
        <f t="shared" si="35"/>
        <v>-2.9412588384639306E-3</v>
      </c>
      <c r="BT17" s="1">
        <f t="shared" si="35"/>
        <v>-1.5192066852105415E-3</v>
      </c>
      <c r="BU17" s="1">
        <f t="shared" si="35"/>
        <v>-1.2680116140999162E-3</v>
      </c>
      <c r="BV17" s="1">
        <f t="shared" si="35"/>
        <v>-2.7358465234849673E-3</v>
      </c>
      <c r="BW17" s="1">
        <f t="shared" si="35"/>
        <v>-5.8804756857284545E-3</v>
      </c>
      <c r="BX17" s="1">
        <f t="shared" si="35"/>
        <v>-2.3846651132422066E-3</v>
      </c>
      <c r="BY17" s="1">
        <f t="shared" si="35"/>
        <v>-4.4027301488918525E-3</v>
      </c>
      <c r="BZ17" s="1">
        <f t="shared" si="35"/>
        <v>-2.9485072513660369E-3</v>
      </c>
      <c r="CA17" s="1">
        <f t="shared" si="35"/>
        <v>-1.576727968275236E-3</v>
      </c>
      <c r="CB17" s="1">
        <f t="shared" si="35"/>
        <v>-1.6995516357520887E-3</v>
      </c>
      <c r="CC17" s="1">
        <f t="shared" si="35"/>
        <v>-6.4174317536023224E-3</v>
      </c>
      <c r="CD17" s="1">
        <f t="shared" si="35"/>
        <v>-1.0781301526999741E-2</v>
      </c>
      <c r="CE17" s="1">
        <f t="shared" si="35"/>
        <v>-7.4195195642771956E-3</v>
      </c>
      <c r="CF17" s="1">
        <f t="shared" si="35"/>
        <v>-4.1401078232275058E-3</v>
      </c>
      <c r="CG17" s="1">
        <f t="shared" si="35"/>
        <v>-5.5712249886906515E-3</v>
      </c>
      <c r="CH17" s="1">
        <f t="shared" si="35"/>
        <v>-6.024705734163428E-3</v>
      </c>
      <c r="CI17" s="1">
        <f t="shared" si="35"/>
        <v>-6.8943639001071682E-3</v>
      </c>
      <c r="CJ17" s="1">
        <f t="shared" si="35"/>
        <v>-5.2355570100966666E-3</v>
      </c>
      <c r="CK17" s="1">
        <f t="shared" si="35"/>
        <v>-7.8908154584991941E-3</v>
      </c>
      <c r="CL17" s="1">
        <f t="shared" si="35"/>
        <v>-5.1620257752297508E-3</v>
      </c>
      <c r="CM17" s="1">
        <f t="shared" si="35"/>
        <v>-3.7766895620694307E-3</v>
      </c>
      <c r="CN17" s="1">
        <f t="shared" si="35"/>
        <v>-6.0275653622902329E-3</v>
      </c>
      <c r="CO17" s="1">
        <f t="shared" si="35"/>
        <v>-3.8532689047694798E-3</v>
      </c>
      <c r="CP17" s="1">
        <f t="shared" si="35"/>
        <v>-1.0165002732418283E-2</v>
      </c>
      <c r="CQ17" s="1">
        <f t="shared" si="35"/>
        <v>-6.4766819797934007E-4</v>
      </c>
      <c r="CR17" s="1">
        <f t="shared" si="35"/>
        <v>-5.2806998249689801E-3</v>
      </c>
      <c r="CS17" s="1">
        <f t="shared" si="35"/>
        <v>-2.7324930522954378E-3</v>
      </c>
      <c r="CT17" s="1">
        <f t="shared" si="35"/>
        <v>-8.4881320570565823E-3</v>
      </c>
      <c r="CU17" s="1">
        <f t="shared" si="35"/>
        <v>-2.0568312683159132E-3</v>
      </c>
      <c r="CV17" s="1">
        <f t="shared" si="35"/>
        <v>-1.9401637549416803E-3</v>
      </c>
      <c r="CW17" s="1">
        <f t="shared" si="35"/>
        <v>-4.4323727300084794E-3</v>
      </c>
      <c r="CX17" s="1">
        <f t="shared" si="35"/>
        <v>-7.0590554409219793E-3</v>
      </c>
      <c r="CY17" s="1">
        <f t="shared" si="35"/>
        <v>-4.2399001413215513E-3</v>
      </c>
      <c r="CZ17" s="1">
        <f t="shared" ref="CZ17" si="36">-CZ3*CZ4*(CZ5+CZ7*CZ6) + CZ8*CZ5 + CZ7*(CZ8+CZ9*CZ10)</f>
        <v>-1.010686573015016E-2</v>
      </c>
    </row>
    <row r="18" spans="1:104" x14ac:dyDescent="0.2">
      <c r="A18" s="5" t="s">
        <v>35</v>
      </c>
      <c r="B18" s="5"/>
      <c r="C18" s="1">
        <f>(-C16 + (C16^2-4*C15*C17)^(0.5))/(2*C15)</f>
        <v>6.0648000000001625</v>
      </c>
      <c r="D18" s="1">
        <f t="shared" ref="D18:AN18" si="37">(-D16 + (D16^2-4*D15*D17)^(0.5))/(2*D15)</f>
        <v>6.0216000000001255</v>
      </c>
      <c r="E18" s="1">
        <f t="shared" si="37"/>
        <v>6.0648000000000781</v>
      </c>
      <c r="F18" s="1">
        <f t="shared" si="37"/>
        <v>8.464800000000011</v>
      </c>
      <c r="G18" s="1">
        <f t="shared" si="37"/>
        <v>30.345599999999934</v>
      </c>
      <c r="H18" s="1">
        <f t="shared" si="37"/>
        <v>8.4647999999998831</v>
      </c>
      <c r="I18" s="1">
        <f t="shared" si="37"/>
        <v>16.908000000000005</v>
      </c>
      <c r="J18" s="1">
        <f t="shared" si="37"/>
        <v>4.7999999999998995</v>
      </c>
      <c r="K18" s="1">
        <f t="shared" si="37"/>
        <v>1.2000000000002757</v>
      </c>
      <c r="L18" s="1">
        <f t="shared" si="37"/>
        <v>10.886400000000124</v>
      </c>
      <c r="M18" s="1">
        <f t="shared" si="37"/>
        <v>4.843200000000194</v>
      </c>
      <c r="N18" s="1">
        <f t="shared" si="37"/>
        <v>7.2863999999999045</v>
      </c>
      <c r="O18" s="1">
        <f t="shared" si="37"/>
        <v>10.864799999999979</v>
      </c>
      <c r="P18" s="1">
        <f t="shared" si="37"/>
        <v>6.0648000000002149</v>
      </c>
      <c r="Q18" s="1">
        <f t="shared" si="37"/>
        <v>20.572799999999766</v>
      </c>
      <c r="R18" s="1">
        <f t="shared" ref="R18" si="38">(-R16 + (R16^2-4*R15*R17)^(0.5))/(2*R15)</f>
        <v>43.567199999999623</v>
      </c>
      <c r="S18" s="1">
        <f t="shared" si="37"/>
        <v>20.616000000000167</v>
      </c>
      <c r="T18" s="1">
        <f t="shared" si="37"/>
        <v>47.36160000000033</v>
      </c>
      <c r="U18" s="1">
        <f t="shared" si="37"/>
        <v>14.572799999999882</v>
      </c>
      <c r="V18" s="1">
        <f t="shared" si="37"/>
        <v>13.329599999999708</v>
      </c>
      <c r="W18" s="1">
        <f t="shared" si="37"/>
        <v>6.043200000000259</v>
      </c>
      <c r="X18" s="1">
        <f t="shared" si="37"/>
        <v>3.6216000000000599</v>
      </c>
      <c r="Y18" s="1">
        <f t="shared" ref="Y18" si="39">(-Y16 + (Y16^2-4*Y15*Y17)^(0.5))/(2*Y15)</f>
        <v>13.308000000000346</v>
      </c>
      <c r="Z18" s="1">
        <f t="shared" si="37"/>
        <v>12.108000000000201</v>
      </c>
      <c r="AA18" s="1">
        <f t="shared" si="37"/>
        <v>20.594400000000292</v>
      </c>
      <c r="AB18" s="1">
        <f t="shared" si="37"/>
        <v>14.486399999999911</v>
      </c>
      <c r="AC18" s="1">
        <f t="shared" si="37"/>
        <v>8.4647999999999293</v>
      </c>
      <c r="AD18" s="1">
        <f t="shared" si="37"/>
        <v>39.902400000000071</v>
      </c>
      <c r="AE18" s="1">
        <f t="shared" si="37"/>
        <v>8.464800000000329</v>
      </c>
      <c r="AF18" s="1">
        <f t="shared" si="37"/>
        <v>73.76160000000003</v>
      </c>
      <c r="AG18" s="1">
        <f t="shared" si="37"/>
        <v>10.929600000000354</v>
      </c>
      <c r="AH18" s="1">
        <f t="shared" si="37"/>
        <v>21.772800000000181</v>
      </c>
      <c r="AI18" s="1">
        <f t="shared" si="37"/>
        <v>19.394399999999237</v>
      </c>
      <c r="AJ18" s="1">
        <f t="shared" ref="AJ18" si="40">(-AJ16 + (AJ16^2-4*AJ15*AJ17)^(0.5))/(2*AJ15)</f>
        <v>4.8432000000003708</v>
      </c>
      <c r="AK18" s="1">
        <f t="shared" si="37"/>
        <v>7.2648000000002186</v>
      </c>
      <c r="AL18" s="1">
        <f t="shared" si="37"/>
        <v>7.3079999999998773</v>
      </c>
      <c r="AM18" s="1">
        <f t="shared" si="37"/>
        <v>16.90799999999922</v>
      </c>
      <c r="AN18" s="1">
        <f t="shared" si="37"/>
        <v>10.908000000000266</v>
      </c>
      <c r="AO18" s="3" t="s">
        <v>49</v>
      </c>
      <c r="AP18" s="1">
        <f t="shared" ref="AP18:CY18" si="41">(-AP16 + (AP16^2-4*AP15*AP17)^(0.5))/(2*AP15)</f>
        <v>8.5295999999999452</v>
      </c>
      <c r="AQ18" s="1">
        <f t="shared" si="41"/>
        <v>1.2216000000005045</v>
      </c>
      <c r="AR18" s="3" t="s">
        <v>49</v>
      </c>
      <c r="AS18" s="1">
        <f t="shared" si="41"/>
        <v>19.39439999999972</v>
      </c>
      <c r="AT18" s="1">
        <f t="shared" si="41"/>
        <v>4.8215999999998838</v>
      </c>
      <c r="AU18" s="1">
        <f t="shared" si="41"/>
        <v>4.8216000000001005</v>
      </c>
      <c r="AV18" s="1">
        <f t="shared" si="41"/>
        <v>3.599999999999679</v>
      </c>
      <c r="AW18" s="1">
        <f t="shared" si="41"/>
        <v>13.394400000000209</v>
      </c>
      <c r="AX18" s="1">
        <f t="shared" si="41"/>
        <v>319.65119999999803</v>
      </c>
      <c r="AY18" s="1">
        <f t="shared" si="41"/>
        <v>6.0431999999999695</v>
      </c>
      <c r="AZ18" s="1">
        <f t="shared" si="41"/>
        <v>10.951200000000131</v>
      </c>
      <c r="BA18" s="1">
        <f t="shared" si="41"/>
        <v>12.086400000000113</v>
      </c>
      <c r="BB18" s="1">
        <f t="shared" si="41"/>
        <v>15.664800000000087</v>
      </c>
      <c r="BC18" s="1">
        <f t="shared" si="41"/>
        <v>8.4864000000000548</v>
      </c>
      <c r="BD18" s="1">
        <f t="shared" si="41"/>
        <v>12.043199999999723</v>
      </c>
      <c r="BE18" s="1">
        <f t="shared" si="41"/>
        <v>14.551200000000518</v>
      </c>
      <c r="BF18" s="1">
        <f t="shared" si="41"/>
        <v>15.708000000000192</v>
      </c>
      <c r="BG18" s="1">
        <f t="shared" si="41"/>
        <v>18.15119999999979</v>
      </c>
      <c r="BH18" s="1">
        <f t="shared" si="41"/>
        <v>14.508000000000187</v>
      </c>
      <c r="BI18" s="1">
        <f t="shared" si="41"/>
        <v>4.8647999999999731</v>
      </c>
      <c r="BJ18" s="1">
        <f t="shared" si="41"/>
        <v>4.800000000000197</v>
      </c>
      <c r="BK18" s="1">
        <f t="shared" si="41"/>
        <v>2.4431999999999423</v>
      </c>
      <c r="BL18" s="1">
        <f t="shared" si="41"/>
        <v>20.615999999999655</v>
      </c>
      <c r="BM18" s="1">
        <f t="shared" si="41"/>
        <v>21.83759999999992</v>
      </c>
      <c r="BN18" s="3" t="s">
        <v>49</v>
      </c>
      <c r="BO18" s="1">
        <f t="shared" si="41"/>
        <v>14.529599999999984</v>
      </c>
      <c r="BP18" s="1">
        <f t="shared" si="41"/>
        <v>12.151199999999678</v>
      </c>
      <c r="BQ18" s="1">
        <f t="shared" si="41"/>
        <v>6.043199999999878</v>
      </c>
      <c r="BR18" s="1">
        <f t="shared" si="41"/>
        <v>6.0647999999994786</v>
      </c>
      <c r="BS18" s="1">
        <f t="shared" si="41"/>
        <v>4.8215999999998242</v>
      </c>
      <c r="BT18" s="1">
        <f t="shared" si="41"/>
        <v>4.7999999999992093</v>
      </c>
      <c r="BU18" s="1">
        <f t="shared" si="41"/>
        <v>2.4000000000002761</v>
      </c>
      <c r="BV18" s="1">
        <f t="shared" si="41"/>
        <v>7.2431999999998364</v>
      </c>
      <c r="BW18" s="1">
        <f t="shared" si="41"/>
        <v>20.551199999999806</v>
      </c>
      <c r="BX18" s="1">
        <f t="shared" si="41"/>
        <v>3.5999999999997887</v>
      </c>
      <c r="BY18" s="1">
        <f t="shared" si="41"/>
        <v>8.4431999999998091</v>
      </c>
      <c r="BZ18" s="1">
        <f t="shared" si="41"/>
        <v>6.0864000000001601</v>
      </c>
      <c r="CA18" s="1">
        <f t="shared" si="41"/>
        <v>2.4216000000003399</v>
      </c>
      <c r="CB18" s="1">
        <f t="shared" si="41"/>
        <v>3.6216000000000412</v>
      </c>
      <c r="CC18" s="1">
        <f t="shared" si="41"/>
        <v>15.751199999999825</v>
      </c>
      <c r="CD18" s="1">
        <f t="shared" si="41"/>
        <v>12.08639999999999</v>
      </c>
      <c r="CE18" s="1">
        <f t="shared" si="41"/>
        <v>38.81040000000057</v>
      </c>
      <c r="CF18" s="1">
        <f t="shared" si="41"/>
        <v>12.108000000000059</v>
      </c>
      <c r="CG18" s="1">
        <f t="shared" si="41"/>
        <v>19.43759999999968</v>
      </c>
      <c r="CH18" s="1">
        <f t="shared" si="41"/>
        <v>43.675200000000039</v>
      </c>
      <c r="CI18" s="1">
        <f t="shared" si="41"/>
        <v>25.372799999999984</v>
      </c>
      <c r="CJ18" s="1">
        <f t="shared" si="41"/>
        <v>12.12960000000022</v>
      </c>
      <c r="CK18" s="1">
        <f t="shared" si="41"/>
        <v>19.372799999999888</v>
      </c>
      <c r="CL18" s="1">
        <f t="shared" si="41"/>
        <v>10.929600000000084</v>
      </c>
      <c r="CM18" s="1">
        <f t="shared" si="41"/>
        <v>14.486399999999866</v>
      </c>
      <c r="CN18" s="1">
        <f t="shared" si="41"/>
        <v>20.659200000000457</v>
      </c>
      <c r="CO18" s="1">
        <f t="shared" si="41"/>
        <v>10.951199999999719</v>
      </c>
      <c r="CP18" s="1">
        <f t="shared" si="41"/>
        <v>19.372799999999984</v>
      </c>
      <c r="CQ18" s="1">
        <f t="shared" si="41"/>
        <v>1.1999999999998125</v>
      </c>
      <c r="CR18" s="1">
        <f t="shared" si="41"/>
        <v>16.908000000000182</v>
      </c>
      <c r="CS18" s="1">
        <f t="shared" si="41"/>
        <v>8.4432000000002212</v>
      </c>
      <c r="CT18" s="1">
        <f t="shared" si="41"/>
        <v>12.129599999999989</v>
      </c>
      <c r="CU18" s="1">
        <f t="shared" si="41"/>
        <v>4.8215999999999433</v>
      </c>
      <c r="CV18" s="1">
        <f t="shared" si="41"/>
        <v>3.664799999999627</v>
      </c>
      <c r="CW18" s="1">
        <f t="shared" si="41"/>
        <v>10.864799999999981</v>
      </c>
      <c r="CX18" s="1">
        <f t="shared" si="41"/>
        <v>33.859200000000641</v>
      </c>
      <c r="CY18" s="1">
        <f t="shared" si="41"/>
        <v>10.929599999999953</v>
      </c>
      <c r="CZ18" s="1">
        <f t="shared" ref="CZ18" si="42">(-CZ16 + (CZ16^2-4*CZ15*CZ17)^(0.5))/(2*CZ15)</f>
        <v>66.669600000000287</v>
      </c>
    </row>
    <row r="19" spans="1:104" x14ac:dyDescent="0.2">
      <c r="A19" s="5" t="s">
        <v>36</v>
      </c>
      <c r="B19" s="5"/>
      <c r="C19" s="1">
        <f>(-C16 - (C16^2-4*C15*C17)^(0.5))/(2*C15)</f>
        <v>-4817.7709455553722</v>
      </c>
      <c r="D19" s="1">
        <f t="shared" ref="D19:AN19" si="43">(-D16 - (D16^2-4*D15*D17)^(0.5))/(2*D15)</f>
        <v>-9318.7468681669889</v>
      </c>
      <c r="E19" s="1">
        <f t="shared" si="43"/>
        <v>-3574.827311225632</v>
      </c>
      <c r="F19" s="1">
        <f t="shared" si="43"/>
        <v>-8661.4014610964496</v>
      </c>
      <c r="G19" s="1">
        <f t="shared" si="43"/>
        <v>-4917.2073858357935</v>
      </c>
      <c r="H19" s="1">
        <f t="shared" si="43"/>
        <v>-6946.4322995386256</v>
      </c>
      <c r="I19" s="1">
        <f t="shared" si="43"/>
        <v>-9407.7991746707303</v>
      </c>
      <c r="J19" s="1">
        <f t="shared" si="43"/>
        <v>-5121.999739212356</v>
      </c>
      <c r="K19" s="1">
        <f t="shared" si="43"/>
        <v>-8307.0023923256686</v>
      </c>
      <c r="L19" s="1">
        <f t="shared" si="43"/>
        <v>-4624.6507093146929</v>
      </c>
      <c r="M19" s="1">
        <f t="shared" si="43"/>
        <v>-5666.6796976240403</v>
      </c>
      <c r="N19" s="1">
        <f t="shared" si="43"/>
        <v>-10280.814506847273</v>
      </c>
      <c r="O19" s="1">
        <f t="shared" si="43"/>
        <v>-11356.360988407128</v>
      </c>
      <c r="P19" s="1">
        <f t="shared" si="43"/>
        <v>-3672.374298113863</v>
      </c>
      <c r="Q19" s="1">
        <f t="shared" si="43"/>
        <v>-6688.193158902749</v>
      </c>
      <c r="R19" s="1">
        <f t="shared" ref="R19" si="44">(-R16 - (R16^2-4*R15*R17)^(0.5))/(2*R15)</f>
        <v>-10588.924226272275</v>
      </c>
      <c r="S19" s="1">
        <f t="shared" si="43"/>
        <v>-7119.089801346182</v>
      </c>
      <c r="T19" s="1">
        <f t="shared" si="43"/>
        <v>-14768.609531500708</v>
      </c>
      <c r="U19" s="1">
        <f t="shared" si="43"/>
        <v>-5350.411021700168</v>
      </c>
      <c r="V19" s="1">
        <f t="shared" si="43"/>
        <v>-4982.9603892485848</v>
      </c>
      <c r="W19" s="1">
        <f t="shared" si="43"/>
        <v>-12184.702433339975</v>
      </c>
      <c r="X19" s="1">
        <f t="shared" si="43"/>
        <v>-9005.4327690245464</v>
      </c>
      <c r="Y19" s="1">
        <f t="shared" ref="Y19" si="45">(-Y16 - (Y16^2-4*Y15*Y17)^(0.5))/(2*Y15)</f>
        <v>-8406.8454266678127</v>
      </c>
      <c r="Z19" s="1">
        <f t="shared" si="43"/>
        <v>-5075.3685695751155</v>
      </c>
      <c r="AA19" s="1">
        <f t="shared" si="43"/>
        <v>-10194.931953368285</v>
      </c>
      <c r="AB19" s="1">
        <f t="shared" si="43"/>
        <v>-8691.8874790713035</v>
      </c>
      <c r="AC19" s="1">
        <f t="shared" si="43"/>
        <v>-4451.5650980115652</v>
      </c>
      <c r="AD19" s="1">
        <f t="shared" si="43"/>
        <v>-4797.3814032934733</v>
      </c>
      <c r="AE19" s="1">
        <f t="shared" si="43"/>
        <v>-11789.575063135964</v>
      </c>
      <c r="AF19" s="1">
        <f t="shared" si="43"/>
        <v>-5015.1902354880413</v>
      </c>
      <c r="AG19" s="1">
        <f t="shared" si="43"/>
        <v>-14172.912149206104</v>
      </c>
      <c r="AH19" s="1">
        <f t="shared" si="43"/>
        <v>-9354.49973475351</v>
      </c>
      <c r="AI19" s="1">
        <f t="shared" si="43"/>
        <v>-11714.457449409028</v>
      </c>
      <c r="AJ19" s="1">
        <f t="shared" ref="AJ19" si="46">(-AJ16 - (AJ16^2-4*AJ15*AJ17)^(0.5))/(2*AJ15)</f>
        <v>-12515.81900052112</v>
      </c>
      <c r="AK19" s="1">
        <f t="shared" si="43"/>
        <v>-12000.909004891444</v>
      </c>
      <c r="AL19" s="1">
        <f t="shared" si="43"/>
        <v>-6907.7356060284528</v>
      </c>
      <c r="AM19" s="1">
        <f t="shared" si="43"/>
        <v>-18153.173937601554</v>
      </c>
      <c r="AN19" s="1">
        <f t="shared" si="43"/>
        <v>-7416.9200564659941</v>
      </c>
      <c r="AO19" s="3" t="s">
        <v>49</v>
      </c>
      <c r="AP19" s="1">
        <f t="shared" ref="AP19:CY19" si="47">(-AP16 - (AP16^2-4*AP15*AP17)^(0.5))/(2*AP15)</f>
        <v>-7065.1609162505456</v>
      </c>
      <c r="AQ19" s="1">
        <f t="shared" si="47"/>
        <v>-7657.8531828585019</v>
      </c>
      <c r="AR19" s="3" t="s">
        <v>49</v>
      </c>
      <c r="AS19" s="1">
        <f t="shared" si="47"/>
        <v>-11963.802599191937</v>
      </c>
      <c r="AT19" s="1">
        <f t="shared" si="47"/>
        <v>-8657.0664894744732</v>
      </c>
      <c r="AU19" s="1">
        <f t="shared" si="47"/>
        <v>-6626.0529082578314</v>
      </c>
      <c r="AV19" s="1">
        <f t="shared" si="47"/>
        <v>-5545.9204547085692</v>
      </c>
      <c r="AW19" s="1">
        <f t="shared" si="47"/>
        <v>-5193.3740657380395</v>
      </c>
      <c r="AX19" s="1">
        <f t="shared" si="47"/>
        <v>-91025.193896042358</v>
      </c>
      <c r="AY19" s="1">
        <f t="shared" si="47"/>
        <v>-8006.5769491282053</v>
      </c>
      <c r="AZ19" s="1">
        <f t="shared" si="47"/>
        <v>-4814.6424057446384</v>
      </c>
      <c r="BA19" s="1">
        <f t="shared" si="47"/>
        <v>-7153.6019322085449</v>
      </c>
      <c r="BB19" s="1">
        <f t="shared" si="47"/>
        <v>-4933.2178812141592</v>
      </c>
      <c r="BC19" s="1">
        <f t="shared" si="47"/>
        <v>-8374.9947943562747</v>
      </c>
      <c r="BD19" s="1">
        <f t="shared" si="47"/>
        <v>-7465.7392624609474</v>
      </c>
      <c r="BE19" s="1">
        <f t="shared" si="47"/>
        <v>-14349.944012778755</v>
      </c>
      <c r="BF19" s="1">
        <f t="shared" si="47"/>
        <v>-9990.3561815572721</v>
      </c>
      <c r="BG19" s="1">
        <f t="shared" si="47"/>
        <v>-4345.3695896008103</v>
      </c>
      <c r="BH19" s="1">
        <f t="shared" si="47"/>
        <v>-5607.6370673960282</v>
      </c>
      <c r="BI19" s="1">
        <f t="shared" si="47"/>
        <v>-4452.6628661757331</v>
      </c>
      <c r="BJ19" s="1">
        <f t="shared" si="47"/>
        <v>-6497.1431169391608</v>
      </c>
      <c r="BK19" s="1">
        <f t="shared" si="47"/>
        <v>-6804.6751467435743</v>
      </c>
      <c r="BL19" s="1">
        <f t="shared" si="47"/>
        <v>-7225.7516752165293</v>
      </c>
      <c r="BM19" s="1">
        <f t="shared" si="47"/>
        <v>-6362.5245434974804</v>
      </c>
      <c r="BN19" s="3" t="s">
        <v>49</v>
      </c>
      <c r="BO19" s="1">
        <f t="shared" si="47"/>
        <v>-6398.8464226558026</v>
      </c>
      <c r="BP19" s="1">
        <f t="shared" si="47"/>
        <v>-9759.4544808195642</v>
      </c>
      <c r="BQ19" s="1">
        <f t="shared" si="47"/>
        <v>-6488.619522422202</v>
      </c>
      <c r="BR19" s="1">
        <f t="shared" si="47"/>
        <v>-17182.376325488407</v>
      </c>
      <c r="BS19" s="1">
        <f t="shared" si="47"/>
        <v>-6169.9546360531385</v>
      </c>
      <c r="BT19" s="1">
        <f t="shared" si="47"/>
        <v>-13497.613548445321</v>
      </c>
      <c r="BU19" s="1">
        <f t="shared" si="47"/>
        <v>-8262.084276332298</v>
      </c>
      <c r="BV19" s="1">
        <f t="shared" si="47"/>
        <v>-10153.701620060157</v>
      </c>
      <c r="BW19" s="1">
        <f t="shared" si="47"/>
        <v>-9843.3322190212602</v>
      </c>
      <c r="BX19" s="1">
        <f t="shared" si="47"/>
        <v>-5976.4210641949503</v>
      </c>
      <c r="BY19" s="1">
        <f t="shared" si="47"/>
        <v>-6281.2855157059357</v>
      </c>
      <c r="BZ19" s="1">
        <f t="shared" si="47"/>
        <v>-7764.1325543126568</v>
      </c>
      <c r="CA19" s="1">
        <f t="shared" si="47"/>
        <v>-6528.5797082960798</v>
      </c>
      <c r="CB19" s="1">
        <f t="shared" si="47"/>
        <v>-8962.1073352489348</v>
      </c>
      <c r="CC19" s="1">
        <f t="shared" si="47"/>
        <v>-6525.2145960870321</v>
      </c>
      <c r="CD19" s="1">
        <f t="shared" si="47"/>
        <v>-1733.7687779473179</v>
      </c>
      <c r="CE19" s="1">
        <f t="shared" si="47"/>
        <v>-12428.826096414507</v>
      </c>
      <c r="CF19" s="1">
        <f t="shared" si="47"/>
        <v>-9828.3387298320613</v>
      </c>
      <c r="CG19" s="1">
        <f t="shared" si="47"/>
        <v>-10151.602609213844</v>
      </c>
      <c r="CH19" s="1">
        <f t="shared" si="47"/>
        <v>-20107.157717720187</v>
      </c>
      <c r="CI19" s="1">
        <f t="shared" si="47"/>
        <v>-9281.8123040241499</v>
      </c>
      <c r="CJ19" s="1">
        <f t="shared" si="47"/>
        <v>-6979.2185599123286</v>
      </c>
      <c r="CK19" s="1">
        <f t="shared" si="47"/>
        <v>-5521.0523338197509</v>
      </c>
      <c r="CL19" s="1">
        <f t="shared" si="47"/>
        <v>-6426.5330441383221</v>
      </c>
      <c r="CM19" s="1">
        <f t="shared" si="47"/>
        <v>-13349.863255418191</v>
      </c>
      <c r="CN19" s="1">
        <f t="shared" si="47"/>
        <v>-9503.6519300166656</v>
      </c>
      <c r="CO19" s="1">
        <f t="shared" si="47"/>
        <v>-9819.2223820399213</v>
      </c>
      <c r="CP19" s="1">
        <f t="shared" si="47"/>
        <v>-3211.3314678006896</v>
      </c>
      <c r="CQ19" s="1">
        <f t="shared" si="47"/>
        <v>-8522.1345073314824</v>
      </c>
      <c r="CR19" s="1">
        <f t="shared" si="47"/>
        <v>-9600.8738523274151</v>
      </c>
      <c r="CS19" s="1">
        <f t="shared" si="47"/>
        <v>-11854.036978616712</v>
      </c>
      <c r="CT19" s="1">
        <f t="shared" si="47"/>
        <v>-2990.4186904053572</v>
      </c>
      <c r="CU19" s="1">
        <f t="shared" si="47"/>
        <v>-9555.0043954036137</v>
      </c>
      <c r="CV19" s="1">
        <f t="shared" si="47"/>
        <v>-7778.8662997604388</v>
      </c>
      <c r="CW19" s="1">
        <f t="shared" si="47"/>
        <v>-8005.3606415927006</v>
      </c>
      <c r="CX19" s="1">
        <f t="shared" si="47"/>
        <v>-11875.371852990449</v>
      </c>
      <c r="CY19" s="1">
        <f t="shared" si="47"/>
        <v>-8579.1757997215191</v>
      </c>
      <c r="CZ19" s="1">
        <f t="shared" ref="CZ19" si="48">(-CZ16 - (CZ16^2-4*CZ15*CZ17)^(0.5))/(2*CZ15)</f>
        <v>-11203.286338134301</v>
      </c>
    </row>
    <row r="20" spans="1:104" x14ac:dyDescent="0.2">
      <c r="A20" s="5"/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</row>
    <row r="21" spans="1:104" x14ac:dyDescent="0.2">
      <c r="A21" s="5" t="s">
        <v>37</v>
      </c>
      <c r="B21" s="5" t="s">
        <v>38</v>
      </c>
      <c r="C21" s="1">
        <f>C3-C22-C23</f>
        <v>2357.5373584683512</v>
      </c>
      <c r="D21" s="1">
        <f t="shared" ref="D21:AN21" si="49">D3-D22-D23</f>
        <v>4547.612885307034</v>
      </c>
      <c r="E21" s="1">
        <f t="shared" si="49"/>
        <v>1752.3729979669306</v>
      </c>
      <c r="F21" s="1">
        <f t="shared" si="49"/>
        <v>4233.271631607392</v>
      </c>
      <c r="G21" s="1">
        <f t="shared" si="49"/>
        <v>2442.3912302220101</v>
      </c>
      <c r="H21" s="1">
        <f t="shared" si="49"/>
        <v>3398.608597534253</v>
      </c>
      <c r="I21" s="1">
        <f t="shared" si="49"/>
        <v>4613.4503450792563</v>
      </c>
      <c r="J21" s="1">
        <f t="shared" si="49"/>
        <v>2502.9375029411781</v>
      </c>
      <c r="K21" s="1">
        <f t="shared" si="49"/>
        <v>4043.3714271641697</v>
      </c>
      <c r="L21" s="1">
        <f t="shared" si="49"/>
        <v>2272.4245062213172</v>
      </c>
      <c r="M21" s="1">
        <f t="shared" si="49"/>
        <v>2768.0740684091361</v>
      </c>
      <c r="N21" s="1">
        <f t="shared" si="49"/>
        <v>5018.6025331331339</v>
      </c>
      <c r="O21" s="1">
        <f t="shared" si="49"/>
        <v>5549.9301700916076</v>
      </c>
      <c r="P21" s="1">
        <f t="shared" si="49"/>
        <v>1799.8779453940058</v>
      </c>
      <c r="Q21" s="1">
        <f t="shared" si="49"/>
        <v>3294.2286898497223</v>
      </c>
      <c r="R21" s="1">
        <f t="shared" ref="R21" si="50">R3-R22-R23</f>
        <v>5231.6588776364915</v>
      </c>
      <c r="S21" s="1">
        <f t="shared" si="49"/>
        <v>3504.452842285863</v>
      </c>
      <c r="T21" s="1">
        <f t="shared" si="49"/>
        <v>7277.167136899694</v>
      </c>
      <c r="U21" s="1">
        <f t="shared" si="49"/>
        <v>2632.3243629045373</v>
      </c>
      <c r="V21" s="1">
        <f t="shared" si="49"/>
        <v>2451.1502539371081</v>
      </c>
      <c r="W21" s="1">
        <f t="shared" si="49"/>
        <v>5941.844759466022</v>
      </c>
      <c r="X21" s="1">
        <f t="shared" si="49"/>
        <v>4389.3911146274368</v>
      </c>
      <c r="Y21" s="1">
        <f t="shared" ref="Y21" si="51">Y3-Y22-Y23</f>
        <v>4119.2059926165102</v>
      </c>
      <c r="Z21" s="1">
        <f t="shared" si="49"/>
        <v>2494.1672295352273</v>
      </c>
      <c r="AA21" s="1">
        <f t="shared" si="49"/>
        <v>5003.5757689488273</v>
      </c>
      <c r="AB21" s="1">
        <f t="shared" si="49"/>
        <v>4260.2558986192253</v>
      </c>
      <c r="AC21" s="1">
        <f t="shared" si="49"/>
        <v>2183.8352885700897</v>
      </c>
      <c r="AD21" s="1">
        <f t="shared" si="49"/>
        <v>2394.2911411458626</v>
      </c>
      <c r="AE21" s="1">
        <f t="shared" si="49"/>
        <v>5755.3584458405885</v>
      </c>
      <c r="AF21" s="1">
        <f t="shared" si="49"/>
        <v>2532.1321211770901</v>
      </c>
      <c r="AG21" s="1">
        <f t="shared" si="49"/>
        <v>6920.561553025691</v>
      </c>
      <c r="AH21" s="1">
        <f t="shared" si="49"/>
        <v>4596.1186544458506</v>
      </c>
      <c r="AI21" s="1">
        <f t="shared" si="49"/>
        <v>5741.4981189316468</v>
      </c>
      <c r="AJ21" s="1">
        <f t="shared" ref="AJ21" si="52">AJ3-AJ22-AJ23</f>
        <v>6099.9313123107841</v>
      </c>
      <c r="AK21" s="1">
        <f t="shared" si="49"/>
        <v>5855.3729072031283</v>
      </c>
      <c r="AL21" s="1">
        <f t="shared" si="49"/>
        <v>3377.3586541372638</v>
      </c>
      <c r="AM21" s="1">
        <f t="shared" si="49"/>
        <v>8870.5778743369065</v>
      </c>
      <c r="AN21" s="1">
        <f t="shared" si="49"/>
        <v>3632.5466321502568</v>
      </c>
      <c r="AO21" s="3" t="s">
        <v>49</v>
      </c>
      <c r="AP21" s="1">
        <f t="shared" ref="AP21:CY21" si="53">AP3-AP22-AP23</f>
        <v>3456.5334619264831</v>
      </c>
      <c r="AQ21" s="1">
        <f t="shared" si="53"/>
        <v>3727.716735030735</v>
      </c>
      <c r="AR21" s="3" t="s">
        <v>49</v>
      </c>
      <c r="AS21" s="1">
        <f t="shared" si="53"/>
        <v>5862.9233199062064</v>
      </c>
      <c r="AT21" s="1">
        <f t="shared" si="53"/>
        <v>4222.8776807608401</v>
      </c>
      <c r="AU21" s="1">
        <f t="shared" si="53"/>
        <v>3234.8109435317247</v>
      </c>
      <c r="AV21" s="1">
        <f t="shared" si="53"/>
        <v>2706.4857447450677</v>
      </c>
      <c r="AW21" s="1">
        <f t="shared" si="53"/>
        <v>2553.8374832078794</v>
      </c>
      <c r="AX21" s="1">
        <f t="shared" si="53"/>
        <v>44893.981347959532</v>
      </c>
      <c r="AY21" s="1">
        <f t="shared" si="53"/>
        <v>3909.2729854659983</v>
      </c>
      <c r="AZ21" s="1">
        <f t="shared" si="53"/>
        <v>2365.1271758011076</v>
      </c>
      <c r="BA21" s="1">
        <f t="shared" si="53"/>
        <v>3506.5870781555896</v>
      </c>
      <c r="BB21" s="1">
        <f t="shared" si="53"/>
        <v>2430.5829933707109</v>
      </c>
      <c r="BC21" s="1">
        <f t="shared" si="53"/>
        <v>4093.9391695982763</v>
      </c>
      <c r="BD21" s="1">
        <f t="shared" si="53"/>
        <v>3658.5108310106893</v>
      </c>
      <c r="BE21" s="1">
        <f t="shared" si="53"/>
        <v>7014.6890332270978</v>
      </c>
      <c r="BF21" s="1">
        <f t="shared" si="53"/>
        <v>4894.8935510888241</v>
      </c>
      <c r="BG21" s="1">
        <f t="shared" si="53"/>
        <v>2147.2910174073158</v>
      </c>
      <c r="BH21" s="1">
        <f t="shared" si="53"/>
        <v>2757.625444005339</v>
      </c>
      <c r="BI21" s="1">
        <f t="shared" si="53"/>
        <v>2177.3404722253867</v>
      </c>
      <c r="BJ21" s="1">
        <f t="shared" si="53"/>
        <v>3172.0430938166273</v>
      </c>
      <c r="BK21" s="1">
        <f t="shared" si="53"/>
        <v>3315.9664167064966</v>
      </c>
      <c r="BL21" s="1">
        <f t="shared" si="53"/>
        <v>3556.4673645138841</v>
      </c>
      <c r="BM21" s="1">
        <f t="shared" si="53"/>
        <v>3137.2709465822736</v>
      </c>
      <c r="BN21" s="3" t="s">
        <v>49</v>
      </c>
      <c r="BO21" s="1">
        <f t="shared" si="53"/>
        <v>3143.302765883725</v>
      </c>
      <c r="BP21" s="1">
        <f t="shared" si="53"/>
        <v>4775.4361758539462</v>
      </c>
      <c r="BQ21" s="1">
        <f t="shared" si="53"/>
        <v>3170.6736886779345</v>
      </c>
      <c r="BR21" s="1">
        <f t="shared" si="53"/>
        <v>8372.8280168091424</v>
      </c>
      <c r="BS21" s="1">
        <f t="shared" si="53"/>
        <v>3012.9017877252295</v>
      </c>
      <c r="BT21" s="1">
        <f t="shared" si="53"/>
        <v>6577.3650744416573</v>
      </c>
      <c r="BU21" s="1">
        <f t="shared" si="53"/>
        <v>4024.7173948652676</v>
      </c>
      <c r="BV21" s="1">
        <f t="shared" si="53"/>
        <v>4956.6600839608263</v>
      </c>
      <c r="BW21" s="1">
        <f t="shared" si="53"/>
        <v>4832.1986300486406</v>
      </c>
      <c r="BX21" s="1">
        <f t="shared" si="53"/>
        <v>2915.9180029291188</v>
      </c>
      <c r="BY21" s="1">
        <f t="shared" si="53"/>
        <v>3074.7794742667475</v>
      </c>
      <c r="BZ21" s="1">
        <f t="shared" si="53"/>
        <v>3791.4110458766772</v>
      </c>
      <c r="CA21" s="1">
        <f t="shared" si="53"/>
        <v>3181.6197818703545</v>
      </c>
      <c r="CB21" s="1">
        <f t="shared" si="53"/>
        <v>4368.3172890354963</v>
      </c>
      <c r="CC21" s="1">
        <f t="shared" si="53"/>
        <v>3206.9706050214313</v>
      </c>
      <c r="CD21" s="1">
        <f t="shared" si="53"/>
        <v>862.76823722139977</v>
      </c>
      <c r="CE21" s="1">
        <f t="shared" si="53"/>
        <v>6122.6394011369439</v>
      </c>
      <c r="CF21" s="1">
        <f t="shared" si="53"/>
        <v>4808.8783760042688</v>
      </c>
      <c r="CG21" s="1">
        <f t="shared" si="53"/>
        <v>4980.3857620748477</v>
      </c>
      <c r="CH21" s="1">
        <f t="shared" si="53"/>
        <v>9873.7980590122497</v>
      </c>
      <c r="CI21" s="1">
        <f t="shared" si="53"/>
        <v>4566.6656885354023</v>
      </c>
      <c r="CJ21" s="1">
        <f t="shared" si="53"/>
        <v>3421.7404098648558</v>
      </c>
      <c r="CK21" s="1">
        <f t="shared" si="53"/>
        <v>2722.9818609135273</v>
      </c>
      <c r="CL21" s="1">
        <f t="shared" si="53"/>
        <v>3150.3236562912066</v>
      </c>
      <c r="CM21" s="1">
        <f t="shared" si="53"/>
        <v>6527.8390154240715</v>
      </c>
      <c r="CN21" s="1">
        <f t="shared" si="53"/>
        <v>4666.8806422448306</v>
      </c>
      <c r="CO21" s="1">
        <f t="shared" si="53"/>
        <v>4802.0432356538076</v>
      </c>
      <c r="CP21" s="1">
        <f t="shared" si="53"/>
        <v>1594.5477937798883</v>
      </c>
      <c r="CQ21" s="1">
        <f t="shared" si="53"/>
        <v>4148.0005617132983</v>
      </c>
      <c r="CR21" s="1">
        <f t="shared" si="53"/>
        <v>4707.4878525893901</v>
      </c>
      <c r="CS21" s="1">
        <f t="shared" si="53"/>
        <v>5786.6708688268782</v>
      </c>
      <c r="CT21" s="1">
        <f t="shared" si="53"/>
        <v>1477.2296212076719</v>
      </c>
      <c r="CU21" s="1">
        <f t="shared" si="53"/>
        <v>4659.6793754674791</v>
      </c>
      <c r="CV21" s="1">
        <f t="shared" si="53"/>
        <v>3792.8747549302416</v>
      </c>
      <c r="CW21" s="1">
        <f t="shared" si="53"/>
        <v>3918.947386658444</v>
      </c>
      <c r="CX21" s="1">
        <f t="shared" si="53"/>
        <v>5844.9434941179406</v>
      </c>
      <c r="CY21" s="1">
        <f t="shared" si="53"/>
        <v>4198.4145324534329</v>
      </c>
      <c r="CZ21" s="1">
        <f t="shared" ref="CZ21" si="54">CZ3-CZ22-CZ23</f>
        <v>5561.7583109008765</v>
      </c>
    </row>
    <row r="22" spans="1:104" x14ac:dyDescent="0.2">
      <c r="A22" s="5" t="s">
        <v>39</v>
      </c>
      <c r="B22" s="5" t="s">
        <v>40</v>
      </c>
      <c r="C22" s="1">
        <f>((1-C6)*C8 + C9*C10)*C23/(C5+C6*C7+C6*C11*C4*C23)</f>
        <v>1454.9158415316485</v>
      </c>
      <c r="D22" s="1">
        <f t="shared" ref="D22:AN22" si="55">((1-D6)*D8 + D9*D10)*D23/(D5+D6*D7+D6*D11*D4*D23)</f>
        <v>1563.527514692966</v>
      </c>
      <c r="E22" s="1">
        <f t="shared" si="55"/>
        <v>1387.1822020330692</v>
      </c>
      <c r="F22" s="1">
        <f t="shared" si="55"/>
        <v>2101.4215683926086</v>
      </c>
      <c r="G22" s="1">
        <f t="shared" si="55"/>
        <v>5123.5791697779896</v>
      </c>
      <c r="H22" s="1">
        <f t="shared" si="55"/>
        <v>2040.2446024657474</v>
      </c>
      <c r="I22" s="1">
        <f t="shared" si="55"/>
        <v>3828.2036549207432</v>
      </c>
      <c r="J22" s="1">
        <f t="shared" si="55"/>
        <v>1197.7824970588219</v>
      </c>
      <c r="K22" s="1">
        <f t="shared" si="55"/>
        <v>337.91857283582999</v>
      </c>
      <c r="L22" s="1">
        <f t="shared" si="55"/>
        <v>2340.4450937786828</v>
      </c>
      <c r="M22" s="1">
        <f t="shared" si="55"/>
        <v>1221.7147315908639</v>
      </c>
      <c r="N22" s="1">
        <f t="shared" si="55"/>
        <v>1875.1330668668656</v>
      </c>
      <c r="O22" s="1">
        <f t="shared" si="55"/>
        <v>2704.347029908392</v>
      </c>
      <c r="P22" s="1">
        <f t="shared" si="55"/>
        <v>1393.6312546059942</v>
      </c>
      <c r="Q22" s="1">
        <f t="shared" si="55"/>
        <v>4172.5885101502781</v>
      </c>
      <c r="R22" s="1">
        <f t="shared" ref="R22" si="56">((1-R6)*R8 + R9*R10)*R23/(R5+R6*R7+R6*R11*R4*R23)</f>
        <v>8229.5619223635094</v>
      </c>
      <c r="S22" s="1">
        <f t="shared" si="55"/>
        <v>4239.2171577141371</v>
      </c>
      <c r="T22" s="1">
        <f t="shared" si="55"/>
        <v>9513.191263100307</v>
      </c>
      <c r="U22" s="1">
        <f t="shared" si="55"/>
        <v>3037.6148370954625</v>
      </c>
      <c r="V22" s="1">
        <f t="shared" si="55"/>
        <v>2789.4181460628924</v>
      </c>
      <c r="W22" s="1">
        <f t="shared" si="55"/>
        <v>1604.6540405339783</v>
      </c>
      <c r="X22" s="1">
        <f t="shared" si="55"/>
        <v>975.91928537256263</v>
      </c>
      <c r="Y22" s="1">
        <f t="shared" ref="Y22" si="57">((1-Y6)*Y8 + Y9*Y10)*Y23/(Y5+Y6*Y7+Y6*Y11*Y4*Y23)</f>
        <v>3080.01600738349</v>
      </c>
      <c r="Z22" s="1">
        <f t="shared" si="55"/>
        <v>2595.9407704647729</v>
      </c>
      <c r="AA22" s="1">
        <f t="shared" si="55"/>
        <v>4563.3538310511722</v>
      </c>
      <c r="AB22" s="1">
        <f t="shared" si="55"/>
        <v>3323.6097013807744</v>
      </c>
      <c r="AC22" s="1">
        <f t="shared" si="55"/>
        <v>1897.0059114299106</v>
      </c>
      <c r="AD22" s="1">
        <f t="shared" si="55"/>
        <v>6146.5284588541372</v>
      </c>
      <c r="AE22" s="1">
        <f t="shared" si="55"/>
        <v>2175.5587541594109</v>
      </c>
      <c r="AF22" s="1">
        <f t="shared" si="55"/>
        <v>9354.5882788229101</v>
      </c>
      <c r="AG22" s="1">
        <f t="shared" si="55"/>
        <v>2788.3728469743082</v>
      </c>
      <c r="AH22" s="1">
        <f t="shared" si="55"/>
        <v>4691.7185455541503</v>
      </c>
      <c r="AI22" s="1">
        <f t="shared" si="55"/>
        <v>4454.7374810683532</v>
      </c>
      <c r="AJ22" s="1">
        <f t="shared" ref="AJ22" si="58">((1-AJ6)*AJ8 + AJ9*AJ10)*AJ23/(AJ5+AJ6*AJ7+AJ6*AJ11*AJ4*AJ23)</f>
        <v>1308.3014876892155</v>
      </c>
      <c r="AK22" s="1">
        <f t="shared" si="55"/>
        <v>1897.5762927968713</v>
      </c>
      <c r="AL22" s="1">
        <f t="shared" si="55"/>
        <v>1795.9353458627361</v>
      </c>
      <c r="AM22" s="1">
        <f t="shared" si="55"/>
        <v>4222.3181256630942</v>
      </c>
      <c r="AN22" s="1">
        <f t="shared" si="55"/>
        <v>2555.1473678497427</v>
      </c>
      <c r="AO22" s="3" t="s">
        <v>49</v>
      </c>
      <c r="AP22" s="1">
        <f t="shared" ref="AP22:CY22" si="59">((1-AP6)*AP8 + AP9*AP10)*AP23/(AP5+AP6*AP7+AP6*AP11*AP4*AP23)</f>
        <v>2058.6049380735167</v>
      </c>
      <c r="AQ22" s="1">
        <f t="shared" si="59"/>
        <v>343.06166496926483</v>
      </c>
      <c r="AR22" s="3" t="s">
        <v>49</v>
      </c>
      <c r="AS22" s="1">
        <f t="shared" si="59"/>
        <v>4470.7422800937929</v>
      </c>
      <c r="AT22" s="1">
        <f t="shared" si="59"/>
        <v>1268.482719239159</v>
      </c>
      <c r="AU22" s="1">
        <f t="shared" si="59"/>
        <v>1237.5314564682749</v>
      </c>
      <c r="AV22" s="1">
        <f t="shared" si="59"/>
        <v>934.3542552549327</v>
      </c>
      <c r="AW22" s="1">
        <f t="shared" si="59"/>
        <v>2825.1141167921201</v>
      </c>
      <c r="AX22" s="1">
        <f t="shared" si="59"/>
        <v>62827.72545204046</v>
      </c>
      <c r="AY22" s="1">
        <f t="shared" si="59"/>
        <v>1545.2358145340013</v>
      </c>
      <c r="AZ22" s="1">
        <f t="shared" si="59"/>
        <v>2370.8556241988927</v>
      </c>
      <c r="BA22" s="1">
        <f t="shared" si="59"/>
        <v>2766.4585218444099</v>
      </c>
      <c r="BB22" s="1">
        <f t="shared" si="59"/>
        <v>3153.7702066292891</v>
      </c>
      <c r="BC22" s="1">
        <f t="shared" si="59"/>
        <v>2097.1944304017234</v>
      </c>
      <c r="BD22" s="1">
        <f t="shared" si="59"/>
        <v>2778.4759689893108</v>
      </c>
      <c r="BE22" s="1">
        <f t="shared" si="59"/>
        <v>3595.6257667729014</v>
      </c>
      <c r="BF22" s="1">
        <f t="shared" si="59"/>
        <v>3639.5804489111761</v>
      </c>
      <c r="BG22" s="1">
        <f t="shared" si="59"/>
        <v>3415.2337825926847</v>
      </c>
      <c r="BH22" s="1">
        <f t="shared" si="59"/>
        <v>3057.952555994661</v>
      </c>
      <c r="BI22" s="1">
        <f t="shared" si="59"/>
        <v>1190.4287277746137</v>
      </c>
      <c r="BJ22" s="1">
        <f t="shared" si="59"/>
        <v>1230.0789061833721</v>
      </c>
      <c r="BK22" s="1">
        <f t="shared" si="59"/>
        <v>662.98838329350326</v>
      </c>
      <c r="BL22" s="1">
        <f t="shared" si="59"/>
        <v>4253.3726354861165</v>
      </c>
      <c r="BM22" s="1">
        <f t="shared" si="59"/>
        <v>4316.0654534177265</v>
      </c>
      <c r="BN22" s="3" t="s">
        <v>49</v>
      </c>
      <c r="BO22" s="1">
        <f t="shared" si="59"/>
        <v>3146.6416341162753</v>
      </c>
      <c r="BP22" s="1">
        <f t="shared" si="59"/>
        <v>2919.6906241460547</v>
      </c>
      <c r="BQ22" s="1">
        <f t="shared" si="59"/>
        <v>1509.1371113220657</v>
      </c>
      <c r="BR22" s="1">
        <f t="shared" si="59"/>
        <v>1647.3891831908563</v>
      </c>
      <c r="BS22" s="1">
        <f t="shared" si="59"/>
        <v>1228.3546122747714</v>
      </c>
      <c r="BT22" s="1">
        <f t="shared" si="59"/>
        <v>1303.2629255583433</v>
      </c>
      <c r="BU22" s="1">
        <f t="shared" si="59"/>
        <v>658.73660513473283</v>
      </c>
      <c r="BV22" s="1">
        <f t="shared" si="59"/>
        <v>1862.8047160391734</v>
      </c>
      <c r="BW22" s="1">
        <f t="shared" si="59"/>
        <v>4525.0661699513603</v>
      </c>
      <c r="BX22" s="1">
        <f t="shared" si="59"/>
        <v>940.73799707088097</v>
      </c>
      <c r="BY22" s="1">
        <f t="shared" si="59"/>
        <v>2005.7593257332526</v>
      </c>
      <c r="BZ22" s="1">
        <f t="shared" si="59"/>
        <v>1550.0565541233229</v>
      </c>
      <c r="CA22" s="1">
        <f t="shared" si="59"/>
        <v>655.85461812964547</v>
      </c>
      <c r="CB22" s="1">
        <f t="shared" si="59"/>
        <v>975.61511096450317</v>
      </c>
      <c r="CC22" s="1">
        <f t="shared" si="59"/>
        <v>3368.8281949785692</v>
      </c>
      <c r="CD22" s="1">
        <f t="shared" si="59"/>
        <v>1967.4013627786001</v>
      </c>
      <c r="CE22" s="1">
        <f t="shared" si="59"/>
        <v>7844.194198863056</v>
      </c>
      <c r="CF22" s="1">
        <f t="shared" si="59"/>
        <v>2913.7776239957311</v>
      </c>
      <c r="CG22" s="1">
        <f t="shared" si="59"/>
        <v>4350.506637925153</v>
      </c>
      <c r="CH22" s="1">
        <f t="shared" si="59"/>
        <v>9542.6147409877503</v>
      </c>
      <c r="CI22" s="1">
        <f t="shared" si="59"/>
        <v>5284.597511464598</v>
      </c>
      <c r="CJ22" s="1">
        <f t="shared" si="59"/>
        <v>2762.6959901351438</v>
      </c>
      <c r="CK22" s="1">
        <f t="shared" si="59"/>
        <v>3808.4753390864726</v>
      </c>
      <c r="CL22" s="1">
        <f t="shared" si="59"/>
        <v>2498.8267437087934</v>
      </c>
      <c r="CM22" s="1">
        <f t="shared" si="59"/>
        <v>3548.0905845759285</v>
      </c>
      <c r="CN22" s="1">
        <f t="shared" si="59"/>
        <v>4513.1441577551686</v>
      </c>
      <c r="CO22" s="1">
        <f t="shared" si="59"/>
        <v>2672.3595643461936</v>
      </c>
      <c r="CP22" s="1">
        <f t="shared" si="59"/>
        <v>3292.8394062201119</v>
      </c>
      <c r="CQ22" s="1">
        <f t="shared" si="59"/>
        <v>338.14343828670178</v>
      </c>
      <c r="CR22" s="1">
        <f t="shared" si="59"/>
        <v>3842.0741474106089</v>
      </c>
      <c r="CS22" s="1">
        <f t="shared" si="59"/>
        <v>2171.7539311731221</v>
      </c>
      <c r="CT22" s="1">
        <f t="shared" si="59"/>
        <v>2299.6367787923282</v>
      </c>
      <c r="CU22" s="1">
        <f t="shared" si="59"/>
        <v>1278.5830245325205</v>
      </c>
      <c r="CV22" s="1">
        <f t="shared" si="59"/>
        <v>976.86244506975913</v>
      </c>
      <c r="CW22" s="1">
        <f t="shared" si="59"/>
        <v>2577.2438133415558</v>
      </c>
      <c r="CX22" s="1">
        <f t="shared" si="59"/>
        <v>6986.681305882059</v>
      </c>
      <c r="CY22" s="1">
        <f t="shared" si="59"/>
        <v>2617.3638675465663</v>
      </c>
      <c r="CZ22" s="1">
        <f t="shared" ref="CZ22" si="60">((1-CZ6)*CZ8 + CZ9*CZ10)*CZ23/(CZ5+CZ6*CZ7+CZ6*CZ11*CZ4*CZ23)</f>
        <v>11377.262089099122</v>
      </c>
    </row>
    <row r="23" spans="1:104" x14ac:dyDescent="0.2">
      <c r="A23" s="5" t="s">
        <v>41</v>
      </c>
      <c r="B23" s="5" t="s">
        <v>42</v>
      </c>
      <c r="C23" s="1">
        <f>IF(C13&gt;1, IF(C18&gt;0,C18,C19),0)</f>
        <v>6.0648000000001625</v>
      </c>
      <c r="D23" s="1">
        <f t="shared" ref="D23:AO23" si="61">IF(D13&gt;1, IF(D18&gt;0,D18,D19),0)</f>
        <v>6.0216000000001255</v>
      </c>
      <c r="E23" s="1">
        <f t="shared" si="61"/>
        <v>6.0648000000000781</v>
      </c>
      <c r="F23" s="1">
        <f t="shared" si="61"/>
        <v>8.464800000000011</v>
      </c>
      <c r="G23" s="1">
        <f t="shared" si="61"/>
        <v>30.345599999999934</v>
      </c>
      <c r="H23" s="1">
        <f t="shared" si="61"/>
        <v>8.4647999999998831</v>
      </c>
      <c r="I23" s="1">
        <f t="shared" si="61"/>
        <v>16.908000000000005</v>
      </c>
      <c r="J23" s="1">
        <f t="shared" si="61"/>
        <v>4.7999999999998995</v>
      </c>
      <c r="K23" s="1">
        <f t="shared" si="61"/>
        <v>1.2000000000002757</v>
      </c>
      <c r="L23" s="1">
        <f t="shared" si="61"/>
        <v>10.886400000000124</v>
      </c>
      <c r="M23" s="1">
        <f t="shared" si="61"/>
        <v>4.843200000000194</v>
      </c>
      <c r="N23" s="1">
        <f t="shared" si="61"/>
        <v>7.2863999999999045</v>
      </c>
      <c r="O23" s="1">
        <f t="shared" si="61"/>
        <v>10.864799999999979</v>
      </c>
      <c r="P23" s="1">
        <f t="shared" si="61"/>
        <v>6.0648000000002149</v>
      </c>
      <c r="Q23" s="1">
        <f t="shared" si="61"/>
        <v>20.572799999999766</v>
      </c>
      <c r="R23" s="1">
        <f t="shared" ref="R23" si="62">IF(R13&gt;1, IF(R18&gt;0,R18,R19),0)</f>
        <v>43.567199999999623</v>
      </c>
      <c r="S23" s="1">
        <f t="shared" si="61"/>
        <v>20.616000000000167</v>
      </c>
      <c r="T23" s="1">
        <f t="shared" si="61"/>
        <v>47.36160000000033</v>
      </c>
      <c r="U23" s="1">
        <f t="shared" si="61"/>
        <v>14.572799999999882</v>
      </c>
      <c r="V23" s="1">
        <f t="shared" si="61"/>
        <v>13.329599999999708</v>
      </c>
      <c r="W23" s="1">
        <f t="shared" si="61"/>
        <v>6.043200000000259</v>
      </c>
      <c r="X23" s="1">
        <f t="shared" si="61"/>
        <v>3.6216000000000599</v>
      </c>
      <c r="Y23" s="1">
        <f t="shared" ref="Y23" si="63">IF(Y13&gt;1, IF(Y18&gt;0,Y18,Y19),0)</f>
        <v>13.308000000000346</v>
      </c>
      <c r="Z23" s="1">
        <f t="shared" si="61"/>
        <v>12.108000000000201</v>
      </c>
      <c r="AA23" s="1">
        <f t="shared" si="61"/>
        <v>20.594400000000292</v>
      </c>
      <c r="AB23" s="1">
        <f t="shared" si="61"/>
        <v>14.486399999999911</v>
      </c>
      <c r="AC23" s="1">
        <f t="shared" si="61"/>
        <v>8.4647999999999293</v>
      </c>
      <c r="AD23" s="1">
        <f t="shared" si="61"/>
        <v>39.902400000000071</v>
      </c>
      <c r="AE23" s="1">
        <f t="shared" si="61"/>
        <v>8.464800000000329</v>
      </c>
      <c r="AF23" s="1">
        <f t="shared" si="61"/>
        <v>73.76160000000003</v>
      </c>
      <c r="AG23" s="1">
        <f t="shared" si="61"/>
        <v>10.929600000000354</v>
      </c>
      <c r="AH23" s="1">
        <f t="shared" si="61"/>
        <v>21.772800000000181</v>
      </c>
      <c r="AI23" s="1">
        <f t="shared" si="61"/>
        <v>19.394399999999237</v>
      </c>
      <c r="AJ23" s="1">
        <f t="shared" ref="AJ23" si="64">IF(AJ13&gt;1, IF(AJ18&gt;0,AJ18,AJ19),0)</f>
        <v>4.8432000000003708</v>
      </c>
      <c r="AK23" s="1">
        <f t="shared" si="61"/>
        <v>7.2648000000002186</v>
      </c>
      <c r="AL23" s="1">
        <f t="shared" si="61"/>
        <v>7.3079999999998773</v>
      </c>
      <c r="AM23" s="1">
        <f t="shared" si="61"/>
        <v>16.90799999999922</v>
      </c>
      <c r="AN23" s="1">
        <f t="shared" si="61"/>
        <v>10.908000000000266</v>
      </c>
      <c r="AO23" s="1" t="str">
        <f t="shared" si="61"/>
        <v>NA</v>
      </c>
      <c r="AP23" s="1">
        <f t="shared" ref="AP23:CY23" si="65">IF(AP13&gt;1, IF(AP18&gt;0,AP18,AP19),0)</f>
        <v>8.5295999999999452</v>
      </c>
      <c r="AQ23" s="1">
        <f t="shared" si="65"/>
        <v>1.2216000000005045</v>
      </c>
      <c r="AR23" s="3" t="s">
        <v>49</v>
      </c>
      <c r="AS23" s="1">
        <f t="shared" si="65"/>
        <v>19.39439999999972</v>
      </c>
      <c r="AT23" s="1">
        <f t="shared" si="65"/>
        <v>4.8215999999998838</v>
      </c>
      <c r="AU23" s="1">
        <f t="shared" si="65"/>
        <v>4.8216000000001005</v>
      </c>
      <c r="AV23" s="1">
        <f t="shared" si="65"/>
        <v>3.599999999999679</v>
      </c>
      <c r="AW23" s="1">
        <f t="shared" si="65"/>
        <v>13.394400000000209</v>
      </c>
      <c r="AX23" s="1">
        <f t="shared" si="65"/>
        <v>319.65119999999803</v>
      </c>
      <c r="AY23" s="1">
        <f t="shared" si="65"/>
        <v>6.0431999999999695</v>
      </c>
      <c r="AZ23" s="1">
        <f t="shared" si="65"/>
        <v>10.951200000000131</v>
      </c>
      <c r="BA23" s="1">
        <f t="shared" si="65"/>
        <v>12.086400000000113</v>
      </c>
      <c r="BB23" s="1">
        <f t="shared" si="65"/>
        <v>15.664800000000087</v>
      </c>
      <c r="BC23" s="1">
        <f t="shared" si="65"/>
        <v>8.4864000000000548</v>
      </c>
      <c r="BD23" s="1">
        <f t="shared" si="65"/>
        <v>12.043199999999723</v>
      </c>
      <c r="BE23" s="1">
        <f t="shared" si="65"/>
        <v>14.551200000000518</v>
      </c>
      <c r="BF23" s="1">
        <f t="shared" si="65"/>
        <v>15.708000000000192</v>
      </c>
      <c r="BG23" s="1">
        <f t="shared" si="65"/>
        <v>18.15119999999979</v>
      </c>
      <c r="BH23" s="1">
        <f t="shared" si="65"/>
        <v>14.508000000000187</v>
      </c>
      <c r="BI23" s="1">
        <f t="shared" si="65"/>
        <v>4.8647999999999731</v>
      </c>
      <c r="BJ23" s="1">
        <f t="shared" si="65"/>
        <v>4.800000000000197</v>
      </c>
      <c r="BK23" s="1">
        <f t="shared" si="65"/>
        <v>2.4431999999999423</v>
      </c>
      <c r="BL23" s="1">
        <f t="shared" si="65"/>
        <v>20.615999999999655</v>
      </c>
      <c r="BM23" s="1">
        <f t="shared" si="65"/>
        <v>21.83759999999992</v>
      </c>
      <c r="BN23" s="3" t="s">
        <v>49</v>
      </c>
      <c r="BO23" s="1">
        <f t="shared" si="65"/>
        <v>14.529599999999984</v>
      </c>
      <c r="BP23" s="1">
        <f t="shared" si="65"/>
        <v>12.151199999999678</v>
      </c>
      <c r="BQ23" s="1">
        <f t="shared" si="65"/>
        <v>6.043199999999878</v>
      </c>
      <c r="BR23" s="1">
        <f t="shared" si="65"/>
        <v>6.0647999999994786</v>
      </c>
      <c r="BS23" s="1">
        <f t="shared" si="65"/>
        <v>4.8215999999998242</v>
      </c>
      <c r="BT23" s="1">
        <f t="shared" si="65"/>
        <v>4.7999999999992093</v>
      </c>
      <c r="BU23" s="1">
        <f t="shared" si="65"/>
        <v>2.4000000000002761</v>
      </c>
      <c r="BV23" s="1">
        <f t="shared" si="65"/>
        <v>7.2431999999998364</v>
      </c>
      <c r="BW23" s="1">
        <f t="shared" si="65"/>
        <v>20.551199999999806</v>
      </c>
      <c r="BX23" s="1">
        <f t="shared" si="65"/>
        <v>3.5999999999997887</v>
      </c>
      <c r="BY23" s="1">
        <f t="shared" si="65"/>
        <v>8.4431999999998091</v>
      </c>
      <c r="BZ23" s="1">
        <f t="shared" si="65"/>
        <v>6.0864000000001601</v>
      </c>
      <c r="CA23" s="1">
        <f t="shared" si="65"/>
        <v>2.4216000000003399</v>
      </c>
      <c r="CB23" s="1">
        <f t="shared" si="65"/>
        <v>3.6216000000000412</v>
      </c>
      <c r="CC23" s="1">
        <f t="shared" si="65"/>
        <v>15.751199999999825</v>
      </c>
      <c r="CD23" s="1">
        <f t="shared" si="65"/>
        <v>12.08639999999999</v>
      </c>
      <c r="CE23" s="1">
        <f t="shared" si="65"/>
        <v>38.81040000000057</v>
      </c>
      <c r="CF23" s="1">
        <f t="shared" si="65"/>
        <v>12.108000000000059</v>
      </c>
      <c r="CG23" s="1">
        <f t="shared" si="65"/>
        <v>19.43759999999968</v>
      </c>
      <c r="CH23" s="1">
        <f t="shared" si="65"/>
        <v>43.675200000000039</v>
      </c>
      <c r="CI23" s="1">
        <f t="shared" si="65"/>
        <v>25.372799999999984</v>
      </c>
      <c r="CJ23" s="1">
        <f t="shared" si="65"/>
        <v>12.12960000000022</v>
      </c>
      <c r="CK23" s="1">
        <f t="shared" si="65"/>
        <v>19.372799999999888</v>
      </c>
      <c r="CL23" s="1">
        <f t="shared" si="65"/>
        <v>10.929600000000084</v>
      </c>
      <c r="CM23" s="1">
        <f t="shared" si="65"/>
        <v>14.486399999999866</v>
      </c>
      <c r="CN23" s="1">
        <f t="shared" si="65"/>
        <v>20.659200000000457</v>
      </c>
      <c r="CO23" s="1">
        <f t="shared" si="65"/>
        <v>10.951199999999719</v>
      </c>
      <c r="CP23" s="1">
        <f t="shared" si="65"/>
        <v>19.372799999999984</v>
      </c>
      <c r="CQ23" s="1">
        <f t="shared" si="65"/>
        <v>1.1999999999998125</v>
      </c>
      <c r="CR23" s="1">
        <f t="shared" si="65"/>
        <v>16.908000000000182</v>
      </c>
      <c r="CS23" s="1">
        <f t="shared" si="65"/>
        <v>8.4432000000002212</v>
      </c>
      <c r="CT23" s="1">
        <f t="shared" si="65"/>
        <v>12.129599999999989</v>
      </c>
      <c r="CU23" s="1">
        <f t="shared" si="65"/>
        <v>4.8215999999999433</v>
      </c>
      <c r="CV23" s="1">
        <f t="shared" si="65"/>
        <v>3.664799999999627</v>
      </c>
      <c r="CW23" s="1">
        <f t="shared" si="65"/>
        <v>10.864799999999981</v>
      </c>
      <c r="CX23" s="1">
        <f t="shared" si="65"/>
        <v>33.859200000000641</v>
      </c>
      <c r="CY23" s="1">
        <f t="shared" si="65"/>
        <v>10.929599999999953</v>
      </c>
      <c r="CZ23" s="1">
        <f t="shared" ref="CZ23" si="66">IF(CZ13&gt;1, IF(CZ18&gt;0,CZ18,CZ19),0)</f>
        <v>66.669600000000287</v>
      </c>
    </row>
    <row r="24" spans="1:104" x14ac:dyDescent="0.2">
      <c r="A24" s="6"/>
      <c r="B24" s="6"/>
      <c r="C24" s="2">
        <f>params_high!B13</f>
        <v>6.0648000000000009</v>
      </c>
      <c r="D24" s="2">
        <f>params_high!C13</f>
        <v>6.021599999999995</v>
      </c>
      <c r="E24" s="2">
        <f>params_high!D13</f>
        <v>6.0647999999999982</v>
      </c>
      <c r="F24" s="2">
        <f>params_high!E13</f>
        <v>8.4647999999999968</v>
      </c>
      <c r="G24" s="2">
        <f>params_high!F13</f>
        <v>30.345600000000072</v>
      </c>
      <c r="H24" s="2">
        <f>params_high!G13</f>
        <v>8.4648000000000021</v>
      </c>
      <c r="I24" s="2">
        <f>params_high!H13</f>
        <v>16.907999999999998</v>
      </c>
      <c r="J24" s="2">
        <f>params_high!I13</f>
        <v>4.7999999999999963</v>
      </c>
      <c r="K24" s="2">
        <f>params_high!J13</f>
        <v>1.2000000000000035</v>
      </c>
      <c r="L24" s="2">
        <f>params_high!K13</f>
        <v>10.886399999999995</v>
      </c>
      <c r="M24" s="2">
        <f>params_high!L13</f>
        <v>4.8431999999999968</v>
      </c>
      <c r="N24" s="2">
        <f>params_high!M13</f>
        <v>7.2864000000000022</v>
      </c>
      <c r="O24" s="2">
        <f>params_high!N13</f>
        <v>10.864799999999997</v>
      </c>
      <c r="P24" s="2">
        <f>params_high!O13</f>
        <v>6.0648000000000035</v>
      </c>
      <c r="Q24" s="2">
        <f>params_high!P13</f>
        <v>20.572800000000012</v>
      </c>
      <c r="R24" s="2">
        <f>params_high!Q13</f>
        <v>43.567199999999929</v>
      </c>
      <c r="S24" s="2">
        <f>params_high!R13</f>
        <v>20.616000000000014</v>
      </c>
      <c r="T24" s="2">
        <f>params_high!S13</f>
        <v>47.36159999999991</v>
      </c>
      <c r="U24" s="2">
        <f>params_high!T13</f>
        <v>14.57279999999999</v>
      </c>
      <c r="V24" s="2">
        <f>params_high!U13</f>
        <v>13.329599999999944</v>
      </c>
      <c r="W24" s="2">
        <f>params_high!V13</f>
        <v>6.0432000000000023</v>
      </c>
      <c r="X24" s="2">
        <f>params_high!W13</f>
        <v>3.6215999999999999</v>
      </c>
      <c r="Y24" s="2">
        <f>params_high!X13</f>
        <v>13.307999999999996</v>
      </c>
      <c r="Z24" s="2">
        <f>params_high!Y13</f>
        <v>12.108000000000002</v>
      </c>
      <c r="AA24" s="2">
        <f>params_high!Z13</f>
        <v>20.5944</v>
      </c>
      <c r="AB24" s="2">
        <f>params_high!AA13</f>
        <v>14.486399999999994</v>
      </c>
      <c r="AC24" s="2">
        <f>params_high!AB13</f>
        <v>8.4647999999999968</v>
      </c>
      <c r="AD24" s="2">
        <f>params_high!AC13</f>
        <v>39.902400000000007</v>
      </c>
      <c r="AE24" s="2">
        <f>params_high!AD13</f>
        <v>8.4647999999999985</v>
      </c>
      <c r="AF24" s="2">
        <f>params_high!AE13</f>
        <v>73.761599999999987</v>
      </c>
      <c r="AG24" s="2">
        <f>params_high!AF13</f>
        <v>10.929599999999994</v>
      </c>
      <c r="AH24" s="2">
        <f>params_high!AG13</f>
        <v>21.772800000000004</v>
      </c>
      <c r="AI24" s="2">
        <f>params_high!AH13</f>
        <v>19.394400000000005</v>
      </c>
      <c r="AJ24" s="2">
        <f>params_high!AI13</f>
        <v>4.8432000000000066</v>
      </c>
      <c r="AK24" s="2">
        <f>params_high!AJ13</f>
        <v>7.2648000000000055</v>
      </c>
      <c r="AL24" s="2">
        <f>params_high!AK13</f>
        <v>7.3080000000000043</v>
      </c>
      <c r="AM24" s="2">
        <f>params_high!AL13</f>
        <v>16.907999999999983</v>
      </c>
      <c r="AN24" s="2">
        <f>params_high!AM13</f>
        <v>10.908000000000005</v>
      </c>
      <c r="AO24" s="2" t="e">
        <f>params_high!AN13</f>
        <v>#VALUE!</v>
      </c>
      <c r="AP24" s="2">
        <f>params_high!AO13</f>
        <v>8.5296000000000003</v>
      </c>
      <c r="AQ24" s="2">
        <f>params_high!AP13</f>
        <v>1.2216</v>
      </c>
      <c r="AR24" s="2" t="e">
        <f>params_high!AQ13</f>
        <v>#VALUE!</v>
      </c>
      <c r="AS24" s="2">
        <f>params_high!AR13</f>
        <v>19.394400000000005</v>
      </c>
      <c r="AT24" s="2">
        <f>params_high!AS13</f>
        <v>4.8216000000000019</v>
      </c>
      <c r="AU24" s="2">
        <f>params_high!AT13</f>
        <v>4.8216000000000001</v>
      </c>
      <c r="AV24" s="2">
        <f>params_high!AU13</f>
        <v>3.6000000000000032</v>
      </c>
      <c r="AW24" s="2">
        <f>params_high!AV13</f>
        <v>13.394400000000026</v>
      </c>
      <c r="AX24" s="2">
        <f>params_high!AW13</f>
        <v>319.65120000000087</v>
      </c>
      <c r="AY24" s="2">
        <f>params_high!AX13</f>
        <v>6.0432000000000032</v>
      </c>
      <c r="AZ24" s="2">
        <f>params_high!AY13</f>
        <v>10.951199999999995</v>
      </c>
      <c r="BA24" s="2">
        <f>params_high!AZ13</f>
        <v>12.086400000000006</v>
      </c>
      <c r="BB24" s="2">
        <f>params_high!BA13</f>
        <v>15.664799999999996</v>
      </c>
      <c r="BC24" s="2">
        <f>params_high!BB13</f>
        <v>8.4863999999999979</v>
      </c>
      <c r="BD24" s="2">
        <f>params_high!BC13</f>
        <v>12.043200000000002</v>
      </c>
      <c r="BE24" s="2">
        <f>params_high!BD13</f>
        <v>14.551200000000007</v>
      </c>
      <c r="BF24" s="2">
        <f>params_high!BE13</f>
        <v>15.707999999999991</v>
      </c>
      <c r="BG24" s="2">
        <f>params_high!BF13</f>
        <v>18.15119999999995</v>
      </c>
      <c r="BH24" s="2">
        <f>params_high!BG13</f>
        <v>14.507999999999976</v>
      </c>
      <c r="BI24" s="2">
        <f>params_high!BH13</f>
        <v>4.8647999999999989</v>
      </c>
      <c r="BJ24" s="2">
        <f>params_high!BI13</f>
        <v>4.7999999999999945</v>
      </c>
      <c r="BK24" s="2">
        <f>params_high!BJ13</f>
        <v>2.4431999999999969</v>
      </c>
      <c r="BL24" s="2">
        <f>params_high!BK13</f>
        <v>20.615999999999989</v>
      </c>
      <c r="BM24" s="2">
        <f>params_high!BL13</f>
        <v>21.837600000000037</v>
      </c>
      <c r="BN24" s="2" t="e">
        <f>params_high!BM13</f>
        <v>#VALUE!</v>
      </c>
      <c r="BO24" s="2">
        <f>params_high!BN13</f>
        <v>14.529600000000002</v>
      </c>
      <c r="BP24" s="2">
        <f>params_high!BO13</f>
        <v>12.151200000000001</v>
      </c>
      <c r="BQ24" s="2">
        <f>params_high!BP13</f>
        <v>6.0432000000000023</v>
      </c>
      <c r="BR24" s="2">
        <f>params_high!BQ13</f>
        <v>6.0647999999999982</v>
      </c>
      <c r="BS24" s="2">
        <f>params_high!BR13</f>
        <v>4.8215999999999966</v>
      </c>
      <c r="BT24" s="2">
        <f>params_high!BS13</f>
        <v>4.800000000000006</v>
      </c>
      <c r="BU24" s="2">
        <f>params_high!BT13</f>
        <v>2.4000000000000039</v>
      </c>
      <c r="BV24" s="2">
        <f>params_high!BU13</f>
        <v>7.2432000000000034</v>
      </c>
      <c r="BW24" s="2">
        <f>params_high!BV13</f>
        <v>20.551199999999987</v>
      </c>
      <c r="BX24" s="2">
        <f>params_high!BW13</f>
        <v>3.599999999999997</v>
      </c>
      <c r="BY24" s="2">
        <f>params_high!BX13</f>
        <v>8.4431999999999992</v>
      </c>
      <c r="BZ24" s="2">
        <f>params_high!BY13</f>
        <v>6.0863999999999985</v>
      </c>
      <c r="CA24" s="2">
        <f>params_high!BZ13</f>
        <v>2.4216000000000015</v>
      </c>
      <c r="CB24" s="2">
        <f>params_high!CA13</f>
        <v>3.6216000000000035</v>
      </c>
      <c r="CC24" s="2">
        <f>params_high!CB13</f>
        <v>15.751200000000008</v>
      </c>
      <c r="CD24" s="2">
        <f>params_high!CC13</f>
        <v>12.086399999999999</v>
      </c>
      <c r="CE24" s="2">
        <f>params_high!CD13</f>
        <v>38.810400000000087</v>
      </c>
      <c r="CF24" s="2">
        <f>params_high!CE13</f>
        <v>12.107999999999995</v>
      </c>
      <c r="CG24" s="2">
        <f>params_high!CF13</f>
        <v>19.437600000000003</v>
      </c>
      <c r="CH24" s="2">
        <f>params_high!CG13</f>
        <v>43.67519999999999</v>
      </c>
      <c r="CI24" s="2">
        <f>params_high!CH13</f>
        <v>25.372800000000112</v>
      </c>
      <c r="CJ24" s="2">
        <f>params_high!CI13</f>
        <v>12.129600000000002</v>
      </c>
      <c r="CK24" s="2">
        <f>params_high!CJ13</f>
        <v>19.372799999999938</v>
      </c>
      <c r="CL24" s="2">
        <f>params_high!CK13</f>
        <v>10.929600000000004</v>
      </c>
      <c r="CM24" s="2">
        <f>params_high!CL13</f>
        <v>14.4864</v>
      </c>
      <c r="CN24" s="2">
        <f>params_high!CM13</f>
        <v>20.659199999999991</v>
      </c>
      <c r="CO24" s="2">
        <f>params_high!CN13</f>
        <v>10.951199999999991</v>
      </c>
      <c r="CP24" s="2">
        <f>params_high!CO13</f>
        <v>19.372800000000041</v>
      </c>
      <c r="CQ24" s="2">
        <f>params_high!CP13</f>
        <v>1.1999999999999953</v>
      </c>
      <c r="CR24" s="2">
        <f>params_high!CQ13</f>
        <v>16.907999999999994</v>
      </c>
      <c r="CS24" s="2">
        <f>params_high!CR13</f>
        <v>8.443200000000008</v>
      </c>
      <c r="CT24" s="2">
        <f>params_high!CS13</f>
        <v>12.129599999999993</v>
      </c>
      <c r="CU24" s="2">
        <f>params_high!CT13</f>
        <v>4.8216000000000063</v>
      </c>
      <c r="CV24" s="2">
        <f>params_high!CU13</f>
        <v>3.6648000000000041</v>
      </c>
      <c r="CW24" s="2">
        <f>params_high!CV13</f>
        <v>10.864799999999992</v>
      </c>
      <c r="CX24" s="2">
        <f>params_high!CW13</f>
        <v>33.859200000000094</v>
      </c>
      <c r="CY24" s="2">
        <f>params_high!CX13</f>
        <v>10.929600000000006</v>
      </c>
      <c r="CZ24" s="2">
        <f>params_high!CY13</f>
        <v>66.669599999999917</v>
      </c>
    </row>
    <row r="25" spans="1:104" x14ac:dyDescent="0.2">
      <c r="A25" s="6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</row>
    <row r="26" spans="1:104" x14ac:dyDescent="0.2">
      <c r="A26" s="6"/>
      <c r="B26" s="6"/>
      <c r="C26" s="2">
        <f>C6*C11*(C3/C24-1)</f>
        <v>39.288735819812686</v>
      </c>
      <c r="D26" s="2">
        <f t="shared" ref="D26:AN26" si="67">D6*D11*(D3/D24-1)</f>
        <v>63.429366779593522</v>
      </c>
      <c r="E26" s="2">
        <f t="shared" si="67"/>
        <v>32.354273842500994</v>
      </c>
      <c r="F26" s="2">
        <f t="shared" si="67"/>
        <v>46.772318897079693</v>
      </c>
      <c r="G26" s="2">
        <f t="shared" si="67"/>
        <v>15.582923059685715</v>
      </c>
      <c r="H26" s="2">
        <f t="shared" si="67"/>
        <v>40.157868467063594</v>
      </c>
      <c r="I26" s="2">
        <f t="shared" si="67"/>
        <v>31.204363319138874</v>
      </c>
      <c r="J26" s="2">
        <f t="shared" si="67"/>
        <v>48.18645833333337</v>
      </c>
      <c r="K26" s="2">
        <f t="shared" si="67"/>
        <v>228.19218749999933</v>
      </c>
      <c r="L26" s="2">
        <f t="shared" si="67"/>
        <v>26.482983355379204</v>
      </c>
      <c r="M26" s="2">
        <f t="shared" si="67"/>
        <v>51.486992071357811</v>
      </c>
      <c r="N26" s="2">
        <f t="shared" si="67"/>
        <v>59.131872392402265</v>
      </c>
      <c r="O26" s="2">
        <f t="shared" si="67"/>
        <v>47.482910407922844</v>
      </c>
      <c r="P26" s="2">
        <f t="shared" si="67"/>
        <v>32.910289704524452</v>
      </c>
      <c r="Q26" s="2">
        <f t="shared" si="67"/>
        <v>22.684130259371585</v>
      </c>
      <c r="R26" s="2">
        <f t="shared" ref="R26" si="68">R6*R11*(R3/R24-1)</f>
        <v>19.311002313667196</v>
      </c>
      <c r="S26" s="2">
        <f t="shared" si="67"/>
        <v>23.475910700426837</v>
      </c>
      <c r="T26" s="2">
        <f t="shared" si="67"/>
        <v>22.157135738657523</v>
      </c>
      <c r="U26" s="2">
        <f t="shared" si="67"/>
        <v>24.317303469477398</v>
      </c>
      <c r="V26" s="2">
        <f t="shared" si="67"/>
        <v>24.572044547473396</v>
      </c>
      <c r="W26" s="2">
        <f t="shared" si="67"/>
        <v>78.047421068308154</v>
      </c>
      <c r="X26" s="2">
        <f t="shared" si="67"/>
        <v>92.592196819085487</v>
      </c>
      <c r="Y26" s="2">
        <f t="shared" ref="Y26" si="69">Y6*Y11*(Y3/Y24-1)</f>
        <v>33.810593252179146</v>
      </c>
      <c r="Z26" s="2">
        <f t="shared" si="67"/>
        <v>26.274508589362402</v>
      </c>
      <c r="AA26" s="2">
        <f t="shared" si="67"/>
        <v>29.033771316474379</v>
      </c>
      <c r="AB26" s="2">
        <f t="shared" si="67"/>
        <v>32.719764744864158</v>
      </c>
      <c r="AC26" s="2">
        <f t="shared" si="67"/>
        <v>30.130962928834716</v>
      </c>
      <c r="AD26" s="2">
        <f t="shared" si="67"/>
        <v>13.37767214503388</v>
      </c>
      <c r="AE26" s="2">
        <f t="shared" si="67"/>
        <v>58.558066936017397</v>
      </c>
      <c r="AF26" s="2">
        <f t="shared" si="67"/>
        <v>10.071907672827056</v>
      </c>
      <c r="AG26" s="2">
        <f t="shared" si="67"/>
        <v>55.519726247987151</v>
      </c>
      <c r="AH26" s="2">
        <f t="shared" si="67"/>
        <v>26.661239023001173</v>
      </c>
      <c r="AI26" s="2">
        <f t="shared" si="67"/>
        <v>32.858182000989963</v>
      </c>
      <c r="AJ26" s="2">
        <f t="shared" ref="AJ26" si="70">AJ6*AJ11*(AJ3/AJ24-1)</f>
        <v>95.600955979517551</v>
      </c>
      <c r="AK26" s="2">
        <f t="shared" si="67"/>
        <v>66.699609762140682</v>
      </c>
      <c r="AL26" s="2">
        <f t="shared" si="67"/>
        <v>44.243414750957825</v>
      </c>
      <c r="AM26" s="2">
        <f t="shared" si="67"/>
        <v>48.397563283652758</v>
      </c>
      <c r="AN26" s="2">
        <f t="shared" si="67"/>
        <v>35.453875595892903</v>
      </c>
      <c r="AO26" s="3" t="s">
        <v>49</v>
      </c>
      <c r="AP26" s="2">
        <f t="shared" ref="AP26:CY26" si="71">AP6*AP11*(AP3/AP24-1)</f>
        <v>40.411760223222657</v>
      </c>
      <c r="AQ26" s="2">
        <f t="shared" si="71"/>
        <v>208.27083333333334</v>
      </c>
      <c r="AR26" s="3" t="s">
        <v>49</v>
      </c>
      <c r="AS26" s="2">
        <f t="shared" si="71"/>
        <v>33.301061131048129</v>
      </c>
      <c r="AT26" s="2">
        <f t="shared" si="71"/>
        <v>71.181770574083259</v>
      </c>
      <c r="AU26" s="2">
        <f t="shared" si="71"/>
        <v>57.972747635639614</v>
      </c>
      <c r="AV26" s="2">
        <f t="shared" si="71"/>
        <v>63.20902777777772</v>
      </c>
      <c r="AW26" s="2">
        <f t="shared" si="71"/>
        <v>25.0988827420414</v>
      </c>
      <c r="AX26" s="2">
        <f t="shared" si="71"/>
        <v>21.062353825044241</v>
      </c>
      <c r="AY26" s="2">
        <f t="shared" si="71"/>
        <v>56.41163621922157</v>
      </c>
      <c r="AZ26" s="2">
        <f t="shared" si="71"/>
        <v>27.028903225217341</v>
      </c>
      <c r="BA26" s="2">
        <f t="shared" si="71"/>
        <v>32.438554904686242</v>
      </c>
      <c r="BB26" s="2">
        <f t="shared" si="71"/>
        <v>22.280659504111135</v>
      </c>
      <c r="BC26" s="2">
        <f t="shared" si="71"/>
        <v>45.595994768099558</v>
      </c>
      <c r="BD26" s="2">
        <f t="shared" si="71"/>
        <v>33.405712352198741</v>
      </c>
      <c r="BE26" s="2">
        <f t="shared" si="71"/>
        <v>45.573194994227258</v>
      </c>
      <c r="BF26" s="2">
        <f t="shared" si="71"/>
        <v>33.957513687293122</v>
      </c>
      <c r="BG26" s="2">
        <f t="shared" si="71"/>
        <v>19.153433381815031</v>
      </c>
      <c r="BH26" s="2">
        <f t="shared" si="71"/>
        <v>25.053324028122457</v>
      </c>
      <c r="BI26" s="2">
        <f t="shared" si="71"/>
        <v>43.267056199638226</v>
      </c>
      <c r="BJ26" s="2">
        <f t="shared" si="71"/>
        <v>57.319296875000063</v>
      </c>
      <c r="BK26" s="2">
        <f t="shared" si="71"/>
        <v>101.78645833333347</v>
      </c>
      <c r="BL26" s="2">
        <f t="shared" si="71"/>
        <v>23.676513387660084</v>
      </c>
      <c r="BM26" s="2">
        <f t="shared" si="71"/>
        <v>21.331718000146498</v>
      </c>
      <c r="BN26" s="3" t="s">
        <v>49</v>
      </c>
      <c r="BO26" s="2">
        <f t="shared" si="71"/>
        <v>27.056596533972026</v>
      </c>
      <c r="BP26" s="2">
        <f t="shared" si="71"/>
        <v>39.580076453354401</v>
      </c>
      <c r="BQ26" s="2">
        <f t="shared" si="71"/>
        <v>48.399552389462521</v>
      </c>
      <c r="BR26" s="2">
        <f t="shared" si="71"/>
        <v>103.26203254847648</v>
      </c>
      <c r="BS26" s="2">
        <f t="shared" si="71"/>
        <v>54.977294881367229</v>
      </c>
      <c r="BT26" s="2">
        <f t="shared" si="71"/>
        <v>102.61234374999987</v>
      </c>
      <c r="BU26" s="2">
        <f t="shared" si="71"/>
        <v>121.96494791666647</v>
      </c>
      <c r="BV26" s="2">
        <f t="shared" si="71"/>
        <v>58.8436809697371</v>
      </c>
      <c r="BW26" s="2">
        <f t="shared" si="71"/>
        <v>28.457172817159115</v>
      </c>
      <c r="BX26" s="2">
        <f t="shared" si="71"/>
        <v>66.955833333333388</v>
      </c>
      <c r="BY26" s="2">
        <f t="shared" si="71"/>
        <v>37.608214302634074</v>
      </c>
      <c r="BZ26" s="2">
        <f t="shared" si="71"/>
        <v>54.850441147476353</v>
      </c>
      <c r="CA26" s="2">
        <f t="shared" si="71"/>
        <v>99.042843574496146</v>
      </c>
      <c r="CB26" s="2">
        <f t="shared" si="71"/>
        <v>92.223264579191436</v>
      </c>
      <c r="CC26" s="2">
        <f t="shared" si="71"/>
        <v>26.09245168622072</v>
      </c>
      <c r="CD26" s="2">
        <f t="shared" si="71"/>
        <v>14.635093989939104</v>
      </c>
      <c r="CE26" s="2">
        <f t="shared" si="71"/>
        <v>22.492092325768301</v>
      </c>
      <c r="CF26" s="2">
        <f t="shared" si="71"/>
        <v>39.863396101750922</v>
      </c>
      <c r="CG26" s="2">
        <f t="shared" si="71"/>
        <v>30.002715098571834</v>
      </c>
      <c r="CH26" s="2">
        <f t="shared" si="71"/>
        <v>27.785237388724042</v>
      </c>
      <c r="CI26" s="2">
        <f t="shared" si="71"/>
        <v>24.266298950056647</v>
      </c>
      <c r="CJ26" s="2">
        <f t="shared" si="71"/>
        <v>31.86644860506529</v>
      </c>
      <c r="CK26" s="2">
        <f t="shared" si="71"/>
        <v>21.071609421456955</v>
      </c>
      <c r="CL26" s="2">
        <f t="shared" si="71"/>
        <v>32.304192285170537</v>
      </c>
      <c r="CM26" s="2">
        <f t="shared" si="71"/>
        <v>43.471504307488402</v>
      </c>
      <c r="CN26" s="2">
        <f t="shared" si="71"/>
        <v>27.772205603314756</v>
      </c>
      <c r="CO26" s="2">
        <f t="shared" si="71"/>
        <v>42.657441650230147</v>
      </c>
      <c r="CP26" s="2">
        <f t="shared" si="71"/>
        <v>15.76755554179052</v>
      </c>
      <c r="CQ26" s="2">
        <f t="shared" si="71"/>
        <v>233.65333333333425</v>
      </c>
      <c r="CR26" s="2">
        <f t="shared" si="71"/>
        <v>31.603242547906326</v>
      </c>
      <c r="CS26" s="2">
        <f t="shared" si="71"/>
        <v>58.911496825847969</v>
      </c>
      <c r="CT26" s="2">
        <f t="shared" si="71"/>
        <v>19.46100036274899</v>
      </c>
      <c r="CU26" s="2">
        <f t="shared" si="71"/>
        <v>76.974738675958079</v>
      </c>
      <c r="CV26" s="2">
        <f t="shared" si="71"/>
        <v>81.343749999999915</v>
      </c>
      <c r="CW26" s="2">
        <f t="shared" si="71"/>
        <v>37.369482180988172</v>
      </c>
      <c r="CX26" s="2">
        <f t="shared" si="71"/>
        <v>23.685631970040575</v>
      </c>
      <c r="CY26" s="2">
        <f t="shared" si="71"/>
        <v>38.975456558336973</v>
      </c>
      <c r="CZ26" s="2">
        <f t="shared" ref="CZ26" si="72">CZ6*CZ11*(CZ3/CZ24-1)</f>
        <v>15.879632921151488</v>
      </c>
    </row>
    <row r="27" spans="1:104" x14ac:dyDescent="0.2">
      <c r="A27" s="6"/>
      <c r="B27" s="6"/>
      <c r="C27" s="2">
        <f>C3*(C5+C7*C6)/(C24*C24)-(C6*C11*C8+(1-C6)*C8+C9*C10+C5+C7*C6)/C24</f>
        <v>0.15425571861471246</v>
      </c>
      <c r="D27" s="2">
        <f t="shared" ref="D27:AN27" si="73">D3*(D5+D7*D6)/(D24*D24)-(D6*D11*D8+(1-D6)*D8+D9*D10+D5+D7*D6)/D24</f>
        <v>0.33404950357838414</v>
      </c>
      <c r="E27" s="2">
        <f t="shared" si="73"/>
        <v>0.10329297018062805</v>
      </c>
      <c r="F27" s="2">
        <f t="shared" si="73"/>
        <v>0.14992487369356233</v>
      </c>
      <c r="G27" s="2">
        <f t="shared" si="73"/>
        <v>-3.9897664871068883E-3</v>
      </c>
      <c r="H27" s="2">
        <f t="shared" si="73"/>
        <v>0.11509646606659915</v>
      </c>
      <c r="I27" s="2">
        <f t="shared" si="73"/>
        <v>3.4019283818068603E-2</v>
      </c>
      <c r="J27" s="2">
        <f t="shared" si="73"/>
        <v>0.27752380952381006</v>
      </c>
      <c r="K27" s="2">
        <f t="shared" si="73"/>
        <v>7.7960223214285227</v>
      </c>
      <c r="L27" s="2">
        <f t="shared" si="73"/>
        <v>3.35059708427594E-2</v>
      </c>
      <c r="M27" s="2">
        <f t="shared" si="73"/>
        <v>0.3054228174484297</v>
      </c>
      <c r="N27" s="2">
        <f t="shared" si="73"/>
        <v>0.24977588749352025</v>
      </c>
      <c r="O27" s="2">
        <f t="shared" si="73"/>
        <v>0.11972205191170343</v>
      </c>
      <c r="P27" s="2">
        <f t="shared" si="73"/>
        <v>0.10737924199153012</v>
      </c>
      <c r="Q27" s="2">
        <f t="shared" si="73"/>
        <v>9.4998780701004149E-3</v>
      </c>
      <c r="R27" s="2">
        <f t="shared" ref="R27" si="74">R3*(R5+R7*R6)/(R24*R24)-(R6*R11*R8+(1-R6)*R8+R9*R10+R5+R7*R6)/R24</f>
        <v>1.0350438005267519E-3</v>
      </c>
      <c r="S27" s="2">
        <f t="shared" si="73"/>
        <v>1.1191786812830333E-2</v>
      </c>
      <c r="T27" s="2">
        <f t="shared" si="73"/>
        <v>3.6305824322451323E-3</v>
      </c>
      <c r="U27" s="2">
        <f t="shared" si="73"/>
        <v>1.8406342956711418E-2</v>
      </c>
      <c r="V27" s="2">
        <f t="shared" si="73"/>
        <v>2.0974832583248754E-2</v>
      </c>
      <c r="W27" s="2">
        <f t="shared" si="73"/>
        <v>0.44067051451719375</v>
      </c>
      <c r="X27" s="2">
        <f t="shared" si="73"/>
        <v>0.91433109310623029</v>
      </c>
      <c r="Y27" s="2">
        <f t="shared" ref="Y27" si="75">Y3*(Y5+Y7*Y6)/(Y24*Y24)-(Y6*Y11*Y8+(1-Y6)*Y8+Y9*Y10+Y5+Y7*Y6)/Y24</f>
        <v>5.1950814705224516E-2</v>
      </c>
      <c r="Z27" s="2">
        <f t="shared" si="73"/>
        <v>2.9358059369024816E-2</v>
      </c>
      <c r="AA27" s="2">
        <f t="shared" si="73"/>
        <v>2.3232124480025117E-2</v>
      </c>
      <c r="AB27" s="2">
        <f t="shared" si="73"/>
        <v>4.4368625552218627E-2</v>
      </c>
      <c r="AC27" s="2">
        <f t="shared" si="73"/>
        <v>6.2299766322998634E-2</v>
      </c>
      <c r="AD27" s="2">
        <f t="shared" si="73"/>
        <v>-5.4974899137804449E-3</v>
      </c>
      <c r="AE27" s="2">
        <f t="shared" si="73"/>
        <v>0.21198276364705987</v>
      </c>
      <c r="AF27" s="2">
        <f t="shared" si="73"/>
        <v>-4.9714985382985962E-3</v>
      </c>
      <c r="AG27" s="2">
        <f t="shared" si="73"/>
        <v>0.15178675457175267</v>
      </c>
      <c r="AH27" s="2">
        <f t="shared" si="73"/>
        <v>1.7117895297778914E-2</v>
      </c>
      <c r="AI27" s="2">
        <f t="shared" si="73"/>
        <v>3.3458684571016577E-2</v>
      </c>
      <c r="AJ27" s="2">
        <f t="shared" ref="AJ27" si="76">AJ3*(AJ5+AJ7*AJ6)/(AJ24*AJ24)-(AJ6*AJ11*AJ8+(1-AJ6)*AJ8+AJ9*AJ10+AJ5+AJ7*AJ6)/AJ24</f>
        <v>0.71139869937259426</v>
      </c>
      <c r="AK27" s="2">
        <f t="shared" si="73"/>
        <v>0.29694855911455392</v>
      </c>
      <c r="AL27" s="2">
        <f t="shared" si="73"/>
        <v>0.15823305970558366</v>
      </c>
      <c r="AM27" s="2">
        <f t="shared" si="73"/>
        <v>7.9342532229035007E-2</v>
      </c>
      <c r="AN27" s="2">
        <f t="shared" si="73"/>
        <v>7.0095790585135181E-2</v>
      </c>
      <c r="AO27" s="3" t="s">
        <v>49</v>
      </c>
      <c r="AP27" s="2">
        <f t="shared" ref="AP27:CY27" si="77">AP3*(AP5+AP7*AP6)/(AP24*AP24)-(AP6*AP11*AP8+(1-AP6)*AP8+AP9*AP10+AP5+AP7*AP6)/AP24</f>
        <v>0.1155487812130776</v>
      </c>
      <c r="AQ27" s="2">
        <f t="shared" si="77"/>
        <v>6.9313225044438189</v>
      </c>
      <c r="AR27" s="3" t="s">
        <v>49</v>
      </c>
      <c r="AS27" s="2">
        <f t="shared" si="77"/>
        <v>3.4476491541645414E-2</v>
      </c>
      <c r="AT27" s="2">
        <f t="shared" si="77"/>
        <v>0.48885187546261966</v>
      </c>
      <c r="AU27" s="2">
        <f t="shared" si="77"/>
        <v>0.36674613828010733</v>
      </c>
      <c r="AV27" s="2">
        <f t="shared" si="77"/>
        <v>0.55602546296296174</v>
      </c>
      <c r="AW27" s="2">
        <f t="shared" si="77"/>
        <v>2.2626475195571191E-2</v>
      </c>
      <c r="AX27" s="2">
        <f t="shared" si="77"/>
        <v>3.8527682379767194E-4</v>
      </c>
      <c r="AY27" s="2">
        <f t="shared" si="77"/>
        <v>0.28109647444109837</v>
      </c>
      <c r="AZ27" s="2">
        <f t="shared" si="77"/>
        <v>3.5529606752395193E-2</v>
      </c>
      <c r="BA27" s="2">
        <f t="shared" si="77"/>
        <v>5.2141889470362232E-2</v>
      </c>
      <c r="BB27" s="2">
        <f t="shared" si="77"/>
        <v>1.1328317221529188E-2</v>
      </c>
      <c r="BC27" s="2">
        <f t="shared" si="77"/>
        <v>0.14336510463206781</v>
      </c>
      <c r="BD27" s="2">
        <f t="shared" si="77"/>
        <v>5.5908340140802718E-2</v>
      </c>
      <c r="BE27" s="2">
        <f t="shared" si="77"/>
        <v>8.3542072506527676E-2</v>
      </c>
      <c r="BF27" s="2">
        <f t="shared" si="77"/>
        <v>4.4430220001050014E-2</v>
      </c>
      <c r="BG27" s="2">
        <f t="shared" si="77"/>
        <v>2.0974309067821537E-3</v>
      </c>
      <c r="BH27" s="2">
        <f t="shared" si="77"/>
        <v>2.0749754783313729E-2</v>
      </c>
      <c r="BI27" s="2">
        <f t="shared" si="77"/>
        <v>0.22875544830171043</v>
      </c>
      <c r="BJ27" s="2">
        <f t="shared" si="77"/>
        <v>0.36232873883928673</v>
      </c>
      <c r="BK27" s="2">
        <f t="shared" si="77"/>
        <v>1.5230610908410553</v>
      </c>
      <c r="BL27" s="2">
        <f t="shared" si="77"/>
        <v>1.1625486286309841E-2</v>
      </c>
      <c r="BM27" s="2">
        <f t="shared" si="77"/>
        <v>6.189331480995458E-3</v>
      </c>
      <c r="BN27" s="3" t="s">
        <v>49</v>
      </c>
      <c r="BO27" s="2">
        <f t="shared" si="77"/>
        <v>2.6864205470205363E-2</v>
      </c>
      <c r="BP27" s="2">
        <f t="shared" si="77"/>
        <v>7.8059413925568435E-2</v>
      </c>
      <c r="BQ27" s="2">
        <f t="shared" si="77"/>
        <v>0.22200360607228672</v>
      </c>
      <c r="BR27" s="2">
        <f t="shared" si="77"/>
        <v>0.62440827527287812</v>
      </c>
      <c r="BS27" s="2">
        <f t="shared" si="77"/>
        <v>0.33905582625170599</v>
      </c>
      <c r="BT27" s="2">
        <f t="shared" si="77"/>
        <v>0.78290703124999772</v>
      </c>
      <c r="BU27" s="2">
        <f t="shared" si="77"/>
        <v>1.9252195684523743</v>
      </c>
      <c r="BV27" s="2">
        <f t="shared" si="77"/>
        <v>0.24949220278641582</v>
      </c>
      <c r="BW27" s="2">
        <f t="shared" si="77"/>
        <v>2.2030433530149413E-2</v>
      </c>
      <c r="BX27" s="2">
        <f t="shared" si="77"/>
        <v>0.60241448412698517</v>
      </c>
      <c r="BY27" s="2">
        <f t="shared" si="77"/>
        <v>0.10193135748162228</v>
      </c>
      <c r="BZ27" s="2">
        <f t="shared" si="77"/>
        <v>0.26766849364420509</v>
      </c>
      <c r="CA27" s="2">
        <f t="shared" si="77"/>
        <v>1.4861480128393727</v>
      </c>
      <c r="CB27" s="2">
        <f t="shared" si="77"/>
        <v>0.90979060354964281</v>
      </c>
      <c r="CC27" s="2">
        <f t="shared" si="77"/>
        <v>2.2052468801477827E-2</v>
      </c>
      <c r="CD27" s="2">
        <f t="shared" si="77"/>
        <v>-1.3512539183816993E-2</v>
      </c>
      <c r="CE27" s="2">
        <f t="shared" si="77"/>
        <v>4.8151960948600893E-3</v>
      </c>
      <c r="CF27" s="2">
        <f t="shared" si="77"/>
        <v>7.9380864879728744E-2</v>
      </c>
      <c r="CG27" s="2">
        <f t="shared" si="77"/>
        <v>2.6836588517353772E-2</v>
      </c>
      <c r="CH27" s="2">
        <f t="shared" si="77"/>
        <v>9.6806133368982882E-3</v>
      </c>
      <c r="CI27" s="2">
        <f t="shared" si="77"/>
        <v>1.0482036288678449E-2</v>
      </c>
      <c r="CJ27" s="2">
        <f t="shared" si="77"/>
        <v>4.9853922456286032E-2</v>
      </c>
      <c r="CK27" s="2">
        <f t="shared" si="77"/>
        <v>6.3783621476250427E-3</v>
      </c>
      <c r="CL27" s="2">
        <f t="shared" si="77"/>
        <v>5.711270302629301E-2</v>
      </c>
      <c r="CM27" s="2">
        <f t="shared" si="77"/>
        <v>7.7449335178772394E-2</v>
      </c>
      <c r="CN27" s="2">
        <f t="shared" si="77"/>
        <v>2.0437474748256072E-2</v>
      </c>
      <c r="CO27" s="2">
        <f t="shared" si="77"/>
        <v>9.9137821750412358E-2</v>
      </c>
      <c r="CP27" s="2">
        <f t="shared" si="77"/>
        <v>-5.8247916885040413E-3</v>
      </c>
      <c r="CQ27" s="2">
        <f t="shared" si="77"/>
        <v>7.9988648809524463</v>
      </c>
      <c r="CR27" s="2">
        <f t="shared" si="77"/>
        <v>3.5070775245418698E-2</v>
      </c>
      <c r="CS27" s="2">
        <f t="shared" si="77"/>
        <v>0.21439082016406355</v>
      </c>
      <c r="CT27" s="2">
        <f t="shared" si="77"/>
        <v>4.268861924285397E-3</v>
      </c>
      <c r="CU27" s="2">
        <f t="shared" si="77"/>
        <v>0.54240274321798609</v>
      </c>
      <c r="CV27" s="2">
        <f t="shared" si="77"/>
        <v>0.76674911123584788</v>
      </c>
      <c r="CW27" s="2">
        <f t="shared" si="77"/>
        <v>7.8233028291472231E-2</v>
      </c>
      <c r="CX27" s="2">
        <f t="shared" si="77"/>
        <v>7.0904644386697718E-3</v>
      </c>
      <c r="CY27" s="2">
        <f t="shared" si="77"/>
        <v>8.4318435992967081E-2</v>
      </c>
      <c r="CZ27" s="2">
        <f t="shared" ref="CZ27" si="78">CZ3*(CZ5+CZ7*CZ6)/(CZ24*CZ24)-(CZ6*CZ11*CZ8+(1-CZ6)*CZ8+CZ9*CZ10+CZ5+CZ7*CZ6)/CZ24</f>
        <v>-1.6176349567777679E-3</v>
      </c>
    </row>
    <row r="28" spans="1:104" x14ac:dyDescent="0.2">
      <c r="A28" s="6"/>
      <c r="B28" s="6"/>
      <c r="C28" s="2">
        <f>-(C8*C5 + C7*(C8+C9*C10))/(C24*C24)</f>
        <v>-3.2450055726568084E-4</v>
      </c>
      <c r="D28" s="2">
        <f t="shared" ref="D28:AN28" si="79">-(D8*D5 + D7*(D8+D9*D10))/(D24*D24)</f>
        <v>-3.2917330516440101E-4</v>
      </c>
      <c r="E28" s="2">
        <f t="shared" si="79"/>
        <v>-3.2450055726568106E-4</v>
      </c>
      <c r="F28" s="2">
        <f t="shared" si="79"/>
        <v>-1.6657699046720558E-4</v>
      </c>
      <c r="G28" s="2">
        <f t="shared" si="79"/>
        <v>-1.2961550505701114E-5</v>
      </c>
      <c r="H28" s="2">
        <f t="shared" si="79"/>
        <v>-1.6657699046720539E-4</v>
      </c>
      <c r="I28" s="2">
        <f t="shared" si="79"/>
        <v>-4.1750716781102929E-5</v>
      </c>
      <c r="J28" s="2">
        <f t="shared" si="79"/>
        <v>-5.180431547619057E-4</v>
      </c>
      <c r="K28" s="2">
        <f t="shared" si="79"/>
        <v>-8.2886904761904287E-3</v>
      </c>
      <c r="L28" s="2">
        <f t="shared" si="79"/>
        <v>-1.0071167963015557E-4</v>
      </c>
      <c r="M28" s="2">
        <f t="shared" si="79"/>
        <v>-5.088427686617327E-4</v>
      </c>
      <c r="N28" s="2">
        <f t="shared" si="79"/>
        <v>-2.2481350485517858E-4</v>
      </c>
      <c r="O28" s="2">
        <f t="shared" si="79"/>
        <v>-1.0111252174007086E-4</v>
      </c>
      <c r="P28" s="2">
        <f t="shared" si="79"/>
        <v>-3.2450055726568051E-4</v>
      </c>
      <c r="Q28" s="2">
        <f t="shared" si="79"/>
        <v>-2.8200811525718862E-5</v>
      </c>
      <c r="R28" s="2">
        <f t="shared" ref="R28" si="80">-(R8*R5 + R7*(R8+R9*R10))/(R24*R24)</f>
        <v>-6.2882400962502059E-6</v>
      </c>
      <c r="S28" s="2">
        <f t="shared" si="79"/>
        <v>-2.8082748018279594E-5</v>
      </c>
      <c r="T28" s="2">
        <f t="shared" si="79"/>
        <v>-5.3210297007143089E-6</v>
      </c>
      <c r="U28" s="2">
        <f t="shared" si="79"/>
        <v>-5.6203376213794754E-5</v>
      </c>
      <c r="V28" s="2">
        <f t="shared" si="79"/>
        <v>-6.7176006153990778E-5</v>
      </c>
      <c r="W28" s="2">
        <f t="shared" si="79"/>
        <v>-3.2682440503791572E-4</v>
      </c>
      <c r="X28" s="2">
        <f t="shared" si="79"/>
        <v>-9.1001269566063714E-4</v>
      </c>
      <c r="Y28" s="2">
        <f t="shared" ref="Y28" si="81">-(Y8*Y5 + Y7*(Y8+Y9*Y10))/(Y24*Y24)</f>
        <v>-6.7394247705188405E-5</v>
      </c>
      <c r="Z28" s="2">
        <f t="shared" si="79"/>
        <v>-8.1414842985877097E-5</v>
      </c>
      <c r="AA28" s="2">
        <f t="shared" si="79"/>
        <v>-2.8141686900727498E-5</v>
      </c>
      <c r="AB28" s="2">
        <f t="shared" si="79"/>
        <v>-5.6875793478789869E-5</v>
      </c>
      <c r="AC28" s="2">
        <f t="shared" si="79"/>
        <v>-1.6657699046720558E-4</v>
      </c>
      <c r="AD28" s="2">
        <f t="shared" si="79"/>
        <v>-7.4963590303162471E-6</v>
      </c>
      <c r="AE28" s="2">
        <f t="shared" si="79"/>
        <v>-1.6657699046720553E-4</v>
      </c>
      <c r="AF28" s="2">
        <f t="shared" si="79"/>
        <v>-2.1937531475116304E-6</v>
      </c>
      <c r="AG28" s="2">
        <f t="shared" si="79"/>
        <v>-9.9917113268968436E-5</v>
      </c>
      <c r="AH28" s="2">
        <f t="shared" si="79"/>
        <v>-2.5177919907538859E-5</v>
      </c>
      <c r="AI28" s="2">
        <f t="shared" si="79"/>
        <v>-3.1731873716983601E-5</v>
      </c>
      <c r="AJ28" s="2">
        <f t="shared" ref="AJ28" si="82">-(AJ8*AJ5 + AJ7*(AJ8+AJ9*AJ10))/(AJ24*AJ24)</f>
        <v>-5.0884276866173064E-4</v>
      </c>
      <c r="AK28" s="2">
        <f t="shared" si="79"/>
        <v>-2.2615234162743614E-4</v>
      </c>
      <c r="AL28" s="2">
        <f t="shared" si="79"/>
        <v>-2.23486521989276E-4</v>
      </c>
      <c r="AM28" s="2">
        <f t="shared" si="79"/>
        <v>-4.1750716781102996E-5</v>
      </c>
      <c r="AN28" s="2">
        <f t="shared" si="79"/>
        <v>-1.0031321640205293E-4</v>
      </c>
      <c r="AO28" s="3" t="s">
        <v>49</v>
      </c>
      <c r="AP28" s="2">
        <f t="shared" ref="AP28:CY28" si="83">-(AP8*AP5 + AP7*(AP8+AP9*AP10))/(AP24*AP24)</f>
        <v>-1.64055609193159E-4</v>
      </c>
      <c r="AQ28" s="2">
        <f t="shared" si="83"/>
        <v>-7.998165126148267E-3</v>
      </c>
      <c r="AR28" s="3" t="s">
        <v>49</v>
      </c>
      <c r="AS28" s="2">
        <f t="shared" si="83"/>
        <v>-3.1731873716983601E-5</v>
      </c>
      <c r="AT28" s="2">
        <f t="shared" si="83"/>
        <v>-5.1341204972041386E-4</v>
      </c>
      <c r="AU28" s="2">
        <f t="shared" si="83"/>
        <v>-5.1341204972041429E-4</v>
      </c>
      <c r="AV28" s="2">
        <f t="shared" si="83"/>
        <v>-9.2096560846560704E-4</v>
      </c>
      <c r="AW28" s="2">
        <f t="shared" si="83"/>
        <v>-6.6527604490368008E-5</v>
      </c>
      <c r="AX28" s="2">
        <f t="shared" si="83"/>
        <v>-1.1681422604722894E-7</v>
      </c>
      <c r="AY28" s="2">
        <f t="shared" si="83"/>
        <v>-3.2682440503791556E-4</v>
      </c>
      <c r="AZ28" s="2">
        <f t="shared" si="83"/>
        <v>-9.9523351629197536E-5</v>
      </c>
      <c r="BA28" s="2">
        <f t="shared" si="83"/>
        <v>-8.170610125947889E-5</v>
      </c>
      <c r="BB28" s="2">
        <f t="shared" si="83"/>
        <v>-4.8640575574940169E-5</v>
      </c>
      <c r="BC28" s="2">
        <f t="shared" si="83"/>
        <v>-1.6573010980845533E-4</v>
      </c>
      <c r="BD28" s="2">
        <f t="shared" si="83"/>
        <v>-8.2293326291100089E-5</v>
      </c>
      <c r="BE28" s="2">
        <f t="shared" si="83"/>
        <v>-5.6370358175427662E-5</v>
      </c>
      <c r="BF28" s="2">
        <f t="shared" si="83"/>
        <v>-4.8373401725437786E-5</v>
      </c>
      <c r="BG28" s="2">
        <f t="shared" si="83"/>
        <v>-3.6227447020026373E-5</v>
      </c>
      <c r="BH28" s="2">
        <f t="shared" si="83"/>
        <v>-5.6706562349722719E-5</v>
      </c>
      <c r="BI28" s="2">
        <f t="shared" si="83"/>
        <v>-5.0433421601853525E-4</v>
      </c>
      <c r="BJ28" s="2">
        <f t="shared" si="83"/>
        <v>-5.1804315476190602E-4</v>
      </c>
      <c r="BK28" s="2">
        <f t="shared" si="83"/>
        <v>-1.9995412815370719E-3</v>
      </c>
      <c r="BL28" s="2">
        <f t="shared" si="83"/>
        <v>-2.8082748018279661E-5</v>
      </c>
      <c r="BM28" s="2">
        <f t="shared" si="83"/>
        <v>-2.5028717747637984E-5</v>
      </c>
      <c r="BN28" s="3" t="s">
        <v>49</v>
      </c>
      <c r="BO28" s="2">
        <f t="shared" si="83"/>
        <v>-5.6538085406859102E-5</v>
      </c>
      <c r="BP28" s="2">
        <f t="shared" si="83"/>
        <v>-8.0836979207067736E-5</v>
      </c>
      <c r="BQ28" s="2">
        <f t="shared" si="83"/>
        <v>-3.2682440503791572E-4</v>
      </c>
      <c r="BR28" s="2">
        <f t="shared" si="83"/>
        <v>-3.2450055726568106E-4</v>
      </c>
      <c r="BS28" s="2">
        <f t="shared" si="83"/>
        <v>-5.1341204972041494E-4</v>
      </c>
      <c r="BT28" s="2">
        <f t="shared" si="83"/>
        <v>-5.1804315476190353E-4</v>
      </c>
      <c r="BU28" s="2">
        <f t="shared" si="83"/>
        <v>-2.0721726190476128E-3</v>
      </c>
      <c r="BV28" s="2">
        <f t="shared" si="83"/>
        <v>-2.2750317391515907E-4</v>
      </c>
      <c r="BW28" s="2">
        <f t="shared" si="83"/>
        <v>-2.826012267455063E-5</v>
      </c>
      <c r="BX28" s="2">
        <f t="shared" si="83"/>
        <v>-9.2096560846561019E-4</v>
      </c>
      <c r="BY28" s="2">
        <f t="shared" si="83"/>
        <v>-1.6743037908894596E-4</v>
      </c>
      <c r="BZ28" s="2">
        <f t="shared" si="83"/>
        <v>-3.2220140684671028E-4</v>
      </c>
      <c r="CA28" s="2">
        <f t="shared" si="83"/>
        <v>-2.0353710746469256E-3</v>
      </c>
      <c r="CB28" s="2">
        <f t="shared" si="83"/>
        <v>-9.1001269566063552E-4</v>
      </c>
      <c r="CC28" s="2">
        <f t="shared" si="83"/>
        <v>-4.810842315159694E-5</v>
      </c>
      <c r="CD28" s="2">
        <f t="shared" si="83"/>
        <v>-8.1706101259478985E-5</v>
      </c>
      <c r="CE28" s="2">
        <f t="shared" si="83"/>
        <v>-7.9241406699389632E-6</v>
      </c>
      <c r="CF28" s="2">
        <f t="shared" si="83"/>
        <v>-8.1414842985877192E-5</v>
      </c>
      <c r="CG28" s="2">
        <f t="shared" si="83"/>
        <v>-3.1590982493111181E-5</v>
      </c>
      <c r="CH28" s="2">
        <f t="shared" si="83"/>
        <v>-6.2571794369095206E-6</v>
      </c>
      <c r="CI28" s="2">
        <f t="shared" si="83"/>
        <v>-1.8540080772256022E-5</v>
      </c>
      <c r="CJ28" s="2">
        <f t="shared" si="83"/>
        <v>-8.112513931642021E-5</v>
      </c>
      <c r="CK28" s="2">
        <f t="shared" si="83"/>
        <v>-3.1802673041358463E-5</v>
      </c>
      <c r="CL28" s="2">
        <f t="shared" si="83"/>
        <v>-9.9917113268968246E-5</v>
      </c>
      <c r="CM28" s="2">
        <f t="shared" si="83"/>
        <v>-5.6875793478789821E-5</v>
      </c>
      <c r="CN28" s="2">
        <f t="shared" si="83"/>
        <v>-2.7965424376234329E-5</v>
      </c>
      <c r="CO28" s="2">
        <f t="shared" si="83"/>
        <v>-9.952335162919759E-5</v>
      </c>
      <c r="CP28" s="2">
        <f t="shared" si="83"/>
        <v>-3.1802673041358117E-5</v>
      </c>
      <c r="CQ28" s="2">
        <f t="shared" si="83"/>
        <v>-8.2886904761905432E-3</v>
      </c>
      <c r="CR28" s="2">
        <f t="shared" si="83"/>
        <v>-4.1750716781102942E-5</v>
      </c>
      <c r="CS28" s="2">
        <f t="shared" si="83"/>
        <v>-1.6743037908894558E-4</v>
      </c>
      <c r="CT28" s="2">
        <f t="shared" si="83"/>
        <v>-8.1125139316420332E-5</v>
      </c>
      <c r="CU28" s="2">
        <f t="shared" si="83"/>
        <v>-5.1341204972041288E-4</v>
      </c>
      <c r="CV28" s="2">
        <f t="shared" si="83"/>
        <v>-8.8868501401647218E-4</v>
      </c>
      <c r="CW28" s="2">
        <f t="shared" si="83"/>
        <v>-1.0111252174007095E-4</v>
      </c>
      <c r="CX28" s="2">
        <f t="shared" si="83"/>
        <v>-1.0411061904200283E-5</v>
      </c>
      <c r="CY28" s="2">
        <f t="shared" si="83"/>
        <v>-9.9917113268968206E-5</v>
      </c>
      <c r="CZ28" s="2">
        <f t="shared" ref="CZ28" si="84">-(CZ8*CZ5 + CZ7*(CZ8+CZ9*CZ10))/(CZ24*CZ24)</f>
        <v>-2.6852994027395403E-6</v>
      </c>
    </row>
    <row r="29" spans="1:104" x14ac:dyDescent="0.2">
      <c r="A29" s="6"/>
      <c r="B29" s="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</row>
    <row r="30" spans="1:104" x14ac:dyDescent="0.2">
      <c r="A30" s="6"/>
      <c r="B30" s="6" t="s">
        <v>43</v>
      </c>
      <c r="C30" s="2">
        <f>(-C27+(C27^2-4*C26*C28)^(1/2))/(2*C26)</f>
        <v>1.5172921592442332E-3</v>
      </c>
      <c r="D30" s="2">
        <f t="shared" ref="D30:AN30" si="85">(-D27+(D27^2-4*D26*D28)^(1/2))/(2*D26)</f>
        <v>8.4864984435670569E-4</v>
      </c>
      <c r="E30" s="2">
        <f t="shared" si="85"/>
        <v>1.9502272035706778E-3</v>
      </c>
      <c r="F30" s="2">
        <f t="shared" si="85"/>
        <v>8.7319877104683537E-4</v>
      </c>
      <c r="G30" s="2">
        <f t="shared" si="85"/>
        <v>1.0489774040893147E-3</v>
      </c>
      <c r="H30" s="2">
        <f t="shared" si="85"/>
        <v>1.0572684359241638E-3</v>
      </c>
      <c r="I30" s="2">
        <f t="shared" si="85"/>
        <v>7.3361190958798025E-4</v>
      </c>
      <c r="J30" s="2">
        <f t="shared" si="85"/>
        <v>1.484187621915829E-3</v>
      </c>
      <c r="K30" s="2">
        <f t="shared" si="85"/>
        <v>1.0320199932097635E-3</v>
      </c>
      <c r="L30" s="2">
        <f t="shared" si="85"/>
        <v>1.4175418283375748E-3</v>
      </c>
      <c r="M30" s="2">
        <f t="shared" si="85"/>
        <v>1.3560414381089039E-3</v>
      </c>
      <c r="N30" s="2">
        <f t="shared" si="85"/>
        <v>7.624404334964671E-4</v>
      </c>
      <c r="O30" s="2">
        <f t="shared" si="85"/>
        <v>6.6772795983316413E-4</v>
      </c>
      <c r="P30" s="2">
        <f t="shared" si="85"/>
        <v>1.9071939441105664E-3</v>
      </c>
      <c r="Q30" s="2">
        <f t="shared" si="85"/>
        <v>9.250838463947601E-4</v>
      </c>
      <c r="R30" s="2">
        <f t="shared" ref="R30" si="86">(-R27+(R27^2-4*R26*R28)^(1/2))/(2*R26)</f>
        <v>5.4446954121345112E-4</v>
      </c>
      <c r="S30" s="2">
        <f t="shared" si="85"/>
        <v>8.8103229841508975E-4</v>
      </c>
      <c r="T30" s="2">
        <f t="shared" si="85"/>
        <v>4.1492394355206497E-4</v>
      </c>
      <c r="U30" s="2">
        <f t="shared" si="85"/>
        <v>1.1882173583546297E-3</v>
      </c>
      <c r="V30" s="2">
        <f t="shared" si="85"/>
        <v>1.2808269726145959E-3</v>
      </c>
      <c r="W30" s="2">
        <f t="shared" si="85"/>
        <v>6.6364795907333937E-4</v>
      </c>
      <c r="X30" s="2">
        <f t="shared" si="85"/>
        <v>9.1119653831098701E-4</v>
      </c>
      <c r="Y30" s="2">
        <f t="shared" ref="Y30" si="87">(-Y27+(Y27^2-4*Y26*Y28)^(1/2))/(2*Y26)</f>
        <v>8.390692588060518E-4</v>
      </c>
      <c r="Z30" s="2">
        <f t="shared" si="85"/>
        <v>1.2881414205176552E-3</v>
      </c>
      <c r="AA30" s="2">
        <f t="shared" si="85"/>
        <v>6.6261831625571445E-4</v>
      </c>
      <c r="AB30" s="2">
        <f t="shared" si="85"/>
        <v>8.0454473381078159E-4</v>
      </c>
      <c r="AC30" s="2">
        <f t="shared" si="85"/>
        <v>1.5346868129829981E-3</v>
      </c>
      <c r="AD30" s="2">
        <f t="shared" si="85"/>
        <v>9.8173445019595316E-4</v>
      </c>
      <c r="AE30" s="2">
        <f t="shared" si="85"/>
        <v>6.6400834491588514E-4</v>
      </c>
      <c r="AF30" s="2">
        <f t="shared" si="85"/>
        <v>7.7473912334369201E-4</v>
      </c>
      <c r="AG30" s="2">
        <f t="shared" si="85"/>
        <v>5.4830648884672312E-4</v>
      </c>
      <c r="AH30" s="2">
        <f t="shared" si="85"/>
        <v>7.024104045754158E-4</v>
      </c>
      <c r="AI30" s="2">
        <f t="shared" si="85"/>
        <v>5.9763383107247785E-4</v>
      </c>
      <c r="AJ30" s="2">
        <f t="shared" ref="AJ30" si="88">(-AJ27+(AJ27^2-4*AJ26*AJ28)^(1/2))/(2*AJ26)</f>
        <v>6.5722432162261979E-4</v>
      </c>
      <c r="AK30" s="2">
        <f t="shared" si="85"/>
        <v>6.6288677850937275E-4</v>
      </c>
      <c r="AL30" s="2">
        <f t="shared" si="85"/>
        <v>1.0838953181637116E-3</v>
      </c>
      <c r="AM30" s="2">
        <f t="shared" si="85"/>
        <v>4.1907898992485479E-4</v>
      </c>
      <c r="AN30" s="2">
        <f t="shared" si="85"/>
        <v>9.6250958492628813E-4</v>
      </c>
      <c r="AO30" s="3" t="s">
        <v>49</v>
      </c>
      <c r="AP30" s="2">
        <f t="shared" ref="AP30:CY30" si="89">(-AP27+(AP27^2-4*AP26*AP28)^(1/2))/(2*AP26)</f>
        <v>1.040879163475592E-3</v>
      </c>
      <c r="AQ30" s="2">
        <f t="shared" si="89"/>
        <v>1.1164619961044101E-3</v>
      </c>
      <c r="AR30" s="3" t="s">
        <v>49</v>
      </c>
      <c r="AS30" s="2">
        <f t="shared" si="89"/>
        <v>5.8726718709014593E-4</v>
      </c>
      <c r="AT30" s="2">
        <f t="shared" si="89"/>
        <v>9.2551430140356845E-4</v>
      </c>
      <c r="AU30" s="2">
        <f t="shared" si="89"/>
        <v>1.1798616885477426E-3</v>
      </c>
      <c r="AV30" s="2">
        <f t="shared" si="89"/>
        <v>1.4253742103245935E-3</v>
      </c>
      <c r="AW30" s="2">
        <f t="shared" si="89"/>
        <v>1.2385705702395535E-3</v>
      </c>
      <c r="AX30" s="2">
        <f t="shared" si="89"/>
        <v>6.5885663538461315E-5</v>
      </c>
      <c r="AY30" s="2">
        <f t="shared" si="89"/>
        <v>9.7277230623239199E-4</v>
      </c>
      <c r="AZ30" s="2">
        <f t="shared" si="89"/>
        <v>1.371069552671288E-3</v>
      </c>
      <c r="BA30" s="2">
        <f t="shared" si="89"/>
        <v>9.7526738503855772E-4</v>
      </c>
      <c r="BB30" s="2">
        <f t="shared" si="89"/>
        <v>1.2450185815202285E-3</v>
      </c>
      <c r="BC30" s="2">
        <f t="shared" si="89"/>
        <v>8.9897404952471742E-4</v>
      </c>
      <c r="BD30" s="2">
        <f t="shared" si="89"/>
        <v>9.4187077913650079E-4</v>
      </c>
      <c r="BE30" s="2">
        <f t="shared" si="89"/>
        <v>5.2461681294215911E-4</v>
      </c>
      <c r="BF30" s="2">
        <f t="shared" si="89"/>
        <v>7.0686593616431446E-4</v>
      </c>
      <c r="BG30" s="2">
        <f t="shared" si="89"/>
        <v>1.3216300975427545E-3</v>
      </c>
      <c r="BH30" s="2">
        <f t="shared" si="89"/>
        <v>1.1463122554652553E-3</v>
      </c>
      <c r="BI30" s="2">
        <f t="shared" si="89"/>
        <v>1.674405111861652E-3</v>
      </c>
      <c r="BJ30" s="2">
        <f t="shared" si="89"/>
        <v>1.201417828457115E-3</v>
      </c>
      <c r="BK30" s="2">
        <f t="shared" si="89"/>
        <v>1.2143008887768548E-3</v>
      </c>
      <c r="BL30" s="2">
        <f t="shared" si="89"/>
        <v>8.7090496412957764E-4</v>
      </c>
      <c r="BM30" s="2">
        <f t="shared" si="89"/>
        <v>9.4779264803866378E-4</v>
      </c>
      <c r="BN30" s="3" t="s">
        <v>49</v>
      </c>
      <c r="BO30" s="2">
        <f t="shared" si="89"/>
        <v>1.0319794542748002E-3</v>
      </c>
      <c r="BP30" s="2">
        <f t="shared" si="89"/>
        <v>7.5020828159084812E-4</v>
      </c>
      <c r="BQ30" s="2">
        <f t="shared" si="89"/>
        <v>1.1724630096211664E-3</v>
      </c>
      <c r="BR30" s="2">
        <f t="shared" si="89"/>
        <v>4.813721682935129E-4</v>
      </c>
      <c r="BS30" s="2">
        <f t="shared" si="89"/>
        <v>1.2577375853035772E-3</v>
      </c>
      <c r="BT30" s="2">
        <f t="shared" si="89"/>
        <v>6.1251863951942759E-4</v>
      </c>
      <c r="BU30" s="2">
        <f t="shared" si="89"/>
        <v>1.011512317916637E-3</v>
      </c>
      <c r="BV30" s="2">
        <f t="shared" si="89"/>
        <v>7.714866574981134E-4</v>
      </c>
      <c r="BW30" s="2">
        <f t="shared" si="89"/>
        <v>6.8198772234004824E-4</v>
      </c>
      <c r="BX30" s="2">
        <f t="shared" si="89"/>
        <v>1.3316860371462473E-3</v>
      </c>
      <c r="BY30" s="2">
        <f t="shared" si="89"/>
        <v>1.1525060645824494E-3</v>
      </c>
      <c r="BZ30" s="2">
        <f t="shared" si="89"/>
        <v>9.9915847228578859E-4</v>
      </c>
      <c r="CA30" s="2">
        <f t="shared" si="89"/>
        <v>1.2632165809448829E-3</v>
      </c>
      <c r="CB30" s="2">
        <f t="shared" si="89"/>
        <v>9.1531770293545704E-4</v>
      </c>
      <c r="CC30" s="2">
        <f t="shared" si="89"/>
        <v>9.9950828479287513E-4</v>
      </c>
      <c r="CD30" s="2">
        <f t="shared" si="89"/>
        <v>2.8691385255865043E-3</v>
      </c>
      <c r="CE30" s="2">
        <f t="shared" si="89"/>
        <v>4.9608805308056577E-4</v>
      </c>
      <c r="CF30" s="2">
        <f t="shared" si="89"/>
        <v>7.4608713808762726E-4</v>
      </c>
      <c r="CG30" s="2">
        <f t="shared" si="89"/>
        <v>6.7211984000912725E-4</v>
      </c>
      <c r="CH30" s="2">
        <f t="shared" si="89"/>
        <v>3.3131043721620614E-4</v>
      </c>
      <c r="CI30" s="2">
        <f t="shared" si="89"/>
        <v>6.8439448879075002E-4</v>
      </c>
      <c r="CJ30" s="2">
        <f t="shared" si="89"/>
        <v>9.9475194909382837E-4</v>
      </c>
      <c r="CK30" s="2">
        <f t="shared" si="89"/>
        <v>1.0864601593408923E-3</v>
      </c>
      <c r="CL30" s="2">
        <f t="shared" si="89"/>
        <v>1.0843751816736872E-3</v>
      </c>
      <c r="CM30" s="2">
        <f t="shared" si="89"/>
        <v>5.5898092796217839E-4</v>
      </c>
      <c r="CN30" s="2">
        <f t="shared" si="89"/>
        <v>7.0085624033165066E-4</v>
      </c>
      <c r="CO30" s="2">
        <f t="shared" si="89"/>
        <v>7.5719065787147012E-4</v>
      </c>
      <c r="CP30" s="2">
        <f t="shared" si="89"/>
        <v>1.6168695278468573E-3</v>
      </c>
      <c r="CQ30" s="2">
        <f t="shared" si="89"/>
        <v>1.0066336926282222E-3</v>
      </c>
      <c r="CR30" s="2">
        <f t="shared" si="89"/>
        <v>7.214466658051257E-4</v>
      </c>
      <c r="CS30" s="2">
        <f t="shared" si="89"/>
        <v>6.6092601590299099E-4</v>
      </c>
      <c r="CT30" s="2">
        <f t="shared" si="89"/>
        <v>1.9349814960709852E-3</v>
      </c>
      <c r="CU30" s="2">
        <f t="shared" si="89"/>
        <v>8.4517820557096425E-4</v>
      </c>
      <c r="CV30" s="2">
        <f t="shared" si="89"/>
        <v>1.0435082620007408E-3</v>
      </c>
      <c r="CW30" s="2">
        <f t="shared" si="89"/>
        <v>9.0297725178723062E-4</v>
      </c>
      <c r="CX30" s="2">
        <f t="shared" si="89"/>
        <v>5.2999446320751043E-4</v>
      </c>
      <c r="CY30" s="2">
        <f t="shared" si="89"/>
        <v>8.5057553654874132E-4</v>
      </c>
      <c r="CZ30" s="2">
        <f t="shared" ref="CZ30" si="90">(-CZ27+(CZ27^2-4*CZ26*CZ28)^(1/2))/(2*CZ26)</f>
        <v>4.6529844018889895E-4</v>
      </c>
    </row>
    <row r="31" spans="1:104" x14ac:dyDescent="0.2">
      <c r="A31" s="6"/>
      <c r="B31" s="6"/>
    </row>
    <row r="32" spans="1:104" x14ac:dyDescent="0.2">
      <c r="A32" s="6"/>
      <c r="B32" s="6" t="s">
        <v>44</v>
      </c>
      <c r="C32">
        <f>C6*C4*C23*(C21+C11*C22)+C5*C22</f>
        <v>5.0034600000001088</v>
      </c>
      <c r="D32">
        <f t="shared" ref="D32:AN32" si="91">D6*D4*D23*(D21+D11*D22)+D5*D22</f>
        <v>4.9678200000000912</v>
      </c>
      <c r="E32">
        <f t="shared" si="91"/>
        <v>5.0034600000000511</v>
      </c>
      <c r="F32">
        <f t="shared" si="91"/>
        <v>6.9834600000000089</v>
      </c>
      <c r="G32">
        <f t="shared" si="91"/>
        <v>25.035119999999985</v>
      </c>
      <c r="H32">
        <f t="shared" si="91"/>
        <v>6.9834599999999245</v>
      </c>
      <c r="I32">
        <f t="shared" si="91"/>
        <v>13.949100000000007</v>
      </c>
      <c r="J32">
        <f t="shared" si="91"/>
        <v>3.9599999999999316</v>
      </c>
      <c r="K32">
        <f t="shared" si="91"/>
        <v>0.99000000000021915</v>
      </c>
      <c r="L32">
        <f t="shared" si="91"/>
        <v>8.9812800000000763</v>
      </c>
      <c r="M32">
        <f t="shared" si="91"/>
        <v>3.9956400000001357</v>
      </c>
      <c r="N32">
        <f t="shared" si="91"/>
        <v>6.0112799999999318</v>
      </c>
      <c r="O32">
        <f t="shared" si="91"/>
        <v>8.9634599999999871</v>
      </c>
      <c r="P32">
        <f t="shared" si="91"/>
        <v>5.0034600000001399</v>
      </c>
      <c r="Q32">
        <f t="shared" si="91"/>
        <v>16.972559999999874</v>
      </c>
      <c r="R32">
        <f t="shared" ref="R32" si="92">R6*R4*R23*(R21+R11*R22)+R5*R22</f>
        <v>35.942939999999766</v>
      </c>
      <c r="S32">
        <f t="shared" si="91"/>
        <v>17.008200000000109</v>
      </c>
      <c r="T32">
        <f t="shared" si="91"/>
        <v>39.07332000000018</v>
      </c>
      <c r="U32">
        <f t="shared" si="91"/>
        <v>12.022559999999928</v>
      </c>
      <c r="V32">
        <f t="shared" si="91"/>
        <v>10.996919999999813</v>
      </c>
      <c r="W32">
        <f t="shared" si="91"/>
        <v>4.9856400000001937</v>
      </c>
      <c r="X32">
        <f t="shared" si="91"/>
        <v>2.987820000000045</v>
      </c>
      <c r="Y32">
        <f t="shared" ref="Y32" si="93">Y6*Y4*Y23*(Y21+Y11*Y22)+Y5*Y22</f>
        <v>10.979100000000226</v>
      </c>
      <c r="Z32">
        <f t="shared" si="91"/>
        <v>9.9891000000001267</v>
      </c>
      <c r="AA32">
        <f t="shared" si="91"/>
        <v>16.990380000000187</v>
      </c>
      <c r="AB32">
        <f t="shared" si="91"/>
        <v>11.951279999999944</v>
      </c>
      <c r="AC32">
        <f t="shared" si="91"/>
        <v>6.9834599999999565</v>
      </c>
      <c r="AD32">
        <f t="shared" si="91"/>
        <v>32.91948000000005</v>
      </c>
      <c r="AE32">
        <f t="shared" si="91"/>
        <v>6.9834600000002371</v>
      </c>
      <c r="AF32">
        <f t="shared" si="91"/>
        <v>60.853320000000032</v>
      </c>
      <c r="AG32">
        <f t="shared" si="91"/>
        <v>9.0169200000002512</v>
      </c>
      <c r="AH32">
        <f t="shared" si="91"/>
        <v>17.962560000000117</v>
      </c>
      <c r="AI32">
        <f t="shared" si="91"/>
        <v>16.00037999999951</v>
      </c>
      <c r="AJ32">
        <f t="shared" ref="AJ32" si="94">AJ6*AJ4*AJ23*(AJ21+AJ11*AJ22)+AJ5*AJ22</f>
        <v>3.9956400000002805</v>
      </c>
      <c r="AK32">
        <f t="shared" si="91"/>
        <v>5.9934600000001623</v>
      </c>
      <c r="AL32">
        <f t="shared" si="91"/>
        <v>6.0290999999999162</v>
      </c>
      <c r="AM32">
        <f t="shared" si="91"/>
        <v>13.949099999999458</v>
      </c>
      <c r="AN32">
        <f t="shared" si="91"/>
        <v>8.999100000000178</v>
      </c>
      <c r="AO32" s="3" t="s">
        <v>49</v>
      </c>
      <c r="AP32">
        <f t="shared" ref="AP32:CY32" si="95">AP6*AP4*AP23*(AP21+AP11*AP22)+AP5*AP22</f>
        <v>7.036919999999963</v>
      </c>
      <c r="AQ32">
        <f t="shared" si="95"/>
        <v>1.0078200000004007</v>
      </c>
      <c r="AR32" s="3" t="s">
        <v>49</v>
      </c>
      <c r="AS32">
        <f t="shared" si="95"/>
        <v>16.000379999999822</v>
      </c>
      <c r="AT32">
        <f t="shared" si="95"/>
        <v>3.9778199999999142</v>
      </c>
      <c r="AU32">
        <f t="shared" si="95"/>
        <v>3.9778200000000723</v>
      </c>
      <c r="AV32">
        <f t="shared" si="95"/>
        <v>2.9699999999997679</v>
      </c>
      <c r="AW32">
        <f t="shared" si="95"/>
        <v>11.050380000000134</v>
      </c>
      <c r="AX32">
        <f t="shared" si="95"/>
        <v>263.71223999999904</v>
      </c>
      <c r="AY32">
        <f t="shared" si="95"/>
        <v>4.9856399999999805</v>
      </c>
      <c r="AZ32">
        <f t="shared" si="95"/>
        <v>9.034740000000081</v>
      </c>
      <c r="BA32">
        <f t="shared" si="95"/>
        <v>9.9712800000000748</v>
      </c>
      <c r="BB32">
        <f t="shared" si="95"/>
        <v>12.923460000000052</v>
      </c>
      <c r="BC32">
        <f t="shared" si="95"/>
        <v>7.0012800000000386</v>
      </c>
      <c r="BD32">
        <f t="shared" si="95"/>
        <v>9.9356399999998253</v>
      </c>
      <c r="BE32">
        <f t="shared" si="95"/>
        <v>12.004740000000359</v>
      </c>
      <c r="BF32">
        <f t="shared" si="95"/>
        <v>12.959100000000124</v>
      </c>
      <c r="BG32">
        <f t="shared" si="95"/>
        <v>14.974739999999871</v>
      </c>
      <c r="BH32">
        <f t="shared" si="95"/>
        <v>11.969100000000111</v>
      </c>
      <c r="BI32">
        <f t="shared" si="95"/>
        <v>4.0134599999999825</v>
      </c>
      <c r="BJ32">
        <f t="shared" si="95"/>
        <v>3.9600000000001399</v>
      </c>
      <c r="BK32">
        <f t="shared" si="95"/>
        <v>2.0156399999999568</v>
      </c>
      <c r="BL32">
        <f t="shared" si="95"/>
        <v>17.008199999999793</v>
      </c>
      <c r="BM32">
        <f t="shared" si="95"/>
        <v>18.016019999999966</v>
      </c>
      <c r="BN32" s="3" t="s">
        <v>49</v>
      </c>
      <c r="BO32">
        <f t="shared" si="95"/>
        <v>11.986919999999992</v>
      </c>
      <c r="BP32">
        <f t="shared" si="95"/>
        <v>10.024739999999785</v>
      </c>
      <c r="BQ32">
        <f t="shared" si="95"/>
        <v>4.9856399999999157</v>
      </c>
      <c r="BR32">
        <f t="shared" si="95"/>
        <v>5.0034599999996043</v>
      </c>
      <c r="BS32">
        <f t="shared" si="95"/>
        <v>3.977819999999876</v>
      </c>
      <c r="BT32">
        <f t="shared" si="95"/>
        <v>3.9599999999993991</v>
      </c>
      <c r="BU32">
        <f t="shared" si="95"/>
        <v>1.9800000000002131</v>
      </c>
      <c r="BV32">
        <f t="shared" si="95"/>
        <v>5.9756399999998839</v>
      </c>
      <c r="BW32">
        <f t="shared" si="95"/>
        <v>16.954739999999877</v>
      </c>
      <c r="BX32">
        <f t="shared" si="95"/>
        <v>2.9699999999998461</v>
      </c>
      <c r="BY32">
        <f t="shared" si="95"/>
        <v>6.9656399999998744</v>
      </c>
      <c r="BZ32">
        <f t="shared" si="95"/>
        <v>5.0212800000001128</v>
      </c>
      <c r="CA32">
        <f t="shared" si="95"/>
        <v>1.9978200000002579</v>
      </c>
      <c r="CB32">
        <f t="shared" si="95"/>
        <v>2.9878200000000308</v>
      </c>
      <c r="CC32">
        <f t="shared" si="95"/>
        <v>12.994739999999895</v>
      </c>
      <c r="CD32">
        <f t="shared" si="95"/>
        <v>9.9712799999999966</v>
      </c>
      <c r="CE32">
        <f t="shared" si="95"/>
        <v>32.018580000000362</v>
      </c>
      <c r="CF32">
        <f t="shared" si="95"/>
        <v>9.9891000000000432</v>
      </c>
      <c r="CG32">
        <f t="shared" si="95"/>
        <v>16.036019999999802</v>
      </c>
      <c r="CH32">
        <f t="shared" si="95"/>
        <v>36.03204000000003</v>
      </c>
      <c r="CI32">
        <f t="shared" si="95"/>
        <v>20.93256000000002</v>
      </c>
      <c r="CJ32">
        <f t="shared" si="95"/>
        <v>10.006920000000145</v>
      </c>
      <c r="CK32">
        <f t="shared" si="95"/>
        <v>15.982559999999918</v>
      </c>
      <c r="CL32">
        <f t="shared" si="95"/>
        <v>9.0169200000000558</v>
      </c>
      <c r="CM32">
        <f t="shared" si="95"/>
        <v>11.951279999999912</v>
      </c>
      <c r="CN32">
        <f t="shared" si="95"/>
        <v>17.043840000000284</v>
      </c>
      <c r="CO32">
        <f t="shared" si="95"/>
        <v>9.0347399999998093</v>
      </c>
      <c r="CP32">
        <f t="shared" si="95"/>
        <v>15.982560000000007</v>
      </c>
      <c r="CQ32">
        <f t="shared" si="95"/>
        <v>0.98999999999985044</v>
      </c>
      <c r="CR32">
        <f t="shared" si="95"/>
        <v>13.949100000000113</v>
      </c>
      <c r="CS32">
        <f t="shared" si="95"/>
        <v>6.9656400000001586</v>
      </c>
      <c r="CT32">
        <f t="shared" si="95"/>
        <v>10.006919999999994</v>
      </c>
      <c r="CU32">
        <f t="shared" si="95"/>
        <v>3.9778199999999604</v>
      </c>
      <c r="CV32">
        <f t="shared" si="95"/>
        <v>3.0234599999997238</v>
      </c>
      <c r="CW32">
        <f t="shared" si="95"/>
        <v>8.9634599999999871</v>
      </c>
      <c r="CX32">
        <f t="shared" si="95"/>
        <v>27.933840000000405</v>
      </c>
      <c r="CY32">
        <f t="shared" si="95"/>
        <v>9.0169199999999687</v>
      </c>
      <c r="CZ32">
        <f t="shared" ref="CZ32" si="96">CZ6*CZ4*CZ23*(CZ21+CZ11*CZ22)+CZ5*CZ22</f>
        <v>55.002420000000143</v>
      </c>
    </row>
    <row r="33" spans="1:108" x14ac:dyDescent="0.2">
      <c r="A33" s="6"/>
      <c r="B33" s="6" t="s">
        <v>45</v>
      </c>
      <c r="C33">
        <f>1-C5*C22/C32</f>
        <v>0.70921805280113825</v>
      </c>
      <c r="D33">
        <f t="shared" ref="D33:AN33" si="97">1-D5*D22/D32</f>
        <v>0.68526888762214866</v>
      </c>
      <c r="E33">
        <f t="shared" si="97"/>
        <v>0.72275541284769829</v>
      </c>
      <c r="F33">
        <f t="shared" si="97"/>
        <v>0.69908590177467822</v>
      </c>
      <c r="G33">
        <f t="shared" si="97"/>
        <v>0.79534433348919464</v>
      </c>
      <c r="H33">
        <f t="shared" si="97"/>
        <v>0.70784616759231533</v>
      </c>
      <c r="I33">
        <f t="shared" si="97"/>
        <v>0.7255590930654493</v>
      </c>
      <c r="J33">
        <f t="shared" si="97"/>
        <v>0.69752967245988828</v>
      </c>
      <c r="K33">
        <f t="shared" si="97"/>
        <v>0.65866810824671196</v>
      </c>
      <c r="L33">
        <f t="shared" si="97"/>
        <v>0.73940851484658499</v>
      </c>
      <c r="M33">
        <f t="shared" si="97"/>
        <v>0.69423803656214711</v>
      </c>
      <c r="N33">
        <f t="shared" si="97"/>
        <v>0.68806426137746257</v>
      </c>
      <c r="O33">
        <f t="shared" si="97"/>
        <v>0.69829206245039344</v>
      </c>
      <c r="P33">
        <f t="shared" si="97"/>
        <v>0.72146649426477771</v>
      </c>
      <c r="Q33">
        <f t="shared" si="97"/>
        <v>0.7541567971979295</v>
      </c>
      <c r="R33">
        <f t="shared" ref="R33" si="98">1-R5*R22/R32</f>
        <v>0.7710381531849213</v>
      </c>
      <c r="S33">
        <f t="shared" si="97"/>
        <v>0.75075450913593977</v>
      </c>
      <c r="T33">
        <f t="shared" si="97"/>
        <v>0.7565297429780663</v>
      </c>
      <c r="U33">
        <f t="shared" si="97"/>
        <v>0.74734043023320484</v>
      </c>
      <c r="V33">
        <f t="shared" si="97"/>
        <v>0.74634550891859353</v>
      </c>
      <c r="W33">
        <f t="shared" si="97"/>
        <v>0.67814482382724872</v>
      </c>
      <c r="X33">
        <f t="shared" si="97"/>
        <v>0.67336744336253584</v>
      </c>
      <c r="Y33">
        <f t="shared" ref="Y33" si="99">1-Y5*Y22/Y32</f>
        <v>0.719465529288974</v>
      </c>
      <c r="Z33">
        <f t="shared" si="97"/>
        <v>0.74012265664927368</v>
      </c>
      <c r="AA33">
        <f t="shared" si="97"/>
        <v>0.73141543443695067</v>
      </c>
      <c r="AB33">
        <f t="shared" si="97"/>
        <v>0.72190345290372326</v>
      </c>
      <c r="AC33">
        <f t="shared" si="97"/>
        <v>0.72835730262220699</v>
      </c>
      <c r="AD33">
        <f t="shared" si="97"/>
        <v>0.81328597964323468</v>
      </c>
      <c r="AE33">
        <f t="shared" si="97"/>
        <v>0.68846979088312432</v>
      </c>
      <c r="AF33">
        <f t="shared" si="97"/>
        <v>0.84627645165747889</v>
      </c>
      <c r="AG33">
        <f t="shared" si="97"/>
        <v>0.69076216191623852</v>
      </c>
      <c r="AH33">
        <f t="shared" si="97"/>
        <v>0.73880568551731374</v>
      </c>
      <c r="AI33">
        <f t="shared" si="97"/>
        <v>0.72158551977712471</v>
      </c>
      <c r="AJ33">
        <f t="shared" ref="AJ33" si="100">1-AJ5*AJ22/AJ32</f>
        <v>0.67256772690004007</v>
      </c>
      <c r="AK33">
        <f t="shared" si="97"/>
        <v>0.68339218201225671</v>
      </c>
      <c r="AL33">
        <f t="shared" si="97"/>
        <v>0.70212214992905064</v>
      </c>
      <c r="AM33">
        <f t="shared" si="97"/>
        <v>0.69730533685590768</v>
      </c>
      <c r="AN33">
        <f t="shared" si="97"/>
        <v>0.71606634353994369</v>
      </c>
      <c r="AO33" s="3" t="s">
        <v>49</v>
      </c>
      <c r="AP33">
        <f t="shared" ref="AP33:CY33" si="101">1-AP5*AP22/AP32</f>
        <v>0.7074565380772373</v>
      </c>
      <c r="AQ33">
        <f t="shared" si="101"/>
        <v>0.6596002609899303</v>
      </c>
      <c r="AR33" s="3" t="s">
        <v>49</v>
      </c>
      <c r="AS33">
        <f t="shared" si="101"/>
        <v>0.72058524359459941</v>
      </c>
      <c r="AT33">
        <f t="shared" si="101"/>
        <v>0.68111108113509755</v>
      </c>
      <c r="AU33">
        <f t="shared" si="101"/>
        <v>0.68889204225725331</v>
      </c>
      <c r="AV33">
        <f t="shared" si="101"/>
        <v>0.68540260765824723</v>
      </c>
      <c r="AW33">
        <f t="shared" si="101"/>
        <v>0.74434235593779707</v>
      </c>
      <c r="AX33">
        <f t="shared" si="101"/>
        <v>0.76175650606114953</v>
      </c>
      <c r="AY33">
        <f t="shared" si="101"/>
        <v>0.69006269715944046</v>
      </c>
      <c r="AZ33">
        <f t="shared" si="101"/>
        <v>0.7375845210599451</v>
      </c>
      <c r="BA33">
        <f t="shared" si="101"/>
        <v>0.72255733247442766</v>
      </c>
      <c r="BB33">
        <f t="shared" si="101"/>
        <v>0.75596549170042104</v>
      </c>
      <c r="BC33">
        <f t="shared" si="101"/>
        <v>0.70045556949561916</v>
      </c>
      <c r="BD33">
        <f t="shared" si="101"/>
        <v>0.72035259238565819</v>
      </c>
      <c r="BE33">
        <f t="shared" si="101"/>
        <v>0.70048282871825673</v>
      </c>
      <c r="BF33">
        <f t="shared" si="101"/>
        <v>0.71914867167387075</v>
      </c>
      <c r="BG33">
        <f t="shared" si="101"/>
        <v>0.77193368415126318</v>
      </c>
      <c r="BH33">
        <f t="shared" si="101"/>
        <v>0.74451274064093098</v>
      </c>
      <c r="BI33">
        <f t="shared" si="101"/>
        <v>0.70339090765209589</v>
      </c>
      <c r="BJ33">
        <f t="shared" si="101"/>
        <v>0.68937401359006856</v>
      </c>
      <c r="BK33">
        <f t="shared" si="101"/>
        <v>0.67107797856089513</v>
      </c>
      <c r="BL33">
        <f t="shared" si="101"/>
        <v>0.74992223542255099</v>
      </c>
      <c r="BM33">
        <f t="shared" si="101"/>
        <v>0.76043180161779711</v>
      </c>
      <c r="BN33" s="3" t="s">
        <v>49</v>
      </c>
      <c r="BO33">
        <f t="shared" si="101"/>
        <v>0.73749373199151425</v>
      </c>
      <c r="BP33">
        <f t="shared" si="101"/>
        <v>0.70875148640801477</v>
      </c>
      <c r="BQ33">
        <f t="shared" si="101"/>
        <v>0.69730323261966543</v>
      </c>
      <c r="BR33">
        <f t="shared" si="101"/>
        <v>0.6707500043587864</v>
      </c>
      <c r="BS33">
        <f t="shared" si="101"/>
        <v>0.69119904563936785</v>
      </c>
      <c r="BT33">
        <f t="shared" si="101"/>
        <v>0.67089320061653002</v>
      </c>
      <c r="BU33">
        <f t="shared" si="101"/>
        <v>0.66730474488148384</v>
      </c>
      <c r="BV33">
        <f t="shared" si="101"/>
        <v>0.68826691098539916</v>
      </c>
      <c r="BW33">
        <f t="shared" si="101"/>
        <v>0.73310907923380753</v>
      </c>
      <c r="BX33">
        <f t="shared" si="101"/>
        <v>0.68325319963941755</v>
      </c>
      <c r="BY33">
        <f t="shared" si="101"/>
        <v>0.7120495280070045</v>
      </c>
      <c r="BZ33">
        <f t="shared" si="101"/>
        <v>0.69130250571103624</v>
      </c>
      <c r="CA33">
        <f t="shared" si="101"/>
        <v>0.67171486013276427</v>
      </c>
      <c r="CB33">
        <f t="shared" si="101"/>
        <v>0.67346924815936271</v>
      </c>
      <c r="CC33">
        <f t="shared" si="101"/>
        <v>0.74075447488917856</v>
      </c>
      <c r="CD33">
        <f t="shared" si="101"/>
        <v>0.80269319858848609</v>
      </c>
      <c r="CE33">
        <f t="shared" si="101"/>
        <v>0.75501117792035222</v>
      </c>
      <c r="CF33">
        <f t="shared" si="101"/>
        <v>0.70830428927573874</v>
      </c>
      <c r="CG33">
        <f t="shared" si="101"/>
        <v>0.72870409004695635</v>
      </c>
      <c r="CH33">
        <f t="shared" si="101"/>
        <v>0.73516307317077412</v>
      </c>
      <c r="CI33">
        <f t="shared" si="101"/>
        <v>0.74754174780989069</v>
      </c>
      <c r="CJ33">
        <f t="shared" si="101"/>
        <v>0.72392144734492692</v>
      </c>
      <c r="CK33">
        <f t="shared" si="101"/>
        <v>0.76171055581293035</v>
      </c>
      <c r="CL33">
        <f t="shared" si="101"/>
        <v>0.72287358169876437</v>
      </c>
      <c r="CM33">
        <f t="shared" si="101"/>
        <v>0.70312045366053222</v>
      </c>
      <c r="CN33">
        <f t="shared" si="101"/>
        <v>0.73520379458179064</v>
      </c>
      <c r="CO33">
        <f t="shared" si="101"/>
        <v>0.70421289773183848</v>
      </c>
      <c r="CP33">
        <f t="shared" si="101"/>
        <v>0.79397296764597725</v>
      </c>
      <c r="CQ33">
        <f t="shared" si="101"/>
        <v>0.65844097142752234</v>
      </c>
      <c r="CR33">
        <f t="shared" si="101"/>
        <v>0.72456472837598285</v>
      </c>
      <c r="CS33">
        <f t="shared" si="101"/>
        <v>0.68821903928812389</v>
      </c>
      <c r="CT33">
        <f t="shared" si="101"/>
        <v>0.77019534694068403</v>
      </c>
      <c r="CU33">
        <f t="shared" si="101"/>
        <v>0.67857192519205667</v>
      </c>
      <c r="CV33">
        <f t="shared" si="101"/>
        <v>0.67690578176332794</v>
      </c>
      <c r="CW33">
        <f t="shared" si="101"/>
        <v>0.71247221348211975</v>
      </c>
      <c r="CX33">
        <f t="shared" si="101"/>
        <v>0.74988468087874927</v>
      </c>
      <c r="CY33">
        <f t="shared" si="101"/>
        <v>0.70972750478582758</v>
      </c>
      <c r="CZ33">
        <f t="shared" ref="CZ33" si="102">1-CZ5*CZ22/CZ32</f>
        <v>0.7931497906983167</v>
      </c>
      <c r="DB33">
        <f>MEDIAN(C33:CZ33)</f>
        <v>0.71606634353994369</v>
      </c>
      <c r="DC33">
        <f>QUARTILE(C33:CZ33,1)</f>
        <v>0.68971835537475457</v>
      </c>
      <c r="DD33">
        <f>QUARTILE(C33:CZ33,3)</f>
        <v>0.74043856576922606</v>
      </c>
    </row>
  </sheetData>
  <mergeCells count="1">
    <mergeCell ref="A1:B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params_low</vt:lpstr>
      <vt:lpstr>solution_low</vt:lpstr>
      <vt:lpstr>params_medium</vt:lpstr>
      <vt:lpstr>solution_medium</vt:lpstr>
      <vt:lpstr>params_high</vt:lpstr>
      <vt:lpstr>solution_high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Sourya Shrestha</dc:creator>
  <cp:lastModifiedBy>Sourya Shrestha</cp:lastModifiedBy>
  <dcterms:created xsi:type="dcterms:W3CDTF">2017-06-22T18:17:52Z</dcterms:created>
  <dcterms:modified xsi:type="dcterms:W3CDTF">2021-02-19T23:23:33Z</dcterms:modified>
</cp:coreProperties>
</file>