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rdanv/Desktop/"/>
    </mc:Choice>
  </mc:AlternateContent>
  <xr:revisionPtr revIDLastSave="0" documentId="8_{DD42E850-8406-BC41-AA09-2B9DBA66D8AC}" xr6:coauthVersionLast="47" xr6:coauthVersionMax="47" xr10:uidLastSave="{00000000-0000-0000-0000-000000000000}"/>
  <bookViews>
    <workbookView xWindow="780" yWindow="1000" windowWidth="27640" windowHeight="16440" activeTab="1" xr2:uid="{E9053676-5ADA-DC47-97B9-0EF78231D62C}"/>
  </bookViews>
  <sheets>
    <sheet name="Feuil1" sheetId="1" r:id="rId1"/>
    <sheet name="Plant pathogen inhibition test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" l="1"/>
  <c r="K8" i="2"/>
  <c r="O8" i="2"/>
  <c r="P8" i="2"/>
  <c r="J11" i="2"/>
  <c r="K11" i="2"/>
  <c r="O11" i="2"/>
  <c r="P11" i="2"/>
  <c r="J14" i="2"/>
  <c r="K14" i="2"/>
  <c r="O14" i="2"/>
  <c r="P14" i="2"/>
  <c r="J17" i="2"/>
  <c r="K17" i="2"/>
  <c r="O17" i="2"/>
  <c r="P17" i="2"/>
  <c r="P18" i="2"/>
  <c r="J20" i="2"/>
  <c r="K20" i="2"/>
  <c r="O20" i="2"/>
  <c r="P20" i="2"/>
  <c r="O21" i="2"/>
  <c r="P21" i="2"/>
  <c r="J23" i="2"/>
  <c r="K23" i="2"/>
  <c r="O23" i="2"/>
  <c r="P23" i="2"/>
  <c r="O24" i="2"/>
  <c r="P24" i="2"/>
  <c r="J26" i="2"/>
  <c r="K26" i="2"/>
  <c r="O26" i="2"/>
  <c r="P26" i="2"/>
  <c r="O27" i="2"/>
  <c r="P27" i="2"/>
  <c r="J29" i="2"/>
  <c r="K29" i="2"/>
  <c r="O29" i="2"/>
  <c r="P29" i="2"/>
  <c r="O30" i="2"/>
  <c r="P30" i="2"/>
  <c r="J32" i="2"/>
  <c r="K32" i="2"/>
  <c r="O32" i="2"/>
  <c r="P32" i="2"/>
  <c r="O33" i="2"/>
  <c r="P33" i="2"/>
  <c r="J35" i="2"/>
  <c r="K35" i="2"/>
  <c r="O35" i="2"/>
  <c r="P35" i="2"/>
  <c r="O36" i="2"/>
  <c r="P36" i="2"/>
  <c r="J38" i="2"/>
  <c r="K38" i="2"/>
  <c r="O38" i="2"/>
  <c r="P38" i="2"/>
  <c r="O39" i="2"/>
  <c r="P39" i="2"/>
  <c r="J41" i="2"/>
  <c r="K41" i="2"/>
  <c r="O41" i="2"/>
  <c r="P41" i="2"/>
  <c r="B46" i="2"/>
  <c r="J6" i="2" s="1"/>
  <c r="C46" i="2"/>
  <c r="K21" i="2" s="1"/>
  <c r="D46" i="2"/>
  <c r="L8" i="2" s="1"/>
  <c r="E46" i="2"/>
  <c r="F46" i="2"/>
  <c r="O7" i="2" s="1"/>
  <c r="G46" i="2"/>
  <c r="P22" i="2" s="1"/>
  <c r="N6" i="2" l="1"/>
  <c r="N9" i="2"/>
  <c r="N12" i="2"/>
  <c r="N15" i="2"/>
  <c r="N18" i="2"/>
  <c r="N21" i="2"/>
  <c r="N24" i="2"/>
  <c r="N27" i="2"/>
  <c r="N30" i="2"/>
  <c r="N33" i="2"/>
  <c r="N36" i="2"/>
  <c r="N39" i="2"/>
  <c r="N23" i="2"/>
  <c r="N26" i="2"/>
  <c r="N29" i="2"/>
  <c r="N35" i="2"/>
  <c r="N41" i="2"/>
  <c r="N31" i="2"/>
  <c r="N8" i="2"/>
  <c r="N11" i="2"/>
  <c r="N14" i="2"/>
  <c r="N17" i="2"/>
  <c r="N20" i="2"/>
  <c r="N32" i="2"/>
  <c r="N38" i="2"/>
  <c r="N16" i="2"/>
  <c r="N34" i="2"/>
  <c r="N37" i="2"/>
  <c r="N25" i="2"/>
  <c r="N7" i="2"/>
  <c r="N10" i="2"/>
  <c r="N13" i="2"/>
  <c r="N19" i="2"/>
  <c r="N22" i="2"/>
  <c r="N28" i="2"/>
  <c r="N40" i="2"/>
  <c r="L39" i="2"/>
  <c r="L34" i="2"/>
  <c r="L25" i="2"/>
  <c r="L24" i="2"/>
  <c r="L21" i="2"/>
  <c r="L19" i="2"/>
  <c r="L18" i="2"/>
  <c r="P15" i="2"/>
  <c r="L15" i="2"/>
  <c r="L13" i="2"/>
  <c r="P12" i="2"/>
  <c r="L12" i="2"/>
  <c r="L10" i="2"/>
  <c r="P9" i="2"/>
  <c r="L9" i="2"/>
  <c r="L7" i="2"/>
  <c r="P6" i="2"/>
  <c r="L6" i="2"/>
  <c r="L40" i="2"/>
  <c r="L31" i="2"/>
  <c r="L28" i="2"/>
  <c r="L22" i="2"/>
  <c r="P40" i="2"/>
  <c r="K40" i="2"/>
  <c r="K39" i="2"/>
  <c r="K37" i="2"/>
  <c r="K36" i="2"/>
  <c r="P31" i="2"/>
  <c r="K31" i="2"/>
  <c r="K30" i="2"/>
  <c r="P28" i="2"/>
  <c r="K28" i="2"/>
  <c r="K27" i="2"/>
  <c r="P25" i="2"/>
  <c r="P19" i="2"/>
  <c r="K19" i="2"/>
  <c r="O18" i="2"/>
  <c r="K18" i="2"/>
  <c r="P16" i="2"/>
  <c r="K16" i="2"/>
  <c r="O15" i="2"/>
  <c r="K15" i="2"/>
  <c r="P13" i="2"/>
  <c r="K13" i="2"/>
  <c r="O12" i="2"/>
  <c r="K12" i="2"/>
  <c r="P10" i="2"/>
  <c r="K10" i="2"/>
  <c r="O9" i="2"/>
  <c r="K9" i="2"/>
  <c r="P7" i="2"/>
  <c r="K7" i="2"/>
  <c r="O6" i="2"/>
  <c r="K6" i="2"/>
  <c r="M6" i="2" s="1"/>
  <c r="L37" i="2"/>
  <c r="L36" i="2"/>
  <c r="L33" i="2"/>
  <c r="L30" i="2"/>
  <c r="L27" i="2"/>
  <c r="L16" i="2"/>
  <c r="P37" i="2"/>
  <c r="P34" i="2"/>
  <c r="K34" i="2"/>
  <c r="K33" i="2"/>
  <c r="K25" i="2"/>
  <c r="K24" i="2"/>
  <c r="K22" i="2"/>
  <c r="L41" i="2"/>
  <c r="O40" i="2"/>
  <c r="J40" i="2"/>
  <c r="J39" i="2"/>
  <c r="L38" i="2"/>
  <c r="O37" i="2"/>
  <c r="J37" i="2"/>
  <c r="J36" i="2"/>
  <c r="L35" i="2"/>
  <c r="O34" i="2"/>
  <c r="J34" i="2"/>
  <c r="J33" i="2"/>
  <c r="L32" i="2"/>
  <c r="O31" i="2"/>
  <c r="J31" i="2"/>
  <c r="J30" i="2"/>
  <c r="L29" i="2"/>
  <c r="O28" i="2"/>
  <c r="J28" i="2"/>
  <c r="J27" i="2"/>
  <c r="L26" i="2"/>
  <c r="O25" i="2"/>
  <c r="J25" i="2"/>
  <c r="J24" i="2"/>
  <c r="L23" i="2"/>
  <c r="O22" i="2"/>
  <c r="J22" i="2"/>
  <c r="J21" i="2"/>
  <c r="L20" i="2"/>
  <c r="O19" i="2"/>
  <c r="J19" i="2"/>
  <c r="J18" i="2"/>
  <c r="L17" i="2"/>
  <c r="O16" i="2"/>
  <c r="J16" i="2"/>
  <c r="J15" i="2"/>
  <c r="L14" i="2"/>
  <c r="O13" i="2"/>
  <c r="J13" i="2"/>
  <c r="J12" i="2"/>
  <c r="L11" i="2"/>
  <c r="O10" i="2"/>
  <c r="J10" i="2"/>
  <c r="J9" i="2"/>
  <c r="J7" i="2"/>
  <c r="M9" i="2" l="1"/>
  <c r="M12" i="2"/>
  <c r="M15" i="2"/>
  <c r="M18" i="2"/>
  <c r="M21" i="2"/>
  <c r="M24" i="2"/>
  <c r="M27" i="2"/>
  <c r="M30" i="2"/>
  <c r="M33" i="2"/>
  <c r="M36" i="2"/>
  <c r="M39" i="2"/>
  <c r="Q36" i="2"/>
  <c r="Q24" i="2"/>
  <c r="Q12" i="2"/>
  <c r="Q33" i="2"/>
  <c r="Q21" i="2"/>
  <c r="Q9" i="2"/>
  <c r="Q30" i="2"/>
  <c r="Q18" i="2"/>
  <c r="Q6" i="2"/>
  <c r="Q39" i="2"/>
  <c r="Q27" i="2"/>
  <c r="Q15" i="2"/>
</calcChain>
</file>

<file path=xl/sharedStrings.xml><?xml version="1.0" encoding="utf-8"?>
<sst xmlns="http://schemas.openxmlformats.org/spreadsheetml/2006/main" count="330" uniqueCount="59">
  <si>
    <t>1.000000e+00z</t>
  </si>
  <si>
    <t>P.adj</t>
  </si>
  <si>
    <t>P.unadj</t>
  </si>
  <si>
    <t>Z</t>
  </si>
  <si>
    <t>Comparison</t>
  </si>
  <si>
    <t>P. ultimum, per species cluster</t>
  </si>
  <si>
    <t>F. graminearum, per species cluster</t>
  </si>
  <si>
    <t xml:space="preserve"> St29</t>
  </si>
  <si>
    <t xml:space="preserve">Saponiphila </t>
  </si>
  <si>
    <t>St29</t>
  </si>
  <si>
    <t>Saponiphila</t>
  </si>
  <si>
    <t>Pf</t>
  </si>
  <si>
    <t>Pf-5</t>
  </si>
  <si>
    <t xml:space="preserve">Os17 </t>
  </si>
  <si>
    <t>Os17</t>
  </si>
  <si>
    <t xml:space="preserve">LD120 </t>
  </si>
  <si>
    <t>LD120</t>
  </si>
  <si>
    <t xml:space="preserve">CMR5c </t>
  </si>
  <si>
    <t>CMR5c</t>
  </si>
  <si>
    <t xml:space="preserve">CMR12a </t>
  </si>
  <si>
    <t>CMR12a</t>
  </si>
  <si>
    <t xml:space="preserve">CHA0 </t>
  </si>
  <si>
    <t>CHA0</t>
  </si>
  <si>
    <t xml:space="preserve">AU13852 </t>
  </si>
  <si>
    <t>AU13852</t>
  </si>
  <si>
    <t xml:space="preserve">AU11706 </t>
  </si>
  <si>
    <t>AU11706</t>
  </si>
  <si>
    <t xml:space="preserve"> Saponiphila</t>
  </si>
  <si>
    <t xml:space="preserve"> Pf</t>
  </si>
  <si>
    <t xml:space="preserve"> Os17</t>
  </si>
  <si>
    <t xml:space="preserve"> LD120</t>
  </si>
  <si>
    <t xml:space="preserve"> CMR5c</t>
  </si>
  <si>
    <t xml:space="preserve"> CMR12a</t>
  </si>
  <si>
    <t xml:space="preserve"> CHA0</t>
  </si>
  <si>
    <t xml:space="preserve"> AU13852</t>
  </si>
  <si>
    <t xml:space="preserve"> AU11706</t>
  </si>
  <si>
    <t>11</t>
  </si>
  <si>
    <t>P. ultimum, per strain</t>
  </si>
  <si>
    <t>F. graminearum, per strain</t>
  </si>
  <si>
    <t>Kruskal-Wallis rank sum test with the Dunn’s post hoc correction</t>
  </si>
  <si>
    <t>average control</t>
  </si>
  <si>
    <t>scale: pixel/mm</t>
  </si>
  <si>
    <t>Control</t>
  </si>
  <si>
    <t>AU13952</t>
  </si>
  <si>
    <t>Fg_avg.</t>
  </si>
  <si>
    <t>Fg_area_3</t>
  </si>
  <si>
    <t>Fg_area_2</t>
  </si>
  <si>
    <t>Fg_area_1</t>
  </si>
  <si>
    <t>Pu_avg.</t>
  </si>
  <si>
    <t>Pu_area_3</t>
  </si>
  <si>
    <t>Pu_area_2</t>
  </si>
  <si>
    <t>Pu_area_1</t>
  </si>
  <si>
    <t>Strains</t>
  </si>
  <si>
    <t>if negative value --&gt; 0</t>
  </si>
  <si>
    <t>F. graminearum</t>
  </si>
  <si>
    <t>P. ultimum</t>
  </si>
  <si>
    <t>% inhibition</t>
  </si>
  <si>
    <t>Area</t>
  </si>
  <si>
    <t>Data related to the Figure 6A and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</si>
</sst>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name val="Calibri"/>
      <family val="2"/>
    </font>
    <font>
      <b/>
      <i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DEEAF6"/>
        <bgColor rgb="FFDEEAF6"/>
      </patternFill>
    </fill>
    <fill>
      <patternFill patternType="solid">
        <fgColor rgb="FFD8D8D8"/>
        <bgColor rgb="FFD8D8D8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11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11" fontId="1" fillId="0" borderId="0" xfId="0" applyNumberFormat="1" applyFont="1"/>
    <xf numFmtId="0" fontId="3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0" borderId="0" xfId="0" applyFont="1"/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6" fontId="2" fillId="0" borderId="0" xfId="0" quotePrefix="1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 applyAlignment="1">
      <alignment horizontal="right"/>
    </xf>
    <xf numFmtId="0" fontId="1" fillId="4" borderId="9" xfId="0" applyFont="1" applyFill="1" applyBorder="1"/>
    <xf numFmtId="0" fontId="1" fillId="4" borderId="0" xfId="0" applyFont="1" applyFill="1"/>
    <xf numFmtId="0" fontId="1" fillId="4" borderId="10" xfId="0" applyFont="1" applyFill="1" applyBorder="1"/>
    <xf numFmtId="0" fontId="1" fillId="4" borderId="11" xfId="0" applyFont="1" applyFill="1" applyBorder="1" applyAlignment="1">
      <alignment horizontal="right"/>
    </xf>
    <xf numFmtId="0" fontId="1" fillId="4" borderId="12" xfId="0" applyFont="1" applyFill="1" applyBorder="1"/>
    <xf numFmtId="0" fontId="1" fillId="4" borderId="13" xfId="0" applyFont="1" applyFill="1" applyBorder="1"/>
    <xf numFmtId="0" fontId="1" fillId="4" borderId="14" xfId="0" applyFont="1" applyFill="1" applyBorder="1"/>
    <xf numFmtId="0" fontId="1" fillId="4" borderId="15" xfId="0" applyFont="1" applyFill="1" applyBorder="1" applyAlignment="1">
      <alignment horizontal="right"/>
    </xf>
    <xf numFmtId="0" fontId="1" fillId="0" borderId="1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right"/>
    </xf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 applyAlignment="1">
      <alignment horizontal="right"/>
    </xf>
    <xf numFmtId="0" fontId="3" fillId="3" borderId="2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4" xfId="0" applyFont="1" applyFill="1" applyBorder="1"/>
    <xf numFmtId="0" fontId="7" fillId="5" borderId="23" xfId="0" applyFont="1" applyFill="1" applyBorder="1" applyAlignment="1">
      <alignment horizontal="right"/>
    </xf>
    <xf numFmtId="0" fontId="7" fillId="3" borderId="2" xfId="0" applyFont="1" applyFill="1" applyBorder="1"/>
    <xf numFmtId="0" fontId="8" fillId="3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7" fillId="5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5F1CF-81F6-6F4B-BDE6-0B0E3EA0E440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9896C-2245-F844-9228-12C7E943246C}">
  <dimension ref="A1:R150"/>
  <sheetViews>
    <sheetView tabSelected="1" workbookViewId="0">
      <selection activeCell="H16" sqref="H16"/>
    </sheetView>
  </sheetViews>
  <sheetFormatPr baseColWidth="10" defaultRowHeight="16"/>
  <cols>
    <col min="1" max="3" width="13.33203125" customWidth="1"/>
    <col min="4" max="4" width="12.5" customWidth="1"/>
    <col min="5" max="5" width="15.1640625" customWidth="1"/>
    <col min="6" max="7" width="13.33203125" customWidth="1"/>
    <col min="8" max="9" width="11.5" customWidth="1"/>
    <col min="10" max="17" width="13.33203125" customWidth="1"/>
    <col min="18" max="19" width="8.83203125" customWidth="1"/>
  </cols>
  <sheetData>
    <row r="1" spans="1:18">
      <c r="A1" s="63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62"/>
      <c r="B2" s="1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1"/>
      <c r="B3" s="61" t="s">
        <v>57</v>
      </c>
      <c r="C3" s="12"/>
      <c r="D3" s="12"/>
      <c r="E3" s="12"/>
      <c r="F3" s="12"/>
      <c r="G3" s="12"/>
      <c r="H3" s="1"/>
      <c r="I3" s="1"/>
      <c r="J3" s="61" t="s">
        <v>56</v>
      </c>
      <c r="K3" s="12"/>
      <c r="L3" s="12"/>
      <c r="M3" s="12"/>
      <c r="N3" s="12"/>
      <c r="O3" s="12"/>
      <c r="P3" s="12"/>
      <c r="Q3" s="12"/>
      <c r="R3" s="1"/>
    </row>
    <row r="4" spans="1:18" ht="24" thickBot="1">
      <c r="A4" s="1"/>
      <c r="B4" s="59" t="s">
        <v>55</v>
      </c>
      <c r="C4" s="12"/>
      <c r="D4" s="12"/>
      <c r="E4" s="58" t="s">
        <v>54</v>
      </c>
      <c r="F4" s="12"/>
      <c r="G4" s="12"/>
      <c r="H4" s="1"/>
      <c r="I4" s="60"/>
      <c r="J4" s="59" t="s">
        <v>55</v>
      </c>
      <c r="K4" s="12"/>
      <c r="L4" s="12"/>
      <c r="M4" s="12"/>
      <c r="N4" s="58" t="s">
        <v>54</v>
      </c>
      <c r="O4" s="12"/>
      <c r="P4" s="12"/>
      <c r="Q4" s="12"/>
      <c r="R4" s="1" t="s">
        <v>53</v>
      </c>
    </row>
    <row r="5" spans="1:18" ht="17" thickBot="1">
      <c r="A5" s="56" t="s">
        <v>52</v>
      </c>
      <c r="B5" s="55" t="s">
        <v>51</v>
      </c>
      <c r="C5" s="54" t="s">
        <v>50</v>
      </c>
      <c r="D5" s="53" t="s">
        <v>49</v>
      </c>
      <c r="E5" s="51" t="s">
        <v>47</v>
      </c>
      <c r="F5" s="51" t="s">
        <v>46</v>
      </c>
      <c r="G5" s="57" t="s">
        <v>45</v>
      </c>
      <c r="H5" s="1"/>
      <c r="I5" s="56" t="s">
        <v>52</v>
      </c>
      <c r="J5" s="55" t="s">
        <v>51</v>
      </c>
      <c r="K5" s="54" t="s">
        <v>50</v>
      </c>
      <c r="L5" s="54" t="s">
        <v>49</v>
      </c>
      <c r="M5" s="53" t="s">
        <v>48</v>
      </c>
      <c r="N5" s="52" t="s">
        <v>47</v>
      </c>
      <c r="O5" s="51" t="s">
        <v>46</v>
      </c>
      <c r="P5" s="51" t="s">
        <v>45</v>
      </c>
      <c r="Q5" s="50" t="s">
        <v>44</v>
      </c>
      <c r="R5" s="1"/>
    </row>
    <row r="6" spans="1:18">
      <c r="A6" s="42" t="s">
        <v>12</v>
      </c>
      <c r="B6" s="41">
        <v>5204.3040000000001</v>
      </c>
      <c r="C6" s="1">
        <v>5116.143</v>
      </c>
      <c r="D6" s="40">
        <v>4890.3670000000002</v>
      </c>
      <c r="E6" s="41">
        <v>4292.5630000000001</v>
      </c>
      <c r="F6" s="1">
        <v>3890.1779999999999</v>
      </c>
      <c r="G6" s="40">
        <v>4100.1170000000002</v>
      </c>
      <c r="H6" s="1"/>
      <c r="I6" s="42" t="s">
        <v>12</v>
      </c>
      <c r="J6" s="41">
        <f>IF((1-(B6/B$46))&lt;0,0,(1-(B6/B$46)))</f>
        <v>0.17437597161948337</v>
      </c>
      <c r="K6" s="1">
        <f>IF((1-(C6/C$46))&lt;0,0,(1-(C6/C$46)))</f>
        <v>0.20224756360439922</v>
      </c>
      <c r="L6" s="40">
        <f>IF((1-(D6/D$46))&lt;0,0,(1-(D6/D$46)))</f>
        <v>0.20553300673280539</v>
      </c>
      <c r="M6" s="1">
        <f>AVERAGE(J6:L8)</f>
        <v>0.20688403772034838</v>
      </c>
      <c r="N6" s="41">
        <f>IF((1-(E6/E$46))&lt;0,0,(1-(E6/E$46)))</f>
        <v>0.32403864904197566</v>
      </c>
      <c r="O6" s="1">
        <f>IF((1-(F6/F$46))&lt;0,0,(1-(F6/F$46)))</f>
        <v>0.39648544096796212</v>
      </c>
      <c r="P6" s="40">
        <f>IF((1-(G6/G$46))&lt;0,0,(1-(G6/G$46)))</f>
        <v>0.31679375236268748</v>
      </c>
      <c r="Q6" s="1">
        <f>AVERAGE(N6:P8)</f>
        <v>0.38454787984582445</v>
      </c>
      <c r="R6" s="1"/>
    </row>
    <row r="7" spans="1:18">
      <c r="A7" s="42" t="s">
        <v>12</v>
      </c>
      <c r="B7" s="41">
        <v>5079.7820000000002</v>
      </c>
      <c r="C7" s="1">
        <v>5336.7129999999997</v>
      </c>
      <c r="D7" s="40">
        <v>4792.7359999999999</v>
      </c>
      <c r="E7" s="41">
        <v>3674.5990000000002</v>
      </c>
      <c r="F7" s="1">
        <v>4086.8649999999998</v>
      </c>
      <c r="G7" s="40">
        <v>3291.1729999999998</v>
      </c>
      <c r="H7" s="1"/>
      <c r="I7" s="42" t="s">
        <v>12</v>
      </c>
      <c r="J7" s="41">
        <f>IF((1-(B7/B$46))&lt;0,0,(1-(B7/B$46)))</f>
        <v>0.19413045853300703</v>
      </c>
      <c r="K7" s="1">
        <f>IF((1-(C7/C$46))&lt;0,0,(1-(C7/C$46)))</f>
        <v>0.16785441726431893</v>
      </c>
      <c r="L7" s="40">
        <f>IF((1-(D7/D$46))&lt;0,0,(1-(D7/D$46)))</f>
        <v>0.22139369919610519</v>
      </c>
      <c r="M7" s="1"/>
      <c r="N7" s="41">
        <f>IF((1-(E7/E$46))&lt;0,0,(1-(E7/E$46)))</f>
        <v>0.42135108925157172</v>
      </c>
      <c r="O7" s="1">
        <f>IF((1-(F7/F$46))&lt;0,0,(1-(F7/F$46)))</f>
        <v>0.36597180686887087</v>
      </c>
      <c r="P7" s="40">
        <f>IF((1-(G7/G$46))&lt;0,0,(1-(G7/G$46)))</f>
        <v>0.45158883132963368</v>
      </c>
      <c r="Q7" s="1"/>
      <c r="R7" s="1"/>
    </row>
    <row r="8" spans="1:18">
      <c r="A8" s="49" t="s">
        <v>12</v>
      </c>
      <c r="B8" s="48">
        <v>4973.7539999999999</v>
      </c>
      <c r="C8" s="35">
        <v>4921.7809999999999</v>
      </c>
      <c r="D8" s="47">
        <v>4598.6989999999996</v>
      </c>
      <c r="E8" s="48">
        <v>3747.2440000000001</v>
      </c>
      <c r="F8" s="35">
        <v>3489.7289999999998</v>
      </c>
      <c r="G8" s="47">
        <v>4103.8029999999999</v>
      </c>
      <c r="H8" s="1"/>
      <c r="I8" s="49" t="s">
        <v>12</v>
      </c>
      <c r="J8" s="48">
        <f>IF((1-(B8/B$46))&lt;0,0,(1-(B8/B$46)))</f>
        <v>0.21095101023043472</v>
      </c>
      <c r="K8" s="35">
        <f>IF((1-(C8/C$46))&lt;0,0,(1-(C8/C$46)))</f>
        <v>0.23255413616164045</v>
      </c>
      <c r="L8" s="47">
        <f>IF((1-(D8/D$46))&lt;0,0,(1-(D8/D$46)))</f>
        <v>0.25291607614094114</v>
      </c>
      <c r="M8" s="35"/>
      <c r="N8" s="48">
        <f>IF((1-(E8/E$46))&lt;0,0,(1-(E8/E$46)))</f>
        <v>0.40991148723749637</v>
      </c>
      <c r="O8" s="35">
        <f>IF((1-(F8/F$46))&lt;0,0,(1-(F8/F$46)))</f>
        <v>0.45861031074251235</v>
      </c>
      <c r="P8" s="47">
        <f>IF((1-(G8/G$46))&lt;0,0,(1-(G8/G$46)))</f>
        <v>0.31617955080970961</v>
      </c>
      <c r="Q8" s="35"/>
      <c r="R8" s="1"/>
    </row>
    <row r="9" spans="1:18">
      <c r="A9" s="46" t="s">
        <v>22</v>
      </c>
      <c r="B9" s="45">
        <v>4621.7780000000002</v>
      </c>
      <c r="C9" s="44">
        <v>4829.4989999999998</v>
      </c>
      <c r="D9" s="43">
        <v>4573.2389999999996</v>
      </c>
      <c r="E9" s="45">
        <v>4700.51</v>
      </c>
      <c r="F9" s="44">
        <v>4672.83</v>
      </c>
      <c r="G9" s="43">
        <v>3438.002</v>
      </c>
      <c r="H9" s="1"/>
      <c r="I9" s="42" t="s">
        <v>22</v>
      </c>
      <c r="J9" s="41">
        <f>IF((1-(B9/B$46))&lt;0,0,(1-(B9/B$46)))</f>
        <v>0.26678937843745343</v>
      </c>
      <c r="K9" s="1">
        <f>IF((1-(C9/C$46))&lt;0,0,(1-(C9/C$46)))</f>
        <v>0.24694352878328119</v>
      </c>
      <c r="L9" s="40">
        <f>IF((1-(D9/D$46))&lt;0,0,(1-(D9/D$46)))</f>
        <v>0.25705219305171345</v>
      </c>
      <c r="M9" s="1">
        <f>AVERAGE(J9:L11)</f>
        <v>0.25599661433764276</v>
      </c>
      <c r="N9" s="41">
        <f>IF((1-(E9/E$46))&lt;0,0,(1-(E9/E$46)))</f>
        <v>0.25979814628423548</v>
      </c>
      <c r="O9" s="1">
        <f>IF((1-(F9/F$46))&lt;0,0,(1-(F9/F$46)))</f>
        <v>0.2750663499506506</v>
      </c>
      <c r="P9" s="40">
        <f>IF((1-(G9/G$46))&lt;0,0,(1-(G9/G$46)))</f>
        <v>0.42712258069962994</v>
      </c>
      <c r="Q9" s="1">
        <f>AVERAGE(N9:P11)</f>
        <v>0.30919795467007311</v>
      </c>
      <c r="R9" s="1"/>
    </row>
    <row r="10" spans="1:18">
      <c r="A10" s="42" t="s">
        <v>22</v>
      </c>
      <c r="B10" s="41">
        <v>4523.5460000000003</v>
      </c>
      <c r="C10" s="1">
        <v>4653.107</v>
      </c>
      <c r="D10" s="40">
        <v>4638.6059999999998</v>
      </c>
      <c r="E10" s="41">
        <v>4733.8590000000004</v>
      </c>
      <c r="F10" s="1">
        <v>4809.9589999999998</v>
      </c>
      <c r="G10" s="40">
        <v>3767.9119999999998</v>
      </c>
      <c r="H10" s="1"/>
      <c r="I10" s="42" t="s">
        <v>22</v>
      </c>
      <c r="J10" s="41">
        <f>IF((1-(B10/B$46))&lt;0,0,(1-(B10/B$46)))</f>
        <v>0.28237315285875453</v>
      </c>
      <c r="K10" s="1">
        <f>IF((1-(C10/C$46))&lt;0,0,(1-(C10/C$46)))</f>
        <v>0.27444806643218833</v>
      </c>
      <c r="L10" s="40">
        <f>IF((1-(D10/D$46))&lt;0,0,(1-(D10/D$46)))</f>
        <v>0.2464329646893233</v>
      </c>
      <c r="M10" s="1"/>
      <c r="N10" s="41">
        <f>IF((1-(E10/E$46))&lt;0,0,(1-(E10/E$46)))</f>
        <v>0.25454659025742843</v>
      </c>
      <c r="O10" s="1">
        <f>IF((1-(F10/F$46))&lt;0,0,(1-(F10/F$46)))</f>
        <v>0.25379242676114511</v>
      </c>
      <c r="P10" s="40">
        <f>IF((1-(G10/G$46))&lt;0,0,(1-(G10/G$46)))</f>
        <v>0.37214937550621086</v>
      </c>
      <c r="Q10" s="1"/>
      <c r="R10" s="1"/>
    </row>
    <row r="11" spans="1:18">
      <c r="A11" s="49" t="s">
        <v>22</v>
      </c>
      <c r="B11" s="48">
        <v>4701.9549999999999</v>
      </c>
      <c r="C11" s="35">
        <v>4826.8810000000003</v>
      </c>
      <c r="D11" s="47">
        <v>4748.9399999999996</v>
      </c>
      <c r="E11" s="48">
        <v>4640.9030000000002</v>
      </c>
      <c r="F11" s="35">
        <v>4519.4409999999998</v>
      </c>
      <c r="G11" s="47">
        <v>3767.2559999999999</v>
      </c>
      <c r="H11" s="1"/>
      <c r="I11" s="49" t="s">
        <v>22</v>
      </c>
      <c r="J11" s="48">
        <f>IF((1-(B11/B$46))&lt;0,0,(1-(B11/B$46)))</f>
        <v>0.25406989515525769</v>
      </c>
      <c r="K11" s="35">
        <f>IF((1-(C11/C$46))&lt;0,0,(1-(C11/C$46)))</f>
        <v>0.24735174956180195</v>
      </c>
      <c r="L11" s="47">
        <f>IF((1-(D11/D$46))&lt;0,0,(1-(D11/D$46)))</f>
        <v>0.22850860006901108</v>
      </c>
      <c r="M11" s="35"/>
      <c r="N11" s="48">
        <f>IF((1-(E11/E$46))&lt;0,0,(1-(E11/E$46)))</f>
        <v>0.26918461964445295</v>
      </c>
      <c r="O11" s="35">
        <f>IF((1-(F11/F$46))&lt;0,0,(1-(F11/F$46)))</f>
        <v>0.29886281754040245</v>
      </c>
      <c r="P11" s="47">
        <f>IF((1-(G11/G$46))&lt;0,0,(1-(G11/G$46)))</f>
        <v>0.37225868538650209</v>
      </c>
      <c r="Q11" s="35"/>
      <c r="R11" s="1"/>
    </row>
    <row r="12" spans="1:18">
      <c r="A12" s="46" t="s">
        <v>43</v>
      </c>
      <c r="B12" s="45">
        <v>4800.0690000000004</v>
      </c>
      <c r="C12" s="44">
        <v>4756.0749999999998</v>
      </c>
      <c r="D12" s="43">
        <v>5794.4129999999996</v>
      </c>
      <c r="E12" s="45">
        <v>6312.7550000000001</v>
      </c>
      <c r="F12" s="44">
        <v>6445.8819999999996</v>
      </c>
      <c r="G12" s="43">
        <v>4279.7190000000001</v>
      </c>
      <c r="H12" s="1"/>
      <c r="I12" s="42" t="s">
        <v>43</v>
      </c>
      <c r="J12" s="41">
        <f>IF((1-(B12/B$46))&lt;0,0,(1-(B12/B$46)))</f>
        <v>0.23850484055419552</v>
      </c>
      <c r="K12" s="1">
        <f>IF((1-(C12/C$46))&lt;0,0,(1-(C12/C$46)))</f>
        <v>0.2583924220002829</v>
      </c>
      <c r="L12" s="40">
        <f>IF((1-(D12/D$46))&lt;0,0,(1-(D12/D$46)))</f>
        <v>5.8665766013400567E-2</v>
      </c>
      <c r="M12" s="1">
        <f>AVERAGE(J12:L14)</f>
        <v>0.22821476990615094</v>
      </c>
      <c r="N12" s="41">
        <f>IF((1-(E12/E$46))&lt;0,0,(1-(E12/E$46)))</f>
        <v>5.9136236167010026E-3</v>
      </c>
      <c r="O12" s="1">
        <f>IF((1-(F12/F$46))&lt;0,0,(1-(F12/F$46)))</f>
        <v>0</v>
      </c>
      <c r="P12" s="40">
        <f>IF((1-(G12/G$46))&lt;0,0,(1-(G12/G$46)))</f>
        <v>0.28686650675282899</v>
      </c>
      <c r="Q12" s="1">
        <f>AVERAGE(N12:P14)</f>
        <v>0.12612285958352995</v>
      </c>
      <c r="R12" s="1"/>
    </row>
    <row r="13" spans="1:18">
      <c r="A13" s="42" t="s">
        <v>43</v>
      </c>
      <c r="B13" s="41">
        <v>4665.4709999999995</v>
      </c>
      <c r="C13" s="1">
        <v>4759.0370000000003</v>
      </c>
      <c r="D13" s="40">
        <v>4591.9740000000002</v>
      </c>
      <c r="E13" s="41">
        <v>6322.2619999999997</v>
      </c>
      <c r="F13" s="1">
        <v>5626.634</v>
      </c>
      <c r="G13" s="40">
        <v>4174.2</v>
      </c>
      <c r="H13" s="1"/>
      <c r="I13" s="42" t="s">
        <v>43</v>
      </c>
      <c r="J13" s="41">
        <f>IF((1-(B13/B$46))&lt;0,0,(1-(B13/B$46)))</f>
        <v>0.25985780974507322</v>
      </c>
      <c r="K13" s="1">
        <f>IF((1-(C13/C$46))&lt;0,0,(1-(C13/C$46)))</f>
        <v>0.25793056182229257</v>
      </c>
      <c r="L13" s="40">
        <f>IF((1-(D13/D$46))&lt;0,0,(1-(D13/D$46)))</f>
        <v>0.25400858934694825</v>
      </c>
      <c r="M13" s="1"/>
      <c r="N13" s="41">
        <f>IF((1-(E13/E$46))&lt;0,0,(1-(E13/E$46)))</f>
        <v>4.416530955846043E-3</v>
      </c>
      <c r="O13" s="1">
        <f>IF((1-(F13/F$46))&lt;0,0,(1-(F13/F$46)))</f>
        <v>0.12709507448125212</v>
      </c>
      <c r="P13" s="40">
        <f>IF((1-(G13/G$46))&lt;0,0,(1-(G13/G$46)))</f>
        <v>0.30444923428095605</v>
      </c>
      <c r="Q13" s="1"/>
      <c r="R13" s="1"/>
    </row>
    <row r="14" spans="1:18">
      <c r="A14" s="49" t="s">
        <v>43</v>
      </c>
      <c r="B14" s="48">
        <v>4643.8890000000001</v>
      </c>
      <c r="C14" s="35">
        <v>4885.6419999999998</v>
      </c>
      <c r="D14" s="47">
        <v>4769.9089999999997</v>
      </c>
      <c r="E14" s="48">
        <v>6407.7579999999998</v>
      </c>
      <c r="F14" s="35">
        <v>6064.8159999999998</v>
      </c>
      <c r="G14" s="47">
        <v>3917.35</v>
      </c>
      <c r="H14" s="1"/>
      <c r="I14" s="49" t="s">
        <v>43</v>
      </c>
      <c r="J14" s="48">
        <f>IF((1-(B14/B$46))&lt;0,0,(1-(B14/B$46)))</f>
        <v>0.26328163313827002</v>
      </c>
      <c r="K14" s="35">
        <f>IF((1-(C14/C$46))&lt;0,0,(1-(C14/C$46)))</f>
        <v>0.23818923574718776</v>
      </c>
      <c r="L14" s="47">
        <f>IF((1-(D14/D$46))&lt;0,0,(1-(D14/D$46)))</f>
        <v>0.22510207078770772</v>
      </c>
      <c r="M14" s="35"/>
      <c r="N14" s="48">
        <f>IF((1-(E14/E$46))&lt;0,0,(1-(E14/E$46)))</f>
        <v>0</v>
      </c>
      <c r="O14" s="35">
        <f>IF((1-(F14/F$46))&lt;0,0,(1-(F14/F$46)))</f>
        <v>5.9116381345417079E-2</v>
      </c>
      <c r="P14" s="47">
        <f>IF((1-(G14/G$46))&lt;0,0,(1-(G14/G$46)))</f>
        <v>0.34724838481876841</v>
      </c>
      <c r="Q14" s="35"/>
      <c r="R14" s="1"/>
    </row>
    <row r="15" spans="1:18">
      <c r="A15" s="46" t="s">
        <v>10</v>
      </c>
      <c r="B15" s="45">
        <v>6218.6710000000003</v>
      </c>
      <c r="C15" s="44">
        <v>6222.0190000000002</v>
      </c>
      <c r="D15" s="43">
        <v>6113.9459999999999</v>
      </c>
      <c r="E15" s="45">
        <v>5905.491</v>
      </c>
      <c r="F15" s="44">
        <v>6227.9080000000004</v>
      </c>
      <c r="G15" s="43">
        <v>5963.42</v>
      </c>
      <c r="H15" s="1"/>
      <c r="I15" s="42" t="s">
        <v>10</v>
      </c>
      <c r="J15" s="41">
        <f>IF((1-(B15/B$46))&lt;0,0,(1-(B15/B$46)))</f>
        <v>1.3454209786150861E-2</v>
      </c>
      <c r="K15" s="1">
        <f>IF((1-(C15/C$46))&lt;0,0,(1-(C15/C$46)))</f>
        <v>2.9809992302850086E-2</v>
      </c>
      <c r="L15" s="40">
        <f>IF((1-(D15/D$46))&lt;0,0,(1-(D15/D$46)))</f>
        <v>6.7558742282550766E-3</v>
      </c>
      <c r="M15" s="1">
        <f>AVERAGE(J15:L17)</f>
        <v>1.898860313796686E-2</v>
      </c>
      <c r="N15" s="41">
        <f>IF((1-(E15/E$46))&lt;0,0,(1-(E15/E$46)))</f>
        <v>7.0046572541753283E-2</v>
      </c>
      <c r="O15" s="1">
        <f>IF((1-(F15/F$46))&lt;0,0,(1-(F15/F$46)))</f>
        <v>3.3814609431213283E-2</v>
      </c>
      <c r="P15" s="40">
        <f>IF((1-(G15/G$46))&lt;0,0,(1-(G15/G$46)))</f>
        <v>6.3098684049012199E-3</v>
      </c>
      <c r="Q15" s="1">
        <f>AVERAGE(N15:P17)</f>
        <v>4.4851496038684067E-2</v>
      </c>
      <c r="R15" s="1"/>
    </row>
    <row r="16" spans="1:18">
      <c r="A16" s="42" t="s">
        <v>10</v>
      </c>
      <c r="B16" s="41">
        <v>5835.777</v>
      </c>
      <c r="C16" s="1">
        <v>6331.5360000000001</v>
      </c>
      <c r="D16" s="40">
        <v>6113.9459999999999</v>
      </c>
      <c r="E16" s="41">
        <v>6180.0249999999996</v>
      </c>
      <c r="F16" s="1">
        <v>6360.1549999999997</v>
      </c>
      <c r="G16" s="40">
        <v>5229.6440000000002</v>
      </c>
      <c r="H16" s="1"/>
      <c r="I16" s="42" t="s">
        <v>10</v>
      </c>
      <c r="J16" s="41">
        <f>IF((1-(B16/B$46))&lt;0,0,(1-(B16/B$46)))</f>
        <v>7.4197488180866134E-2</v>
      </c>
      <c r="K16" s="1">
        <f>IF((1-(C16/C$46))&lt;0,0,(1-(C16/C$46)))</f>
        <v>1.2733172210695365E-2</v>
      </c>
      <c r="L16" s="40">
        <f>IF((1-(D16/D$46))&lt;0,0,(1-(D16/D$46)))</f>
        <v>6.7558742282550766E-3</v>
      </c>
      <c r="M16" s="1"/>
      <c r="N16" s="41">
        <f>IF((1-(E16/E$46))&lt;0,0,(1-(E16/E$46)))</f>
        <v>2.6814970926608672E-2</v>
      </c>
      <c r="O16" s="1">
        <f>IF((1-(F16/F$46))&lt;0,0,(1-(F16/F$46)))</f>
        <v>1.329807011390971E-2</v>
      </c>
      <c r="P16" s="40">
        <f>IF((1-(G16/G$46))&lt;0,0,(1-(G16/G$46)))</f>
        <v>0.12857963474725587</v>
      </c>
      <c r="Q16" s="1"/>
      <c r="R16" s="1"/>
    </row>
    <row r="17" spans="1:18">
      <c r="A17" s="49" t="s">
        <v>10</v>
      </c>
      <c r="B17" s="48">
        <v>6153.1049999999996</v>
      </c>
      <c r="C17" s="35">
        <v>6391.808</v>
      </c>
      <c r="D17" s="47">
        <v>6229.973</v>
      </c>
      <c r="E17" s="48">
        <v>6140.0209999999997</v>
      </c>
      <c r="F17" s="35">
        <v>6426.5519999999997</v>
      </c>
      <c r="G17" s="47">
        <v>5469.0460000000003</v>
      </c>
      <c r="H17" s="1"/>
      <c r="I17" s="49" t="s">
        <v>10</v>
      </c>
      <c r="J17" s="48">
        <f>IF((1-(B17/B$46))&lt;0,0,(1-(B17/B$46)))</f>
        <v>2.3855766852148075E-2</v>
      </c>
      <c r="K17" s="35">
        <f>IF((1-(C17/C$46))&lt;0,0,(1-(C17/C$46)))</f>
        <v>3.3350504524810587E-3</v>
      </c>
      <c r="L17" s="47">
        <f>IF((1-(D17/D$46))&lt;0,0,(1-(D17/D$46)))</f>
        <v>0</v>
      </c>
      <c r="M17" s="35"/>
      <c r="N17" s="48">
        <f>IF((1-(E17/E$46))&lt;0,0,(1-(E17/E$46)))</f>
        <v>3.3114507563281048E-2</v>
      </c>
      <c r="O17" s="35">
        <f>IF((1-(F17/F$46))&lt;0,0,(1-(F17/F$46)))</f>
        <v>2.9973702035070993E-3</v>
      </c>
      <c r="P17" s="47">
        <f>IF((1-(G17/G$46))&lt;0,0,(1-(G17/G$46)))</f>
        <v>8.8687860415726405E-2</v>
      </c>
      <c r="Q17" s="35"/>
      <c r="R17" s="1"/>
    </row>
    <row r="18" spans="1:18">
      <c r="A18" s="46" t="s">
        <v>14</v>
      </c>
      <c r="B18" s="45">
        <v>4520.4250000000002</v>
      </c>
      <c r="C18" s="44">
        <v>4571.1239999999998</v>
      </c>
      <c r="D18" s="43">
        <v>4365.2129999999997</v>
      </c>
      <c r="E18" s="45">
        <v>4097.0349999999999</v>
      </c>
      <c r="F18" s="44">
        <v>4398.5050000000001</v>
      </c>
      <c r="G18" s="43">
        <v>3781.98</v>
      </c>
      <c r="H18" s="1"/>
      <c r="I18" s="42" t="s">
        <v>14</v>
      </c>
      <c r="J18" s="41">
        <f>IF((1-(B18/B$46))&lt;0,0,(1-(B18/B$46)))</f>
        <v>0.28286827623982058</v>
      </c>
      <c r="K18" s="1">
        <f>IF((1-(C18/C$46))&lt;0,0,(1-(C18/C$46)))</f>
        <v>0.28723155156796754</v>
      </c>
      <c r="L18" s="40">
        <f>IF((1-(D18/D$46))&lt;0,0,(1-(D18/D$46)))</f>
        <v>0.29084715992053978</v>
      </c>
      <c r="M18" s="1">
        <f>AVERAGE(J18:L20)</f>
        <v>0.27393119085243672</v>
      </c>
      <c r="N18" s="41">
        <f>IF((1-(E18/E$46))&lt;0,0,(1-(E18/E$46)))</f>
        <v>0.35482896499776262</v>
      </c>
      <c r="O18" s="1">
        <f>IF((1-(F18/F$46))&lt;0,0,(1-(F18/F$46)))</f>
        <v>0.31762459057780545</v>
      </c>
      <c r="P18" s="40">
        <f>IF((1-(G18/G$46))&lt;0,0,(1-(G18/G$46)))</f>
        <v>0.36980521179289205</v>
      </c>
      <c r="Q18" s="1">
        <f>AVERAGE(N18:P20)</f>
        <v>0.34341737494881053</v>
      </c>
      <c r="R18" s="1"/>
    </row>
    <row r="19" spans="1:18">
      <c r="A19" s="42" t="s">
        <v>14</v>
      </c>
      <c r="B19" s="41">
        <v>4481.12</v>
      </c>
      <c r="C19" s="1">
        <v>4817.8329999999996</v>
      </c>
      <c r="D19" s="40">
        <v>4404.9679999999998</v>
      </c>
      <c r="E19" s="41">
        <v>4210.0020000000004</v>
      </c>
      <c r="F19" s="1">
        <v>4136.1660000000002</v>
      </c>
      <c r="G19" s="40">
        <v>4307.857</v>
      </c>
      <c r="H19" s="1"/>
      <c r="I19" s="42" t="s">
        <v>14</v>
      </c>
      <c r="J19" s="41">
        <f>IF((1-(B19/B$46))&lt;0,0,(1-(B19/B$46)))</f>
        <v>0.28910372144738272</v>
      </c>
      <c r="K19" s="1">
        <f>IF((1-(C19/C$46))&lt;0,0,(1-(C19/C$46)))</f>
        <v>0.24876259051063931</v>
      </c>
      <c r="L19" s="40">
        <f>IF((1-(D19/D$46))&lt;0,0,(1-(D19/D$46)))</f>
        <v>0.28438874170421002</v>
      </c>
      <c r="M19" s="1"/>
      <c r="N19" s="41">
        <f>IF((1-(E19/E$46))&lt;0,0,(1-(E19/E$46)))</f>
        <v>0.33703975003838393</v>
      </c>
      <c r="O19" s="1">
        <f>IF((1-(F19/F$46))&lt;0,0,(1-(F19/F$46)))</f>
        <v>0.35832334675346267</v>
      </c>
      <c r="P19" s="40">
        <f>IF((1-(G19/G$46))&lt;0,0,(1-(G19/G$46)))</f>
        <v>0.28217784606436114</v>
      </c>
      <c r="Q19" s="1"/>
      <c r="R19" s="1"/>
    </row>
    <row r="20" spans="1:18">
      <c r="A20" s="49" t="s">
        <v>14</v>
      </c>
      <c r="B20" s="48">
        <v>4620.1930000000002</v>
      </c>
      <c r="C20" s="35">
        <v>4810.1030000000001</v>
      </c>
      <c r="D20" s="47">
        <v>4523.2700000000004</v>
      </c>
      <c r="E20" s="48">
        <v>3579.56</v>
      </c>
      <c r="F20" s="35">
        <v>4250.7700000000004</v>
      </c>
      <c r="G20" s="47">
        <v>4236.335</v>
      </c>
      <c r="H20" s="1"/>
      <c r="I20" s="49" t="s">
        <v>14</v>
      </c>
      <c r="J20" s="48">
        <f>IF((1-(B20/B$46))&lt;0,0,(1-(B20/B$46)))</f>
        <v>0.26704082687032427</v>
      </c>
      <c r="K20" s="35">
        <f>IF((1-(C20/C$46))&lt;0,0,(1-(C20/C$46)))</f>
        <v>0.24996791771383475</v>
      </c>
      <c r="L20" s="47">
        <f>IF((1-(D20/D$46))&lt;0,0,(1-(D20/D$46)))</f>
        <v>0.26516993169721137</v>
      </c>
      <c r="M20" s="35"/>
      <c r="N20" s="48">
        <f>IF((1-(E20/E$46))&lt;0,0,(1-(E20/E$46)))</f>
        <v>0.43631713420739415</v>
      </c>
      <c r="O20" s="35">
        <f>IF((1-(F20/F$46))&lt;0,0,(1-(F20/F$46)))</f>
        <v>0.34054390773465482</v>
      </c>
      <c r="P20" s="47">
        <f>IF((1-(G20/G$46))&lt;0,0,(1-(G20/G$46)))</f>
        <v>0.29409562237257769</v>
      </c>
      <c r="Q20" s="35"/>
      <c r="R20" s="1"/>
    </row>
    <row r="21" spans="1:18">
      <c r="A21" s="46" t="s">
        <v>9</v>
      </c>
      <c r="B21" s="45">
        <v>4530.9799999999996</v>
      </c>
      <c r="C21" s="44">
        <v>4635.5200000000004</v>
      </c>
      <c r="D21" s="43">
        <v>4662.9920000000002</v>
      </c>
      <c r="E21" s="45">
        <v>4755.7460000000001</v>
      </c>
      <c r="F21" s="44">
        <v>5072.1970000000001</v>
      </c>
      <c r="G21" s="43">
        <v>3865.2570000000001</v>
      </c>
      <c r="H21" s="1"/>
      <c r="I21" s="42" t="s">
        <v>9</v>
      </c>
      <c r="J21" s="41">
        <f>IF((1-(B21/B$46))&lt;0,0,(1-(B21/B$46)))</f>
        <v>0.2811938041837001</v>
      </c>
      <c r="K21" s="1">
        <f>IF((1-(C21/C$46))&lt;0,0,(1-(C21/C$46)))</f>
        <v>0.27719038073006641</v>
      </c>
      <c r="L21" s="40">
        <f>IF((1-(D21/D$46))&lt;0,0,(1-(D21/D$46)))</f>
        <v>0.24247132498052149</v>
      </c>
      <c r="M21" s="1">
        <f>AVERAGE(J21:L23)</f>
        <v>0.24475219192781961</v>
      </c>
      <c r="N21" s="41">
        <f>IF((1-(E21/E$46))&lt;0,0,(1-(E21/E$46)))</f>
        <v>0.25109998595868699</v>
      </c>
      <c r="O21" s="1">
        <f>IF((1-(F21/F$46))&lt;0,0,(1-(F21/F$46)))</f>
        <v>0.2131093395267194</v>
      </c>
      <c r="P21" s="40">
        <f>IF((1-(G21/G$46))&lt;0,0,(1-(G21/G$46)))</f>
        <v>0.35592868907793229</v>
      </c>
      <c r="Q21" s="1">
        <f>AVERAGE(N21:P23)</f>
        <v>0.27457140293875165</v>
      </c>
      <c r="R21" s="1"/>
    </row>
    <row r="22" spans="1:18">
      <c r="A22" s="42" t="s">
        <v>9</v>
      </c>
      <c r="B22" s="41">
        <v>4742.3090000000002</v>
      </c>
      <c r="C22" s="1">
        <v>5005.6279999999997</v>
      </c>
      <c r="D22" s="40">
        <v>4618.9110000000001</v>
      </c>
      <c r="E22" s="41">
        <v>4721.7610000000004</v>
      </c>
      <c r="F22" s="1">
        <v>4852.1319999999996</v>
      </c>
      <c r="G22" s="40">
        <v>4037.87</v>
      </c>
      <c r="H22" s="1"/>
      <c r="I22" s="42" t="s">
        <v>9</v>
      </c>
      <c r="J22" s="41">
        <f>IF((1-(B22/B$46))&lt;0,0,(1-(B22/B$46)))</f>
        <v>0.24766803391862213</v>
      </c>
      <c r="K22" s="1">
        <f>IF((1-(C22/C$46))&lt;0,0,(1-(C22/C$46)))</f>
        <v>0.21948000032641035</v>
      </c>
      <c r="L22" s="40">
        <f>IF((1-(D22/D$46))&lt;0,0,(1-(D22/D$46)))</f>
        <v>0.24963252566959271</v>
      </c>
      <c r="M22" s="1"/>
      <c r="N22" s="41">
        <f>IF((1-(E22/E$46))&lt;0,0,(1-(E22/E$46)))</f>
        <v>0.25645169460275541</v>
      </c>
      <c r="O22" s="1">
        <f>IF((1-(F22/F$46))&lt;0,0,(1-(F22/F$46)))</f>
        <v>0.24724979053780061</v>
      </c>
      <c r="P22" s="40">
        <f>IF((1-(G22/G$46))&lt;0,0,(1-(G22/G$46)))</f>
        <v>0.32716602693355468</v>
      </c>
      <c r="Q22" s="1"/>
      <c r="R22" s="1"/>
    </row>
    <row r="23" spans="1:18">
      <c r="A23" s="49" t="s">
        <v>9</v>
      </c>
      <c r="B23" s="48">
        <v>4921.2749999999996</v>
      </c>
      <c r="C23" s="35">
        <v>4752.0020000000004</v>
      </c>
      <c r="D23" s="47">
        <v>4882.3850000000002</v>
      </c>
      <c r="E23" s="48">
        <v>4581.3419999999996</v>
      </c>
      <c r="F23" s="35">
        <v>4732.8710000000001</v>
      </c>
      <c r="G23" s="47">
        <v>4346.0029999999997</v>
      </c>
      <c r="H23" s="1"/>
      <c r="I23" s="49" t="s">
        <v>9</v>
      </c>
      <c r="J23" s="48">
        <f>IF((1-(B23/B$46))&lt;0,0,(1-(B23/B$46)))</f>
        <v>0.21927641231789563</v>
      </c>
      <c r="K23" s="35">
        <f>IF((1-(C23/C$46))&lt;0,0,(1-(C23/C$46)))</f>
        <v>0.25902751872714114</v>
      </c>
      <c r="L23" s="47">
        <f>IF((1-(D23/D$46))&lt;0,0,(1-(D23/D$46)))</f>
        <v>0.20682972649642617</v>
      </c>
      <c r="M23" s="35"/>
      <c r="N23" s="48">
        <f>IF((1-(E23/E$46))&lt;0,0,(1-(E23/E$46)))</f>
        <v>0.27856384926191258</v>
      </c>
      <c r="O23" s="35">
        <f>IF((1-(F23/F$46))&lt;0,0,(1-(F23/F$46)))</f>
        <v>0.26575170737161113</v>
      </c>
      <c r="P23" s="47">
        <f>IF((1-(G23/G$46))&lt;0,0,(1-(G23/G$46)))</f>
        <v>0.27582154317779162</v>
      </c>
      <c r="Q23" s="35"/>
      <c r="R23" s="1"/>
    </row>
    <row r="24" spans="1:18">
      <c r="A24" s="46" t="s">
        <v>26</v>
      </c>
      <c r="B24" s="45">
        <v>5799.4650000000001</v>
      </c>
      <c r="C24" s="44">
        <v>5033.0990000000002</v>
      </c>
      <c r="D24" s="43">
        <v>5895.1689999999999</v>
      </c>
      <c r="E24" s="45">
        <v>4979.942</v>
      </c>
      <c r="F24" s="44">
        <v>6426.8220000000001</v>
      </c>
      <c r="G24" s="43">
        <v>5682.134</v>
      </c>
      <c r="H24" s="1"/>
      <c r="I24" s="42" t="s">
        <v>26</v>
      </c>
      <c r="J24" s="41">
        <f>IF((1-(B24/B$46))&lt;0,0,(1-(B24/B$46)))</f>
        <v>7.9958116253045053E-2</v>
      </c>
      <c r="K24" s="1">
        <f>IF((1-(C24/C$46))&lt;0,0,(1-(C24/C$46)))</f>
        <v>0.21519648886470488</v>
      </c>
      <c r="L24" s="40">
        <f>IF((1-(D24/D$46))&lt;0,0,(1-(D24/D$46)))</f>
        <v>4.2297400127235041E-2</v>
      </c>
      <c r="M24" s="1">
        <f>AVERAGE(J24:L26)</f>
        <v>0.1153609034732051</v>
      </c>
      <c r="N24" s="41">
        <f>IF((1-(E24/E$46))&lt;0,0,(1-(E24/E$46)))</f>
        <v>0.21579524353804347</v>
      </c>
      <c r="O24" s="1">
        <f>IF((1-(F24/F$46))&lt;0,0,(1-(F24/F$46)))</f>
        <v>2.9554829348682476E-3</v>
      </c>
      <c r="P24" s="40">
        <f>IF((1-(G24/G$46))&lt;0,0,(1-(G24/G$46)))</f>
        <v>5.3180811983562282E-2</v>
      </c>
      <c r="Q24" s="1">
        <f>AVERAGE(N24:P26)</f>
        <v>0.10132218972125934</v>
      </c>
      <c r="R24" s="1"/>
    </row>
    <row r="25" spans="1:18">
      <c r="A25" s="42" t="s">
        <v>26</v>
      </c>
      <c r="B25" s="41">
        <v>5836.2330000000002</v>
      </c>
      <c r="C25" s="1">
        <v>5046.16</v>
      </c>
      <c r="D25" s="40">
        <v>5543.326</v>
      </c>
      <c r="E25" s="41">
        <v>5563.5389999999998</v>
      </c>
      <c r="F25" s="1">
        <v>5871.4560000000001</v>
      </c>
      <c r="G25" s="40">
        <v>5226.8590000000004</v>
      </c>
      <c r="H25" s="1"/>
      <c r="I25" s="42" t="s">
        <v>26</v>
      </c>
      <c r="J25" s="41">
        <f>IF((1-(B25/B$46))&lt;0,0,(1-(B25/B$46)))</f>
        <v>7.4125147180620576E-2</v>
      </c>
      <c r="K25" s="1">
        <f>IF((1-(C25/C$46))&lt;0,0,(1-(C25/C$46)))</f>
        <v>0.21315990689821906</v>
      </c>
      <c r="L25" s="40">
        <f>IF((1-(D25/D$46))&lt;0,0,(1-(D25/D$46)))</f>
        <v>9.9456228966074645E-2</v>
      </c>
      <c r="M25" s="1"/>
      <c r="N25" s="41">
        <f>IF((1-(E25/E$46))&lt;0,0,(1-(E25/E$46)))</f>
        <v>0.12389466653194015</v>
      </c>
      <c r="O25" s="1">
        <f>IF((1-(F25/F$46))&lt;0,0,(1-(F25/F$46)))</f>
        <v>8.9113871212059381E-2</v>
      </c>
      <c r="P25" s="40">
        <f>IF((1-(G25/G$46))&lt;0,0,(1-(G25/G$46)))</f>
        <v>0.12904370184574843</v>
      </c>
      <c r="Q25" s="1"/>
      <c r="R25" s="1"/>
    </row>
    <row r="26" spans="1:18">
      <c r="A26" s="49" t="s">
        <v>26</v>
      </c>
      <c r="B26" s="48">
        <v>5579.8720000000003</v>
      </c>
      <c r="C26" s="35">
        <v>5214.7449999999999</v>
      </c>
      <c r="D26" s="47">
        <v>6079.2820000000002</v>
      </c>
      <c r="E26" s="48">
        <v>5642.8180000000002</v>
      </c>
      <c r="F26" s="35">
        <v>6067.3040000000001</v>
      </c>
      <c r="G26" s="47">
        <v>5234.4719999999998</v>
      </c>
      <c r="H26" s="1"/>
      <c r="I26" s="49" t="s">
        <v>26</v>
      </c>
      <c r="J26" s="48">
        <f>IF((1-(B26/B$46))&lt;0,0,(1-(B26/B$46)))</f>
        <v>0.11479490850502772</v>
      </c>
      <c r="K26" s="35">
        <f>IF((1-(C26/C$46))&lt;0,0,(1-(C26/C$46)))</f>
        <v>0.18687270294599334</v>
      </c>
      <c r="L26" s="47">
        <f>IF((1-(D26/D$46))&lt;0,0,(1-(D26/D$46)))</f>
        <v>1.2387231517925534E-2</v>
      </c>
      <c r="M26" s="35"/>
      <c r="N26" s="48">
        <f>IF((1-(E26/E$46))&lt;0,0,(1-(E26/E$46)))</f>
        <v>0.11141039083404081</v>
      </c>
      <c r="O26" s="35">
        <f>IF((1-(F26/F$46))&lt;0,0,(1-(F26/F$46)))</f>
        <v>5.8730397921812338E-2</v>
      </c>
      <c r="P26" s="47">
        <f>IF((1-(G26/G$46))&lt;0,0,(1-(G26/G$46)))</f>
        <v>0.12777514068925888</v>
      </c>
      <c r="Q26" s="35"/>
      <c r="R26" s="1"/>
    </row>
    <row r="27" spans="1:18">
      <c r="A27" s="46" t="s">
        <v>16</v>
      </c>
      <c r="B27" s="45">
        <v>5102.9369999999999</v>
      </c>
      <c r="C27" s="44">
        <v>4908.3050000000003</v>
      </c>
      <c r="D27" s="43">
        <v>5150.8819999999996</v>
      </c>
      <c r="E27" s="45">
        <v>3915.6309999999999</v>
      </c>
      <c r="F27" s="44">
        <v>4429.9080000000004</v>
      </c>
      <c r="G27" s="43">
        <v>4046.0239999999999</v>
      </c>
      <c r="H27" s="1"/>
      <c r="I27" s="42" t="s">
        <v>16</v>
      </c>
      <c r="J27" s="41">
        <f>IF((1-(B27/B$46))&lt;0,0,(1-(B27/B$46)))</f>
        <v>0.19045709041747216</v>
      </c>
      <c r="K27" s="1">
        <f>IF((1-(C27/C$46))&lt;0,0,(1-(C27/C$46)))</f>
        <v>0.23465542845016074</v>
      </c>
      <c r="L27" s="40">
        <f>IF((1-(D27/D$46))&lt;0,0,(1-(D27/D$46)))</f>
        <v>0.16321091337028215</v>
      </c>
      <c r="M27" s="1">
        <f>AVERAGE(J27:L29)</f>
        <v>0.23466743084470229</v>
      </c>
      <c r="N27" s="41">
        <f>IF((1-(E27/E$46))&lt;0,0,(1-(E27/E$46)))</f>
        <v>0.38339513698153771</v>
      </c>
      <c r="O27" s="1">
        <f>IF((1-(F27/F$46))&lt;0,0,(1-(F27/F$46)))</f>
        <v>0.31275279095905195</v>
      </c>
      <c r="P27" s="40">
        <f>IF((1-(G27/G$46))&lt;0,0,(1-(G27/G$46)))</f>
        <v>0.32580731845200772</v>
      </c>
      <c r="Q27" s="1">
        <f>AVERAGE(N27:P29)</f>
        <v>0.31349828303322513</v>
      </c>
      <c r="R27" s="1"/>
    </row>
    <row r="28" spans="1:18">
      <c r="A28" s="42" t="s">
        <v>16</v>
      </c>
      <c r="B28" s="41">
        <v>4793.576</v>
      </c>
      <c r="C28" s="1">
        <v>4467.5950000000003</v>
      </c>
      <c r="D28" s="40">
        <v>4794.8540000000003</v>
      </c>
      <c r="E28" s="41">
        <v>3982.9360000000001</v>
      </c>
      <c r="F28" s="1">
        <v>4279.335</v>
      </c>
      <c r="G28" s="40">
        <v>4428.8069999999998</v>
      </c>
      <c r="H28" s="1"/>
      <c r="I28" s="42" t="s">
        <v>16</v>
      </c>
      <c r="J28" s="41">
        <f>IF((1-(B28/B$46))&lt;0,0,(1-(B28/B$46)))</f>
        <v>0.23953490659497156</v>
      </c>
      <c r="K28" s="1">
        <f>IF((1-(C28/C$46))&lt;0,0,(1-(C28/C$46)))</f>
        <v>0.30337467188098455</v>
      </c>
      <c r="L28" s="40">
        <f>IF((1-(D28/D$46))&lt;0,0,(1-(D28/D$46)))</f>
        <v>0.22104961845702353</v>
      </c>
      <c r="M28" s="1"/>
      <c r="N28" s="41">
        <f>IF((1-(E28/E$46))&lt;0,0,(1-(E28/E$46)))</f>
        <v>0.37279643901805293</v>
      </c>
      <c r="O28" s="1">
        <f>IF((1-(F28/F$46))&lt;0,0,(1-(F28/F$46)))</f>
        <v>0.33611238985070446</v>
      </c>
      <c r="P28" s="40">
        <f>IF((1-(G28/G$46))&lt;0,0,(1-(G28/G$46)))</f>
        <v>0.26202383688566377</v>
      </c>
      <c r="Q28" s="1"/>
      <c r="R28" s="1"/>
    </row>
    <row r="29" spans="1:18">
      <c r="A29" s="49" t="s">
        <v>16</v>
      </c>
      <c r="B29" s="48">
        <v>4832.0829999999996</v>
      </c>
      <c r="C29" s="35">
        <v>4721.143</v>
      </c>
      <c r="D29" s="47">
        <v>4539.9579999999996</v>
      </c>
      <c r="E29" s="48">
        <v>4759.808</v>
      </c>
      <c r="F29" s="35">
        <v>4702.2120000000004</v>
      </c>
      <c r="G29" s="47">
        <v>4155.1220000000003</v>
      </c>
      <c r="H29" s="1"/>
      <c r="I29" s="49" t="s">
        <v>16</v>
      </c>
      <c r="J29" s="48">
        <f>IF((1-(B29/B$46))&lt;0,0,(1-(B29/B$46)))</f>
        <v>0.23342605813783912</v>
      </c>
      <c r="K29" s="35">
        <f>IF((1-(C29/C$46))&lt;0,0,(1-(C29/C$46)))</f>
        <v>0.26383931590222642</v>
      </c>
      <c r="L29" s="47">
        <f>IF((1-(D29/D$46))&lt;0,0,(1-(D29/D$46)))</f>
        <v>0.26245887439136051</v>
      </c>
      <c r="M29" s="35"/>
      <c r="N29" s="48">
        <f>IF((1-(E29/E$46))&lt;0,0,(1-(E29/E$46)))</f>
        <v>0.25046033197863093</v>
      </c>
      <c r="O29" s="35">
        <f>IF((1-(F29/F$46))&lt;0,0,(1-(F29/F$46)))</f>
        <v>0.27050808429455997</v>
      </c>
      <c r="P29" s="47">
        <f>IF((1-(G29/G$46))&lt;0,0,(1-(G29/G$46)))</f>
        <v>0.30762821887881608</v>
      </c>
      <c r="Q29" s="35"/>
      <c r="R29" s="1"/>
    </row>
    <row r="30" spans="1:18">
      <c r="A30" s="46">
        <v>11</v>
      </c>
      <c r="B30" s="45">
        <v>5030.8370000000004</v>
      </c>
      <c r="C30" s="44">
        <v>5028.5379999999996</v>
      </c>
      <c r="D30" s="43">
        <v>4613.7629999999999</v>
      </c>
      <c r="E30" s="45">
        <v>4219.6059999999998</v>
      </c>
      <c r="F30" s="44">
        <v>4517.5110000000004</v>
      </c>
      <c r="G30" s="43">
        <v>4089.402</v>
      </c>
      <c r="H30" s="1"/>
      <c r="I30" s="42">
        <v>11</v>
      </c>
      <c r="J30" s="41">
        <f>IF((1-(B30/B$46))&lt;0,0,(1-(B30/B$46)))</f>
        <v>0.20189521786856546</v>
      </c>
      <c r="K30" s="1">
        <f>IF((1-(C30/C$46))&lt;0,0,(1-(C30/C$46)))</f>
        <v>0.21590767869313643</v>
      </c>
      <c r="L30" s="40">
        <f>IF((1-(D30/D$46))&lt;0,0,(1-(D30/D$46)))</f>
        <v>0.25046884655948498</v>
      </c>
      <c r="M30" s="1">
        <f>AVERAGE(J30:L32)</f>
        <v>0.24645120356626699</v>
      </c>
      <c r="N30" s="41">
        <f>IF((1-(E30/E$46))&lt;0,0,(1-(E30/E$46)))</f>
        <v>0.33552738252866987</v>
      </c>
      <c r="O30" s="1">
        <f>IF((1-(F30/F$46))&lt;0,0,(1-(F30/F$46)))</f>
        <v>0.29916223394215358</v>
      </c>
      <c r="P30" s="40">
        <f>IF((1-(G30/G$46))&lt;0,0,(1-(G30/G$46)))</f>
        <v>0.31857920261774952</v>
      </c>
      <c r="Q30" s="1">
        <f>AVERAGE(N30:P32)</f>
        <v>0.32470541623779914</v>
      </c>
      <c r="R30" s="1"/>
    </row>
    <row r="31" spans="1:18">
      <c r="A31" s="42">
        <v>11</v>
      </c>
      <c r="B31" s="41">
        <v>4641.3379999999997</v>
      </c>
      <c r="C31" s="1">
        <v>4665.183</v>
      </c>
      <c r="D31" s="40">
        <v>4396.9740000000002</v>
      </c>
      <c r="E31" s="41">
        <v>4335.7870000000003</v>
      </c>
      <c r="F31" s="1">
        <v>4251.0230000000001</v>
      </c>
      <c r="G31" s="40">
        <v>3818.4119999999998</v>
      </c>
      <c r="H31" s="1"/>
      <c r="I31" s="42">
        <v>11</v>
      </c>
      <c r="J31" s="41">
        <f>IF((1-(B31/B$46))&lt;0,0,(1-(B31/B$46)))</f>
        <v>0.26368633026902932</v>
      </c>
      <c r="K31" s="1">
        <f>IF((1-(C31/C$46))&lt;0,0,(1-(C31/C$46)))</f>
        <v>0.27256507402523</v>
      </c>
      <c r="L31" s="40">
        <f>IF((1-(D31/D$46))&lt;0,0,(1-(D31/D$46)))</f>
        <v>0.28568741093377459</v>
      </c>
      <c r="M31" s="1"/>
      <c r="N31" s="41">
        <f>IF((1-(E31/E$46))&lt;0,0,(1-(E31/E$46)))</f>
        <v>0.31723205041225033</v>
      </c>
      <c r="O31" s="1">
        <f>IF((1-(F31/F$46))&lt;0,0,(1-(F31/F$46)))</f>
        <v>0.34050465781256001</v>
      </c>
      <c r="P31" s="40">
        <f>IF((1-(G31/G$46))&lt;0,0,(1-(G31/G$46)))</f>
        <v>0.36373451429476633</v>
      </c>
      <c r="Q31" s="1"/>
      <c r="R31" s="1"/>
    </row>
    <row r="32" spans="1:18">
      <c r="A32" s="49">
        <v>11</v>
      </c>
      <c r="B32" s="48">
        <v>4875.7690000000002</v>
      </c>
      <c r="C32" s="35">
        <v>4942.4970000000003</v>
      </c>
      <c r="D32" s="47">
        <v>4481.0379999999996</v>
      </c>
      <c r="E32" s="48">
        <v>4165.6710000000003</v>
      </c>
      <c r="F32" s="35">
        <v>4326.1490000000003</v>
      </c>
      <c r="G32" s="47">
        <v>4352.5039999999999</v>
      </c>
      <c r="H32" s="1"/>
      <c r="I32" s="49">
        <v>11</v>
      </c>
      <c r="J32" s="48">
        <f>IF((1-(B32/B$46))&lt;0,0,(1-(B32/B$46)))</f>
        <v>0.2264955999432694</v>
      </c>
      <c r="K32" s="35">
        <f>IF((1-(C32/C$46))&lt;0,0,(1-(C32/C$46)))</f>
        <v>0.22932392162847137</v>
      </c>
      <c r="L32" s="47">
        <f>IF((1-(D32/D$46))&lt;0,0,(1-(D32/D$46)))</f>
        <v>0.27203075217544148</v>
      </c>
      <c r="M32" s="35"/>
      <c r="N32" s="48">
        <f>IF((1-(E32/E$46))&lt;0,0,(1-(E32/E$46)))</f>
        <v>0.3440206709123047</v>
      </c>
      <c r="O32" s="35">
        <f>IF((1-(F32/F$46))&lt;0,0,(1-(F32/F$46)))</f>
        <v>0.32884975802086891</v>
      </c>
      <c r="P32" s="47">
        <f>IF((1-(G32/G$46))&lt;0,0,(1-(G32/G$46)))</f>
        <v>0.27473827559886876</v>
      </c>
      <c r="Q32" s="35"/>
      <c r="R32" s="1"/>
    </row>
    <row r="33" spans="1:18">
      <c r="A33" s="46">
        <v>4</v>
      </c>
      <c r="B33" s="45">
        <v>5641.8280000000004</v>
      </c>
      <c r="C33" s="44">
        <v>4556.3680000000004</v>
      </c>
      <c r="D33" s="43">
        <v>5006.2809999999999</v>
      </c>
      <c r="E33" s="45">
        <v>3592.9520000000002</v>
      </c>
      <c r="F33" s="44">
        <v>3329.08</v>
      </c>
      <c r="G33" s="43">
        <v>4027.5770000000002</v>
      </c>
      <c r="H33" s="1"/>
      <c r="I33" s="42">
        <v>4</v>
      </c>
      <c r="J33" s="41">
        <f>IF((1-(B33/B$46))&lt;0,0,(1-(B33/B$46)))</f>
        <v>0.10496605102430734</v>
      </c>
      <c r="K33" s="1">
        <f>IF((1-(C33/C$46))&lt;0,0,(1-(C33/C$46)))</f>
        <v>0.28953243231963</v>
      </c>
      <c r="L33" s="40">
        <f>IF((1-(D33/D$46))&lt;0,0,(1-(D33/D$46)))</f>
        <v>0.18670214044862399</v>
      </c>
      <c r="M33" s="1">
        <f>AVERAGE(J33:L35)</f>
        <v>0.21545557081197872</v>
      </c>
      <c r="N33" s="41">
        <f>IF((1-(E33/E$46))&lt;0,0,(1-(E33/E$46)))</f>
        <v>0.43420826022883396</v>
      </c>
      <c r="O33" s="1">
        <f>IF((1-(F33/F$46))&lt;0,0,(1-(F33/F$46)))</f>
        <v>0.48353308044455123</v>
      </c>
      <c r="P33" s="40">
        <f>IF((1-(G33/G$46))&lt;0,0,(1-(G33/G$46)))</f>
        <v>0.32888115894245362</v>
      </c>
      <c r="Q33" s="1">
        <f>AVERAGE(N33:P35)</f>
        <v>0.4234720357279449</v>
      </c>
      <c r="R33" s="1"/>
    </row>
    <row r="34" spans="1:18">
      <c r="A34" s="42">
        <v>4</v>
      </c>
      <c r="B34" s="41">
        <v>4868.5129999999999</v>
      </c>
      <c r="C34" s="1">
        <v>4690.2709999999997</v>
      </c>
      <c r="D34" s="40">
        <v>4704.2939999999999</v>
      </c>
      <c r="E34" s="41">
        <v>2900.0549999999998</v>
      </c>
      <c r="F34" s="1">
        <v>3198.2689999999998</v>
      </c>
      <c r="G34" s="40">
        <v>3475.1610000000001</v>
      </c>
      <c r="H34" s="1"/>
      <c r="I34" s="42">
        <v>4</v>
      </c>
      <c r="J34" s="41">
        <f>IF((1-(B34/B$46))&lt;0,0,(1-(B34/B$46)))</f>
        <v>0.22764671024542116</v>
      </c>
      <c r="K34" s="1">
        <f>IF((1-(C34/C$46))&lt;0,0,(1-(C34/C$46)))</f>
        <v>0.26865314014764041</v>
      </c>
      <c r="L34" s="40">
        <f>IF((1-(D34/D$46))&lt;0,0,(1-(D34/D$46)))</f>
        <v>0.23576158811293635</v>
      </c>
      <c r="M34" s="1"/>
      <c r="N34" s="41">
        <f>IF((1-(E34/E$46))&lt;0,0,(1-(E34/E$46)))</f>
        <v>0.54332059991837678</v>
      </c>
      <c r="O34" s="1">
        <f>IF((1-(F34/F$46))&lt;0,0,(1-(F34/F$46)))</f>
        <v>0.50382684154790947</v>
      </c>
      <c r="P34" s="40">
        <f>IF((1-(G34/G$46))&lt;0,0,(1-(G34/G$46)))</f>
        <v>0.42093074252624241</v>
      </c>
      <c r="Q34" s="1"/>
      <c r="R34" s="1"/>
    </row>
    <row r="35" spans="1:18">
      <c r="A35" s="49">
        <v>4</v>
      </c>
      <c r="B35" s="48">
        <v>5866.5829999999996</v>
      </c>
      <c r="C35" s="35">
        <v>4484.8869999999997</v>
      </c>
      <c r="D35" s="47">
        <v>4580.643</v>
      </c>
      <c r="E35" s="48">
        <v>3742.9580000000001</v>
      </c>
      <c r="F35" s="35">
        <v>4195.78</v>
      </c>
      <c r="G35" s="47">
        <v>3979.5360000000001</v>
      </c>
      <c r="H35" s="1"/>
      <c r="I35" s="49">
        <v>4</v>
      </c>
      <c r="J35" s="48">
        <f>IF((1-(B35/B$46))&lt;0,0,(1-(B35/B$46)))</f>
        <v>6.9310345958142339E-2</v>
      </c>
      <c r="K35" s="35">
        <f>IF((1-(C35/C$46))&lt;0,0,(1-(C35/C$46)))</f>
        <v>0.30067835648672125</v>
      </c>
      <c r="L35" s="47">
        <f>IF((1-(D35/D$46))&lt;0,0,(1-(D35/D$46)))</f>
        <v>0.25584937256438589</v>
      </c>
      <c r="M35" s="35"/>
      <c r="N35" s="48">
        <f>IF((1-(E35/E$46))&lt;0,0,(1-(E35/E$46)))</f>
        <v>0.41058641509533</v>
      </c>
      <c r="O35" s="35">
        <f>IF((1-(F35/F$46))&lt;0,0,(1-(F35/F$46)))</f>
        <v>0.34907494811408524</v>
      </c>
      <c r="P35" s="47">
        <f>IF((1-(G35/G$46))&lt;0,0,(1-(G35/G$46)))</f>
        <v>0.33688627473372101</v>
      </c>
      <c r="Q35" s="35"/>
      <c r="R35" s="1"/>
    </row>
    <row r="36" spans="1:18">
      <c r="A36" s="46" t="s">
        <v>18</v>
      </c>
      <c r="B36" s="45">
        <v>5277.6279999999997</v>
      </c>
      <c r="C36" s="44">
        <v>5107.2889999999998</v>
      </c>
      <c r="D36" s="43">
        <v>4536.3959999999997</v>
      </c>
      <c r="E36" s="45">
        <v>3671.1779999999999</v>
      </c>
      <c r="F36" s="44">
        <v>4502.348</v>
      </c>
      <c r="G36" s="43">
        <v>3377.7539999999999</v>
      </c>
      <c r="H36" s="1"/>
      <c r="I36" s="42" t="s">
        <v>18</v>
      </c>
      <c r="J36" s="41">
        <f>IF((1-(B36/B$46))&lt;0,0,(1-(B36/B$46)))</f>
        <v>0.16274366569404697</v>
      </c>
      <c r="K36" s="1">
        <f>IF((1-(C36/C$46))&lt;0,0,(1-(C36/C$46)))</f>
        <v>0.20362815442679161</v>
      </c>
      <c r="L36" s="40">
        <f>IF((1-(D36/D$46))&lt;0,0,(1-(D36/D$46)))</f>
        <v>0.26303754086567976</v>
      </c>
      <c r="M36" s="1">
        <f>AVERAGE(J36:L38)</f>
        <v>0.2180003380247689</v>
      </c>
      <c r="N36" s="41">
        <f>IF((1-(E36/E$46))&lt;0,0,(1-(E36/E$46)))</f>
        <v>0.42188980325102332</v>
      </c>
      <c r="O36" s="1">
        <f>IF((1-(F36/F$46))&lt;0,0,(1-(F36/F$46)))</f>
        <v>0.30151459192130081</v>
      </c>
      <c r="P36" s="40">
        <f>IF((1-(G36/G$46))&lt;0,0,(1-(G36/G$46)))</f>
        <v>0.43716176007125584</v>
      </c>
      <c r="Q36" s="1">
        <f>AVERAGE(N36:P38)</f>
        <v>0.31240239483905025</v>
      </c>
      <c r="R36" s="1"/>
    </row>
    <row r="37" spans="1:18">
      <c r="A37" s="42" t="s">
        <v>18</v>
      </c>
      <c r="B37" s="41">
        <v>4990.4229999999998</v>
      </c>
      <c r="C37" s="1">
        <v>4744.4350000000004</v>
      </c>
      <c r="D37" s="40">
        <v>4699.9880000000003</v>
      </c>
      <c r="E37" s="41">
        <v>4710.3370000000004</v>
      </c>
      <c r="F37" s="1">
        <v>5059.2640000000001</v>
      </c>
      <c r="G37" s="40">
        <v>4213.32</v>
      </c>
      <c r="H37" s="1"/>
      <c r="I37" s="42" t="s">
        <v>18</v>
      </c>
      <c r="J37" s="41">
        <f>IF((1-(B37/B$46))&lt;0,0,(1-(B37/B$46)))</f>
        <v>0.20830659765786497</v>
      </c>
      <c r="K37" s="1">
        <f>IF((1-(C37/C$46))&lt;0,0,(1-(C37/C$46)))</f>
        <v>0.26020742958698329</v>
      </c>
      <c r="L37" s="40">
        <f>IF((1-(D37/D$46))&lt;0,0,(1-(D37/D$46)))</f>
        <v>0.23646112147577159</v>
      </c>
      <c r="M37" s="1"/>
      <c r="N37" s="41">
        <f>IF((1-(E37/E$46))&lt;0,0,(1-(E37/E$46)))</f>
        <v>0.25825066236941241</v>
      </c>
      <c r="O37" s="1">
        <f>IF((1-(F37/F$46))&lt;0,0,(1-(F37/F$46)))</f>
        <v>0.21511573969451669</v>
      </c>
      <c r="P37" s="40">
        <f>IF((1-(G37/G$46))&lt;0,0,(1-(G37/G$46)))</f>
        <v>0.2979306328831004</v>
      </c>
      <c r="Q37" s="1"/>
      <c r="R37" s="1"/>
    </row>
    <row r="38" spans="1:18">
      <c r="A38" s="49" t="s">
        <v>18</v>
      </c>
      <c r="B38" s="48">
        <v>5389.9120000000003</v>
      </c>
      <c r="C38" s="35">
        <v>4722.1480000000001</v>
      </c>
      <c r="D38" s="47">
        <v>4807.4380000000001</v>
      </c>
      <c r="E38" s="48">
        <v>4670.4930000000004</v>
      </c>
      <c r="F38" s="35">
        <v>5052.558</v>
      </c>
      <c r="G38" s="47">
        <v>3606.31</v>
      </c>
      <c r="H38" s="1"/>
      <c r="I38" s="49" t="s">
        <v>18</v>
      </c>
      <c r="J38" s="48">
        <f>IF((1-(B38/B$46))&lt;0,0,(1-(B38/B$46)))</f>
        <v>0.14493064623886553</v>
      </c>
      <c r="K38" s="35">
        <f>IF((1-(C38/C$46))&lt;0,0,(1-(C38/C$46)))</f>
        <v>0.26368260777296226</v>
      </c>
      <c r="L38" s="47">
        <f>IF((1-(D38/D$46))&lt;0,0,(1-(D38/D$46)))</f>
        <v>0.21900527850395368</v>
      </c>
      <c r="M38" s="35"/>
      <c r="N38" s="48">
        <f>IF((1-(E38/E$46))&lt;0,0,(1-(E38/E$46)))</f>
        <v>0.26452500337910101</v>
      </c>
      <c r="O38" s="35">
        <f>IF((1-(F38/F$46))&lt;0,0,(1-(F38/F$46)))</f>
        <v>0.21615609533707825</v>
      </c>
      <c r="P38" s="47">
        <f>IF((1-(G38/G$46))&lt;0,0,(1-(G38/G$46)))</f>
        <v>0.39907726464466353</v>
      </c>
      <c r="Q38" s="35"/>
      <c r="R38" s="1"/>
    </row>
    <row r="39" spans="1:18">
      <c r="A39" s="46" t="s">
        <v>20</v>
      </c>
      <c r="B39" s="45">
        <v>5119.8220000000001</v>
      </c>
      <c r="C39" s="44">
        <v>5246.3149999999996</v>
      </c>
      <c r="D39" s="43">
        <v>6171.6559999999999</v>
      </c>
      <c r="E39" s="45">
        <v>6465.18</v>
      </c>
      <c r="F39" s="44">
        <v>6560.4049999999997</v>
      </c>
      <c r="G39" s="43">
        <v>6292.0370000000003</v>
      </c>
      <c r="H39" s="1"/>
      <c r="I39" s="42" t="s">
        <v>20</v>
      </c>
      <c r="J39" s="41">
        <f>IF((1-(B39/B$46))&lt;0,0,(1-(B39/B$46)))</f>
        <v>0.18777841105531246</v>
      </c>
      <c r="K39" s="1">
        <f>IF((1-(C39/C$46))&lt;0,0,(1-(C39/C$46)))</f>
        <v>0.18195004061677211</v>
      </c>
      <c r="L39" s="40">
        <f>IF((1-(D39/D$46))&lt;0,0,(1-(D39/D$46)))</f>
        <v>0</v>
      </c>
      <c r="M39" s="1">
        <f>AVERAGE(J39:L41)</f>
        <v>0.10354409481625731</v>
      </c>
      <c r="N39" s="41">
        <f>IF((1-(E39/E$46))&lt;0,0,(1-(E39/E$46)))</f>
        <v>0</v>
      </c>
      <c r="O39" s="1">
        <f>IF((1-(F39/F$46))&lt;0,0,(1-(F39/F$46)))</f>
        <v>0</v>
      </c>
      <c r="P39" s="40">
        <f>IF((1-(G39/G$46))&lt;0,0,(1-(G39/G$46)))</f>
        <v>0</v>
      </c>
      <c r="Q39" s="1">
        <f>AVERAGE(N39:P41)</f>
        <v>1.5318289483150135E-2</v>
      </c>
      <c r="R39" s="1"/>
    </row>
    <row r="40" spans="1:18">
      <c r="A40" s="42" t="s">
        <v>20</v>
      </c>
      <c r="B40" s="41">
        <v>5626.12</v>
      </c>
      <c r="C40" s="1">
        <v>5299.9350000000004</v>
      </c>
      <c r="D40" s="40">
        <v>6181.5249999999996</v>
      </c>
      <c r="E40" s="41">
        <v>5626.1809999999996</v>
      </c>
      <c r="F40" s="1">
        <v>6388.433</v>
      </c>
      <c r="G40" s="40">
        <v>6274.95</v>
      </c>
      <c r="H40" s="1"/>
      <c r="I40" s="42" t="s">
        <v>20</v>
      </c>
      <c r="J40" s="41">
        <f>IF((1-(B40/B$46))&lt;0,0,(1-(B40/B$46)))</f>
        <v>0.10745800811171069</v>
      </c>
      <c r="K40" s="1">
        <f>IF((1-(C40/C$46))&lt;0,0,(1-(C40/C$46)))</f>
        <v>0.17358915515295048</v>
      </c>
      <c r="L40" s="40">
        <f>IF((1-(D40/D$46))&lt;0,0,(1-(D40/D$46)))</f>
        <v>0</v>
      </c>
      <c r="M40" s="1"/>
      <c r="N40" s="41">
        <f>IF((1-(E40/E$46))&lt;0,0,(1-(E40/E$46)))</f>
        <v>0.11403026362237012</v>
      </c>
      <c r="O40" s="1">
        <f>IF((1-(F40/F$46))&lt;0,0,(1-(F40/F$46)))</f>
        <v>8.9110768451420297E-3</v>
      </c>
      <c r="P40" s="40">
        <f>IF((1-(G40/G$46))&lt;0,0,(1-(G40/G$46)))</f>
        <v>0</v>
      </c>
      <c r="Q40" s="1"/>
      <c r="R40" s="1"/>
    </row>
    <row r="41" spans="1:18" ht="17" thickBot="1">
      <c r="A41" s="42" t="s">
        <v>20</v>
      </c>
      <c r="B41" s="41">
        <v>5549.4179999999997</v>
      </c>
      <c r="C41" s="1">
        <v>5377.4970000000003</v>
      </c>
      <c r="D41" s="40">
        <v>6162.0230000000001</v>
      </c>
      <c r="E41" s="38">
        <v>6255.5410000000002</v>
      </c>
      <c r="F41" s="37">
        <v>6619.098</v>
      </c>
      <c r="G41" s="36">
        <v>6189.085</v>
      </c>
      <c r="H41" s="1"/>
      <c r="I41" s="39" t="s">
        <v>20</v>
      </c>
      <c r="J41" s="38">
        <f>IF((1-(B41/B$46))&lt;0,0,(1-(B41/B$46)))</f>
        <v>0.11962620855212358</v>
      </c>
      <c r="K41" s="37">
        <f>IF((1-(C41/C$46))&lt;0,0,(1-(C41/C$46)))</f>
        <v>0.16149502985744646</v>
      </c>
      <c r="L41" s="36">
        <f>IF((1-(D41/D$46))&lt;0,0,(1-(D41/D$46)))</f>
        <v>0</v>
      </c>
      <c r="M41" s="35"/>
      <c r="N41" s="38">
        <f>IF((1-(E41/E$46))&lt;0,0,(1-(E41/E$46)))</f>
        <v>1.492326488083906E-2</v>
      </c>
      <c r="O41" s="37">
        <f>IF((1-(F41/F$46))&lt;0,0,(1-(F41/F$46)))</f>
        <v>0</v>
      </c>
      <c r="P41" s="36">
        <f>IF((1-(G41/G$46))&lt;0,0,(1-(G41/G$46)))</f>
        <v>0</v>
      </c>
      <c r="Q41" s="35"/>
      <c r="R41" s="1"/>
    </row>
    <row r="42" spans="1:18">
      <c r="A42" s="34" t="s">
        <v>42</v>
      </c>
      <c r="B42" s="33">
        <v>6284.3959999999997</v>
      </c>
      <c r="C42" s="32">
        <v>6301.9350000000004</v>
      </c>
      <c r="D42" s="31">
        <v>6190.69</v>
      </c>
      <c r="E42" s="32">
        <v>6341.3530000000001</v>
      </c>
      <c r="F42" s="32">
        <v>6492.9530000000004</v>
      </c>
      <c r="G42" s="31">
        <v>5751.4740000000002</v>
      </c>
      <c r="H42" s="1"/>
      <c r="I42" s="15"/>
      <c r="J42" s="1"/>
      <c r="K42" s="1"/>
      <c r="L42" s="1"/>
      <c r="M42" s="1"/>
      <c r="N42" s="1"/>
      <c r="O42" s="1"/>
      <c r="P42" s="1"/>
      <c r="Q42" s="1"/>
      <c r="R42" s="1"/>
    </row>
    <row r="43" spans="1:18">
      <c r="A43" s="30" t="s">
        <v>42</v>
      </c>
      <c r="B43" s="29">
        <v>6218.7160000000003</v>
      </c>
      <c r="C43" s="28">
        <v>6472.0510000000004</v>
      </c>
      <c r="D43" s="27">
        <v>6133.076</v>
      </c>
      <c r="E43" s="28">
        <v>6388.8339999999998</v>
      </c>
      <c r="F43" s="28">
        <v>6322.4470000000001</v>
      </c>
      <c r="G43" s="27">
        <v>6028.4560000000001</v>
      </c>
      <c r="H43" s="1"/>
      <c r="I43" s="15"/>
      <c r="J43" s="1"/>
      <c r="K43" s="1"/>
      <c r="L43" s="1"/>
      <c r="M43" s="1"/>
      <c r="N43" s="1"/>
      <c r="O43" s="1"/>
      <c r="P43" s="1"/>
      <c r="Q43" s="1"/>
      <c r="R43" s="1"/>
    </row>
    <row r="44" spans="1:18" ht="17" thickBot="1">
      <c r="A44" s="26" t="s">
        <v>42</v>
      </c>
      <c r="B44" s="25">
        <v>6407.326</v>
      </c>
      <c r="C44" s="24">
        <v>6465.6030000000001</v>
      </c>
      <c r="D44" s="23">
        <v>6142.83</v>
      </c>
      <c r="E44" s="24">
        <v>6320.7380000000003</v>
      </c>
      <c r="F44" s="24">
        <v>6522.2179999999998</v>
      </c>
      <c r="G44" s="23">
        <v>6223.9319999999998</v>
      </c>
      <c r="H44" s="1"/>
      <c r="I44" s="15"/>
      <c r="J44" s="1"/>
      <c r="K44" s="1"/>
      <c r="L44" s="1"/>
      <c r="M44" s="1"/>
      <c r="N44" s="1"/>
      <c r="O44" s="1"/>
      <c r="P44" s="1"/>
      <c r="Q44" s="1"/>
      <c r="R44" s="1"/>
    </row>
    <row r="45" spans="1:18" ht="17" thickBot="1">
      <c r="A45" s="1" t="s">
        <v>41</v>
      </c>
      <c r="B45" s="1">
        <v>29.77</v>
      </c>
      <c r="C45" s="1">
        <v>28.17</v>
      </c>
      <c r="D45" s="1">
        <v>28.81</v>
      </c>
      <c r="E45" s="1">
        <v>29.77</v>
      </c>
      <c r="F45" s="1">
        <v>29.77</v>
      </c>
      <c r="G45" s="1">
        <v>32.700000000000003</v>
      </c>
      <c r="H45" s="1"/>
      <c r="I45" s="15"/>
      <c r="J45" s="1"/>
      <c r="K45" s="1"/>
      <c r="L45" s="1"/>
      <c r="M45" s="1"/>
      <c r="N45" s="1"/>
      <c r="O45" s="1"/>
      <c r="P45" s="1"/>
      <c r="Q45" s="1"/>
      <c r="R45" s="1"/>
    </row>
    <row r="46" spans="1:18" ht="17" thickBot="1">
      <c r="A46" s="22" t="s">
        <v>40</v>
      </c>
      <c r="B46" s="21">
        <f>AVERAGE(B42:B44)</f>
        <v>6303.4793333333337</v>
      </c>
      <c r="C46" s="21">
        <f>AVERAGE(C42:C44)</f>
        <v>6413.1963333333333</v>
      </c>
      <c r="D46" s="21">
        <f>AVERAGE(D42:D44)</f>
        <v>6155.5319999999992</v>
      </c>
      <c r="E46" s="21">
        <f>AVERAGE(E42:E44)</f>
        <v>6350.3083333333334</v>
      </c>
      <c r="F46" s="21">
        <f>AVERAGE(F42:F44)</f>
        <v>6445.8726666666671</v>
      </c>
      <c r="G46" s="20">
        <f>AVERAGE(G42:G44)</f>
        <v>6001.2873333333337</v>
      </c>
      <c r="H46" s="1"/>
      <c r="I46" s="15"/>
      <c r="J46" s="1"/>
      <c r="K46" s="1"/>
      <c r="L46" s="1"/>
      <c r="M46" s="1"/>
      <c r="N46" s="1"/>
      <c r="O46" s="1"/>
      <c r="P46" s="1"/>
      <c r="Q46" s="1"/>
      <c r="R46" s="1"/>
    </row>
    <row r="47" spans="1:18">
      <c r="A47" s="1"/>
      <c r="B47" s="15"/>
      <c r="C47" s="1"/>
      <c r="D47" s="1"/>
      <c r="E47" s="1"/>
      <c r="F47" s="1"/>
      <c r="G47" s="1"/>
      <c r="H47" s="1"/>
      <c r="I47" s="15"/>
      <c r="J47" s="1"/>
      <c r="K47" s="1"/>
      <c r="L47" s="1"/>
      <c r="M47" s="1"/>
      <c r="N47" s="1"/>
      <c r="O47" s="1"/>
      <c r="P47" s="1"/>
      <c r="Q47" s="1"/>
      <c r="R47" s="1"/>
    </row>
    <row r="48" spans="1:18">
      <c r="A48" s="1"/>
      <c r="B48" s="15"/>
      <c r="C48" s="1"/>
      <c r="D48" s="1"/>
      <c r="E48" s="1"/>
      <c r="F48" s="1"/>
      <c r="G48" s="1"/>
      <c r="H48" s="1"/>
      <c r="I48" s="15"/>
      <c r="J48" s="1"/>
      <c r="K48" s="1"/>
      <c r="L48" s="1"/>
      <c r="M48" s="1"/>
      <c r="N48" s="1"/>
      <c r="O48" s="1"/>
      <c r="P48" s="1"/>
      <c r="Q48" s="1"/>
      <c r="R48" s="1"/>
    </row>
    <row r="49" spans="1:18">
      <c r="A49" s="19" t="s">
        <v>39</v>
      </c>
      <c r="B49" s="18"/>
      <c r="C49" s="17"/>
      <c r="D49" s="17"/>
      <c r="E49" s="17"/>
      <c r="F49" s="17"/>
      <c r="G49" s="17"/>
      <c r="H49" s="17"/>
      <c r="I49" s="18"/>
      <c r="J49" s="17"/>
      <c r="K49" s="17"/>
      <c r="L49" s="17"/>
      <c r="M49" s="17"/>
      <c r="N49" s="17"/>
      <c r="O49" s="17"/>
      <c r="P49" s="17"/>
      <c r="Q49" s="17"/>
      <c r="R49" s="17"/>
    </row>
    <row r="50" spans="1:18">
      <c r="A50" s="1"/>
      <c r="B50" s="1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7"/>
      <c r="P50" s="1"/>
      <c r="Q50" s="1"/>
      <c r="R50" s="1"/>
    </row>
    <row r="51" spans="1:18">
      <c r="A51" s="14" t="s">
        <v>38</v>
      </c>
      <c r="B51" s="12"/>
      <c r="C51" s="12"/>
      <c r="D51" s="12"/>
      <c r="E51" s="12"/>
      <c r="F51" s="1"/>
      <c r="G51" s="13" t="s">
        <v>37</v>
      </c>
      <c r="H51" s="12"/>
      <c r="I51" s="12"/>
      <c r="J51" s="12"/>
      <c r="K51" s="12"/>
      <c r="L51" s="1"/>
      <c r="M51" s="1"/>
      <c r="N51" s="1"/>
      <c r="O51" s="17"/>
      <c r="P51" s="1"/>
      <c r="Q51" s="1"/>
      <c r="R51" s="1"/>
    </row>
    <row r="52" spans="1:18">
      <c r="A52" s="11" t="s">
        <v>4</v>
      </c>
      <c r="B52" s="8"/>
      <c r="C52" s="10" t="s">
        <v>3</v>
      </c>
      <c r="D52" s="10" t="s">
        <v>2</v>
      </c>
      <c r="E52" s="10" t="s">
        <v>1</v>
      </c>
      <c r="F52" s="1"/>
      <c r="G52" s="9" t="s">
        <v>4</v>
      </c>
      <c r="H52" s="8"/>
      <c r="I52" s="7" t="s">
        <v>3</v>
      </c>
      <c r="J52" s="7" t="s">
        <v>2</v>
      </c>
      <c r="K52" s="7" t="s">
        <v>1</v>
      </c>
      <c r="L52" s="1"/>
      <c r="M52" s="1"/>
      <c r="N52" s="1"/>
      <c r="O52" s="1"/>
      <c r="P52" s="1"/>
      <c r="Q52" s="1"/>
      <c r="R52" s="1"/>
    </row>
    <row r="53" spans="1:18">
      <c r="A53" s="15">
        <v>11</v>
      </c>
      <c r="B53" s="15">
        <v>4</v>
      </c>
      <c r="C53" s="1">
        <v>-1.6032297</v>
      </c>
      <c r="D53" s="6">
        <v>0.10888390000000001</v>
      </c>
      <c r="E53" s="6">
        <v>1</v>
      </c>
      <c r="F53" s="1"/>
      <c r="G53" s="16" t="s">
        <v>36</v>
      </c>
      <c r="H53" s="4">
        <v>4</v>
      </c>
      <c r="I53" s="3">
        <v>0.60957289999999997</v>
      </c>
      <c r="J53" s="2">
        <v>0.54214479999999998</v>
      </c>
      <c r="K53" s="2">
        <v>1</v>
      </c>
      <c r="L53" s="1"/>
      <c r="M53" s="1"/>
      <c r="N53" s="1"/>
      <c r="O53" s="1"/>
      <c r="P53" s="1"/>
      <c r="Q53" s="1"/>
      <c r="R53" s="1"/>
    </row>
    <row r="54" spans="1:18">
      <c r="A54" s="15">
        <v>11</v>
      </c>
      <c r="B54" s="15" t="s">
        <v>26</v>
      </c>
      <c r="C54" s="1">
        <v>3.0634483000000001</v>
      </c>
      <c r="D54" s="6">
        <v>2.1880200000000002E-3</v>
      </c>
      <c r="E54" s="6">
        <v>0.10502499999999999</v>
      </c>
      <c r="F54" s="1"/>
      <c r="G54" s="4">
        <v>11</v>
      </c>
      <c r="H54" s="4" t="s">
        <v>35</v>
      </c>
      <c r="I54" s="3">
        <v>3.2059017999999999</v>
      </c>
      <c r="J54" s="2">
        <v>1.3463990000000001E-3</v>
      </c>
      <c r="K54" s="2">
        <v>7.0012749999999999E-2</v>
      </c>
      <c r="L54" s="1"/>
      <c r="M54" s="1"/>
      <c r="N54" s="1"/>
      <c r="O54" s="1"/>
      <c r="P54" s="1"/>
      <c r="Q54" s="1"/>
      <c r="R54" s="1"/>
    </row>
    <row r="55" spans="1:18">
      <c r="A55" s="15">
        <v>4</v>
      </c>
      <c r="B55" s="15" t="s">
        <v>26</v>
      </c>
      <c r="C55" s="1">
        <v>4.6666780000000001</v>
      </c>
      <c r="D55" s="6">
        <v>3.061085E-6</v>
      </c>
      <c r="E55" s="6">
        <v>1.9284829999999999E-4</v>
      </c>
      <c r="F55" s="1"/>
      <c r="G55" s="4">
        <v>4</v>
      </c>
      <c r="H55" s="4" t="s">
        <v>35</v>
      </c>
      <c r="I55" s="3">
        <v>2.5963289999999999</v>
      </c>
      <c r="J55" s="2">
        <v>9.4225809999999993E-3</v>
      </c>
      <c r="K55" s="2">
        <v>0.4145935</v>
      </c>
      <c r="L55" s="1"/>
      <c r="M55" s="1"/>
      <c r="N55" s="1"/>
      <c r="O55" s="1"/>
      <c r="P55" s="1"/>
      <c r="Q55" s="1"/>
      <c r="R55" s="1"/>
    </row>
    <row r="56" spans="1:18">
      <c r="A56" s="15">
        <v>11</v>
      </c>
      <c r="B56" s="15" t="s">
        <v>24</v>
      </c>
      <c r="C56" s="1">
        <v>2.6569957</v>
      </c>
      <c r="D56" s="6">
        <v>7.8840449999999992E-3</v>
      </c>
      <c r="E56" s="6">
        <v>0.33112989999999998</v>
      </c>
      <c r="F56" s="1"/>
      <c r="G56" s="4">
        <v>11</v>
      </c>
      <c r="H56" s="4" t="s">
        <v>34</v>
      </c>
      <c r="I56" s="3">
        <v>0.38380520000000001</v>
      </c>
      <c r="J56" s="2">
        <v>0.70112289999999999</v>
      </c>
      <c r="K56" s="2">
        <v>1</v>
      </c>
      <c r="L56" s="1"/>
      <c r="M56" s="1"/>
      <c r="N56" s="1"/>
      <c r="O56" s="1"/>
      <c r="P56" s="1"/>
      <c r="Q56" s="1"/>
      <c r="R56" s="1"/>
    </row>
    <row r="57" spans="1:18">
      <c r="A57" s="15">
        <v>4</v>
      </c>
      <c r="B57" s="15" t="s">
        <v>24</v>
      </c>
      <c r="C57" s="1">
        <v>4.2602254000000004</v>
      </c>
      <c r="D57" s="6">
        <v>2.0422080000000001E-5</v>
      </c>
      <c r="E57" s="6">
        <v>1.225325E-3</v>
      </c>
      <c r="F57" s="1"/>
      <c r="G57" s="4">
        <v>4</v>
      </c>
      <c r="H57" s="4" t="s">
        <v>34</v>
      </c>
      <c r="I57" s="3">
        <v>-0.22576769999999999</v>
      </c>
      <c r="J57" s="2">
        <v>0.8213821</v>
      </c>
      <c r="K57" s="2">
        <v>1</v>
      </c>
      <c r="L57" s="1"/>
      <c r="M57" s="1"/>
      <c r="N57" s="1"/>
      <c r="O57" s="1"/>
      <c r="P57" s="1"/>
      <c r="Q57" s="1"/>
      <c r="R57" s="1"/>
    </row>
    <row r="58" spans="1:18">
      <c r="A58" s="15" t="s">
        <v>26</v>
      </c>
      <c r="B58" s="15" t="s">
        <v>24</v>
      </c>
      <c r="C58" s="1">
        <v>-0.4064526</v>
      </c>
      <c r="D58" s="6">
        <v>0.68441010000000002</v>
      </c>
      <c r="E58" s="6">
        <v>1</v>
      </c>
      <c r="F58" s="1"/>
      <c r="G58" s="4" t="s">
        <v>25</v>
      </c>
      <c r="H58" s="4" t="s">
        <v>34</v>
      </c>
      <c r="I58" s="3">
        <v>-2.8220966999999999</v>
      </c>
      <c r="J58" s="2">
        <v>4.7710790000000001E-3</v>
      </c>
      <c r="K58" s="2">
        <v>0.21946959999999999</v>
      </c>
      <c r="L58" s="1"/>
      <c r="M58" s="1"/>
      <c r="N58" s="1"/>
      <c r="O58" s="1"/>
      <c r="P58" s="1"/>
      <c r="Q58" s="1"/>
      <c r="R58" s="1"/>
    </row>
    <row r="59" spans="1:18">
      <c r="A59" s="15">
        <v>11</v>
      </c>
      <c r="B59" s="15" t="s">
        <v>22</v>
      </c>
      <c r="C59" s="1">
        <v>0.5419368</v>
      </c>
      <c r="D59" s="6">
        <v>0.587862</v>
      </c>
      <c r="E59" s="6">
        <v>1</v>
      </c>
      <c r="F59" s="1"/>
      <c r="G59" s="4">
        <v>11</v>
      </c>
      <c r="H59" s="4" t="s">
        <v>33</v>
      </c>
      <c r="I59" s="3">
        <v>-0.39133069999999998</v>
      </c>
      <c r="J59" s="2">
        <v>0.69555279999999997</v>
      </c>
      <c r="K59" s="2">
        <v>1</v>
      </c>
      <c r="L59" s="1"/>
      <c r="M59" s="1"/>
      <c r="N59" s="1"/>
      <c r="O59" s="1"/>
      <c r="P59" s="1"/>
      <c r="Q59" s="1"/>
      <c r="R59" s="1"/>
    </row>
    <row r="60" spans="1:18">
      <c r="A60" s="15">
        <v>4</v>
      </c>
      <c r="B60" s="15" t="s">
        <v>22</v>
      </c>
      <c r="C60" s="1">
        <v>2.1451665000000002</v>
      </c>
      <c r="D60" s="6">
        <v>3.1939540000000002E-2</v>
      </c>
      <c r="E60" s="6">
        <v>1</v>
      </c>
      <c r="F60" s="1"/>
      <c r="G60" s="4">
        <v>4</v>
      </c>
      <c r="H60" s="4" t="s">
        <v>33</v>
      </c>
      <c r="I60" s="3">
        <v>-1.0009036</v>
      </c>
      <c r="J60" s="2">
        <v>0.31687340000000003</v>
      </c>
      <c r="K60" s="2">
        <v>1</v>
      </c>
      <c r="L60" s="1"/>
      <c r="M60" s="1"/>
      <c r="N60" s="1"/>
      <c r="O60" s="1"/>
      <c r="P60" s="1"/>
      <c r="Q60" s="1"/>
      <c r="R60" s="1"/>
    </row>
    <row r="61" spans="1:18">
      <c r="A61" s="15" t="s">
        <v>26</v>
      </c>
      <c r="B61" s="15" t="s">
        <v>22</v>
      </c>
      <c r="C61" s="1">
        <v>-2.5215114999999999</v>
      </c>
      <c r="D61" s="6">
        <v>1.168519E-2</v>
      </c>
      <c r="E61" s="6">
        <v>0.46740739999999997</v>
      </c>
      <c r="F61" s="1"/>
      <c r="G61" s="4" t="s">
        <v>25</v>
      </c>
      <c r="H61" s="4" t="s">
        <v>33</v>
      </c>
      <c r="I61" s="3">
        <v>-3.5972325999999999</v>
      </c>
      <c r="J61" s="2">
        <v>3.2162089999999998E-4</v>
      </c>
      <c r="K61" s="2">
        <v>1.8010769999999999E-2</v>
      </c>
      <c r="L61" s="1"/>
      <c r="M61" s="1"/>
      <c r="N61" s="1"/>
      <c r="O61" s="1"/>
      <c r="P61" s="1"/>
      <c r="Q61" s="1"/>
      <c r="R61" s="1"/>
    </row>
    <row r="62" spans="1:18">
      <c r="A62" s="15" t="s">
        <v>24</v>
      </c>
      <c r="B62" s="15" t="s">
        <v>22</v>
      </c>
      <c r="C62" s="1">
        <v>-2.1150589000000002</v>
      </c>
      <c r="D62" s="6">
        <v>3.4424929999999999E-2</v>
      </c>
      <c r="E62" s="6">
        <v>1</v>
      </c>
      <c r="F62" s="1"/>
      <c r="G62" s="4" t="s">
        <v>23</v>
      </c>
      <c r="H62" s="4" t="s">
        <v>33</v>
      </c>
      <c r="I62" s="3">
        <v>-0.77513589999999999</v>
      </c>
      <c r="J62" s="2">
        <v>0.43825940000000002</v>
      </c>
      <c r="K62" s="2">
        <v>1</v>
      </c>
      <c r="L62" s="1"/>
      <c r="M62" s="1"/>
      <c r="N62" s="1"/>
      <c r="O62" s="1"/>
      <c r="P62" s="1"/>
      <c r="Q62" s="1"/>
      <c r="R62" s="1"/>
    </row>
    <row r="63" spans="1:18">
      <c r="A63" s="15">
        <v>11</v>
      </c>
      <c r="B63" s="15" t="s">
        <v>20</v>
      </c>
      <c r="C63" s="1">
        <v>4.1322681000000001</v>
      </c>
      <c r="D63" s="6">
        <v>3.5920110000000003E-5</v>
      </c>
      <c r="E63" s="6">
        <v>2.0833660000000001E-3</v>
      </c>
      <c r="F63" s="1"/>
      <c r="G63" s="4">
        <v>11</v>
      </c>
      <c r="H63" s="4" t="s">
        <v>32</v>
      </c>
      <c r="I63" s="3">
        <v>3.5633674000000002</v>
      </c>
      <c r="J63" s="2">
        <v>3.6612759999999999E-4</v>
      </c>
      <c r="K63" s="2">
        <v>2.0137019999999999E-2</v>
      </c>
      <c r="L63" s="1"/>
      <c r="M63" s="1"/>
      <c r="N63" s="1"/>
      <c r="O63" s="1"/>
      <c r="P63" s="1"/>
      <c r="Q63" s="1"/>
      <c r="R63" s="1"/>
    </row>
    <row r="64" spans="1:18">
      <c r="A64" s="15">
        <v>4</v>
      </c>
      <c r="B64" s="15" t="s">
        <v>20</v>
      </c>
      <c r="C64" s="1">
        <v>5.7354978000000001</v>
      </c>
      <c r="D64" s="6">
        <v>9.7226349999999999E-9</v>
      </c>
      <c r="E64" s="6">
        <v>6.4169390000000004E-7</v>
      </c>
      <c r="F64" s="1"/>
      <c r="G64" s="4">
        <v>4</v>
      </c>
      <c r="H64" s="4" t="s">
        <v>32</v>
      </c>
      <c r="I64" s="3">
        <v>2.9537944999999999</v>
      </c>
      <c r="J64" s="2">
        <v>3.1389289999999999E-3</v>
      </c>
      <c r="K64" s="2">
        <v>0.14752970000000001</v>
      </c>
      <c r="L64" s="1"/>
      <c r="M64" s="1"/>
      <c r="N64" s="1"/>
      <c r="O64" s="1"/>
      <c r="P64" s="1"/>
      <c r="Q64" s="1"/>
      <c r="R64" s="1"/>
    </row>
    <row r="65" spans="1:18">
      <c r="A65" s="15" t="s">
        <v>26</v>
      </c>
      <c r="B65" s="15" t="s">
        <v>20</v>
      </c>
      <c r="C65" s="1">
        <v>1.0688198</v>
      </c>
      <c r="D65" s="6">
        <v>0.28515089999999998</v>
      </c>
      <c r="E65" s="6">
        <v>1</v>
      </c>
      <c r="F65" s="1"/>
      <c r="G65" s="4" t="s">
        <v>25</v>
      </c>
      <c r="H65" s="4" t="s">
        <v>32</v>
      </c>
      <c r="I65" s="3">
        <v>0.35746559999999999</v>
      </c>
      <c r="J65" s="2">
        <v>0.72074329999999998</v>
      </c>
      <c r="K65" s="2">
        <v>1</v>
      </c>
      <c r="L65" s="1"/>
      <c r="M65" s="1"/>
      <c r="N65" s="1"/>
      <c r="O65" s="1"/>
      <c r="P65" s="1"/>
      <c r="Q65" s="1"/>
      <c r="R65" s="1"/>
    </row>
    <row r="66" spans="1:18">
      <c r="A66" s="15" t="s">
        <v>24</v>
      </c>
      <c r="B66" s="15" t="s">
        <v>20</v>
      </c>
      <c r="C66" s="1">
        <v>1.4752723999999999</v>
      </c>
      <c r="D66" s="6">
        <v>0.14013929999999999</v>
      </c>
      <c r="E66" s="6">
        <v>1</v>
      </c>
      <c r="F66" s="1"/>
      <c r="G66" s="4" t="s">
        <v>23</v>
      </c>
      <c r="H66" s="4" t="s">
        <v>32</v>
      </c>
      <c r="I66" s="3">
        <v>3.1795623000000002</v>
      </c>
      <c r="J66" s="2">
        <v>1.4749769999999999E-3</v>
      </c>
      <c r="K66" s="2">
        <v>7.5223810000000002E-2</v>
      </c>
      <c r="L66" s="1"/>
      <c r="M66" s="1"/>
      <c r="N66" s="1"/>
      <c r="O66" s="1"/>
      <c r="P66" s="1"/>
      <c r="Q66" s="1"/>
      <c r="R66" s="1"/>
    </row>
    <row r="67" spans="1:18">
      <c r="A67" s="15" t="s">
        <v>22</v>
      </c>
      <c r="B67" s="15" t="s">
        <v>20</v>
      </c>
      <c r="C67" s="1">
        <v>3.5903312999999999</v>
      </c>
      <c r="D67" s="6">
        <v>3.3025790000000001E-4</v>
      </c>
      <c r="E67" s="6">
        <v>1.7503669999999999E-2</v>
      </c>
      <c r="F67" s="1"/>
      <c r="G67" s="4" t="s">
        <v>21</v>
      </c>
      <c r="H67" s="4" t="s">
        <v>32</v>
      </c>
      <c r="I67" s="3">
        <v>3.9546982000000002</v>
      </c>
      <c r="J67" s="2">
        <v>7.6631330000000001E-5</v>
      </c>
      <c r="K67" s="2">
        <v>4.5978800000000004E-3</v>
      </c>
      <c r="L67" s="1"/>
      <c r="M67" s="1"/>
      <c r="N67" s="1"/>
      <c r="O67" s="1"/>
      <c r="P67" s="1"/>
      <c r="Q67" s="1"/>
      <c r="R67" s="1"/>
    </row>
    <row r="68" spans="1:18">
      <c r="A68" s="15">
        <v>11</v>
      </c>
      <c r="B68" s="15" t="s">
        <v>18</v>
      </c>
      <c r="C68" s="1">
        <v>0.45914090000000002</v>
      </c>
      <c r="D68" s="6">
        <v>0.64613299999999996</v>
      </c>
      <c r="E68" s="6">
        <v>1</v>
      </c>
      <c r="F68" s="1"/>
      <c r="G68" s="4">
        <v>11</v>
      </c>
      <c r="H68" s="4" t="s">
        <v>31</v>
      </c>
      <c r="I68" s="3">
        <v>1.1288387</v>
      </c>
      <c r="J68" s="2">
        <v>0.25896590000000003</v>
      </c>
      <c r="K68" s="2">
        <v>1</v>
      </c>
      <c r="L68" s="1"/>
      <c r="M68" s="1"/>
      <c r="N68" s="1"/>
      <c r="O68" s="1"/>
      <c r="P68" s="1"/>
      <c r="Q68" s="1"/>
      <c r="R68" s="1"/>
    </row>
    <row r="69" spans="1:18">
      <c r="A69" s="15">
        <v>4</v>
      </c>
      <c r="B69" s="15" t="s">
        <v>18</v>
      </c>
      <c r="C69" s="1">
        <v>2.0623705999999999</v>
      </c>
      <c r="D69" s="6">
        <v>3.9172470000000001E-2</v>
      </c>
      <c r="E69" s="6">
        <v>1</v>
      </c>
      <c r="F69" s="1"/>
      <c r="G69" s="4">
        <v>4</v>
      </c>
      <c r="H69" s="4" t="s">
        <v>31</v>
      </c>
      <c r="I69" s="3">
        <v>0.5192658</v>
      </c>
      <c r="J69" s="2">
        <v>0.60357539999999998</v>
      </c>
      <c r="K69" s="2">
        <v>1</v>
      </c>
      <c r="L69" s="1"/>
      <c r="M69" s="1"/>
      <c r="N69" s="1"/>
      <c r="O69" s="1"/>
      <c r="P69" s="1"/>
      <c r="Q69" s="1"/>
      <c r="R69" s="1"/>
    </row>
    <row r="70" spans="1:18">
      <c r="A70" s="15" t="s">
        <v>26</v>
      </c>
      <c r="B70" s="15" t="s">
        <v>18</v>
      </c>
      <c r="C70" s="1">
        <v>-2.6043074000000002</v>
      </c>
      <c r="D70" s="6">
        <v>9.2060140000000002E-3</v>
      </c>
      <c r="E70" s="6">
        <v>0.37744660000000002</v>
      </c>
      <c r="F70" s="1"/>
      <c r="G70" s="4" t="s">
        <v>25</v>
      </c>
      <c r="H70" s="4" t="s">
        <v>31</v>
      </c>
      <c r="I70" s="3">
        <v>-2.0770632</v>
      </c>
      <c r="J70" s="2">
        <v>3.779573E-2</v>
      </c>
      <c r="K70" s="2">
        <v>1</v>
      </c>
      <c r="L70" s="1"/>
      <c r="M70" s="1"/>
      <c r="N70" s="1"/>
      <c r="O70" s="1"/>
      <c r="P70" s="1"/>
      <c r="Q70" s="1"/>
      <c r="R70" s="1"/>
    </row>
    <row r="71" spans="1:18">
      <c r="A71" s="15" t="s">
        <v>24</v>
      </c>
      <c r="B71" s="15" t="s">
        <v>18</v>
      </c>
      <c r="C71" s="1">
        <v>-2.1978548</v>
      </c>
      <c r="D71" s="6">
        <v>2.795945E-2</v>
      </c>
      <c r="E71" s="6">
        <v>1</v>
      </c>
      <c r="F71" s="1"/>
      <c r="G71" s="4" t="s">
        <v>23</v>
      </c>
      <c r="H71" s="4" t="s">
        <v>31</v>
      </c>
      <c r="I71" s="3">
        <v>0.74503350000000002</v>
      </c>
      <c r="J71" s="2">
        <v>0.45625149999999998</v>
      </c>
      <c r="K71" s="2">
        <v>1</v>
      </c>
      <c r="L71" s="1"/>
      <c r="M71" s="1"/>
      <c r="N71" s="1"/>
      <c r="O71" s="1"/>
      <c r="P71" s="1"/>
      <c r="Q71" s="1"/>
      <c r="R71" s="1"/>
    </row>
    <row r="72" spans="1:18">
      <c r="A72" s="15" t="s">
        <v>22</v>
      </c>
      <c r="B72" s="15" t="s">
        <v>18</v>
      </c>
      <c r="C72" s="1">
        <v>-8.2795900000000006E-2</v>
      </c>
      <c r="D72" s="6">
        <v>0.93401380000000001</v>
      </c>
      <c r="E72" s="6">
        <v>0.93401380000000001</v>
      </c>
      <c r="F72" s="1"/>
      <c r="G72" s="4" t="s">
        <v>21</v>
      </c>
      <c r="H72" s="4" t="s">
        <v>31</v>
      </c>
      <c r="I72" s="3">
        <v>1.5201693999999999</v>
      </c>
      <c r="J72" s="2">
        <v>0.12846840000000001</v>
      </c>
      <c r="K72" s="2">
        <v>1</v>
      </c>
      <c r="L72" s="1"/>
      <c r="M72" s="1"/>
      <c r="N72" s="1"/>
      <c r="O72" s="1"/>
      <c r="P72" s="1"/>
      <c r="Q72" s="1"/>
      <c r="R72" s="1"/>
    </row>
    <row r="73" spans="1:18">
      <c r="A73" s="15" t="s">
        <v>20</v>
      </c>
      <c r="B73" s="15" t="s">
        <v>18</v>
      </c>
      <c r="C73" s="1">
        <v>-3.6731272000000001</v>
      </c>
      <c r="D73" s="6">
        <v>2.396001E-4</v>
      </c>
      <c r="E73" s="6">
        <v>1.2938409999999999E-2</v>
      </c>
      <c r="F73" s="1"/>
      <c r="G73" s="4" t="s">
        <v>19</v>
      </c>
      <c r="H73" s="4" t="s">
        <v>31</v>
      </c>
      <c r="I73" s="3">
        <v>-2.4345287</v>
      </c>
      <c r="J73" s="2">
        <v>1.4911199999999999E-2</v>
      </c>
      <c r="K73" s="2">
        <v>0.6262702</v>
      </c>
      <c r="L73" s="1"/>
      <c r="M73" s="1"/>
      <c r="N73" s="1"/>
      <c r="O73" s="1"/>
      <c r="P73" s="1"/>
      <c r="Q73" s="1"/>
      <c r="R73" s="1"/>
    </row>
    <row r="74" spans="1:18">
      <c r="A74" s="15">
        <v>11</v>
      </c>
      <c r="B74" s="15" t="s">
        <v>16</v>
      </c>
      <c r="C74" s="1">
        <v>0.36129119999999998</v>
      </c>
      <c r="D74" s="6">
        <v>0.71788180000000001</v>
      </c>
      <c r="E74" s="6">
        <v>1</v>
      </c>
      <c r="F74" s="1"/>
      <c r="G74" s="4">
        <v>11</v>
      </c>
      <c r="H74" s="4" t="s">
        <v>30</v>
      </c>
      <c r="I74" s="3">
        <v>0.52679140000000002</v>
      </c>
      <c r="J74" s="2">
        <v>0.5983385</v>
      </c>
      <c r="K74" s="2">
        <v>1</v>
      </c>
      <c r="L74" s="1"/>
      <c r="M74" s="1"/>
      <c r="N74" s="1"/>
      <c r="O74" s="1"/>
      <c r="P74" s="1"/>
      <c r="Q74" s="1"/>
      <c r="R74" s="1"/>
    </row>
    <row r="75" spans="1:18">
      <c r="A75" s="15">
        <v>4</v>
      </c>
      <c r="B75" s="15" t="s">
        <v>16</v>
      </c>
      <c r="C75" s="1">
        <v>1.9645208999999999</v>
      </c>
      <c r="D75" s="6">
        <v>4.946971E-2</v>
      </c>
      <c r="E75" s="6">
        <v>1</v>
      </c>
      <c r="F75" s="1"/>
      <c r="G75" s="4">
        <v>4</v>
      </c>
      <c r="H75" s="4" t="s">
        <v>30</v>
      </c>
      <c r="I75" s="3">
        <v>-8.2781499999999994E-2</v>
      </c>
      <c r="J75" s="2">
        <v>0.93402529999999995</v>
      </c>
      <c r="K75" s="2">
        <v>0.93402529999999995</v>
      </c>
      <c r="L75" s="1"/>
      <c r="M75" s="1"/>
      <c r="N75" s="1"/>
      <c r="O75" s="1"/>
      <c r="P75" s="1"/>
      <c r="Q75" s="1"/>
      <c r="R75" s="1"/>
    </row>
    <row r="76" spans="1:18">
      <c r="A76" s="15" t="s">
        <v>26</v>
      </c>
      <c r="B76" s="15" t="s">
        <v>16</v>
      </c>
      <c r="C76" s="1">
        <v>-2.7021571</v>
      </c>
      <c r="D76" s="6">
        <v>6.8891200000000003E-3</v>
      </c>
      <c r="E76" s="6">
        <v>0.2962322</v>
      </c>
      <c r="F76" s="1"/>
      <c r="G76" s="4" t="s">
        <v>25</v>
      </c>
      <c r="H76" s="4" t="s">
        <v>30</v>
      </c>
      <c r="I76" s="3">
        <v>-2.6791105000000002</v>
      </c>
      <c r="J76" s="2">
        <v>7.3818039999999996E-3</v>
      </c>
      <c r="K76" s="2">
        <v>0.33218120000000001</v>
      </c>
      <c r="L76" s="1"/>
      <c r="M76" s="1"/>
      <c r="N76" s="1"/>
      <c r="O76" s="1"/>
      <c r="P76" s="1"/>
      <c r="Q76" s="1"/>
      <c r="R76" s="1"/>
    </row>
    <row r="77" spans="1:18">
      <c r="A77" s="15" t="s">
        <v>24</v>
      </c>
      <c r="B77" s="15" t="s">
        <v>16</v>
      </c>
      <c r="C77" s="1">
        <v>-2.2957044999999998</v>
      </c>
      <c r="D77" s="6">
        <v>2.1692779999999998E-2</v>
      </c>
      <c r="E77" s="6">
        <v>0.82432570000000005</v>
      </c>
      <c r="F77" s="1"/>
      <c r="G77" s="4" t="s">
        <v>23</v>
      </c>
      <c r="H77" s="4" t="s">
        <v>30</v>
      </c>
      <c r="I77" s="3">
        <v>0.14298620000000001</v>
      </c>
      <c r="J77" s="2">
        <v>0.88630109999999995</v>
      </c>
      <c r="K77" s="2">
        <v>1</v>
      </c>
      <c r="L77" s="1"/>
      <c r="M77" s="1"/>
      <c r="N77" s="1"/>
      <c r="O77" s="1"/>
      <c r="P77" s="1"/>
      <c r="Q77" s="1"/>
      <c r="R77" s="1"/>
    </row>
    <row r="78" spans="1:18">
      <c r="A78" s="15" t="s">
        <v>22</v>
      </c>
      <c r="B78" s="15" t="s">
        <v>16</v>
      </c>
      <c r="C78" s="1">
        <v>-0.18064559999999999</v>
      </c>
      <c r="D78" s="6">
        <v>0.85664580000000001</v>
      </c>
      <c r="E78" s="6">
        <v>1</v>
      </c>
      <c r="F78" s="1"/>
      <c r="G78" s="4" t="s">
        <v>21</v>
      </c>
      <c r="H78" s="4" t="s">
        <v>30</v>
      </c>
      <c r="I78" s="3">
        <v>0.91812210000000005</v>
      </c>
      <c r="J78" s="2">
        <v>0.35855490000000001</v>
      </c>
      <c r="K78" s="2">
        <v>1</v>
      </c>
      <c r="L78" s="1"/>
      <c r="M78" s="1"/>
      <c r="N78" s="1"/>
      <c r="O78" s="1"/>
      <c r="P78" s="1"/>
      <c r="Q78" s="1"/>
      <c r="R78" s="1"/>
    </row>
    <row r="79" spans="1:18">
      <c r="A79" s="15" t="s">
        <v>20</v>
      </c>
      <c r="B79" s="15" t="s">
        <v>16</v>
      </c>
      <c r="C79" s="1">
        <v>-3.7709769</v>
      </c>
      <c r="D79" s="6">
        <v>1.626097E-4</v>
      </c>
      <c r="E79" s="6">
        <v>9.106144E-3</v>
      </c>
      <c r="F79" s="1"/>
      <c r="G79" s="4" t="s">
        <v>19</v>
      </c>
      <c r="H79" s="4" t="s">
        <v>30</v>
      </c>
      <c r="I79" s="3">
        <v>-3.0365760000000002</v>
      </c>
      <c r="J79" s="2">
        <v>2.3928170000000002E-3</v>
      </c>
      <c r="K79" s="2">
        <v>0.11724809999999999</v>
      </c>
      <c r="L79" s="1"/>
      <c r="M79" s="1"/>
      <c r="N79" s="1"/>
      <c r="O79" s="1"/>
      <c r="P79" s="1"/>
      <c r="Q79" s="1"/>
      <c r="R79" s="1"/>
    </row>
    <row r="80" spans="1:18">
      <c r="A80" s="15" t="s">
        <v>18</v>
      </c>
      <c r="B80" s="15" t="s">
        <v>16</v>
      </c>
      <c r="C80" s="1">
        <v>-9.7849699999999998E-2</v>
      </c>
      <c r="D80" s="6">
        <v>0.92205159999999997</v>
      </c>
      <c r="E80" s="6">
        <v>1</v>
      </c>
      <c r="F80" s="1"/>
      <c r="G80" s="4" t="s">
        <v>17</v>
      </c>
      <c r="H80" s="4" t="s">
        <v>30</v>
      </c>
      <c r="I80" s="3">
        <v>-0.60204729999999995</v>
      </c>
      <c r="J80" s="2">
        <v>0.54714269999999998</v>
      </c>
      <c r="K80" s="2">
        <v>1</v>
      </c>
      <c r="L80" s="1"/>
      <c r="M80" s="1"/>
      <c r="N80" s="1"/>
      <c r="O80" s="1"/>
      <c r="P80" s="1"/>
      <c r="Q80" s="1"/>
      <c r="R80" s="1"/>
    </row>
    <row r="81" spans="1:18">
      <c r="A81" s="15">
        <v>11</v>
      </c>
      <c r="B81" s="15" t="s">
        <v>14</v>
      </c>
      <c r="C81" s="1">
        <v>-0.43656020000000001</v>
      </c>
      <c r="D81" s="6">
        <v>0.66243030000000003</v>
      </c>
      <c r="E81" s="6">
        <v>1</v>
      </c>
      <c r="F81" s="1"/>
      <c r="G81" s="4">
        <v>11</v>
      </c>
      <c r="H81" s="4" t="s">
        <v>29</v>
      </c>
      <c r="I81" s="3">
        <v>-1.4599647</v>
      </c>
      <c r="J81" s="2">
        <v>0.14429980000000001</v>
      </c>
      <c r="K81" s="2">
        <v>1</v>
      </c>
      <c r="L81" s="1"/>
      <c r="M81" s="1"/>
      <c r="N81" s="1"/>
      <c r="O81" s="1"/>
      <c r="P81" s="1"/>
      <c r="Q81" s="1"/>
      <c r="R81" s="1"/>
    </row>
    <row r="82" spans="1:18">
      <c r="A82" s="15">
        <v>4</v>
      </c>
      <c r="B82" s="15" t="s">
        <v>14</v>
      </c>
      <c r="C82" s="1">
        <v>1.1666695</v>
      </c>
      <c r="D82" s="6">
        <v>0.2433439</v>
      </c>
      <c r="E82" s="6">
        <v>1</v>
      </c>
      <c r="F82" s="1"/>
      <c r="G82" s="4">
        <v>4</v>
      </c>
      <c r="H82" s="4" t="s">
        <v>29</v>
      </c>
      <c r="I82" s="3">
        <v>-2.0695375999999999</v>
      </c>
      <c r="J82" s="2">
        <v>3.8495670000000003E-2</v>
      </c>
      <c r="K82" s="2">
        <v>1</v>
      </c>
      <c r="L82" s="1"/>
      <c r="M82" s="1"/>
      <c r="N82" s="1"/>
      <c r="O82" s="1"/>
      <c r="P82" s="1"/>
      <c r="Q82" s="1"/>
      <c r="R82" s="1"/>
    </row>
    <row r="83" spans="1:18">
      <c r="A83" s="15" t="s">
        <v>26</v>
      </c>
      <c r="B83" s="15" t="s">
        <v>14</v>
      </c>
      <c r="C83" s="1">
        <v>-3.5000084999999999</v>
      </c>
      <c r="D83" s="6">
        <v>4.652433E-4</v>
      </c>
      <c r="E83" s="6">
        <v>2.419265E-2</v>
      </c>
      <c r="F83" s="1"/>
      <c r="G83" s="4" t="s">
        <v>25</v>
      </c>
      <c r="H83" s="4" t="s">
        <v>29</v>
      </c>
      <c r="I83" s="3">
        <v>-4.6658664999999999</v>
      </c>
      <c r="J83" s="2">
        <v>3.073191E-6</v>
      </c>
      <c r="K83" s="2">
        <v>1.966843E-4</v>
      </c>
      <c r="L83" s="1"/>
      <c r="M83" s="1"/>
      <c r="N83" s="1"/>
      <c r="O83" s="1"/>
      <c r="P83" s="1"/>
      <c r="Q83" s="1"/>
      <c r="R83" s="1"/>
    </row>
    <row r="84" spans="1:18">
      <c r="A84" s="15" t="s">
        <v>24</v>
      </c>
      <c r="B84" s="15" t="s">
        <v>14</v>
      </c>
      <c r="C84" s="1">
        <v>-3.0935559000000001</v>
      </c>
      <c r="D84" s="6">
        <v>1.9777330000000002E-3</v>
      </c>
      <c r="E84" s="6">
        <v>9.6908910000000001E-2</v>
      </c>
      <c r="F84" s="1"/>
      <c r="G84" s="4" t="s">
        <v>23</v>
      </c>
      <c r="H84" s="4" t="s">
        <v>29</v>
      </c>
      <c r="I84" s="3">
        <v>-1.8437698</v>
      </c>
      <c r="J84" s="2">
        <v>6.5216689999999994E-2</v>
      </c>
      <c r="K84" s="2">
        <v>1</v>
      </c>
      <c r="L84" s="1"/>
      <c r="M84" s="1"/>
      <c r="N84" s="1"/>
      <c r="O84" s="1"/>
      <c r="P84" s="1"/>
      <c r="Q84" s="1"/>
      <c r="R84" s="1"/>
    </row>
    <row r="85" spans="1:18">
      <c r="A85" s="15" t="s">
        <v>22</v>
      </c>
      <c r="B85" s="15" t="s">
        <v>14</v>
      </c>
      <c r="C85" s="1">
        <v>-0.97849699999999995</v>
      </c>
      <c r="D85" s="6">
        <v>0.32782860000000003</v>
      </c>
      <c r="E85" s="6">
        <v>1</v>
      </c>
      <c r="F85" s="1"/>
      <c r="G85" s="4" t="s">
        <v>21</v>
      </c>
      <c r="H85" s="4" t="s">
        <v>29</v>
      </c>
      <c r="I85" s="3">
        <v>-1.0686339</v>
      </c>
      <c r="J85" s="2">
        <v>0.2852346</v>
      </c>
      <c r="K85" s="2">
        <v>1</v>
      </c>
      <c r="L85" s="1"/>
      <c r="M85" s="1"/>
      <c r="N85" s="1"/>
      <c r="O85" s="1"/>
      <c r="P85" s="1"/>
      <c r="Q85" s="1"/>
      <c r="R85" s="1"/>
    </row>
    <row r="86" spans="1:18">
      <c r="A86" s="15" t="s">
        <v>20</v>
      </c>
      <c r="B86" s="15" t="s">
        <v>14</v>
      </c>
      <c r="C86" s="1">
        <v>-4.5688282999999998</v>
      </c>
      <c r="D86" s="6">
        <v>4.9045829999999998E-6</v>
      </c>
      <c r="E86" s="6">
        <v>2.9917959999999999E-4</v>
      </c>
      <c r="F86" s="1"/>
      <c r="G86" s="4" t="s">
        <v>19</v>
      </c>
      <c r="H86" s="4" t="s">
        <v>29</v>
      </c>
      <c r="I86" s="3">
        <v>-5.0233321000000002</v>
      </c>
      <c r="J86" s="2">
        <v>5.0782619999999999E-7</v>
      </c>
      <c r="K86" s="2">
        <v>3.3008700000000001E-5</v>
      </c>
      <c r="L86" s="1"/>
      <c r="M86" s="1"/>
      <c r="N86" s="1"/>
      <c r="O86" s="1"/>
      <c r="P86" s="1"/>
      <c r="Q86" s="1"/>
      <c r="R86" s="1"/>
    </row>
    <row r="87" spans="1:18">
      <c r="A87" s="15" t="s">
        <v>18</v>
      </c>
      <c r="B87" s="15" t="s">
        <v>14</v>
      </c>
      <c r="C87" s="1">
        <v>-0.89570110000000003</v>
      </c>
      <c r="D87" s="6">
        <v>0.37041239999999998</v>
      </c>
      <c r="E87" s="6">
        <v>1</v>
      </c>
      <c r="F87" s="1"/>
      <c r="G87" s="4" t="s">
        <v>17</v>
      </c>
      <c r="H87" s="4" t="s">
        <v>29</v>
      </c>
      <c r="I87" s="3">
        <v>-2.5888034000000002</v>
      </c>
      <c r="J87" s="2">
        <v>9.6310070000000005E-3</v>
      </c>
      <c r="K87" s="2">
        <v>0.41413329999999998</v>
      </c>
      <c r="L87" s="1"/>
      <c r="M87" s="1"/>
      <c r="N87" s="1"/>
      <c r="O87" s="1"/>
      <c r="P87" s="1"/>
      <c r="Q87" s="1"/>
      <c r="R87" s="1"/>
    </row>
    <row r="88" spans="1:18">
      <c r="A88" s="15" t="s">
        <v>16</v>
      </c>
      <c r="B88" s="15" t="s">
        <v>14</v>
      </c>
      <c r="C88" s="1">
        <v>-0.79785139999999999</v>
      </c>
      <c r="D88" s="6">
        <v>0.42495670000000002</v>
      </c>
      <c r="E88" s="6">
        <v>1</v>
      </c>
      <c r="F88" s="1"/>
      <c r="G88" s="4" t="s">
        <v>15</v>
      </c>
      <c r="H88" s="4" t="s">
        <v>29</v>
      </c>
      <c r="I88" s="3">
        <v>-1.9867561</v>
      </c>
      <c r="J88" s="2">
        <v>4.694943E-2</v>
      </c>
      <c r="K88" s="2">
        <v>1</v>
      </c>
      <c r="L88" s="1"/>
      <c r="M88" s="1"/>
      <c r="N88" s="1"/>
      <c r="O88" s="1"/>
      <c r="P88" s="1"/>
      <c r="Q88" s="1"/>
      <c r="R88" s="1"/>
    </row>
    <row r="89" spans="1:18">
      <c r="A89" s="15">
        <v>11</v>
      </c>
      <c r="B89" s="15" t="s">
        <v>12</v>
      </c>
      <c r="C89" s="1">
        <v>-1.1064543</v>
      </c>
      <c r="D89" s="6">
        <v>0.26852989999999999</v>
      </c>
      <c r="E89" s="6">
        <v>1</v>
      </c>
      <c r="F89" s="1"/>
      <c r="G89" s="4">
        <v>11</v>
      </c>
      <c r="H89" s="4" t="s">
        <v>28</v>
      </c>
      <c r="I89" s="3">
        <v>1.8588210000000001</v>
      </c>
      <c r="J89" s="2">
        <v>6.3052510000000006E-2</v>
      </c>
      <c r="K89" s="2">
        <v>1</v>
      </c>
      <c r="L89" s="1"/>
      <c r="M89" s="1"/>
      <c r="N89" s="1"/>
      <c r="O89" s="1"/>
      <c r="P89" s="1"/>
      <c r="Q89" s="1"/>
      <c r="R89" s="1"/>
    </row>
    <row r="90" spans="1:18">
      <c r="A90" s="15">
        <v>4</v>
      </c>
      <c r="B90" s="15" t="s">
        <v>12</v>
      </c>
      <c r="C90" s="1">
        <v>0.49677539999999998</v>
      </c>
      <c r="D90" s="6">
        <v>0.61934739999999999</v>
      </c>
      <c r="E90" s="6">
        <v>1</v>
      </c>
      <c r="F90" s="1"/>
      <c r="G90" s="4">
        <v>4</v>
      </c>
      <c r="H90" s="4" t="s">
        <v>28</v>
      </c>
      <c r="I90" s="3">
        <v>1.2492481</v>
      </c>
      <c r="J90" s="2">
        <v>0.21157429999999999</v>
      </c>
      <c r="K90" s="2">
        <v>1</v>
      </c>
      <c r="L90" s="1"/>
      <c r="M90" s="1"/>
      <c r="N90" s="1"/>
      <c r="O90" s="1"/>
      <c r="P90" s="1"/>
      <c r="Q90" s="1"/>
      <c r="R90" s="1"/>
    </row>
    <row r="91" spans="1:18">
      <c r="A91" s="15" t="s">
        <v>26</v>
      </c>
      <c r="B91" s="15" t="s">
        <v>12</v>
      </c>
      <c r="C91" s="1">
        <v>-4.1699026000000003</v>
      </c>
      <c r="D91" s="6">
        <v>3.047298E-5</v>
      </c>
      <c r="E91" s="6">
        <v>1.7979059999999999E-3</v>
      </c>
      <c r="F91" s="1"/>
      <c r="G91" s="4" t="s">
        <v>25</v>
      </c>
      <c r="H91" s="4" t="s">
        <v>28</v>
      </c>
      <c r="I91" s="3">
        <v>-1.3470808000000001</v>
      </c>
      <c r="J91" s="2">
        <v>0.17795420000000001</v>
      </c>
      <c r="K91" s="2">
        <v>1</v>
      </c>
      <c r="L91" s="1"/>
      <c r="M91" s="1"/>
      <c r="N91" s="1"/>
      <c r="O91" s="1"/>
      <c r="P91" s="1"/>
      <c r="Q91" s="1"/>
      <c r="R91" s="1"/>
    </row>
    <row r="92" spans="1:18">
      <c r="A92" s="15" t="s">
        <v>24</v>
      </c>
      <c r="B92" s="15" t="s">
        <v>12</v>
      </c>
      <c r="C92" s="1">
        <v>-3.7634500000000002</v>
      </c>
      <c r="D92" s="6">
        <v>1.675852E-4</v>
      </c>
      <c r="E92" s="6">
        <v>9.2171879999999994E-3</v>
      </c>
      <c r="F92" s="1"/>
      <c r="G92" s="4" t="s">
        <v>23</v>
      </c>
      <c r="H92" s="4" t="s">
        <v>28</v>
      </c>
      <c r="I92" s="3">
        <v>1.4750159</v>
      </c>
      <c r="J92" s="2">
        <v>0.14020830000000001</v>
      </c>
      <c r="K92" s="2">
        <v>1</v>
      </c>
      <c r="L92" s="1"/>
      <c r="M92" s="1"/>
      <c r="N92" s="1"/>
      <c r="O92" s="1"/>
      <c r="P92" s="1"/>
      <c r="Q92" s="1"/>
      <c r="R92" s="1"/>
    </row>
    <row r="93" spans="1:18">
      <c r="A93" s="15" t="s">
        <v>22</v>
      </c>
      <c r="B93" s="15" t="s">
        <v>12</v>
      </c>
      <c r="C93" s="1">
        <v>-1.6483911</v>
      </c>
      <c r="D93" s="6">
        <v>9.9272440000000003E-2</v>
      </c>
      <c r="E93" s="6">
        <v>1</v>
      </c>
      <c r="F93" s="1"/>
      <c r="G93" s="4" t="s">
        <v>21</v>
      </c>
      <c r="H93" s="4" t="s">
        <v>28</v>
      </c>
      <c r="I93" s="3">
        <v>2.2501517999999998</v>
      </c>
      <c r="J93" s="2">
        <v>2.4439309999999999E-2</v>
      </c>
      <c r="K93" s="2">
        <v>0.97757249999999996</v>
      </c>
      <c r="L93" s="1"/>
      <c r="M93" s="1"/>
      <c r="N93" s="1"/>
      <c r="O93" s="1"/>
      <c r="P93" s="1"/>
      <c r="Q93" s="1"/>
      <c r="R93" s="1"/>
    </row>
    <row r="94" spans="1:18">
      <c r="A94" s="15" t="s">
        <v>20</v>
      </c>
      <c r="B94" s="15" t="s">
        <v>12</v>
      </c>
      <c r="C94" s="1">
        <v>-5.2387224000000003</v>
      </c>
      <c r="D94" s="6">
        <v>1.6169199999999999E-7</v>
      </c>
      <c r="E94" s="6">
        <v>1.050998E-5</v>
      </c>
      <c r="F94" s="1"/>
      <c r="G94" s="4" t="s">
        <v>19</v>
      </c>
      <c r="H94" s="4" t="s">
        <v>28</v>
      </c>
      <c r="I94" s="3">
        <v>-1.7045463999999999</v>
      </c>
      <c r="J94" s="2">
        <v>8.8279049999999998E-2</v>
      </c>
      <c r="K94" s="2">
        <v>1</v>
      </c>
      <c r="L94" s="1"/>
      <c r="M94" s="1"/>
      <c r="N94" s="1"/>
      <c r="O94" s="1"/>
      <c r="P94" s="1"/>
      <c r="Q94" s="1"/>
      <c r="R94" s="1"/>
    </row>
    <row r="95" spans="1:18">
      <c r="A95" s="15" t="s">
        <v>18</v>
      </c>
      <c r="B95" s="15" t="s">
        <v>12</v>
      </c>
      <c r="C95" s="1">
        <v>-1.5655952</v>
      </c>
      <c r="D95" s="6">
        <v>0.1174434</v>
      </c>
      <c r="E95" s="6">
        <v>1</v>
      </c>
      <c r="F95" s="1"/>
      <c r="G95" s="4" t="s">
        <v>17</v>
      </c>
      <c r="H95" s="4" t="s">
        <v>28</v>
      </c>
      <c r="I95" s="3">
        <v>0.72998229999999997</v>
      </c>
      <c r="J95" s="2">
        <v>0.46540100000000001</v>
      </c>
      <c r="K95" s="2">
        <v>1</v>
      </c>
      <c r="L95" s="1"/>
      <c r="M95" s="1"/>
      <c r="N95" s="1"/>
      <c r="O95" s="1"/>
      <c r="P95" s="1"/>
      <c r="Q95" s="1"/>
      <c r="R95" s="1"/>
    </row>
    <row r="96" spans="1:18">
      <c r="A96" s="15" t="s">
        <v>16</v>
      </c>
      <c r="B96" s="15" t="s">
        <v>12</v>
      </c>
      <c r="C96" s="1">
        <v>-1.4677454999999999</v>
      </c>
      <c r="D96" s="6">
        <v>0.14217340000000001</v>
      </c>
      <c r="E96" s="6">
        <v>1</v>
      </c>
      <c r="F96" s="1"/>
      <c r="G96" s="4" t="s">
        <v>15</v>
      </c>
      <c r="H96" s="4" t="s">
        <v>28</v>
      </c>
      <c r="I96" s="3">
        <v>1.3320296</v>
      </c>
      <c r="J96" s="2">
        <v>0.1828504</v>
      </c>
      <c r="K96" s="2">
        <v>1</v>
      </c>
      <c r="L96" s="1"/>
      <c r="M96" s="1"/>
      <c r="N96" s="1"/>
      <c r="O96" s="1"/>
      <c r="P96" s="1"/>
      <c r="Q96" s="1"/>
      <c r="R96" s="1"/>
    </row>
    <row r="97" spans="1:18">
      <c r="A97" s="15" t="s">
        <v>14</v>
      </c>
      <c r="B97" s="15" t="s">
        <v>12</v>
      </c>
      <c r="C97" s="1">
        <v>-0.66989410000000005</v>
      </c>
      <c r="D97" s="6">
        <v>0.50292530000000002</v>
      </c>
      <c r="E97" s="6">
        <v>1</v>
      </c>
      <c r="F97" s="1"/>
      <c r="G97" s="4" t="s">
        <v>13</v>
      </c>
      <c r="H97" s="4" t="s">
        <v>28</v>
      </c>
      <c r="I97" s="3">
        <v>3.3187856999999998</v>
      </c>
      <c r="J97" s="2">
        <v>9.0409780000000003E-4</v>
      </c>
      <c r="K97" s="2">
        <v>4.7917179999999997E-2</v>
      </c>
      <c r="L97" s="1"/>
      <c r="M97" s="1"/>
      <c r="N97" s="1"/>
      <c r="O97" s="1"/>
      <c r="P97" s="1"/>
      <c r="Q97" s="1"/>
      <c r="R97" s="1"/>
    </row>
    <row r="98" spans="1:18">
      <c r="A98" s="15">
        <v>11</v>
      </c>
      <c r="B98" s="15" t="s">
        <v>10</v>
      </c>
      <c r="C98" s="1">
        <v>3.4849546999999998</v>
      </c>
      <c r="D98" s="6">
        <v>4.9222030000000002E-4</v>
      </c>
      <c r="E98" s="6">
        <v>2.5103239999999999E-2</v>
      </c>
      <c r="F98" s="1"/>
      <c r="G98" s="4">
        <v>11</v>
      </c>
      <c r="H98" s="4" t="s">
        <v>27</v>
      </c>
      <c r="I98" s="3">
        <v>4.2481961999999998</v>
      </c>
      <c r="J98" s="2">
        <v>2.1549859999999999E-5</v>
      </c>
      <c r="K98" s="2">
        <v>1.336091E-3</v>
      </c>
      <c r="L98" s="1"/>
      <c r="M98" s="1"/>
      <c r="N98" s="1"/>
      <c r="O98" s="1"/>
      <c r="P98" s="1"/>
      <c r="Q98" s="1"/>
      <c r="R98" s="1"/>
    </row>
    <row r="99" spans="1:18">
      <c r="A99" s="15">
        <v>4</v>
      </c>
      <c r="B99" s="15" t="s">
        <v>10</v>
      </c>
      <c r="C99" s="1">
        <v>5.0881844000000003</v>
      </c>
      <c r="D99" s="6">
        <v>3.6150769999999998E-7</v>
      </c>
      <c r="E99" s="6">
        <v>2.3136500000000001E-5</v>
      </c>
      <c r="F99" s="1"/>
      <c r="G99" s="4">
        <v>4</v>
      </c>
      <c r="H99" s="4" t="s">
        <v>27</v>
      </c>
      <c r="I99" s="3">
        <v>3.6386232999999999</v>
      </c>
      <c r="J99" s="2">
        <v>2.7409940000000001E-4</v>
      </c>
      <c r="K99" s="2">
        <v>1.5623659999999999E-2</v>
      </c>
      <c r="L99" s="1"/>
      <c r="M99" s="1"/>
      <c r="N99" s="1"/>
      <c r="O99" s="1"/>
      <c r="P99" s="1"/>
      <c r="Q99" s="1"/>
      <c r="R99" s="1"/>
    </row>
    <row r="100" spans="1:18">
      <c r="A100" s="15" t="s">
        <v>26</v>
      </c>
      <c r="B100" s="15" t="s">
        <v>10</v>
      </c>
      <c r="C100" s="1">
        <v>0.4215064</v>
      </c>
      <c r="D100" s="6">
        <v>0.67338529999999996</v>
      </c>
      <c r="E100" s="6">
        <v>1</v>
      </c>
      <c r="F100" s="1"/>
      <c r="G100" s="4" t="s">
        <v>25</v>
      </c>
      <c r="H100" s="4" t="s">
        <v>27</v>
      </c>
      <c r="I100" s="3">
        <v>1.0422944000000001</v>
      </c>
      <c r="J100" s="2">
        <v>0.29727520000000002</v>
      </c>
      <c r="K100" s="2">
        <v>1</v>
      </c>
      <c r="L100" s="1"/>
      <c r="M100" s="1"/>
      <c r="N100" s="1"/>
      <c r="O100" s="1"/>
      <c r="P100" s="1"/>
      <c r="Q100" s="1"/>
      <c r="R100" s="1"/>
    </row>
    <row r="101" spans="1:18">
      <c r="A101" s="15" t="s">
        <v>24</v>
      </c>
      <c r="B101" s="15" t="s">
        <v>10</v>
      </c>
      <c r="C101" s="1">
        <v>0.827959</v>
      </c>
      <c r="D101" s="6">
        <v>0.40769369999999999</v>
      </c>
      <c r="E101" s="6">
        <v>1</v>
      </c>
      <c r="F101" s="1"/>
      <c r="G101" s="4" t="s">
        <v>23</v>
      </c>
      <c r="H101" s="4" t="s">
        <v>27</v>
      </c>
      <c r="I101" s="3">
        <v>3.8643911000000002</v>
      </c>
      <c r="J101" s="2">
        <v>1.113667E-4</v>
      </c>
      <c r="K101" s="2">
        <v>6.5706339999999997E-3</v>
      </c>
      <c r="L101" s="1"/>
      <c r="M101" s="1"/>
      <c r="N101" s="1"/>
      <c r="O101" s="1"/>
      <c r="P101" s="1"/>
      <c r="Q101" s="1"/>
      <c r="R101" s="1"/>
    </row>
    <row r="102" spans="1:18">
      <c r="A102" s="15" t="s">
        <v>22</v>
      </c>
      <c r="B102" s="15" t="s">
        <v>10</v>
      </c>
      <c r="C102" s="1">
        <v>2.9430179000000001</v>
      </c>
      <c r="D102" s="6">
        <v>3.2502960000000002E-3</v>
      </c>
      <c r="E102" s="6">
        <v>0.1495136</v>
      </c>
      <c r="F102" s="1"/>
      <c r="G102" s="4" t="s">
        <v>21</v>
      </c>
      <c r="H102" s="4" t="s">
        <v>27</v>
      </c>
      <c r="I102" s="3">
        <v>4.6395270000000002</v>
      </c>
      <c r="J102" s="2">
        <v>3.4920760000000002E-6</v>
      </c>
      <c r="K102" s="2">
        <v>2.2000080000000001E-4</v>
      </c>
      <c r="L102" s="1"/>
      <c r="M102" s="1"/>
      <c r="N102" s="1"/>
      <c r="O102" s="1"/>
      <c r="P102" s="1"/>
      <c r="Q102" s="1"/>
      <c r="R102" s="1"/>
    </row>
    <row r="103" spans="1:18">
      <c r="A103" s="15" t="s">
        <v>20</v>
      </c>
      <c r="B103" s="15" t="s">
        <v>10</v>
      </c>
      <c r="C103" s="1">
        <v>-0.64731340000000004</v>
      </c>
      <c r="D103" s="6">
        <v>0.51742909999999998</v>
      </c>
      <c r="E103" s="6">
        <v>1</v>
      </c>
      <c r="F103" s="1"/>
      <c r="G103" s="4" t="s">
        <v>19</v>
      </c>
      <c r="H103" s="4" t="s">
        <v>27</v>
      </c>
      <c r="I103" s="3">
        <v>0.68482880000000002</v>
      </c>
      <c r="J103" s="2">
        <v>0.493452</v>
      </c>
      <c r="K103" s="2">
        <v>1</v>
      </c>
      <c r="L103" s="1"/>
      <c r="M103" s="1"/>
      <c r="N103" s="1"/>
      <c r="O103" s="1"/>
      <c r="P103" s="1"/>
      <c r="Q103" s="1"/>
      <c r="R103" s="1"/>
    </row>
    <row r="104" spans="1:18">
      <c r="A104" s="15" t="s">
        <v>18</v>
      </c>
      <c r="B104" s="15" t="s">
        <v>10</v>
      </c>
      <c r="C104" s="1">
        <v>3.0258137999999999</v>
      </c>
      <c r="D104" s="6">
        <v>2.479649E-3</v>
      </c>
      <c r="E104" s="6">
        <v>0.11654349999999999</v>
      </c>
      <c r="F104" s="1"/>
      <c r="G104" s="4" t="s">
        <v>17</v>
      </c>
      <c r="H104" s="4" t="s">
        <v>27</v>
      </c>
      <c r="I104" s="3">
        <v>3.1193575</v>
      </c>
      <c r="J104" s="2">
        <v>1.812459E-3</v>
      </c>
      <c r="K104" s="2">
        <v>9.0622939999999999E-2</v>
      </c>
      <c r="L104" s="1"/>
      <c r="M104" s="1"/>
      <c r="N104" s="1"/>
      <c r="O104" s="1"/>
      <c r="P104" s="1"/>
      <c r="Q104" s="1"/>
      <c r="R104" s="1"/>
    </row>
    <row r="105" spans="1:18">
      <c r="A105" s="15" t="s">
        <v>16</v>
      </c>
      <c r="B105" s="15" t="s">
        <v>10</v>
      </c>
      <c r="C105" s="1">
        <v>3.1236635000000001</v>
      </c>
      <c r="D105" s="6">
        <v>1.786146E-3</v>
      </c>
      <c r="E105" s="6">
        <v>8.9307300000000006E-2</v>
      </c>
      <c r="F105" s="1"/>
      <c r="G105" s="4" t="s">
        <v>15</v>
      </c>
      <c r="H105" s="4" t="s">
        <v>27</v>
      </c>
      <c r="I105" s="3">
        <v>3.7214048000000002</v>
      </c>
      <c r="J105" s="2">
        <v>1.9811749999999999E-4</v>
      </c>
      <c r="K105" s="2">
        <v>1.1490820000000001E-2</v>
      </c>
      <c r="L105" s="1"/>
      <c r="M105" s="1"/>
      <c r="N105" s="1"/>
      <c r="O105" s="1"/>
      <c r="P105" s="1"/>
      <c r="Q105" s="1"/>
      <c r="R105" s="1"/>
    </row>
    <row r="106" spans="1:18">
      <c r="A106" s="15" t="s">
        <v>14</v>
      </c>
      <c r="B106" s="15" t="s">
        <v>10</v>
      </c>
      <c r="C106" s="1">
        <v>3.9215149</v>
      </c>
      <c r="D106" s="6">
        <v>8.7993999999999998E-5</v>
      </c>
      <c r="E106" s="6">
        <v>5.0156580000000001E-3</v>
      </c>
      <c r="F106" s="1"/>
      <c r="G106" s="4" t="s">
        <v>13</v>
      </c>
      <c r="H106" s="4" t="s">
        <v>27</v>
      </c>
      <c r="I106" s="3">
        <v>5.7081609000000002</v>
      </c>
      <c r="J106" s="2">
        <v>1.142034E-8</v>
      </c>
      <c r="K106" s="2">
        <v>7.5374260000000003E-7</v>
      </c>
      <c r="L106" s="1"/>
      <c r="M106" s="1"/>
      <c r="N106" s="1"/>
      <c r="O106" s="1"/>
      <c r="P106" s="1"/>
      <c r="Q106" s="1"/>
      <c r="R106" s="1"/>
    </row>
    <row r="107" spans="1:18">
      <c r="A107" s="15" t="s">
        <v>12</v>
      </c>
      <c r="B107" s="15" t="s">
        <v>10</v>
      </c>
      <c r="C107" s="1">
        <v>4.5914089999999996</v>
      </c>
      <c r="D107" s="6">
        <v>4.4026360000000001E-6</v>
      </c>
      <c r="E107" s="6">
        <v>2.7296340000000001E-4</v>
      </c>
      <c r="F107" s="1"/>
      <c r="G107" s="4" t="s">
        <v>11</v>
      </c>
      <c r="H107" s="4">
        <v>5</v>
      </c>
      <c r="I107" s="3">
        <v>2.3893751999999999</v>
      </c>
      <c r="J107" s="2">
        <v>1.6877059999999999E-2</v>
      </c>
      <c r="K107" s="2">
        <v>0.69195930000000005</v>
      </c>
      <c r="L107" s="1"/>
      <c r="M107" s="1"/>
      <c r="N107" s="1"/>
      <c r="O107" s="1"/>
      <c r="P107" s="1"/>
      <c r="Q107" s="1"/>
      <c r="R107" s="1"/>
    </row>
    <row r="108" spans="1:18">
      <c r="A108" s="15">
        <v>11</v>
      </c>
      <c r="B108" s="15" t="s">
        <v>9</v>
      </c>
      <c r="C108" s="1">
        <v>1.3172075000000001</v>
      </c>
      <c r="D108" s="6">
        <v>0.18776909999999999</v>
      </c>
      <c r="E108" s="6">
        <v>1</v>
      </c>
      <c r="F108" s="1"/>
      <c r="G108" s="4">
        <v>11</v>
      </c>
      <c r="H108" s="4" t="s">
        <v>7</v>
      </c>
      <c r="I108" s="3">
        <v>0.1881398</v>
      </c>
      <c r="J108" s="2">
        <v>0.8507671</v>
      </c>
      <c r="K108" s="2">
        <v>1</v>
      </c>
      <c r="L108" s="1"/>
      <c r="M108" s="1"/>
      <c r="N108" s="1"/>
      <c r="O108" s="1"/>
      <c r="P108" s="1"/>
      <c r="Q108" s="1"/>
      <c r="R108" s="1"/>
    </row>
    <row r="109" spans="1:18">
      <c r="A109" s="15">
        <v>4</v>
      </c>
      <c r="B109" s="15" t="s">
        <v>9</v>
      </c>
      <c r="C109" s="1">
        <v>2.9204371999999998</v>
      </c>
      <c r="D109" s="6">
        <v>3.4954059999999999E-3</v>
      </c>
      <c r="E109" s="6">
        <v>0.1572933</v>
      </c>
      <c r="F109" s="1"/>
      <c r="G109" s="4">
        <v>4</v>
      </c>
      <c r="H109" s="4" t="s">
        <v>7</v>
      </c>
      <c r="I109" s="3">
        <v>-0.4214331</v>
      </c>
      <c r="J109" s="2">
        <v>0.6734388</v>
      </c>
      <c r="K109" s="2">
        <v>1</v>
      </c>
      <c r="L109" s="1"/>
      <c r="M109" s="1"/>
      <c r="N109" s="1"/>
      <c r="O109" s="1"/>
      <c r="P109" s="1"/>
      <c r="Q109" s="1"/>
      <c r="R109" s="1"/>
    </row>
    <row r="110" spans="1:18">
      <c r="A110" s="15" t="s">
        <v>26</v>
      </c>
      <c r="B110" s="15" t="s">
        <v>9</v>
      </c>
      <c r="C110" s="1">
        <v>-1.7462408</v>
      </c>
      <c r="D110" s="6">
        <v>8.076912E-2</v>
      </c>
      <c r="E110" s="6">
        <v>1</v>
      </c>
      <c r="F110" s="1"/>
      <c r="G110" s="4" t="s">
        <v>25</v>
      </c>
      <c r="H110" s="4" t="s">
        <v>7</v>
      </c>
      <c r="I110" s="3">
        <v>-3.0177621000000001</v>
      </c>
      <c r="J110" s="2">
        <v>2.546488E-3</v>
      </c>
      <c r="K110" s="2">
        <v>0.1222314</v>
      </c>
      <c r="L110" s="1"/>
      <c r="M110" s="1"/>
      <c r="N110" s="1"/>
      <c r="O110" s="1"/>
      <c r="P110" s="1"/>
      <c r="Q110" s="1"/>
      <c r="R110" s="1"/>
    </row>
    <row r="111" spans="1:18">
      <c r="A111" s="15" t="s">
        <v>24</v>
      </c>
      <c r="B111" s="15" t="s">
        <v>9</v>
      </c>
      <c r="C111" s="1">
        <v>-1.3397882000000001</v>
      </c>
      <c r="D111" s="6">
        <v>0.18031420000000001</v>
      </c>
      <c r="E111" s="6">
        <v>1</v>
      </c>
      <c r="F111" s="1"/>
      <c r="G111" s="4" t="s">
        <v>23</v>
      </c>
      <c r="H111" s="4" t="s">
        <v>7</v>
      </c>
      <c r="I111" s="3">
        <v>-0.19566539999999999</v>
      </c>
      <c r="J111" s="2">
        <v>0.84487210000000001</v>
      </c>
      <c r="K111" s="2">
        <v>1</v>
      </c>
      <c r="L111" s="1"/>
      <c r="M111" s="1"/>
      <c r="N111" s="1"/>
      <c r="O111" s="1"/>
      <c r="P111" s="1"/>
      <c r="Q111" s="1"/>
      <c r="R111" s="1"/>
    </row>
    <row r="112" spans="1:18">
      <c r="A112" s="15" t="s">
        <v>22</v>
      </c>
      <c r="B112" s="15" t="s">
        <v>9</v>
      </c>
      <c r="C112" s="1">
        <v>0.77527069999999998</v>
      </c>
      <c r="D112" s="6">
        <v>0.43817970000000001</v>
      </c>
      <c r="E112" s="6">
        <v>1</v>
      </c>
      <c r="F112" s="1"/>
      <c r="G112" s="4" t="s">
        <v>21</v>
      </c>
      <c r="H112" s="4" t="s">
        <v>7</v>
      </c>
      <c r="I112" s="3">
        <v>0.5794705</v>
      </c>
      <c r="J112" s="2">
        <v>0.56227170000000004</v>
      </c>
      <c r="K112" s="2">
        <v>1</v>
      </c>
      <c r="L112" s="1"/>
      <c r="M112" s="1"/>
      <c r="N112" s="1"/>
      <c r="O112" s="1"/>
      <c r="P112" s="1"/>
      <c r="Q112" s="1"/>
      <c r="R112" s="1"/>
    </row>
    <row r="113" spans="1:18">
      <c r="A113" s="15" t="s">
        <v>20</v>
      </c>
      <c r="B113" s="15" t="s">
        <v>9</v>
      </c>
      <c r="C113" s="1">
        <v>-2.8150605999999998</v>
      </c>
      <c r="D113" s="6">
        <v>4.8768040000000002E-3</v>
      </c>
      <c r="E113" s="6">
        <v>0.2145794</v>
      </c>
      <c r="F113" s="1"/>
      <c r="G113" s="4" t="s">
        <v>19</v>
      </c>
      <c r="H113" s="4" t="s">
        <v>7</v>
      </c>
      <c r="I113" s="3">
        <v>-3.3752276000000001</v>
      </c>
      <c r="J113" s="2">
        <v>7.3754650000000001E-4</v>
      </c>
      <c r="K113" s="2">
        <v>3.9827510000000003E-2</v>
      </c>
      <c r="L113" s="1"/>
      <c r="M113" s="1"/>
      <c r="N113" s="1"/>
      <c r="O113" s="1"/>
      <c r="P113" s="1"/>
      <c r="Q113" s="1"/>
      <c r="R113" s="1"/>
    </row>
    <row r="114" spans="1:18">
      <c r="A114" s="15" t="s">
        <v>18</v>
      </c>
      <c r="B114" s="15" t="s">
        <v>9</v>
      </c>
      <c r="C114" s="1">
        <v>0.85806660000000001</v>
      </c>
      <c r="D114" s="6">
        <v>0.39085569999999997</v>
      </c>
      <c r="E114" s="6">
        <v>1</v>
      </c>
      <c r="F114" s="1"/>
      <c r="G114" s="4" t="s">
        <v>17</v>
      </c>
      <c r="H114" s="4" t="s">
        <v>7</v>
      </c>
      <c r="I114" s="3">
        <v>-0.9406989</v>
      </c>
      <c r="J114" s="2">
        <v>0.34685919999999998</v>
      </c>
      <c r="K114" s="2">
        <v>1</v>
      </c>
      <c r="L114" s="1"/>
      <c r="M114" s="1"/>
      <c r="N114" s="1"/>
      <c r="O114" s="1"/>
      <c r="P114" s="1"/>
      <c r="Q114" s="1"/>
      <c r="R114" s="1"/>
    </row>
    <row r="115" spans="1:18">
      <c r="A115" s="15" t="s">
        <v>16</v>
      </c>
      <c r="B115" s="15" t="s">
        <v>9</v>
      </c>
      <c r="C115" s="1">
        <v>0.95591630000000005</v>
      </c>
      <c r="D115" s="6">
        <v>0.33911449999999999</v>
      </c>
      <c r="E115" s="6">
        <v>1</v>
      </c>
      <c r="F115" s="1"/>
      <c r="G115" s="4" t="s">
        <v>15</v>
      </c>
      <c r="H115" s="4" t="s">
        <v>7</v>
      </c>
      <c r="I115" s="3">
        <v>-0.3386516</v>
      </c>
      <c r="J115" s="2">
        <v>0.73487219999999998</v>
      </c>
      <c r="K115" s="2">
        <v>1</v>
      </c>
      <c r="L115" s="1"/>
      <c r="M115" s="1"/>
      <c r="N115" s="1"/>
      <c r="O115" s="1"/>
      <c r="P115" s="1"/>
      <c r="Q115" s="1"/>
      <c r="R115" s="1"/>
    </row>
    <row r="116" spans="1:18">
      <c r="A116" s="15" t="s">
        <v>14</v>
      </c>
      <c r="B116" s="15" t="s">
        <v>9</v>
      </c>
      <c r="C116" s="1">
        <v>1.7537677</v>
      </c>
      <c r="D116" s="6">
        <v>7.9470319999999997E-2</v>
      </c>
      <c r="E116" s="6">
        <v>1</v>
      </c>
      <c r="F116" s="1"/>
      <c r="G116" s="4" t="s">
        <v>13</v>
      </c>
      <c r="H116" s="4" t="s">
        <v>7</v>
      </c>
      <c r="I116" s="3">
        <v>1.6481045000000001</v>
      </c>
      <c r="J116" s="2">
        <v>9.9331240000000001E-2</v>
      </c>
      <c r="K116" s="2">
        <v>1</v>
      </c>
      <c r="L116" s="1"/>
      <c r="M116" s="1"/>
      <c r="N116" s="1"/>
      <c r="O116" s="1"/>
      <c r="P116" s="1"/>
      <c r="Q116" s="1"/>
      <c r="R116" s="1"/>
    </row>
    <row r="117" spans="1:18">
      <c r="A117" s="15" t="s">
        <v>12</v>
      </c>
      <c r="B117" s="15" t="s">
        <v>9</v>
      </c>
      <c r="C117" s="1">
        <v>2.4236618000000001</v>
      </c>
      <c r="D117" s="6">
        <v>1.5364910000000001E-2</v>
      </c>
      <c r="E117" s="6">
        <v>0.59923139999999997</v>
      </c>
      <c r="F117" s="1"/>
      <c r="G117" s="4" t="s">
        <v>11</v>
      </c>
      <c r="H117" s="4">
        <v>5</v>
      </c>
      <c r="I117" s="3">
        <v>-1.6706812</v>
      </c>
      <c r="J117" s="2">
        <v>9.4784660000000007E-2</v>
      </c>
      <c r="K117" s="2">
        <v>1</v>
      </c>
      <c r="L117" s="1"/>
      <c r="M117" s="1"/>
      <c r="N117" s="1"/>
      <c r="O117" s="1"/>
      <c r="P117" s="1"/>
      <c r="Q117" s="1"/>
      <c r="R117" s="1"/>
    </row>
    <row r="118" spans="1:18">
      <c r="A118" s="15" t="s">
        <v>10</v>
      </c>
      <c r="B118" s="15" t="s">
        <v>9</v>
      </c>
      <c r="C118" s="1">
        <v>-2.1677472</v>
      </c>
      <c r="D118" s="6">
        <v>3.0177929999999999E-2</v>
      </c>
      <c r="E118" s="6">
        <v>1</v>
      </c>
      <c r="F118" s="1"/>
      <c r="G118" s="4" t="s">
        <v>8</v>
      </c>
      <c r="H118" s="4" t="s">
        <v>7</v>
      </c>
      <c r="I118" s="3">
        <v>-4.0600563999999997</v>
      </c>
      <c r="J118" s="2">
        <v>4.906085E-5</v>
      </c>
      <c r="K118" s="2">
        <v>2.9927119999999998E-3</v>
      </c>
      <c r="L118" s="1"/>
      <c r="M118" s="1"/>
      <c r="N118" s="1"/>
      <c r="O118" s="1"/>
      <c r="P118" s="1"/>
      <c r="Q118" s="1"/>
      <c r="R118" s="1"/>
    </row>
    <row r="119" spans="1:18">
      <c r="A119" s="1"/>
      <c r="B119" s="1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>
      <c r="A120" s="1"/>
      <c r="B120" s="1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>
      <c r="A121" s="14" t="s">
        <v>6</v>
      </c>
      <c r="B121" s="12"/>
      <c r="C121" s="12"/>
      <c r="D121" s="12"/>
      <c r="E121" s="12"/>
      <c r="F121" s="1"/>
      <c r="G121" s="13" t="s">
        <v>5</v>
      </c>
      <c r="H121" s="12"/>
      <c r="I121" s="12"/>
      <c r="J121" s="12"/>
      <c r="K121" s="12"/>
      <c r="L121" s="1"/>
      <c r="M121" s="1"/>
      <c r="N121" s="1"/>
      <c r="O121" s="1"/>
      <c r="P121" s="1"/>
      <c r="Q121" s="1"/>
      <c r="R121" s="1"/>
    </row>
    <row r="122" spans="1:18">
      <c r="A122" s="11" t="s">
        <v>4</v>
      </c>
      <c r="B122" s="8"/>
      <c r="C122" s="10" t="s">
        <v>3</v>
      </c>
      <c r="D122" s="10" t="s">
        <v>2</v>
      </c>
      <c r="E122" s="10" t="s">
        <v>1</v>
      </c>
      <c r="F122" s="1"/>
      <c r="G122" s="9" t="s">
        <v>4</v>
      </c>
      <c r="H122" s="8"/>
      <c r="I122" s="7" t="s">
        <v>3</v>
      </c>
      <c r="J122" s="7" t="s">
        <v>2</v>
      </c>
      <c r="K122" s="7" t="s">
        <v>1</v>
      </c>
      <c r="L122" s="1"/>
      <c r="M122" s="1"/>
      <c r="N122" s="1"/>
      <c r="O122" s="1"/>
      <c r="P122" s="1"/>
      <c r="Q122" s="1"/>
      <c r="R122" s="1"/>
    </row>
    <row r="123" spans="1:18">
      <c r="A123" s="1">
        <v>1</v>
      </c>
      <c r="B123" s="1">
        <v>3</v>
      </c>
      <c r="C123" s="1">
        <v>-3.6731272100000001</v>
      </c>
      <c r="D123" s="6">
        <v>2.396001E-4</v>
      </c>
      <c r="E123" s="6">
        <v>5.2712030000000003E-3</v>
      </c>
      <c r="F123" s="1"/>
      <c r="G123" s="5">
        <v>1</v>
      </c>
      <c r="H123" s="4">
        <v>3</v>
      </c>
      <c r="I123" s="3">
        <v>-2.4345287</v>
      </c>
      <c r="J123" s="2">
        <v>1.4911199999999999E-2</v>
      </c>
      <c r="K123" s="2">
        <v>0.2236679</v>
      </c>
      <c r="L123" s="1"/>
      <c r="M123" s="1"/>
      <c r="N123" s="1"/>
      <c r="O123" s="1"/>
      <c r="P123" s="1"/>
      <c r="Q123" s="1"/>
      <c r="R123" s="1"/>
    </row>
    <row r="124" spans="1:18">
      <c r="A124" s="1">
        <v>1</v>
      </c>
      <c r="B124" s="1">
        <v>7</v>
      </c>
      <c r="C124" s="1">
        <v>-5.6971573099999997</v>
      </c>
      <c r="D124" s="6">
        <v>1.2182149999999999E-8</v>
      </c>
      <c r="E124" s="6">
        <v>3.4110019999999999E-7</v>
      </c>
      <c r="F124" s="1"/>
      <c r="G124" s="5">
        <v>1</v>
      </c>
      <c r="H124" s="4">
        <v>7</v>
      </c>
      <c r="I124" s="3">
        <v>-3.7626852</v>
      </c>
      <c r="J124" s="2">
        <v>1.6809870000000001E-4</v>
      </c>
      <c r="K124" s="2">
        <v>3.8662710000000001E-3</v>
      </c>
      <c r="L124" s="1"/>
      <c r="M124" s="1"/>
      <c r="N124" s="1"/>
      <c r="O124" s="1"/>
      <c r="P124" s="1"/>
      <c r="Q124" s="1"/>
      <c r="R124" s="1"/>
    </row>
    <row r="125" spans="1:18">
      <c r="A125" s="1">
        <v>1</v>
      </c>
      <c r="B125" s="1">
        <v>8</v>
      </c>
      <c r="C125" s="1">
        <v>-3.7709769099999999</v>
      </c>
      <c r="D125" s="6">
        <v>1.626097E-4</v>
      </c>
      <c r="E125" s="6">
        <v>3.7400240000000002E-3</v>
      </c>
      <c r="F125" s="1"/>
      <c r="G125" s="5">
        <v>1</v>
      </c>
      <c r="H125" s="4">
        <v>8</v>
      </c>
      <c r="I125" s="3">
        <v>-3.0365760000000002</v>
      </c>
      <c r="J125" s="2">
        <v>2.3928170000000002E-3</v>
      </c>
      <c r="K125" s="2">
        <v>4.0677900000000003E-2</v>
      </c>
      <c r="L125" s="1"/>
      <c r="M125" s="1"/>
      <c r="N125" s="1"/>
      <c r="O125" s="1"/>
      <c r="P125" s="1"/>
      <c r="Q125" s="1"/>
      <c r="R125" s="1"/>
    </row>
    <row r="126" spans="1:18">
      <c r="A126" s="1">
        <v>1</v>
      </c>
      <c r="B126" s="1">
        <v>9</v>
      </c>
      <c r="C126" s="1">
        <v>-1.0688198</v>
      </c>
      <c r="D126" s="6">
        <v>0.28515089999999998</v>
      </c>
      <c r="E126" s="6">
        <v>1</v>
      </c>
      <c r="F126" s="1"/>
      <c r="G126" s="5">
        <v>1</v>
      </c>
      <c r="H126" s="4">
        <v>9</v>
      </c>
      <c r="I126" s="3">
        <v>-0.35746559999999999</v>
      </c>
      <c r="J126" s="2">
        <v>0.72074329999999998</v>
      </c>
      <c r="K126" s="2">
        <v>1</v>
      </c>
      <c r="L126" s="1"/>
      <c r="M126" s="1"/>
      <c r="N126" s="1"/>
      <c r="O126" s="1"/>
      <c r="P126" s="1"/>
      <c r="Q126" s="1"/>
      <c r="R126" s="1"/>
    </row>
    <row r="127" spans="1:18">
      <c r="A127" s="1">
        <v>1</v>
      </c>
      <c r="B127" s="1">
        <v>10</v>
      </c>
      <c r="C127" s="1">
        <v>-4.2630902600000002</v>
      </c>
      <c r="D127" s="6">
        <v>2.0161900000000001E-5</v>
      </c>
      <c r="E127" s="6">
        <v>5.0404759999999997E-4</v>
      </c>
      <c r="F127" s="1"/>
      <c r="G127" s="5">
        <v>1</v>
      </c>
      <c r="H127" s="4">
        <v>10</v>
      </c>
      <c r="I127" s="3">
        <v>-4.8489107000000002</v>
      </c>
      <c r="J127" s="2">
        <v>1.241413E-6</v>
      </c>
      <c r="K127" s="2">
        <v>3.3518140000000003E-5</v>
      </c>
      <c r="L127" s="1"/>
      <c r="M127" s="1"/>
      <c r="N127" s="1"/>
      <c r="O127" s="1"/>
      <c r="P127" s="1"/>
      <c r="Q127" s="1"/>
      <c r="R127" s="1"/>
    </row>
    <row r="128" spans="1:18">
      <c r="A128" s="1">
        <v>1</v>
      </c>
      <c r="B128" s="1">
        <v>11</v>
      </c>
      <c r="C128" s="1">
        <v>-0.64731340000000004</v>
      </c>
      <c r="D128" s="6">
        <v>0.51742909999999998</v>
      </c>
      <c r="E128" s="1" t="s">
        <v>0</v>
      </c>
      <c r="F128" s="1"/>
      <c r="G128" s="5">
        <v>1</v>
      </c>
      <c r="H128" s="4">
        <v>11</v>
      </c>
      <c r="I128" s="3">
        <v>0.68482880000000002</v>
      </c>
      <c r="J128" s="2">
        <v>0.493452</v>
      </c>
      <c r="K128" s="2">
        <v>1</v>
      </c>
      <c r="L128" s="1"/>
      <c r="M128" s="1"/>
      <c r="N128" s="1"/>
      <c r="O128" s="1"/>
      <c r="P128" s="1"/>
      <c r="Q128" s="1"/>
      <c r="R128" s="1"/>
    </row>
    <row r="129" spans="1:18">
      <c r="A129" s="1">
        <v>1</v>
      </c>
      <c r="B129" s="1">
        <v>12</v>
      </c>
      <c r="C129" s="1">
        <v>-4.2067235299999997</v>
      </c>
      <c r="D129" s="6">
        <v>2.590998E-5</v>
      </c>
      <c r="E129" s="6">
        <v>6.2183949999999996E-4</v>
      </c>
      <c r="F129" s="1"/>
      <c r="G129" s="5">
        <v>1</v>
      </c>
      <c r="H129" s="4">
        <v>12</v>
      </c>
      <c r="I129" s="3">
        <v>-3.6084277999999999</v>
      </c>
      <c r="J129" s="2">
        <v>3.0805820000000001E-4</v>
      </c>
      <c r="K129" s="2">
        <v>6.4692229999999996E-3</v>
      </c>
      <c r="L129" s="1"/>
      <c r="M129" s="1"/>
      <c r="N129" s="1"/>
      <c r="O129" s="1"/>
      <c r="P129" s="1"/>
      <c r="Q129" s="1"/>
      <c r="R129" s="1"/>
    </row>
    <row r="130" spans="1:18">
      <c r="A130" s="1">
        <v>3</v>
      </c>
      <c r="B130" s="1">
        <v>7</v>
      </c>
      <c r="C130" s="1">
        <v>-1.45579535</v>
      </c>
      <c r="D130" s="6">
        <v>0.1454492</v>
      </c>
      <c r="E130" s="6">
        <v>1</v>
      </c>
      <c r="F130" s="1"/>
      <c r="G130" s="5">
        <v>3</v>
      </c>
      <c r="H130" s="4">
        <v>7</v>
      </c>
      <c r="I130" s="3">
        <v>-0.95153359999999998</v>
      </c>
      <c r="J130" s="2">
        <v>0.34133360000000001</v>
      </c>
      <c r="K130" s="2">
        <v>1</v>
      </c>
      <c r="L130" s="1"/>
      <c r="M130" s="1"/>
      <c r="N130" s="1"/>
      <c r="O130" s="1"/>
      <c r="P130" s="1"/>
      <c r="Q130" s="1"/>
      <c r="R130" s="1"/>
    </row>
    <row r="131" spans="1:18">
      <c r="A131" s="1">
        <v>3</v>
      </c>
      <c r="B131" s="1">
        <v>8</v>
      </c>
      <c r="C131" s="1">
        <v>-9.7849699999999998E-2</v>
      </c>
      <c r="D131" s="6">
        <v>0.92205159999999997</v>
      </c>
      <c r="E131" s="6">
        <v>1</v>
      </c>
      <c r="F131" s="1"/>
      <c r="G131" s="5">
        <v>3</v>
      </c>
      <c r="H131" s="4">
        <v>8</v>
      </c>
      <c r="I131" s="3">
        <v>-0.60204729999999995</v>
      </c>
      <c r="J131" s="2">
        <v>0.54714269999999998</v>
      </c>
      <c r="K131" s="2">
        <v>1</v>
      </c>
      <c r="L131" s="1"/>
      <c r="M131" s="1"/>
      <c r="N131" s="1"/>
      <c r="O131" s="1"/>
      <c r="P131" s="1"/>
      <c r="Q131" s="1"/>
      <c r="R131" s="1"/>
    </row>
    <row r="132" spans="1:18">
      <c r="A132" s="1">
        <v>3</v>
      </c>
      <c r="B132" s="1">
        <v>9</v>
      </c>
      <c r="C132" s="1">
        <v>2.6043074100000001</v>
      </c>
      <c r="D132" s="6">
        <v>9.2060140000000002E-3</v>
      </c>
      <c r="E132" s="6">
        <v>0.1288842</v>
      </c>
      <c r="F132" s="1"/>
      <c r="G132" s="5">
        <v>3</v>
      </c>
      <c r="H132" s="4">
        <v>9</v>
      </c>
      <c r="I132" s="3">
        <v>2.0770632</v>
      </c>
      <c r="J132" s="2">
        <v>3.779573E-2</v>
      </c>
      <c r="K132" s="2">
        <v>0.52914019999999995</v>
      </c>
      <c r="L132" s="1"/>
      <c r="M132" s="1"/>
      <c r="N132" s="1"/>
      <c r="O132" s="1"/>
      <c r="P132" s="1"/>
      <c r="Q132" s="1"/>
      <c r="R132" s="1"/>
    </row>
    <row r="133" spans="1:18">
      <c r="A133" s="1">
        <v>7</v>
      </c>
      <c r="B133" s="1">
        <v>8</v>
      </c>
      <c r="C133" s="1">
        <v>1.34280825</v>
      </c>
      <c r="D133" s="6">
        <v>0.1793341</v>
      </c>
      <c r="E133" s="6">
        <v>1</v>
      </c>
      <c r="F133" s="1"/>
      <c r="G133" s="5">
        <v>7</v>
      </c>
      <c r="H133" s="4">
        <v>8</v>
      </c>
      <c r="I133" s="3">
        <v>0.2563492</v>
      </c>
      <c r="J133" s="2">
        <v>0.79768119999999998</v>
      </c>
      <c r="K133" s="2">
        <v>1</v>
      </c>
      <c r="L133" s="1"/>
      <c r="M133" s="1"/>
      <c r="N133" s="1"/>
      <c r="O133" s="1"/>
      <c r="P133" s="1"/>
      <c r="Q133" s="1"/>
      <c r="R133" s="1"/>
    </row>
    <row r="134" spans="1:18">
      <c r="A134" s="1">
        <v>7</v>
      </c>
      <c r="B134" s="1">
        <v>9</v>
      </c>
      <c r="C134" s="1">
        <v>4.46299051</v>
      </c>
      <c r="D134" s="6">
        <v>8.0823629999999995E-6</v>
      </c>
      <c r="E134" s="6">
        <v>2.1014140000000001E-4</v>
      </c>
      <c r="F134" s="1"/>
      <c r="G134" s="5">
        <v>7</v>
      </c>
      <c r="H134" s="4">
        <v>9</v>
      </c>
      <c r="I134" s="3">
        <v>3.3499194999999999</v>
      </c>
      <c r="J134" s="2">
        <v>8.0835049999999995E-4</v>
      </c>
      <c r="K134" s="2">
        <v>1.6167009999999999E-2</v>
      </c>
      <c r="L134" s="1"/>
      <c r="M134" s="1"/>
      <c r="N134" s="1"/>
      <c r="O134" s="1"/>
      <c r="P134" s="1"/>
      <c r="Q134" s="1"/>
      <c r="R134" s="1"/>
    </row>
    <row r="135" spans="1:18">
      <c r="A135" s="1">
        <v>8</v>
      </c>
      <c r="B135" s="1">
        <v>9</v>
      </c>
      <c r="C135" s="1">
        <v>2.7021571099999999</v>
      </c>
      <c r="D135" s="6">
        <v>6.8891200000000003E-3</v>
      </c>
      <c r="E135" s="6">
        <v>0.10333680000000001</v>
      </c>
      <c r="F135" s="1"/>
      <c r="G135" s="5">
        <v>8</v>
      </c>
      <c r="H135" s="4">
        <v>9</v>
      </c>
      <c r="I135" s="3">
        <v>2.6791105000000002</v>
      </c>
      <c r="J135" s="2">
        <v>7.3818039999999996E-3</v>
      </c>
      <c r="K135" s="2">
        <v>0.1181089</v>
      </c>
      <c r="L135" s="1"/>
      <c r="M135" s="1"/>
      <c r="N135" s="1"/>
      <c r="O135" s="1"/>
      <c r="P135" s="1"/>
      <c r="Q135" s="1"/>
      <c r="R135" s="1"/>
    </row>
    <row r="136" spans="1:18">
      <c r="A136" s="1">
        <v>10</v>
      </c>
      <c r="B136" s="1">
        <v>3</v>
      </c>
      <c r="C136" s="1">
        <v>2.1728290000000001E-2</v>
      </c>
      <c r="D136" s="6">
        <v>0.98266469999999995</v>
      </c>
      <c r="E136" s="6">
        <v>0.98266469999999995</v>
      </c>
      <c r="F136" s="1"/>
      <c r="G136" s="5">
        <v>10</v>
      </c>
      <c r="H136" s="4">
        <v>3</v>
      </c>
      <c r="I136" s="3">
        <v>2.0377591000000002</v>
      </c>
      <c r="J136" s="2">
        <v>4.1574029999999998E-2</v>
      </c>
      <c r="K136" s="2">
        <v>0.54046240000000001</v>
      </c>
      <c r="L136" s="1"/>
      <c r="M136" s="1"/>
      <c r="N136" s="1"/>
      <c r="O136" s="1"/>
      <c r="P136" s="1"/>
      <c r="Q136" s="1"/>
      <c r="R136" s="1"/>
    </row>
    <row r="137" spans="1:18">
      <c r="A137" s="1">
        <v>10</v>
      </c>
      <c r="B137" s="1">
        <v>7</v>
      </c>
      <c r="C137" s="1">
        <v>-1.7563662799999999</v>
      </c>
      <c r="D137" s="6">
        <v>7.9025890000000001E-2</v>
      </c>
      <c r="E137" s="6">
        <v>0.9483106</v>
      </c>
      <c r="F137" s="1"/>
      <c r="G137" s="5">
        <v>10</v>
      </c>
      <c r="H137" s="4">
        <v>7</v>
      </c>
      <c r="I137" s="3">
        <v>1.3303491000000001</v>
      </c>
      <c r="J137" s="2">
        <v>0.18340329999999999</v>
      </c>
      <c r="K137" s="2">
        <v>1</v>
      </c>
      <c r="L137" s="1"/>
      <c r="M137" s="1"/>
      <c r="N137" s="1"/>
      <c r="O137" s="1"/>
      <c r="P137" s="1"/>
      <c r="Q137" s="1"/>
      <c r="R137" s="1"/>
    </row>
    <row r="138" spans="1:18">
      <c r="A138" s="1">
        <v>10</v>
      </c>
      <c r="B138" s="1">
        <v>8</v>
      </c>
      <c r="C138" s="1">
        <v>-9.1258809999999996E-2</v>
      </c>
      <c r="D138" s="6">
        <v>0.92728690000000003</v>
      </c>
      <c r="E138" s="6">
        <v>1</v>
      </c>
      <c r="F138" s="1"/>
      <c r="G138" s="5">
        <v>10</v>
      </c>
      <c r="H138" s="4">
        <v>8</v>
      </c>
      <c r="I138" s="3">
        <v>1.3425746999999999</v>
      </c>
      <c r="J138" s="2">
        <v>0.17940970000000001</v>
      </c>
      <c r="K138" s="2">
        <v>1</v>
      </c>
      <c r="L138" s="1"/>
      <c r="M138" s="1"/>
      <c r="N138" s="1"/>
      <c r="O138" s="1"/>
      <c r="P138" s="1"/>
      <c r="Q138" s="1"/>
      <c r="R138" s="1"/>
    </row>
    <row r="139" spans="1:18">
      <c r="A139" s="1">
        <v>10</v>
      </c>
      <c r="B139" s="1">
        <v>9</v>
      </c>
      <c r="C139" s="1">
        <v>3.0289234500000002</v>
      </c>
      <c r="D139" s="6">
        <v>2.4542689999999998E-3</v>
      </c>
      <c r="E139" s="6">
        <v>4.417683E-2</v>
      </c>
      <c r="F139" s="1"/>
      <c r="G139" s="5">
        <v>10</v>
      </c>
      <c r="H139" s="4">
        <v>9</v>
      </c>
      <c r="I139" s="3">
        <v>4.4361449999999998</v>
      </c>
      <c r="J139" s="2">
        <v>9.1584149999999996E-6</v>
      </c>
      <c r="K139" s="2">
        <v>2.1980200000000001E-4</v>
      </c>
      <c r="L139" s="1"/>
      <c r="M139" s="1"/>
      <c r="N139" s="1"/>
      <c r="O139" s="1"/>
      <c r="P139" s="1"/>
      <c r="Q139" s="1"/>
      <c r="R139" s="1"/>
    </row>
    <row r="140" spans="1:18">
      <c r="A140" s="1">
        <v>10</v>
      </c>
      <c r="B140" s="1">
        <v>11</v>
      </c>
      <c r="C140" s="1">
        <v>3.5156371200000001</v>
      </c>
      <c r="D140" s="6">
        <v>4.387002E-4</v>
      </c>
      <c r="E140" s="6">
        <v>9.2127029999999992E-3</v>
      </c>
      <c r="F140" s="1"/>
      <c r="G140" s="5">
        <v>10</v>
      </c>
      <c r="H140" s="4">
        <v>11</v>
      </c>
      <c r="I140" s="3">
        <v>5.6396829000000004</v>
      </c>
      <c r="J140" s="2">
        <v>1.703636E-8</v>
      </c>
      <c r="K140" s="2">
        <v>4.7701809999999996E-7</v>
      </c>
      <c r="L140" s="1"/>
      <c r="M140" s="1"/>
      <c r="N140" s="1"/>
      <c r="O140" s="1"/>
      <c r="P140" s="1"/>
      <c r="Q140" s="1"/>
      <c r="R140" s="1"/>
    </row>
    <row r="141" spans="1:18">
      <c r="A141" s="1">
        <v>10</v>
      </c>
      <c r="B141" s="1">
        <v>12</v>
      </c>
      <c r="C141" s="1">
        <v>0.39840462999999998</v>
      </c>
      <c r="D141" s="6">
        <v>0.6903319</v>
      </c>
      <c r="E141" s="6">
        <v>1</v>
      </c>
      <c r="F141" s="1"/>
      <c r="G141" s="5">
        <v>10</v>
      </c>
      <c r="H141" s="4">
        <v>12</v>
      </c>
      <c r="I141" s="3">
        <v>1.9411562</v>
      </c>
      <c r="J141" s="2">
        <v>5.2239340000000002E-2</v>
      </c>
      <c r="K141" s="2">
        <v>0.62687199999999998</v>
      </c>
      <c r="L141" s="1"/>
      <c r="M141" s="1"/>
      <c r="N141" s="1"/>
      <c r="O141" s="1"/>
      <c r="P141" s="1"/>
      <c r="Q141" s="1"/>
      <c r="R141" s="1"/>
    </row>
    <row r="142" spans="1:18">
      <c r="A142" s="1">
        <v>11</v>
      </c>
      <c r="B142" s="1">
        <v>3</v>
      </c>
      <c r="C142" s="1">
        <v>-3.0258138099999998</v>
      </c>
      <c r="D142" s="6">
        <v>2.479649E-3</v>
      </c>
      <c r="E142" s="6">
        <v>4.2154039999999997E-2</v>
      </c>
      <c r="F142" s="1"/>
      <c r="G142" s="5">
        <v>11</v>
      </c>
      <c r="H142" s="4">
        <v>3</v>
      </c>
      <c r="I142" s="3">
        <v>-3.1193575</v>
      </c>
      <c r="J142" s="2">
        <v>1.812459E-3</v>
      </c>
      <c r="K142" s="2">
        <v>3.2624260000000002E-2</v>
      </c>
      <c r="L142" s="1"/>
      <c r="M142" s="1"/>
      <c r="N142" s="1"/>
      <c r="O142" s="1"/>
      <c r="P142" s="1"/>
      <c r="Q142" s="1"/>
      <c r="R142" s="1"/>
    </row>
    <row r="143" spans="1:18">
      <c r="A143" s="1">
        <v>11</v>
      </c>
      <c r="B143" s="1">
        <v>7</v>
      </c>
      <c r="C143" s="1">
        <v>-4.9497041800000003</v>
      </c>
      <c r="D143" s="6">
        <v>7.4326369999999997E-7</v>
      </c>
      <c r="E143" s="6">
        <v>2.006812E-5</v>
      </c>
      <c r="F143" s="1"/>
      <c r="G143" s="5">
        <v>11</v>
      </c>
      <c r="H143" s="4">
        <v>7</v>
      </c>
      <c r="I143" s="3">
        <v>-4.5534574000000001</v>
      </c>
      <c r="J143" s="2">
        <v>5.277136E-6</v>
      </c>
      <c r="K143" s="2">
        <v>1.3720550000000001E-4</v>
      </c>
      <c r="L143" s="1"/>
      <c r="M143" s="1"/>
      <c r="N143" s="1"/>
      <c r="O143" s="1"/>
      <c r="P143" s="1"/>
      <c r="Q143" s="1"/>
      <c r="R143" s="1"/>
    </row>
    <row r="144" spans="1:18">
      <c r="A144" s="1">
        <v>11</v>
      </c>
      <c r="B144" s="1">
        <v>8</v>
      </c>
      <c r="C144" s="1">
        <v>-3.1236635100000001</v>
      </c>
      <c r="D144" s="6">
        <v>1.786146E-3</v>
      </c>
      <c r="E144" s="6">
        <v>3.3936769999999998E-2</v>
      </c>
      <c r="F144" s="1"/>
      <c r="G144" s="5">
        <v>11</v>
      </c>
      <c r="H144" s="4">
        <v>8</v>
      </c>
      <c r="I144" s="3">
        <v>-3.7214048000000002</v>
      </c>
      <c r="J144" s="2">
        <v>1.9811749999999999E-4</v>
      </c>
      <c r="K144" s="2">
        <v>4.3585860000000002E-3</v>
      </c>
      <c r="L144" s="1"/>
      <c r="M144" s="1"/>
      <c r="N144" s="1"/>
      <c r="O144" s="1"/>
      <c r="P144" s="1"/>
      <c r="Q144" s="1"/>
      <c r="R144" s="1"/>
    </row>
    <row r="145" spans="1:18">
      <c r="A145" s="1">
        <v>11</v>
      </c>
      <c r="B145" s="1">
        <v>9</v>
      </c>
      <c r="C145" s="1">
        <v>-0.4215064</v>
      </c>
      <c r="D145" s="6">
        <v>0.67338529999999996</v>
      </c>
      <c r="E145" s="6">
        <v>1</v>
      </c>
      <c r="F145" s="1"/>
      <c r="G145" s="5">
        <v>11</v>
      </c>
      <c r="H145" s="4">
        <v>9</v>
      </c>
      <c r="I145" s="3">
        <v>-1.0422944000000001</v>
      </c>
      <c r="J145" s="2">
        <v>0.29727520000000002</v>
      </c>
      <c r="K145" s="2">
        <v>1</v>
      </c>
      <c r="L145" s="1"/>
      <c r="M145" s="1"/>
      <c r="N145" s="1"/>
      <c r="O145" s="1"/>
      <c r="P145" s="1"/>
      <c r="Q145" s="1"/>
      <c r="R145" s="1"/>
    </row>
    <row r="146" spans="1:18">
      <c r="A146" s="1">
        <v>11</v>
      </c>
      <c r="B146" s="1">
        <v>12</v>
      </c>
      <c r="C146" s="1">
        <v>-3.4139297599999998</v>
      </c>
      <c r="D146" s="6">
        <v>6.4033079999999999E-4</v>
      </c>
      <c r="E146" s="6">
        <v>1.2806619999999999E-2</v>
      </c>
      <c r="F146" s="1"/>
      <c r="G146" s="5">
        <v>11</v>
      </c>
      <c r="H146" s="4">
        <v>12</v>
      </c>
      <c r="I146" s="3">
        <v>-4.4471683000000004</v>
      </c>
      <c r="J146" s="2">
        <v>8.7009649999999995E-6</v>
      </c>
      <c r="K146" s="2">
        <v>2.1752410000000001E-4</v>
      </c>
      <c r="L146" s="1"/>
      <c r="M146" s="1"/>
      <c r="N146" s="1"/>
      <c r="O146" s="1"/>
      <c r="P146" s="1"/>
      <c r="Q146" s="1"/>
      <c r="R146" s="1"/>
    </row>
    <row r="147" spans="1:18">
      <c r="A147" s="1">
        <v>12</v>
      </c>
      <c r="B147" s="1">
        <v>3</v>
      </c>
      <c r="C147" s="1">
        <v>-0.29192019000000002</v>
      </c>
      <c r="D147" s="6">
        <v>0.77034760000000002</v>
      </c>
      <c r="E147" s="6">
        <v>1</v>
      </c>
      <c r="F147" s="1"/>
      <c r="G147" s="5">
        <v>12</v>
      </c>
      <c r="H147" s="4">
        <v>3</v>
      </c>
      <c r="I147" s="3">
        <v>0.62675119999999995</v>
      </c>
      <c r="J147" s="2">
        <v>0.53082229999999997</v>
      </c>
      <c r="K147" s="2">
        <v>1</v>
      </c>
      <c r="L147" s="1"/>
      <c r="M147" s="1"/>
      <c r="N147" s="1"/>
      <c r="O147" s="1"/>
      <c r="P147" s="1"/>
      <c r="Q147" s="1"/>
      <c r="R147" s="1"/>
    </row>
    <row r="148" spans="1:18">
      <c r="A148" s="1">
        <v>12</v>
      </c>
      <c r="B148" s="1">
        <v>7</v>
      </c>
      <c r="C148" s="1">
        <v>-2.3224074899999998</v>
      </c>
      <c r="D148" s="6">
        <v>2.0211E-2</v>
      </c>
      <c r="E148" s="6">
        <v>0.26274310000000001</v>
      </c>
      <c r="F148" s="1"/>
      <c r="G148" s="5">
        <v>12</v>
      </c>
      <c r="H148" s="4">
        <v>7</v>
      </c>
      <c r="I148" s="3">
        <v>-0.48383169999999998</v>
      </c>
      <c r="J148" s="2">
        <v>0.62850530000000004</v>
      </c>
      <c r="K148" s="2">
        <v>1</v>
      </c>
      <c r="L148" s="1"/>
      <c r="M148" s="1"/>
      <c r="N148" s="1"/>
      <c r="O148" s="1"/>
      <c r="P148" s="1"/>
      <c r="Q148" s="1"/>
      <c r="R148" s="1"/>
    </row>
    <row r="149" spans="1:18">
      <c r="A149" s="1">
        <v>12</v>
      </c>
      <c r="B149" s="1">
        <v>8</v>
      </c>
      <c r="C149" s="1">
        <v>-0.41176109999999999</v>
      </c>
      <c r="D149" s="6">
        <v>0.68051450000000002</v>
      </c>
      <c r="E149" s="6">
        <v>1</v>
      </c>
      <c r="F149" s="1"/>
      <c r="G149" s="5">
        <v>12</v>
      </c>
      <c r="H149" s="4">
        <v>8</v>
      </c>
      <c r="I149" s="3">
        <v>-0.1106032</v>
      </c>
      <c r="J149" s="2">
        <v>0.91193100000000005</v>
      </c>
      <c r="K149" s="2">
        <v>0.91193100000000005</v>
      </c>
      <c r="L149" s="1"/>
      <c r="M149" s="1"/>
      <c r="N149" s="1"/>
      <c r="O149" s="1"/>
      <c r="P149" s="1"/>
      <c r="Q149" s="1"/>
      <c r="R149" s="1"/>
    </row>
    <row r="150" spans="1:18">
      <c r="A150" s="1">
        <v>12</v>
      </c>
      <c r="B150" s="1">
        <v>9</v>
      </c>
      <c r="C150" s="1">
        <v>2.89769195</v>
      </c>
      <c r="D150" s="6">
        <v>3.7591959999999998E-3</v>
      </c>
      <c r="E150" s="6">
        <v>6.0147140000000002E-2</v>
      </c>
      <c r="F150" s="1"/>
      <c r="G150" s="5">
        <v>12</v>
      </c>
      <c r="H150" s="4">
        <v>9</v>
      </c>
      <c r="I150" s="3">
        <v>3.1706235999999999</v>
      </c>
      <c r="J150" s="2">
        <v>1.5211210000000001E-3</v>
      </c>
      <c r="K150" s="2">
        <v>2.8901300000000001E-2</v>
      </c>
      <c r="L150" s="1"/>
      <c r="M150" s="1"/>
      <c r="N150" s="1"/>
      <c r="O150" s="1"/>
      <c r="P150" s="1"/>
      <c r="Q150" s="1"/>
      <c r="R150" s="1"/>
    </row>
  </sheetData>
  <mergeCells count="14">
    <mergeCell ref="B3:G3"/>
    <mergeCell ref="J3:Q3"/>
    <mergeCell ref="B4:D4"/>
    <mergeCell ref="E4:G4"/>
    <mergeCell ref="J4:M4"/>
    <mergeCell ref="N4:Q4"/>
    <mergeCell ref="A122:B122"/>
    <mergeCell ref="G122:H122"/>
    <mergeCell ref="A51:E51"/>
    <mergeCell ref="G51:K51"/>
    <mergeCell ref="A52:B52"/>
    <mergeCell ref="G52:H52"/>
    <mergeCell ref="A121:E121"/>
    <mergeCell ref="G121:K121"/>
  </mergeCells>
  <conditionalFormatting sqref="E53:E118">
    <cfRule type="cellIs" dxfId="3" priority="1" operator="lessThan">
      <formula>0.5</formula>
    </cfRule>
  </conditionalFormatting>
  <conditionalFormatting sqref="E123:E150">
    <cfRule type="cellIs" dxfId="2" priority="2" operator="lessThan">
      <formula>0.5</formula>
    </cfRule>
  </conditionalFormatting>
  <conditionalFormatting sqref="K53:K118">
    <cfRule type="cellIs" dxfId="1" priority="3" operator="lessThan">
      <formula>0.5</formula>
    </cfRule>
  </conditionalFormatting>
  <conditionalFormatting sqref="K123:K150">
    <cfRule type="cellIs" dxfId="0" priority="4" operator="lessThan">
      <formula>0.5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Plant pathogen inhibition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V</dc:creator>
  <cp:lastModifiedBy>Jordan V</cp:lastModifiedBy>
  <dcterms:created xsi:type="dcterms:W3CDTF">2023-06-15T08:12:04Z</dcterms:created>
  <dcterms:modified xsi:type="dcterms:W3CDTF">2023-06-15T08:12:51Z</dcterms:modified>
</cp:coreProperties>
</file>