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86136\Desktop\"/>
    </mc:Choice>
  </mc:AlternateContent>
  <xr:revisionPtr revIDLastSave="0" documentId="13_ncr:1_{799F2529-09CE-467C-BF1D-9FB7FB79F1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8" i="1" l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D33" i="1"/>
  <c r="Q32" i="1"/>
  <c r="D32" i="1"/>
  <c r="Q31" i="1"/>
  <c r="D31" i="1"/>
  <c r="Q30" i="1"/>
  <c r="D30" i="1"/>
  <c r="Q29" i="1"/>
  <c r="D29" i="1"/>
  <c r="Q28" i="1"/>
  <c r="D28" i="1"/>
  <c r="Q27" i="1"/>
  <c r="D27" i="1"/>
  <c r="Q26" i="1"/>
  <c r="D26" i="1"/>
  <c r="Q25" i="1"/>
  <c r="D25" i="1"/>
  <c r="Q24" i="1"/>
  <c r="J23" i="1"/>
  <c r="D24" i="1"/>
  <c r="Q23" i="1"/>
  <c r="J22" i="1"/>
  <c r="D23" i="1"/>
  <c r="Q22" i="1"/>
  <c r="J21" i="1"/>
  <c r="D22" i="1"/>
  <c r="Q21" i="1"/>
  <c r="J20" i="1"/>
  <c r="D21" i="1"/>
  <c r="Q20" i="1"/>
  <c r="J19" i="1"/>
  <c r="D20" i="1"/>
  <c r="Q19" i="1"/>
  <c r="J18" i="1"/>
  <c r="D19" i="1"/>
  <c r="R18" i="1"/>
  <c r="Q18" i="1"/>
  <c r="J17" i="1"/>
  <c r="D18" i="1"/>
  <c r="R17" i="1"/>
  <c r="Q17" i="1"/>
  <c r="J16" i="1"/>
  <c r="D17" i="1"/>
  <c r="R16" i="1"/>
  <c r="Q16" i="1"/>
  <c r="J15" i="1"/>
  <c r="D16" i="1"/>
  <c r="R15" i="1"/>
  <c r="Q15" i="1"/>
  <c r="J14" i="1"/>
  <c r="D15" i="1"/>
  <c r="R14" i="1"/>
  <c r="Q14" i="1"/>
  <c r="J13" i="1"/>
  <c r="D14" i="1"/>
  <c r="R13" i="1"/>
  <c r="Q13" i="1"/>
  <c r="K13" i="1"/>
  <c r="J12" i="1"/>
  <c r="D13" i="1"/>
  <c r="C11" i="1"/>
  <c r="R12" i="1"/>
  <c r="Q12" i="1"/>
  <c r="K12" i="1"/>
  <c r="J11" i="1"/>
  <c r="D12" i="1"/>
  <c r="C10" i="1"/>
  <c r="R11" i="1"/>
  <c r="Q11" i="1"/>
  <c r="K11" i="1"/>
  <c r="J10" i="1"/>
  <c r="D11" i="1"/>
  <c r="C9" i="1"/>
  <c r="R10" i="1"/>
  <c r="Q10" i="1"/>
  <c r="K10" i="1"/>
  <c r="J9" i="1"/>
  <c r="D10" i="1"/>
  <c r="C8" i="1"/>
  <c r="R9" i="1"/>
  <c r="Q9" i="1"/>
  <c r="K9" i="1"/>
  <c r="J8" i="1"/>
  <c r="D9" i="1"/>
  <c r="C7" i="1"/>
  <c r="R8" i="1"/>
  <c r="Q8" i="1"/>
  <c r="K8" i="1"/>
  <c r="J7" i="1"/>
  <c r="D8" i="1"/>
  <c r="C6" i="1"/>
  <c r="R7" i="1"/>
  <c r="Q7" i="1"/>
  <c r="K7" i="1"/>
  <c r="J6" i="1"/>
  <c r="D7" i="1"/>
  <c r="C5" i="1"/>
  <c r="R6" i="1"/>
  <c r="Q6" i="1"/>
  <c r="K6" i="1"/>
  <c r="J5" i="1"/>
  <c r="D6" i="1"/>
  <c r="C4" i="1"/>
  <c r="R5" i="1"/>
  <c r="Q5" i="1"/>
  <c r="K5" i="1"/>
  <c r="J4" i="1"/>
  <c r="D5" i="1"/>
  <c r="C3" i="1"/>
  <c r="R4" i="1"/>
  <c r="Q4" i="1"/>
  <c r="K4" i="1"/>
  <c r="J3" i="1"/>
  <c r="D4" i="1"/>
  <c r="C2" i="1"/>
  <c r="R3" i="1"/>
  <c r="Q3" i="1"/>
  <c r="K3" i="1"/>
  <c r="J2" i="1"/>
  <c r="D3" i="1"/>
  <c r="R2" i="1"/>
  <c r="Q2" i="1"/>
  <c r="K2" i="1"/>
  <c r="D2" i="1"/>
</calcChain>
</file>

<file path=xl/sharedStrings.xml><?xml version="1.0" encoding="utf-8"?>
<sst xmlns="http://schemas.openxmlformats.org/spreadsheetml/2006/main" count="18" uniqueCount="6">
  <si>
    <t>WS-CY</t>
    <phoneticPr fontId="2" type="noConversion"/>
  </si>
  <si>
    <t>WS-nonCY</t>
    <phoneticPr fontId="2" type="noConversion"/>
  </si>
  <si>
    <t>wind stress（cy）</t>
    <phoneticPr fontId="2" type="noConversion"/>
  </si>
  <si>
    <t>wind stress（non-cy）</t>
    <phoneticPr fontId="2" type="noConversion"/>
  </si>
  <si>
    <r>
      <t>Na</t>
    </r>
    <r>
      <rPr>
        <vertAlign val="superscript"/>
        <sz val="11"/>
        <color theme="1"/>
        <rFont val="等线"/>
        <family val="3"/>
        <charset val="134"/>
        <scheme val="minor"/>
      </rPr>
      <t>+</t>
    </r>
    <r>
      <rPr>
        <sz val="11"/>
        <color theme="1"/>
        <rFont val="等线"/>
        <family val="3"/>
        <charset val="134"/>
        <scheme val="minor"/>
      </rPr>
      <t xml:space="preserve"> cy</t>
    </r>
    <phoneticPr fontId="2" type="noConversion"/>
  </si>
  <si>
    <r>
      <t>Na</t>
    </r>
    <r>
      <rPr>
        <vertAlign val="superscript"/>
        <sz val="11"/>
        <color theme="1"/>
        <rFont val="等线"/>
        <family val="3"/>
        <charset val="134"/>
        <scheme val="minor"/>
      </rPr>
      <t>+</t>
    </r>
    <r>
      <rPr>
        <sz val="11"/>
        <color theme="1"/>
        <rFont val="等线"/>
        <family val="3"/>
        <charset val="134"/>
        <scheme val="minor"/>
      </rPr>
      <t xml:space="preserve"> non-cy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</si>
</sst>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vertAlign val="superscript"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8"/>
  <sheetViews>
    <sheetView tabSelected="1" workbookViewId="0">
      <selection activeCell="O1" sqref="O1:T1"/>
    </sheetView>
  </sheetViews>
  <sheetFormatPr defaultRowHeight="14.25" x14ac:dyDescent="0.2"/>
  <sheetData>
    <row r="1" spans="1:20" ht="16.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0</v>
      </c>
      <c r="I1" t="s">
        <v>1</v>
      </c>
      <c r="J1" t="s">
        <v>2</v>
      </c>
      <c r="K1" t="s">
        <v>3</v>
      </c>
      <c r="L1" t="s">
        <v>4</v>
      </c>
      <c r="M1" t="s">
        <v>5</v>
      </c>
      <c r="O1" t="s">
        <v>0</v>
      </c>
      <c r="P1" t="s">
        <v>1</v>
      </c>
      <c r="Q1" t="s">
        <v>2</v>
      </c>
      <c r="R1" t="s">
        <v>3</v>
      </c>
      <c r="S1" t="s">
        <v>4</v>
      </c>
      <c r="T1" t="s">
        <v>5</v>
      </c>
    </row>
    <row r="2" spans="1:20" x14ac:dyDescent="0.2">
      <c r="A2">
        <v>14.48</v>
      </c>
      <c r="B2">
        <v>6.3449999999999998</v>
      </c>
      <c r="C2">
        <f t="shared" ref="C2:C11" si="0">(0.96+0.06*A2)*A2*A2*0.001*1.265</f>
        <v>0.48505821281280004</v>
      </c>
      <c r="D2">
        <f t="shared" ref="D2:D33" si="1">(0.96+0.06*B2)*B2*B2*0.001*1.239</f>
        <v>6.6875365498882511E-2</v>
      </c>
      <c r="E2">
        <v>1866.0547431571056</v>
      </c>
      <c r="F2">
        <v>177.51451068616424</v>
      </c>
      <c r="H2">
        <v>16.27</v>
      </c>
      <c r="I2">
        <v>14.37</v>
      </c>
      <c r="J2">
        <f>(0.96+0.06*H2)*H2*H2*0.001*1.288</f>
        <v>0.66014780667023998</v>
      </c>
      <c r="K2">
        <f>(0.96+0.06*I2)*I2*I2*0.001*1.293</f>
        <v>0.48652829597573988</v>
      </c>
      <c r="L2">
        <v>2439.0588676415446</v>
      </c>
      <c r="M2">
        <v>2656.7026621672289</v>
      </c>
      <c r="O2">
        <v>16.760000000000002</v>
      </c>
      <c r="P2">
        <v>7.1719999999999997</v>
      </c>
      <c r="Q2">
        <f>(0.96+0.06*O2)*O2*O2*0.001*1.308</f>
        <v>0.72218907790848019</v>
      </c>
      <c r="R2">
        <f>(0.96+0.06*P2)*P2*P2*0.001*1.303</f>
        <v>9.3183656428304631E-2</v>
      </c>
      <c r="S2">
        <v>289.8595425571803</v>
      </c>
      <c r="T2">
        <v>130.65286839145108</v>
      </c>
    </row>
    <row r="3" spans="1:20" x14ac:dyDescent="0.2">
      <c r="A3">
        <v>13.36</v>
      </c>
      <c r="B3">
        <v>7.1740000000000004</v>
      </c>
      <c r="C3">
        <f t="shared" si="0"/>
        <v>0.39775050839039999</v>
      </c>
      <c r="D3">
        <f t="shared" si="1"/>
        <v>8.8663792544984174E-2</v>
      </c>
      <c r="E3">
        <v>1821.1623547056622</v>
      </c>
      <c r="F3">
        <v>165.24536932883387</v>
      </c>
      <c r="H3">
        <v>15.61</v>
      </c>
      <c r="I3">
        <v>14.46</v>
      </c>
      <c r="J3">
        <f>(0.96+0.06*H3)*H3*H3*0.001*1.288</f>
        <v>0.59524727425967994</v>
      </c>
      <c r="K3">
        <f t="shared" ref="K3:K13" si="2">(0.96+0.06*I3)*I3*I3*0.001*1.293</f>
        <v>0.49410159995088004</v>
      </c>
      <c r="L3">
        <v>1630.2299212598421</v>
      </c>
      <c r="M3">
        <v>2849.6464941882264</v>
      </c>
      <c r="O3">
        <v>16.739999999999998</v>
      </c>
      <c r="P3">
        <v>7.5170000000000003</v>
      </c>
      <c r="Q3">
        <f t="shared" ref="Q3:Q48" si="3">(0.96+0.06*O3)*O3*O3*0.001*1.308</f>
        <v>0.72002665945151978</v>
      </c>
      <c r="R3">
        <f t="shared" ref="R3:R18" si="4">(0.96+0.06*P3)*P3*P3*0.001*1.303</f>
        <v>0.10388831102886834</v>
      </c>
      <c r="S3">
        <v>364.33213348331452</v>
      </c>
      <c r="T3">
        <v>153.05961754780654</v>
      </c>
    </row>
    <row r="4" spans="1:20" x14ac:dyDescent="0.2">
      <c r="A4">
        <v>10.68</v>
      </c>
      <c r="B4">
        <v>7.1929999999999996</v>
      </c>
      <c r="C4">
        <f t="shared" si="0"/>
        <v>0.23097772874879996</v>
      </c>
      <c r="D4">
        <f t="shared" si="1"/>
        <v>8.9207137808917369E-2</v>
      </c>
      <c r="E4">
        <v>1681.529958755156</v>
      </c>
      <c r="F4">
        <v>196.80539932508432</v>
      </c>
      <c r="H4">
        <v>15.86</v>
      </c>
      <c r="I4">
        <v>14.82</v>
      </c>
      <c r="J4">
        <f>(0.96+0.06*H4)*H4*H4*0.001*1.288</f>
        <v>0.61932591197567999</v>
      </c>
      <c r="K4">
        <f t="shared" si="2"/>
        <v>0.52514449466544</v>
      </c>
      <c r="L4">
        <v>1947.9302587176605</v>
      </c>
      <c r="M4">
        <v>2986.4646419197597</v>
      </c>
      <c r="O4">
        <v>17.87</v>
      </c>
      <c r="P4">
        <v>8.2799999999999994</v>
      </c>
      <c r="Q4">
        <f t="shared" si="3"/>
        <v>0.84883503421944029</v>
      </c>
      <c r="R4">
        <f t="shared" si="4"/>
        <v>0.13013826788735997</v>
      </c>
      <c r="S4">
        <v>467.05219347581556</v>
      </c>
      <c r="T4">
        <v>210.76662917135354</v>
      </c>
    </row>
    <row r="5" spans="1:20" x14ac:dyDescent="0.2">
      <c r="A5">
        <v>17.64</v>
      </c>
      <c r="B5">
        <v>8.31</v>
      </c>
      <c r="C5">
        <f t="shared" si="0"/>
        <v>0.79450187160959984</v>
      </c>
      <c r="D5">
        <f t="shared" si="1"/>
        <v>0.12479855682294001</v>
      </c>
      <c r="E5">
        <v>1617.4650168728906</v>
      </c>
      <c r="F5">
        <v>205.81627296587922</v>
      </c>
      <c r="H5">
        <v>15.51</v>
      </c>
      <c r="I5">
        <v>14.98</v>
      </c>
      <c r="J5">
        <f>(0.96+0.06*H5)*H5*H5*0.001*1.288</f>
        <v>0.58578616747727996</v>
      </c>
      <c r="K5">
        <f t="shared" si="2"/>
        <v>0.53933029433136004</v>
      </c>
      <c r="L5">
        <v>2410.6075740532433</v>
      </c>
      <c r="M5">
        <v>3034.7975253093359</v>
      </c>
      <c r="O5">
        <v>17.79</v>
      </c>
      <c r="P5">
        <v>9.01</v>
      </c>
      <c r="Q5">
        <f t="shared" si="3"/>
        <v>0.83926494255672002</v>
      </c>
      <c r="R5">
        <f t="shared" si="4"/>
        <v>0.15872997205217998</v>
      </c>
      <c r="S5">
        <v>384.51046119235093</v>
      </c>
      <c r="T5">
        <v>370.81372328458934</v>
      </c>
    </row>
    <row r="6" spans="1:20" x14ac:dyDescent="0.2">
      <c r="A6">
        <v>18.95</v>
      </c>
      <c r="B6">
        <v>10.6</v>
      </c>
      <c r="C6">
        <f t="shared" si="0"/>
        <v>0.9525929972624998</v>
      </c>
      <c r="D6">
        <f t="shared" si="1"/>
        <v>0.22218560784000002</v>
      </c>
      <c r="E6">
        <v>1567.7780277465315</v>
      </c>
      <c r="F6">
        <v>189.30978627671541</v>
      </c>
      <c r="H6">
        <v>15.42</v>
      </c>
      <c r="I6">
        <v>15</v>
      </c>
      <c r="J6">
        <f>(0.96+0.06*H6)*H6*H6*0.001*1.288</f>
        <v>0.5773538172326399</v>
      </c>
      <c r="K6">
        <f t="shared" si="2"/>
        <v>0.54112049999999989</v>
      </c>
      <c r="L6">
        <v>2515.286839145107</v>
      </c>
      <c r="M6">
        <v>2762.9885264341951</v>
      </c>
      <c r="O6">
        <v>18.11</v>
      </c>
      <c r="P6">
        <v>8.85</v>
      </c>
      <c r="Q6">
        <f t="shared" si="3"/>
        <v>0.87796583141688</v>
      </c>
      <c r="R6">
        <f t="shared" si="4"/>
        <v>0.15216283829249996</v>
      </c>
      <c r="S6">
        <v>343.57900262467189</v>
      </c>
      <c r="T6">
        <v>230.85736782902134</v>
      </c>
    </row>
    <row r="7" spans="1:20" x14ac:dyDescent="0.2">
      <c r="A7">
        <v>18.07</v>
      </c>
      <c r="B7">
        <v>9.7899999999999991</v>
      </c>
      <c r="C7">
        <f t="shared" si="0"/>
        <v>0.84436498373369984</v>
      </c>
      <c r="D7">
        <f t="shared" si="1"/>
        <v>0.18375504966125997</v>
      </c>
      <c r="E7">
        <v>1375.4388451443567</v>
      </c>
      <c r="F7">
        <v>231.36707911511061</v>
      </c>
      <c r="H7">
        <v>16.21</v>
      </c>
      <c r="I7">
        <v>15.87</v>
      </c>
      <c r="J7">
        <f>(0.96+0.06*H7)*H7*H7*0.001*1.288</f>
        <v>0.65406945476208</v>
      </c>
      <c r="K7">
        <f t="shared" si="2"/>
        <v>0.62270978808473987</v>
      </c>
      <c r="L7">
        <v>2222.0809898762654</v>
      </c>
      <c r="M7">
        <v>3107.9184101987244</v>
      </c>
      <c r="O7">
        <v>18.11</v>
      </c>
      <c r="P7">
        <v>9.77</v>
      </c>
      <c r="Q7">
        <f t="shared" si="3"/>
        <v>0.87796583141688</v>
      </c>
      <c r="R7">
        <f t="shared" si="4"/>
        <v>0.19230882399593993</v>
      </c>
      <c r="S7">
        <v>354.64806899137602</v>
      </c>
      <c r="T7">
        <v>261.68871391076118</v>
      </c>
    </row>
    <row r="8" spans="1:20" x14ac:dyDescent="0.2">
      <c r="A8">
        <v>16.38</v>
      </c>
      <c r="B8">
        <v>6.6550000000000002</v>
      </c>
      <c r="C8">
        <f t="shared" si="0"/>
        <v>0.6593961622247998</v>
      </c>
      <c r="D8">
        <f t="shared" si="1"/>
        <v>7.4590366814617504E-2</v>
      </c>
      <c r="E8">
        <v>1475.6803149606301</v>
      </c>
      <c r="F8">
        <v>218.59902512185974</v>
      </c>
      <c r="H8">
        <v>17.149999999999999</v>
      </c>
      <c r="I8">
        <v>13.96</v>
      </c>
      <c r="J8">
        <f>(0.96+0.06*H8)*H8*H8*0.001*1.288</f>
        <v>0.75349243241999997</v>
      </c>
      <c r="K8">
        <f t="shared" si="2"/>
        <v>0.45296267925888006</v>
      </c>
      <c r="L8">
        <v>2347.4194225721785</v>
      </c>
      <c r="M8">
        <v>2959.8794150731155</v>
      </c>
      <c r="O8">
        <v>17.690000000000001</v>
      </c>
      <c r="P8">
        <v>11.16</v>
      </c>
      <c r="Q8">
        <f t="shared" si="3"/>
        <v>0.82740029456232012</v>
      </c>
      <c r="R8">
        <f t="shared" si="4"/>
        <v>0.26445624121728001</v>
      </c>
      <c r="S8">
        <v>361.35958005249336</v>
      </c>
      <c r="T8">
        <v>182.42234720659917</v>
      </c>
    </row>
    <row r="9" spans="1:20" x14ac:dyDescent="0.2">
      <c r="A9">
        <v>14.34</v>
      </c>
      <c r="B9">
        <v>13.48</v>
      </c>
      <c r="C9">
        <f t="shared" si="0"/>
        <v>0.47353889349359995</v>
      </c>
      <c r="D9">
        <f t="shared" si="1"/>
        <v>0.39822619148928007</v>
      </c>
      <c r="E9">
        <v>1652.9273340832397</v>
      </c>
      <c r="F9">
        <v>225.54180727409073</v>
      </c>
      <c r="H9">
        <v>17.05</v>
      </c>
      <c r="I9">
        <v>14.08</v>
      </c>
      <c r="J9">
        <f>(0.96+0.06*H9)*H9*H9*0.001*1.288</f>
        <v>0.7424844180600001</v>
      </c>
      <c r="K9">
        <f t="shared" si="2"/>
        <v>0.46262906781696</v>
      </c>
      <c r="L9">
        <v>2893.728908886389</v>
      </c>
      <c r="M9">
        <v>2690.9955005624297</v>
      </c>
      <c r="O9">
        <v>17.32</v>
      </c>
      <c r="P9">
        <v>12.28</v>
      </c>
      <c r="Q9">
        <f t="shared" si="3"/>
        <v>0.78444005681664009</v>
      </c>
      <c r="R9">
        <f t="shared" si="4"/>
        <v>0.33340476683135994</v>
      </c>
      <c r="S9">
        <v>366.62497187851517</v>
      </c>
      <c r="T9">
        <v>297.76992875890511</v>
      </c>
    </row>
    <row r="10" spans="1:20" x14ac:dyDescent="0.2">
      <c r="A10">
        <v>12.52</v>
      </c>
      <c r="B10">
        <v>14.1</v>
      </c>
      <c r="C10">
        <f t="shared" si="0"/>
        <v>0.33931257486719996</v>
      </c>
      <c r="D10">
        <f t="shared" si="1"/>
        <v>0.44486401554000005</v>
      </c>
      <c r="E10">
        <v>1777.8346456692909</v>
      </c>
      <c r="F10">
        <v>410.41814773153351</v>
      </c>
      <c r="H10">
        <v>17.93</v>
      </c>
      <c r="I10">
        <v>12.02</v>
      </c>
      <c r="J10">
        <f>(0.96+0.06*H10)*H10*H10*0.001*1.288</f>
        <v>0.84296889973296008</v>
      </c>
      <c r="K10">
        <f t="shared" si="2"/>
        <v>0.31407027988463992</v>
      </c>
      <c r="L10">
        <v>2773.8984626921633</v>
      </c>
      <c r="M10">
        <v>2732.8446944131988</v>
      </c>
      <c r="O10">
        <v>18.239999999999998</v>
      </c>
      <c r="P10">
        <v>11.84</v>
      </c>
      <c r="Q10">
        <f t="shared" si="3"/>
        <v>0.89401008586751984</v>
      </c>
      <c r="R10">
        <f t="shared" si="4"/>
        <v>0.30511833219071999</v>
      </c>
      <c r="S10">
        <v>358.73190851143607</v>
      </c>
      <c r="T10">
        <v>364.85219347581545</v>
      </c>
    </row>
    <row r="11" spans="1:20" x14ac:dyDescent="0.2">
      <c r="A11">
        <v>11.99</v>
      </c>
      <c r="B11">
        <v>14.22</v>
      </c>
      <c r="C11">
        <f t="shared" si="0"/>
        <v>0.30540985060410003</v>
      </c>
      <c r="D11">
        <f t="shared" si="1"/>
        <v>0.45427225162032003</v>
      </c>
      <c r="E11">
        <v>1637.1984251968504</v>
      </c>
      <c r="F11">
        <v>923.38702662167213</v>
      </c>
      <c r="H11">
        <v>18.52</v>
      </c>
      <c r="I11">
        <v>13.13</v>
      </c>
      <c r="J11">
        <f>(0.96+0.06*H11)*H11*H11*0.001*1.288</f>
        <v>0.91499741082624009</v>
      </c>
      <c r="K11">
        <f t="shared" si="2"/>
        <v>0.38960068525326003</v>
      </c>
      <c r="L11">
        <v>2373.3567304086987</v>
      </c>
      <c r="M11">
        <v>2896.6824146981621</v>
      </c>
      <c r="O11">
        <v>17.48</v>
      </c>
      <c r="P11">
        <v>12.02</v>
      </c>
      <c r="Q11">
        <f t="shared" si="3"/>
        <v>0.80283685372416014</v>
      </c>
      <c r="R11">
        <f t="shared" si="4"/>
        <v>0.31649928436943997</v>
      </c>
      <c r="S11">
        <v>422.08068991376081</v>
      </c>
      <c r="T11">
        <v>235.66929133858264</v>
      </c>
    </row>
    <row r="12" spans="1:20" x14ac:dyDescent="0.2">
      <c r="B12">
        <v>12.42</v>
      </c>
      <c r="D12">
        <f t="shared" si="1"/>
        <v>0.3259040984539201</v>
      </c>
      <c r="F12">
        <v>1979.308811398575</v>
      </c>
      <c r="H12">
        <v>16.760000000000002</v>
      </c>
      <c r="I12">
        <v>11.87</v>
      </c>
      <c r="J12">
        <f>(0.96+0.06*H12)*H12*H12*0.001*1.288</f>
        <v>0.71114643145728018</v>
      </c>
      <c r="K12">
        <f t="shared" si="2"/>
        <v>0.30464088046073995</v>
      </c>
      <c r="L12">
        <v>2439.4972628421442</v>
      </c>
      <c r="M12">
        <v>2526.1330333708283</v>
      </c>
      <c r="O12">
        <v>17.350000000000001</v>
      </c>
      <c r="P12">
        <v>11.98</v>
      </c>
      <c r="Q12">
        <f t="shared" si="3"/>
        <v>0.78786859743000037</v>
      </c>
      <c r="R12">
        <f t="shared" si="4"/>
        <v>0.31394748791855998</v>
      </c>
      <c r="S12">
        <v>450.74645669291334</v>
      </c>
      <c r="T12">
        <v>219.28818897637791</v>
      </c>
    </row>
    <row r="13" spans="1:20" x14ac:dyDescent="0.2">
      <c r="B13">
        <v>14.48</v>
      </c>
      <c r="D13">
        <f t="shared" si="1"/>
        <v>0.47508863689728009</v>
      </c>
      <c r="F13">
        <v>1260.1847769028871</v>
      </c>
      <c r="H13">
        <v>14.16</v>
      </c>
      <c r="I13">
        <v>11.87</v>
      </c>
      <c r="J13">
        <f>(0.96+0.06*H13)*H13*H13*0.001*1.288</f>
        <v>0.46733139468288004</v>
      </c>
      <c r="K13">
        <f t="shared" si="2"/>
        <v>0.30464088046073995</v>
      </c>
      <c r="L13">
        <v>2483.0926134233218</v>
      </c>
      <c r="M13">
        <v>2597.7634795650538</v>
      </c>
      <c r="O13">
        <v>16.54</v>
      </c>
      <c r="P13">
        <v>12.5</v>
      </c>
      <c r="Q13">
        <f t="shared" si="3"/>
        <v>0.69863051892672001</v>
      </c>
      <c r="R13">
        <f t="shared" si="4"/>
        <v>0.34814531250000003</v>
      </c>
      <c r="S13">
        <v>455.20089988751403</v>
      </c>
      <c r="T13">
        <v>212.30146231721031</v>
      </c>
    </row>
    <row r="14" spans="1:20" x14ac:dyDescent="0.2">
      <c r="B14">
        <v>14.1</v>
      </c>
      <c r="D14">
        <f t="shared" si="1"/>
        <v>0.44486401554000005</v>
      </c>
      <c r="F14">
        <v>1481.3214848143982</v>
      </c>
      <c r="H14">
        <v>15.23</v>
      </c>
      <c r="J14">
        <f>(0.96+0.06*H14)*H14*H14*0.001*1.288</f>
        <v>0.55980774709775993</v>
      </c>
      <c r="L14">
        <v>2597.7277840269967</v>
      </c>
      <c r="O14">
        <v>17.350000000000001</v>
      </c>
      <c r="P14">
        <v>14.36</v>
      </c>
      <c r="Q14">
        <f t="shared" si="3"/>
        <v>0.78786859743000037</v>
      </c>
      <c r="R14">
        <f t="shared" si="4"/>
        <v>0.48944772379008</v>
      </c>
      <c r="S14">
        <v>463.340607424072</v>
      </c>
      <c r="T14">
        <v>246.89711286089241</v>
      </c>
    </row>
    <row r="15" spans="1:20" x14ac:dyDescent="0.2">
      <c r="B15">
        <v>12.67</v>
      </c>
      <c r="D15">
        <f t="shared" si="1"/>
        <v>0.34213970727341997</v>
      </c>
      <c r="F15">
        <v>1873.997300337458</v>
      </c>
      <c r="H15">
        <v>15.69</v>
      </c>
      <c r="J15">
        <f>(0.96+0.06*H15)*H15*H15*0.001*1.288</f>
        <v>0.60288605666351991</v>
      </c>
      <c r="L15">
        <v>3527.2722159730033</v>
      </c>
      <c r="O15">
        <v>21.49</v>
      </c>
      <c r="P15">
        <v>14.12</v>
      </c>
      <c r="Q15">
        <f t="shared" si="3"/>
        <v>1.3587741178855197</v>
      </c>
      <c r="R15">
        <f t="shared" si="4"/>
        <v>0.46948316863103984</v>
      </c>
      <c r="S15">
        <v>522.45489313835765</v>
      </c>
      <c r="T15">
        <v>309.34810648668912</v>
      </c>
    </row>
    <row r="16" spans="1:20" x14ac:dyDescent="0.2">
      <c r="B16">
        <v>12.73</v>
      </c>
      <c r="D16">
        <f t="shared" si="1"/>
        <v>0.34611067159578007</v>
      </c>
      <c r="F16">
        <v>1946.9606299212601</v>
      </c>
      <c r="H16">
        <v>14.12</v>
      </c>
      <c r="J16">
        <f>(0.96+0.06*H16)*H16*H16*0.001*1.288</f>
        <v>0.46407852739583988</v>
      </c>
      <c r="L16">
        <v>2748.4533183352082</v>
      </c>
      <c r="O16">
        <v>21.54</v>
      </c>
      <c r="P16">
        <v>14.57</v>
      </c>
      <c r="Q16">
        <f t="shared" si="3"/>
        <v>1.3669249184467194</v>
      </c>
      <c r="R16">
        <f t="shared" si="4"/>
        <v>0.50735297154474002</v>
      </c>
      <c r="S16">
        <v>540.59415073115849</v>
      </c>
      <c r="T16">
        <v>314.52913385826776</v>
      </c>
    </row>
    <row r="17" spans="2:20" x14ac:dyDescent="0.2">
      <c r="B17">
        <v>16.53</v>
      </c>
      <c r="D17">
        <f t="shared" si="1"/>
        <v>0.66077305830018007</v>
      </c>
      <c r="F17">
        <v>2475.9020622422195</v>
      </c>
      <c r="H17">
        <v>13.89</v>
      </c>
      <c r="J17">
        <f>(0.96+0.06*H17)*H17*H17*0.001*1.288</f>
        <v>0.44565370344432009</v>
      </c>
      <c r="L17">
        <v>1727.2947131608551</v>
      </c>
      <c r="O17">
        <v>20.079999999999998</v>
      </c>
      <c r="P17">
        <v>15.43</v>
      </c>
      <c r="Q17">
        <f t="shared" si="3"/>
        <v>1.1417024688537598</v>
      </c>
      <c r="R17">
        <f t="shared" si="4"/>
        <v>0.58502159725925984</v>
      </c>
      <c r="S17">
        <v>574.24071991001131</v>
      </c>
      <c r="T17">
        <v>310.21852268466444</v>
      </c>
    </row>
    <row r="18" spans="2:20" x14ac:dyDescent="0.2">
      <c r="B18">
        <v>16.690000000000001</v>
      </c>
      <c r="D18">
        <f t="shared" si="1"/>
        <v>0.67693995889506031</v>
      </c>
      <c r="F18">
        <v>1965.4797150356205</v>
      </c>
      <c r="H18">
        <v>14.41</v>
      </c>
      <c r="J18">
        <f>(0.96+0.06*H18)*H18*H18*0.001*1.288</f>
        <v>0.48799064355887994</v>
      </c>
      <c r="L18">
        <v>1443.2620922384701</v>
      </c>
      <c r="O18">
        <v>19.649999999999999</v>
      </c>
      <c r="P18">
        <v>16.11</v>
      </c>
      <c r="Q18">
        <f t="shared" si="3"/>
        <v>1.0802981639699998</v>
      </c>
      <c r="R18">
        <f t="shared" si="4"/>
        <v>0.65151895064957999</v>
      </c>
      <c r="S18">
        <v>506.00194975628034</v>
      </c>
      <c r="T18">
        <v>279.8092238470191</v>
      </c>
    </row>
    <row r="19" spans="2:20" x14ac:dyDescent="0.2">
      <c r="B19">
        <v>16.57</v>
      </c>
      <c r="D19">
        <f t="shared" si="1"/>
        <v>0.66479130747162007</v>
      </c>
      <c r="F19">
        <v>1337.9466066741657</v>
      </c>
      <c r="H19">
        <v>14.63</v>
      </c>
      <c r="J19">
        <f>(0.96+0.06*H19)*H19*H19*0.001*1.288</f>
        <v>0.50664383508816013</v>
      </c>
      <c r="L19">
        <v>1540.3233595800523</v>
      </c>
      <c r="O19">
        <v>19.27</v>
      </c>
      <c r="Q19">
        <f t="shared" si="3"/>
        <v>1.02784560533784</v>
      </c>
      <c r="S19">
        <v>489.87536557930252</v>
      </c>
    </row>
    <row r="20" spans="2:20" x14ac:dyDescent="0.2">
      <c r="B20">
        <v>15.18</v>
      </c>
      <c r="D20">
        <f t="shared" si="1"/>
        <v>0.53412414512688011</v>
      </c>
      <c r="F20">
        <v>1804.5744281964753</v>
      </c>
      <c r="H20">
        <v>14.88</v>
      </c>
      <c r="J20">
        <f>(0.96+0.06*H20)*H20*H20*0.001*1.288</f>
        <v>0.52838474121216017</v>
      </c>
      <c r="L20">
        <v>2219.2175478065242</v>
      </c>
      <c r="O20">
        <v>17.23</v>
      </c>
      <c r="Q20">
        <f t="shared" si="3"/>
        <v>0.77421198593016016</v>
      </c>
      <c r="S20">
        <v>433.284289463817</v>
      </c>
    </row>
    <row r="21" spans="2:20" x14ac:dyDescent="0.2">
      <c r="B21">
        <v>13.08</v>
      </c>
      <c r="D21">
        <f t="shared" si="1"/>
        <v>0.36985581134208007</v>
      </c>
      <c r="F21">
        <v>2188.7143607049115</v>
      </c>
      <c r="H21">
        <v>13.99</v>
      </c>
      <c r="J21">
        <f>(0.96+0.06*H21)*H21*H21*0.001*1.288</f>
        <v>0.45360622734672001</v>
      </c>
      <c r="L21">
        <v>2568.9651293588299</v>
      </c>
      <c r="O21">
        <v>18.079999999999998</v>
      </c>
      <c r="Q21">
        <f t="shared" si="3"/>
        <v>0.87428984242175978</v>
      </c>
      <c r="S21">
        <v>458.77780277465314</v>
      </c>
    </row>
    <row r="22" spans="2:20" x14ac:dyDescent="0.2">
      <c r="B22">
        <v>13.24</v>
      </c>
      <c r="D22">
        <f t="shared" si="1"/>
        <v>0.38104467359616001</v>
      </c>
      <c r="F22">
        <v>1274.1874015748033</v>
      </c>
      <c r="H22">
        <v>13.8</v>
      </c>
      <c r="J22">
        <f>(0.96+0.06*H22)*H22*H22*0.001*1.288</f>
        <v>0.43857265536000001</v>
      </c>
      <c r="L22">
        <v>2449.7246344206974</v>
      </c>
      <c r="O22">
        <v>17.23</v>
      </c>
      <c r="Q22">
        <f t="shared" si="3"/>
        <v>0.77421198593016016</v>
      </c>
      <c r="S22">
        <v>796.02924634420697</v>
      </c>
    </row>
    <row r="23" spans="2:20" x14ac:dyDescent="0.2">
      <c r="B23">
        <v>15.31</v>
      </c>
      <c r="D23">
        <f t="shared" si="1"/>
        <v>0.54557694017694014</v>
      </c>
      <c r="F23">
        <v>1179.3672290963627</v>
      </c>
      <c r="H23">
        <v>13.87</v>
      </c>
      <c r="J23">
        <f>(0.96+0.06*H23)*H23*H23*0.001*1.288</f>
        <v>0.44407390967183985</v>
      </c>
      <c r="L23">
        <v>2483.9482564679415</v>
      </c>
      <c r="O23">
        <v>16.36</v>
      </c>
      <c r="Q23">
        <f t="shared" si="3"/>
        <v>0.67972635007487991</v>
      </c>
      <c r="S23">
        <v>424.4094488188976</v>
      </c>
    </row>
    <row r="24" spans="2:20" x14ac:dyDescent="0.2">
      <c r="B24">
        <v>14.13</v>
      </c>
      <c r="D24">
        <f t="shared" si="1"/>
        <v>0.44720434259298009</v>
      </c>
      <c r="F24">
        <v>1757.5771278590173</v>
      </c>
      <c r="O24">
        <v>17.97</v>
      </c>
      <c r="Q24">
        <f t="shared" si="3"/>
        <v>0.86089601092103973</v>
      </c>
      <c r="S24">
        <v>304.51863517060366</v>
      </c>
    </row>
    <row r="25" spans="2:20" x14ac:dyDescent="0.2">
      <c r="B25">
        <v>13.02</v>
      </c>
      <c r="D25">
        <f t="shared" si="1"/>
        <v>0.36571429247471993</v>
      </c>
      <c r="F25">
        <v>1610.4330708661419</v>
      </c>
      <c r="O25">
        <v>16.54</v>
      </c>
      <c r="Q25">
        <f t="shared" si="3"/>
        <v>0.69863051892672001</v>
      </c>
      <c r="S25">
        <v>306.82114735658041</v>
      </c>
    </row>
    <row r="26" spans="2:20" x14ac:dyDescent="0.2">
      <c r="B26">
        <v>12.42</v>
      </c>
      <c r="D26">
        <f t="shared" si="1"/>
        <v>0.3259040984539201</v>
      </c>
      <c r="F26">
        <v>1918.1433820772399</v>
      </c>
      <c r="O26">
        <v>15.77</v>
      </c>
      <c r="Q26">
        <f t="shared" si="3"/>
        <v>0.62006839502183997</v>
      </c>
      <c r="S26">
        <v>316.33895763029625</v>
      </c>
    </row>
    <row r="27" spans="2:20" x14ac:dyDescent="0.2">
      <c r="B27">
        <v>12.5</v>
      </c>
      <c r="D27">
        <f t="shared" si="1"/>
        <v>0.33104531250000008</v>
      </c>
      <c r="F27">
        <v>2005.086014248219</v>
      </c>
      <c r="O27">
        <v>17.68</v>
      </c>
      <c r="Q27">
        <f t="shared" si="3"/>
        <v>0.82621980020736008</v>
      </c>
      <c r="S27">
        <v>291.24859392575928</v>
      </c>
    </row>
    <row r="28" spans="2:20" x14ac:dyDescent="0.2">
      <c r="B28">
        <v>10</v>
      </c>
      <c r="D28">
        <f t="shared" si="1"/>
        <v>0.19328400000000001</v>
      </c>
      <c r="F28">
        <v>1805.7832770903633</v>
      </c>
      <c r="O28">
        <v>15.19</v>
      </c>
      <c r="Q28">
        <f t="shared" si="3"/>
        <v>0.56479379510231997</v>
      </c>
      <c r="S28">
        <v>239.13070866141729</v>
      </c>
    </row>
    <row r="29" spans="2:20" x14ac:dyDescent="0.2">
      <c r="B29">
        <v>10.09</v>
      </c>
      <c r="D29">
        <f t="shared" si="1"/>
        <v>0.19745992527785999</v>
      </c>
      <c r="F29">
        <v>1560.0755905511812</v>
      </c>
      <c r="O29">
        <v>16.02</v>
      </c>
      <c r="Q29">
        <f t="shared" si="3"/>
        <v>0.64491925771583991</v>
      </c>
      <c r="S29">
        <v>370.96557930258717</v>
      </c>
    </row>
    <row r="30" spans="2:20" x14ac:dyDescent="0.2">
      <c r="B30">
        <v>9.43</v>
      </c>
      <c r="D30">
        <f t="shared" si="1"/>
        <v>0.16810951778837999</v>
      </c>
      <c r="F30">
        <v>1600.8357705286837</v>
      </c>
      <c r="O30">
        <v>16.329999999999998</v>
      </c>
      <c r="Q30">
        <f t="shared" si="3"/>
        <v>0.67660790654375991</v>
      </c>
      <c r="S30">
        <v>140.40524934383203</v>
      </c>
    </row>
    <row r="31" spans="2:20" x14ac:dyDescent="0.2">
      <c r="B31">
        <v>8.8000000000000007</v>
      </c>
      <c r="D31">
        <f t="shared" si="1"/>
        <v>0.14277086208000003</v>
      </c>
      <c r="F31">
        <v>1671.0736407949005</v>
      </c>
      <c r="O31">
        <v>16.829999999999998</v>
      </c>
      <c r="Q31">
        <f t="shared" si="3"/>
        <v>0.72979033765175971</v>
      </c>
      <c r="S31">
        <v>146.29013873265839</v>
      </c>
    </row>
    <row r="32" spans="2:20" x14ac:dyDescent="0.2">
      <c r="B32">
        <v>8.7100000000000009</v>
      </c>
      <c r="D32">
        <f t="shared" si="1"/>
        <v>0.13935790606374007</v>
      </c>
      <c r="F32">
        <v>1550.2662167229098</v>
      </c>
      <c r="O32">
        <v>17.510000000000002</v>
      </c>
      <c r="Q32">
        <f t="shared" si="3"/>
        <v>0.8063168106664802</v>
      </c>
      <c r="S32">
        <v>96.345556805399326</v>
      </c>
    </row>
    <row r="33" spans="2:19" x14ac:dyDescent="0.2">
      <c r="B33">
        <v>9.2200000000000006</v>
      </c>
      <c r="D33">
        <f t="shared" si="1"/>
        <v>0.15937840678032</v>
      </c>
      <c r="F33">
        <v>1550.722159730034</v>
      </c>
      <c r="O33">
        <v>15.75</v>
      </c>
      <c r="Q33">
        <f t="shared" si="3"/>
        <v>0.61810725374999997</v>
      </c>
      <c r="S33">
        <v>113.97435320584925</v>
      </c>
    </row>
    <row r="34" spans="2:19" x14ac:dyDescent="0.2">
      <c r="O34">
        <v>15.87</v>
      </c>
      <c r="Q34">
        <f t="shared" si="3"/>
        <v>0.62993379954743989</v>
      </c>
      <c r="S34">
        <v>116.18807649043868</v>
      </c>
    </row>
    <row r="35" spans="2:19" x14ac:dyDescent="0.2">
      <c r="O35">
        <v>13.76</v>
      </c>
      <c r="Q35">
        <f t="shared" si="3"/>
        <v>0.44221023387648001</v>
      </c>
      <c r="S35">
        <v>100.21687289088864</v>
      </c>
    </row>
    <row r="36" spans="2:19" x14ac:dyDescent="0.2">
      <c r="O36">
        <v>15.23</v>
      </c>
      <c r="Q36">
        <f t="shared" si="3"/>
        <v>0.56850041397815998</v>
      </c>
      <c r="S36">
        <v>183.31683539557551</v>
      </c>
    </row>
    <row r="37" spans="2:19" x14ac:dyDescent="0.2">
      <c r="O37">
        <v>15.12</v>
      </c>
      <c r="Q37">
        <f t="shared" si="3"/>
        <v>0.55834440044543987</v>
      </c>
      <c r="S37">
        <v>152.04911886014244</v>
      </c>
    </row>
    <row r="38" spans="2:19" x14ac:dyDescent="0.2">
      <c r="O38">
        <v>12.9</v>
      </c>
      <c r="Q38">
        <f t="shared" si="3"/>
        <v>0.37742986152000008</v>
      </c>
      <c r="S38">
        <v>136.05271841019868</v>
      </c>
    </row>
    <row r="39" spans="2:19" x14ac:dyDescent="0.2">
      <c r="O39">
        <v>12.93</v>
      </c>
      <c r="Q39">
        <f t="shared" si="3"/>
        <v>0.37958101064135991</v>
      </c>
      <c r="S39">
        <v>222.05264341957252</v>
      </c>
    </row>
    <row r="40" spans="2:19" x14ac:dyDescent="0.2">
      <c r="O40">
        <v>12.56</v>
      </c>
      <c r="Q40">
        <f t="shared" si="3"/>
        <v>0.35358715219968001</v>
      </c>
      <c r="S40">
        <v>283.66974128233966</v>
      </c>
    </row>
    <row r="41" spans="2:19" x14ac:dyDescent="0.2">
      <c r="O41">
        <v>13.46</v>
      </c>
      <c r="Q41">
        <f t="shared" si="3"/>
        <v>0.41887250756928002</v>
      </c>
      <c r="S41">
        <v>228.26726659167602</v>
      </c>
    </row>
    <row r="42" spans="2:19" x14ac:dyDescent="0.2">
      <c r="O42">
        <v>13.42</v>
      </c>
      <c r="Q42">
        <f t="shared" si="3"/>
        <v>0.41582126418623999</v>
      </c>
      <c r="S42">
        <v>251.41417322834639</v>
      </c>
    </row>
    <row r="43" spans="2:19" x14ac:dyDescent="0.2">
      <c r="O43">
        <v>13.16</v>
      </c>
      <c r="Q43">
        <f t="shared" si="3"/>
        <v>0.39633122769408002</v>
      </c>
      <c r="S43">
        <v>299.58192725909254</v>
      </c>
    </row>
    <row r="44" spans="2:19" x14ac:dyDescent="0.2">
      <c r="O44">
        <v>10.32</v>
      </c>
      <c r="Q44">
        <f t="shared" si="3"/>
        <v>0.21999067582463999</v>
      </c>
      <c r="S44">
        <v>570.17457817772777</v>
      </c>
    </row>
    <row r="45" spans="2:19" x14ac:dyDescent="0.2">
      <c r="O45">
        <v>10.58</v>
      </c>
      <c r="Q45">
        <f t="shared" si="3"/>
        <v>0.23349915130176002</v>
      </c>
      <c r="S45">
        <v>374.08983877015379</v>
      </c>
    </row>
    <row r="46" spans="2:19" x14ac:dyDescent="0.2">
      <c r="O46">
        <v>9.99</v>
      </c>
      <c r="Q46">
        <f t="shared" si="3"/>
        <v>0.20356178492952001</v>
      </c>
      <c r="S46">
        <v>307.29283839520053</v>
      </c>
    </row>
    <row r="47" spans="2:19" x14ac:dyDescent="0.2">
      <c r="O47">
        <v>10.14</v>
      </c>
      <c r="Q47">
        <f t="shared" si="3"/>
        <v>0.21093103691712004</v>
      </c>
      <c r="S47">
        <v>197.90746156730407</v>
      </c>
    </row>
    <row r="48" spans="2:19" x14ac:dyDescent="0.2">
      <c r="O48">
        <v>10.51</v>
      </c>
      <c r="Q48">
        <f t="shared" si="3"/>
        <v>0.22981276825847999</v>
      </c>
      <c r="S48">
        <v>166.00674915635545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86136</dc:creator>
  <cp:lastModifiedBy>86136</cp:lastModifiedBy>
  <dcterms:created xsi:type="dcterms:W3CDTF">2015-06-05T18:19:34Z</dcterms:created>
  <dcterms:modified xsi:type="dcterms:W3CDTF">2023-05-09T08:29:10Z</dcterms:modified>
</cp:coreProperties>
</file>