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7. Manuscripts\4. Age Review\Data\Le Clercq (2022) - Biological clocks (Data)\5. Meta-Analysis\Telomeres\All\"/>
    </mc:Choice>
  </mc:AlternateContent>
  <xr:revisionPtr revIDLastSave="0" documentId="13_ncr:1_{31113B08-96BB-4F7F-BB4E-D11D2537A01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EW_MTel" sheetId="1" r:id="rId1"/>
    <sheet name="Author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P31" i="1"/>
  <c r="R2" i="1"/>
</calcChain>
</file>

<file path=xl/sharedStrings.xml><?xml version="1.0" encoding="utf-8"?>
<sst xmlns="http://schemas.openxmlformats.org/spreadsheetml/2006/main" count="901" uniqueCount="478">
  <si>
    <t>Generic name</t>
  </si>
  <si>
    <t>Scientific name</t>
  </si>
  <si>
    <t>Class</t>
  </si>
  <si>
    <t>Mammal.Group</t>
  </si>
  <si>
    <t>Author</t>
  </si>
  <si>
    <t>Group</t>
  </si>
  <si>
    <t>N</t>
  </si>
  <si>
    <t>TE</t>
  </si>
  <si>
    <t>seTE</t>
  </si>
  <si>
    <t>Tissue</t>
  </si>
  <si>
    <t>Tissue.2</t>
  </si>
  <si>
    <t>Year</t>
  </si>
  <si>
    <t>Method</t>
  </si>
  <si>
    <t>Method.2</t>
  </si>
  <si>
    <t>Life Min</t>
  </si>
  <si>
    <t>Life Med</t>
  </si>
  <si>
    <t>Life Max</t>
  </si>
  <si>
    <t>Algerian psammodromus</t>
  </si>
  <si>
    <t>Psammodromus algirus</t>
  </si>
  <si>
    <t>None</t>
  </si>
  <si>
    <t>Burraco et al. (2020)</t>
  </si>
  <si>
    <t>Skin</t>
  </si>
  <si>
    <t>qPCR</t>
  </si>
  <si>
    <t>Alpine swift</t>
  </si>
  <si>
    <t>Tachymarptis melba</t>
  </si>
  <si>
    <t>Birds</t>
  </si>
  <si>
    <t>Bize et al. (2009)</t>
  </si>
  <si>
    <t>Blood</t>
  </si>
  <si>
    <t>American alligator</t>
  </si>
  <si>
    <t>Alligator mississippiensis</t>
  </si>
  <si>
    <t>Scott et al. (2006)</t>
  </si>
  <si>
    <t>TRF</t>
  </si>
  <si>
    <t>American black bear</t>
  </si>
  <si>
    <t>Ursus americanus</t>
  </si>
  <si>
    <t>Carnivore</t>
  </si>
  <si>
    <t>Kirby et al. (2017)</t>
  </si>
  <si>
    <t>Hair</t>
  </si>
  <si>
    <t>Asian elephants</t>
  </si>
  <si>
    <t>Elphas minimus</t>
  </si>
  <si>
    <t>Elephant</t>
  </si>
  <si>
    <t>Buddhachat et al. (2017)</t>
  </si>
  <si>
    <t>Australian green tree frog</t>
  </si>
  <si>
    <t>Litoria caerulea</t>
  </si>
  <si>
    <t>Lundsgaard et al. (2022)</t>
  </si>
  <si>
    <t>Muscle</t>
  </si>
  <si>
    <t>Australian sea lion</t>
  </si>
  <si>
    <t>Neophoca cinerea</t>
  </si>
  <si>
    <t>Izzo et al. (2011)</t>
  </si>
  <si>
    <t>Baboon</t>
  </si>
  <si>
    <t>Papio hamadryas</t>
  </si>
  <si>
    <t>Primate</t>
  </si>
  <si>
    <t>Baerlocher et al. (2003)</t>
  </si>
  <si>
    <t>Barnacle goose</t>
  </si>
  <si>
    <t>Branta leucopsis</t>
  </si>
  <si>
    <t>Pauliny et al. (2012)</t>
  </si>
  <si>
    <t>Bechstein’s bat</t>
  </si>
  <si>
    <t>Myotis bechsteinii</t>
  </si>
  <si>
    <t>Bat</t>
  </si>
  <si>
    <t>Foley et al. (2018)</t>
  </si>
  <si>
    <t>Big brown bat</t>
  </si>
  <si>
    <t>Eptesicus fuscus</t>
  </si>
  <si>
    <t>Ineson et al. (2020)</t>
  </si>
  <si>
    <t>Columbian ground squirrel</t>
  </si>
  <si>
    <t>Urocitellus columbianus</t>
  </si>
  <si>
    <t>Rodent</t>
  </si>
  <si>
    <t>Viblanc et al. (2022)</t>
  </si>
  <si>
    <t xml:space="preserve">Buccal </t>
  </si>
  <si>
    <t>Common bent-wing bat</t>
  </si>
  <si>
    <t>Miniopterus schreibersii</t>
  </si>
  <si>
    <t>Common carp</t>
  </si>
  <si>
    <t>Cyprinus carpio</t>
  </si>
  <si>
    <t>Fishes</t>
  </si>
  <si>
    <t>Izzo (2010)</t>
  </si>
  <si>
    <t>Common tern</t>
  </si>
  <si>
    <t>Sterna hirundo</t>
  </si>
  <si>
    <t>Bauch et al. (2014)</t>
  </si>
  <si>
    <t>Haussmann et al. (2003)</t>
  </si>
  <si>
    <t>Cory's shearwater</t>
  </si>
  <si>
    <t>Calonectris borealis</t>
  </si>
  <si>
    <t>Bauch et al. (2020)</t>
  </si>
  <si>
    <t>Crab-eating macaque</t>
  </si>
  <si>
    <t>Macaca fascicularis</t>
  </si>
  <si>
    <t>Lee et al. (2002)</t>
  </si>
  <si>
    <t>FISH-Flow</t>
  </si>
  <si>
    <t>Damaraland mole-rat</t>
  </si>
  <si>
    <t>Fukomys damarensis</t>
  </si>
  <si>
    <t>Leonida et al. (2020)</t>
  </si>
  <si>
    <t>Bone marrow</t>
  </si>
  <si>
    <t>Q-FISH</t>
  </si>
  <si>
    <t>Dark-eyed junco</t>
  </si>
  <si>
    <t>Junco hyemalis</t>
  </si>
  <si>
    <t>Bauer et al. (2018)</t>
  </si>
  <si>
    <t>Domestic cat</t>
  </si>
  <si>
    <t>Felis catus</t>
  </si>
  <si>
    <t>McKevitt et al. (2003)</t>
  </si>
  <si>
    <t>Pan-tissue</t>
  </si>
  <si>
    <t>Brümmendorf et al. (2002)</t>
  </si>
  <si>
    <t>Domestic dog</t>
  </si>
  <si>
    <t>Canis familiaris</t>
  </si>
  <si>
    <t>McKevitt et al. (2002)</t>
  </si>
  <si>
    <t>Fick et al. (2012)</t>
  </si>
  <si>
    <t>Domestic horse</t>
  </si>
  <si>
    <t>E. caballus</t>
  </si>
  <si>
    <t>Ungulate</t>
  </si>
  <si>
    <t>Denham et al. (2019)</t>
  </si>
  <si>
    <t>Dugong</t>
  </si>
  <si>
    <t>Dugong dugon</t>
  </si>
  <si>
    <t>Aquatic</t>
  </si>
  <si>
    <t>Cherdsukjai et al. (2020)</t>
  </si>
  <si>
    <t>Dunlin</t>
  </si>
  <si>
    <t>Calidris alpina</t>
  </si>
  <si>
    <t>Pauliny et al. (2006)</t>
  </si>
  <si>
    <t>Eastern chipmunk</t>
  </si>
  <si>
    <t>Tamias striatus</t>
  </si>
  <si>
    <t>Tissier et al. (2022)</t>
  </si>
  <si>
    <t>European badger</t>
  </si>
  <si>
    <t>Meles meles</t>
  </si>
  <si>
    <t>Beirne et al. (2014)</t>
  </si>
  <si>
    <t>European seabass</t>
  </si>
  <si>
    <t>Dicentrarchus labrax</t>
  </si>
  <si>
    <t>Horn et al. (2008)</t>
  </si>
  <si>
    <t>Frilled lizard</t>
  </si>
  <si>
    <t>Chlamydosaurus kingii</t>
  </si>
  <si>
    <t>Ujvari et al. (2017)</t>
  </si>
  <si>
    <t>Great frigatebird</t>
  </si>
  <si>
    <t>Fregata minor</t>
  </si>
  <si>
    <t>Juola et al. (2006)</t>
  </si>
  <si>
    <t>Greater horseshoe bat</t>
  </si>
  <si>
    <t>Rhinolophus ferrumequinum</t>
  </si>
  <si>
    <t>Greater mouse-eared bat</t>
  </si>
  <si>
    <t>Myotis myotis</t>
  </si>
  <si>
    <t>Grizzly bear</t>
  </si>
  <si>
    <t>Ursus arctos horribilis</t>
  </si>
  <si>
    <t>Wong (2017)</t>
  </si>
  <si>
    <t>Harp seal</t>
  </si>
  <si>
    <t>Pagophilus groenlandicus</t>
  </si>
  <si>
    <t>Garde et al. (2010)</t>
  </si>
  <si>
    <t>Hottentot mole-rat</t>
  </si>
  <si>
    <t>Cryptomys hottentotus</t>
  </si>
  <si>
    <t>Humpback whale</t>
  </si>
  <si>
    <t>Megaptera novaeangliae</t>
  </si>
  <si>
    <t>Olsen et al. (2014)</t>
  </si>
  <si>
    <t>Little brown bat</t>
  </si>
  <si>
    <t>Myotis lucifugus</t>
  </si>
  <si>
    <t>Loggerhead sea turtle</t>
  </si>
  <si>
    <t>Caretta caretta</t>
  </si>
  <si>
    <t>Hatase et al. (2008)</t>
  </si>
  <si>
    <t>Magellanic penguin</t>
  </si>
  <si>
    <t>Spheniscus magellanicus</t>
  </si>
  <si>
    <t>Cerchiara et al. (2017)</t>
  </si>
  <si>
    <t>Martens</t>
  </si>
  <si>
    <t>Martes spp.</t>
  </si>
  <si>
    <t>Pauli et al. (2011)</t>
  </si>
  <si>
    <t>Natterjack toad</t>
  </si>
  <si>
    <t>Epidalea calamita</t>
  </si>
  <si>
    <t>Sánchez-Montes et al. (2020)</t>
  </si>
  <si>
    <t>Polar bear</t>
  </si>
  <si>
    <t>Ursus maritimus</t>
  </si>
  <si>
    <t>Purple-crowned fairywren</t>
  </si>
  <si>
    <t>Malurus coronatus</t>
  </si>
  <si>
    <t>Roast et al. (2022)</t>
  </si>
  <si>
    <t>Rainbow trout</t>
  </si>
  <si>
    <t>Oncorhynchus mykiss</t>
  </si>
  <si>
    <t>Panasiak et al. (2020)</t>
  </si>
  <si>
    <t>Organ</t>
  </si>
  <si>
    <t>Roe deer</t>
  </si>
  <si>
    <t>Capreolus capreolus</t>
  </si>
  <si>
    <t>Wilbourn et al. (2017)</t>
  </si>
  <si>
    <t>Sand martin</t>
  </si>
  <si>
    <t>Riparia riparia</t>
  </si>
  <si>
    <t>Seychelles warbler</t>
  </si>
  <si>
    <t>Acrocephalus sechellensis</t>
  </si>
  <si>
    <t>Barrett et al. (2013)</t>
  </si>
  <si>
    <t>Siberian sturgeon</t>
  </si>
  <si>
    <t>Acipenser baerii</t>
  </si>
  <si>
    <t>Simide et al. (2016)</t>
  </si>
  <si>
    <t>Soay sheep</t>
  </si>
  <si>
    <t>Ovis aries</t>
  </si>
  <si>
    <t>Froy et al. (2021)</t>
  </si>
  <si>
    <t>Spotted hyena</t>
  </si>
  <si>
    <t>Crocuta crocuta</t>
  </si>
  <si>
    <t>Lewin et al. (2015)</t>
  </si>
  <si>
    <t>Water Buffalo</t>
  </si>
  <si>
    <t>Bubalus bubalis</t>
  </si>
  <si>
    <t>Seibt et al. (2019)</t>
  </si>
  <si>
    <t>Water python</t>
  </si>
  <si>
    <t>Liasis fuscus</t>
  </si>
  <si>
    <t>Ujvari &amp; Madsen (2009)</t>
  </si>
  <si>
    <t>Reptiles</t>
  </si>
  <si>
    <t>Mammals</t>
  </si>
  <si>
    <t>Amphibians</t>
  </si>
  <si>
    <t>Blood (CH)</t>
  </si>
  <si>
    <t>Blood (TF)</t>
  </si>
  <si>
    <t>Skin (female)</t>
  </si>
  <si>
    <t>Skin (male)</t>
  </si>
  <si>
    <t>Pan-tissue (PCR)</t>
  </si>
  <si>
    <t>Pan-tissue (TRL)</t>
  </si>
  <si>
    <t>Paper</t>
  </si>
  <si>
    <t>Author_1</t>
  </si>
  <si>
    <t>Author_2</t>
  </si>
  <si>
    <t>Author_3</t>
  </si>
  <si>
    <t>Author_4</t>
  </si>
  <si>
    <t>Author_5</t>
  </si>
  <si>
    <t>Author_6</t>
  </si>
  <si>
    <t>Author_7</t>
  </si>
  <si>
    <t>Author_8</t>
  </si>
  <si>
    <t>Author_9</t>
  </si>
  <si>
    <t>Author_10</t>
  </si>
  <si>
    <t>Author_11</t>
  </si>
  <si>
    <t>Author_12</t>
  </si>
  <si>
    <t>Author_13</t>
  </si>
  <si>
    <t>Author_14</t>
  </si>
  <si>
    <t>Author_15</t>
  </si>
  <si>
    <t>Author_16</t>
  </si>
  <si>
    <t>Author_17</t>
  </si>
  <si>
    <t>Author_18</t>
  </si>
  <si>
    <t>Author_19</t>
  </si>
  <si>
    <t>Author_20</t>
  </si>
  <si>
    <t>Author_21</t>
  </si>
  <si>
    <t>Author_22</t>
  </si>
  <si>
    <t>Author_23</t>
  </si>
  <si>
    <t>Author_24</t>
  </si>
  <si>
    <t>Author_25</t>
  </si>
  <si>
    <t>Author_26</t>
  </si>
  <si>
    <t>Author_27</t>
  </si>
  <si>
    <t>Author_28</t>
  </si>
  <si>
    <t>Author_29</t>
  </si>
  <si>
    <t>Author_30</t>
  </si>
  <si>
    <t>Author_31</t>
  </si>
  <si>
    <t>Author_32</t>
  </si>
  <si>
    <t>Author_33</t>
  </si>
  <si>
    <t>Author_34</t>
  </si>
  <si>
    <t>Author_35</t>
  </si>
  <si>
    <t>Author_36</t>
  </si>
  <si>
    <t>Author_37</t>
  </si>
  <si>
    <t>Bias</t>
  </si>
  <si>
    <t>Norm.Bias</t>
  </si>
  <si>
    <t>Level</t>
  </si>
  <si>
    <t>Barrett, E.L.B.</t>
  </si>
  <si>
    <t>Burke, T.A.</t>
  </si>
  <si>
    <t>Hammers, M.</t>
  </si>
  <si>
    <t>Komdeur, J.</t>
  </si>
  <si>
    <t>Richardson, D.S.</t>
  </si>
  <si>
    <t>Bauch, C.</t>
  </si>
  <si>
    <t>Becker, P.H.</t>
  </si>
  <si>
    <t>Verhulst, S.</t>
  </si>
  <si>
    <t>Gatt, M.C.</t>
  </si>
  <si>
    <t>Granadeiro, J.P.</t>
  </si>
  <si>
    <t>Catry, P.</t>
  </si>
  <si>
    <t>Bauer, C.M.</t>
  </si>
  <si>
    <t>Graham, J.L.</t>
  </si>
  <si>
    <t>AbolinsAbols, M.</t>
  </si>
  <si>
    <t>Heidinger, B.J.</t>
  </si>
  <si>
    <t>Ketterson, E.D.</t>
  </si>
  <si>
    <t>Greives, T.J.</t>
  </si>
  <si>
    <t>Beirne, C.</t>
  </si>
  <si>
    <t>Delahay, R.</t>
  </si>
  <si>
    <t>Hares, M.</t>
  </si>
  <si>
    <t>Young, A.</t>
  </si>
  <si>
    <t>Bize, P.</t>
  </si>
  <si>
    <t>Criscuolo, F.</t>
  </si>
  <si>
    <t>Metcalfe, N.B.</t>
  </si>
  <si>
    <t>Nasir, L.</t>
  </si>
  <si>
    <t>Monaghan, P.</t>
  </si>
  <si>
    <t>Brümmendorf, T.H.</t>
  </si>
  <si>
    <t>Mak, J.</t>
  </si>
  <si>
    <t>Sabo, K.M.</t>
  </si>
  <si>
    <t>Baerlocher, G.M.</t>
  </si>
  <si>
    <t>Dietz, K.</t>
  </si>
  <si>
    <t>Abkowitz, J.L.</t>
  </si>
  <si>
    <t>Lansdorp, P.M.</t>
  </si>
  <si>
    <t>Burraco, P.</t>
  </si>
  <si>
    <t>Comas, M.</t>
  </si>
  <si>
    <t>Reguera, S.</t>
  </si>
  <si>
    <t>ZamoraCamacho, F.J.</t>
  </si>
  <si>
    <t>MorenoRueda, G.</t>
  </si>
  <si>
    <t>Cherdsukjai, P.</t>
  </si>
  <si>
    <t>Buddhachat, K.</t>
  </si>
  <si>
    <t>Brown, J.</t>
  </si>
  <si>
    <t>Kaewkool, M.</t>
  </si>
  <si>
    <t>Poommouang, A.</t>
  </si>
  <si>
    <t>Kaewmong, P.</t>
  </si>
  <si>
    <t>Kittiwattanawong, K.</t>
  </si>
  <si>
    <t>Nganvongpanit, K.</t>
  </si>
  <si>
    <t>Denham, J.</t>
  </si>
  <si>
    <t>Stevenson, K.</t>
  </si>
  <si>
    <t>Denham, M.M.</t>
  </si>
  <si>
    <t>Fick, L.J.</t>
  </si>
  <si>
    <t>Fick, G.H.</t>
  </si>
  <si>
    <t>Li, Z.</t>
  </si>
  <si>
    <t>Cao, E.</t>
  </si>
  <si>
    <t>Bao, B.</t>
  </si>
  <si>
    <t>Heffelfinger, D.</t>
  </si>
  <si>
    <t>Parker, H.G.</t>
  </si>
  <si>
    <t>Ostrander, E.A.</t>
  </si>
  <si>
    <t>Riabowol, K.</t>
  </si>
  <si>
    <t>Foley, N.M.</t>
  </si>
  <si>
    <t>Hughes, G.M.</t>
  </si>
  <si>
    <t>Huang, Z.</t>
  </si>
  <si>
    <t>Clarke, M.</t>
  </si>
  <si>
    <t>Jebb, D.</t>
  </si>
  <si>
    <t>Whelan, C.V.</t>
  </si>
  <si>
    <t>Petit, E.J.</t>
  </si>
  <si>
    <t>Touzalin, F.</t>
  </si>
  <si>
    <t>Farcy, O.</t>
  </si>
  <si>
    <t>Jones, G.</t>
  </si>
  <si>
    <t>Ransome, R.D.</t>
  </si>
  <si>
    <t>Kacprzyk, J.</t>
  </si>
  <si>
    <t>O’Connell, M.J.</t>
  </si>
  <si>
    <t>Kerth, G.</t>
  </si>
  <si>
    <t>Rebelo, H.</t>
  </si>
  <si>
    <t>Rodrigues, L.</t>
  </si>
  <si>
    <t>Puechmaille, S.J.</t>
  </si>
  <si>
    <t>Teeling, E.C.</t>
  </si>
  <si>
    <t>Froy, H.</t>
  </si>
  <si>
    <t>Underwood, S.L.</t>
  </si>
  <si>
    <t>Dorrens, J.</t>
  </si>
  <si>
    <t>Seeker, L.A.</t>
  </si>
  <si>
    <t>Watt, K.</t>
  </si>
  <si>
    <t>Wilbourn, R.V.</t>
  </si>
  <si>
    <t>Pilkington, J.G.</t>
  </si>
  <si>
    <t>Harrington, L.</t>
  </si>
  <si>
    <t>Pemberton, J.M.</t>
  </si>
  <si>
    <t>Nussey, D.H.</t>
  </si>
  <si>
    <t>Garde, E.</t>
  </si>
  <si>
    <t>Frie, A.K.</t>
  </si>
  <si>
    <t>Dunshea, G.</t>
  </si>
  <si>
    <t>Hansen, S.H.</t>
  </si>
  <si>
    <t>Kovacs, K.M.</t>
  </si>
  <si>
    <t>Lydersen, C.</t>
  </si>
  <si>
    <t>Hatase, H.</t>
  </si>
  <si>
    <t>Sudo, R.</t>
  </si>
  <si>
    <t>Watanabe, K.K.</t>
  </si>
  <si>
    <t>Kasugai, T.</t>
  </si>
  <si>
    <t>Saito, T.</t>
  </si>
  <si>
    <t>Okamoto, H.</t>
  </si>
  <si>
    <t>Uchida, I.</t>
  </si>
  <si>
    <t>Tsukamoto, K.</t>
  </si>
  <si>
    <t>Haussmann, M.F.</t>
  </si>
  <si>
    <t>Vleck, C.M.</t>
  </si>
  <si>
    <t>Nisbet, I.C.T.</t>
  </si>
  <si>
    <t>Horn, T.</t>
  </si>
  <si>
    <t>Gemmell, N.J.</t>
  </si>
  <si>
    <t>Robertson, B.C.</t>
  </si>
  <si>
    <t>Bridges, C.R.</t>
  </si>
  <si>
    <t>Ineson, K.M.</t>
  </si>
  <si>
    <t>O'Shea, T.J.</t>
  </si>
  <si>
    <t>Kilpatrick, C.W.</t>
  </si>
  <si>
    <t>Parise, K.L.</t>
  </si>
  <si>
    <t>Foster, J.T.</t>
  </si>
  <si>
    <t>Izzo, C.</t>
  </si>
  <si>
    <t>Hamer, D.J.</t>
  </si>
  <si>
    <t>Bertozzi, T.</t>
  </si>
  <si>
    <t>Donnellan, S.C.</t>
  </si>
  <si>
    <t>Gillanders, B.M.</t>
  </si>
  <si>
    <t>Juola, F.A.</t>
  </si>
  <si>
    <t>Dearborn, D.C.</t>
  </si>
  <si>
    <t>Kirby, R.</t>
  </si>
  <si>
    <t>Alldredge, M.W.</t>
  </si>
  <si>
    <t>Pauli, J.N.</t>
  </si>
  <si>
    <t>Lee, W.W.</t>
  </si>
  <si>
    <t>Nam, K.H.</t>
  </si>
  <si>
    <t>Terao, K.</t>
  </si>
  <si>
    <t>Yoshikawa, Y.</t>
  </si>
  <si>
    <t>Leonida, S.R.L.</t>
  </si>
  <si>
    <t>Bennett, N.C.</t>
  </si>
  <si>
    <t>Leitch, A.R.</t>
  </si>
  <si>
    <t>Faulkes, C.G.</t>
  </si>
  <si>
    <t>Lewin, N.</t>
  </si>
  <si>
    <t>Treidel, L.A.</t>
  </si>
  <si>
    <t>Holekamp, K.E.</t>
  </si>
  <si>
    <t>Place, N.J.</t>
  </si>
  <si>
    <t>Lundsgaard, N.U.</t>
  </si>
  <si>
    <t>Cramp, R.L.</t>
  </si>
  <si>
    <t>Franklin, C.E.</t>
  </si>
  <si>
    <t>McKevitt, T.P.</t>
  </si>
  <si>
    <t>Devlin, P.</t>
  </si>
  <si>
    <t>Argyle, D.J.</t>
  </si>
  <si>
    <t>Wallis, C.V.</t>
  </si>
  <si>
    <t>Olsen, M.T.</t>
  </si>
  <si>
    <t>Robbins, J.</t>
  </si>
  <si>
    <t>Bérubé, M.</t>
  </si>
  <si>
    <t>Rew, M.B.</t>
  </si>
  <si>
    <t>Palsbøll, P.J.</t>
  </si>
  <si>
    <t>Panasiak, L.</t>
  </si>
  <si>
    <t>Dobosz, S.</t>
  </si>
  <si>
    <t>Ocalewicz, K.</t>
  </si>
  <si>
    <t>Whiteman, J.P.</t>
  </si>
  <si>
    <t>Marcot, B.G.</t>
  </si>
  <si>
    <t>McClean, T.M.</t>
  </si>
  <si>
    <t>BenDavid, M.</t>
  </si>
  <si>
    <t>Pauliny, A.</t>
  </si>
  <si>
    <t>Wagner, R.H.</t>
  </si>
  <si>
    <t>Augustin, J.</t>
  </si>
  <si>
    <t>Szép, T.</t>
  </si>
  <si>
    <t>Blomqvist, D.</t>
  </si>
  <si>
    <t>Larsson, K.</t>
  </si>
  <si>
    <t>Roast, M.J.</t>
  </si>
  <si>
    <t>Eastwood, J.R.</t>
  </si>
  <si>
    <t>Aranzamendi, N.H.</t>
  </si>
  <si>
    <t>Fan, M.</t>
  </si>
  <si>
    <t>Teunissen, N.</t>
  </si>
  <si>
    <t>Peters, A.</t>
  </si>
  <si>
    <t>SánchezMontes, G.</t>
  </si>
  <si>
    <t>MartínezSolano, Í.</t>
  </si>
  <si>
    <t>DíazPaniagua, C.</t>
  </si>
  <si>
    <t>Vilches, A</t>
  </si>
  <si>
    <t>Ariño, A.H.</t>
  </si>
  <si>
    <t>GomezMestre, I.</t>
  </si>
  <si>
    <t>Scott, N.M.</t>
  </si>
  <si>
    <t>Elsey, R.M.</t>
  </si>
  <si>
    <t>Trosclair, P.L.</t>
  </si>
  <si>
    <t>Seibt, K.D.</t>
  </si>
  <si>
    <t>Häussler, S.</t>
  </si>
  <si>
    <t>Vecchio, D.</t>
  </si>
  <si>
    <t>DeCarlo, E.</t>
  </si>
  <si>
    <t>Ceciliani, F.</t>
  </si>
  <si>
    <t>Sauerwein, H.</t>
  </si>
  <si>
    <t>Simide, R.</t>
  </si>
  <si>
    <t>Angelier, F.</t>
  </si>
  <si>
    <t>Gaillard, S.</t>
  </si>
  <si>
    <t>Stier, A.</t>
  </si>
  <si>
    <t>Tissier, M.L.</t>
  </si>
  <si>
    <t>Bergeron, P.</t>
  </si>
  <si>
    <t>Garant, D.</t>
  </si>
  <si>
    <t>Zahn, S.</t>
  </si>
  <si>
    <t>Réale, D.</t>
  </si>
  <si>
    <t>Ujvari, B.</t>
  </si>
  <si>
    <t>Madsen, T.</t>
  </si>
  <si>
    <t>Biro, P.A.</t>
  </si>
  <si>
    <t>Charters, J.E.</t>
  </si>
  <si>
    <t>Brown, G.</t>
  </si>
  <si>
    <t>Heasman, K.</t>
  </si>
  <si>
    <t>Beckmann, C.</t>
  </si>
  <si>
    <t>Madsen, Thomas</t>
  </si>
  <si>
    <t>Viblanc, V.A.</t>
  </si>
  <si>
    <t>Sosa, S.</t>
  </si>
  <si>
    <t>Schull, Q.</t>
  </si>
  <si>
    <t>Boonstra, R.</t>
  </si>
  <si>
    <t>Saraux, C.</t>
  </si>
  <si>
    <t>Lejeune, M.</t>
  </si>
  <si>
    <t>Roth, J.D.</t>
  </si>
  <si>
    <t>Uhlrich, P.</t>
  </si>
  <si>
    <t>Dobson, F.S.</t>
  </si>
  <si>
    <t>McManus, M.C.</t>
  </si>
  <si>
    <t>Cheynel, L.</t>
  </si>
  <si>
    <t>Gaillard, J.M.</t>
  </si>
  <si>
    <t>GilotFromont, E.</t>
  </si>
  <si>
    <t>Regis, C.</t>
  </si>
  <si>
    <t>Rey, B.</t>
  </si>
  <si>
    <t>Pellerin, M.</t>
  </si>
  <si>
    <t>Lemaître, J.F.</t>
  </si>
  <si>
    <t>Wong, P.B.Y.</t>
  </si>
  <si>
    <t>Röth, A.</t>
  </si>
  <si>
    <t>Rice, K.S.</t>
  </si>
  <si>
    <t>Kriangwanich, W.</t>
  </si>
  <si>
    <t>Kumoun, S.</t>
  </si>
  <si>
    <t>Brown, J.L.</t>
  </si>
  <si>
    <t>Chailangkarn, S.</t>
  </si>
  <si>
    <t>Somgird, C.</t>
  </si>
  <si>
    <t>Thitaram, C.</t>
  </si>
  <si>
    <t>Prasitwattanaseree, S.</t>
  </si>
  <si>
    <t>Cerchiara, J.A.</t>
  </si>
  <si>
    <t>Risques, R.A.</t>
  </si>
  <si>
    <t>Prunkard, D.</t>
  </si>
  <si>
    <t>Smith, J.R.</t>
  </si>
  <si>
    <t>Kane, O.J.</t>
  </si>
  <si>
    <t>Boersma, P.D.</t>
  </si>
  <si>
    <t>High</t>
  </si>
  <si>
    <t>Low</t>
  </si>
  <si>
    <t>Medium</t>
  </si>
  <si>
    <t>European chub</t>
  </si>
  <si>
    <t>Squalius cephalus</t>
  </si>
  <si>
    <t>Molbert et al. (2021)</t>
  </si>
  <si>
    <t>Molbert, N.</t>
  </si>
  <si>
    <t>Alliot, F.</t>
  </si>
  <si>
    <t>Ribout, C.</t>
  </si>
  <si>
    <t>Goutte,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</si>
</sst>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1"/>
  <sheetViews>
    <sheetView tabSelected="1" workbookViewId="0"/>
  </sheetViews>
  <sheetFormatPr defaultRowHeight="14.5" x14ac:dyDescent="0.35"/>
  <cols>
    <col min="1" max="1" width="24.1796875" customWidth="1"/>
    <col min="2" max="2" width="23.36328125" customWidth="1"/>
    <col min="3" max="4" width="14.36328125" customWidth="1"/>
    <col min="5" max="5" width="22.81640625" customWidth="1"/>
    <col min="10" max="10" width="18.7265625" customWidth="1"/>
  </cols>
  <sheetData>
    <row r="1" spans="1:1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235</v>
      </c>
    </row>
    <row r="2" spans="1:18" x14ac:dyDescent="0.35">
      <c r="A2" t="s">
        <v>17</v>
      </c>
      <c r="B2" t="s">
        <v>18</v>
      </c>
      <c r="C2" t="s">
        <v>188</v>
      </c>
      <c r="D2" t="s">
        <v>19</v>
      </c>
      <c r="E2" t="s">
        <v>20</v>
      </c>
      <c r="F2">
        <v>1</v>
      </c>
      <c r="G2">
        <v>147</v>
      </c>
      <c r="H2">
        <v>0.255</v>
      </c>
      <c r="I2">
        <v>7.0000000000000001E-3</v>
      </c>
      <c r="J2" t="s">
        <v>21</v>
      </c>
      <c r="K2" t="s">
        <v>21</v>
      </c>
      <c r="L2">
        <v>2020</v>
      </c>
      <c r="M2" t="s">
        <v>22</v>
      </c>
      <c r="O2">
        <v>3</v>
      </c>
      <c r="P2">
        <v>4</v>
      </c>
      <c r="Q2">
        <v>5</v>
      </c>
      <c r="R2" t="str">
        <f>_xlfn.XLOOKUP(E2,Authors!A:A,Authors!AO:AO)</f>
        <v>Low</v>
      </c>
    </row>
    <row r="3" spans="1:18" x14ac:dyDescent="0.35">
      <c r="A3" t="s">
        <v>23</v>
      </c>
      <c r="B3" t="s">
        <v>24</v>
      </c>
      <c r="C3" t="s">
        <v>25</v>
      </c>
      <c r="D3" t="s">
        <v>19</v>
      </c>
      <c r="E3" t="s">
        <v>26</v>
      </c>
      <c r="F3">
        <v>1</v>
      </c>
      <c r="G3">
        <v>96</v>
      </c>
      <c r="H3">
        <v>0.24</v>
      </c>
      <c r="I3">
        <v>0.01</v>
      </c>
      <c r="J3" t="s">
        <v>27</v>
      </c>
      <c r="K3" t="s">
        <v>27</v>
      </c>
      <c r="L3">
        <v>2009</v>
      </c>
      <c r="M3" t="s">
        <v>22</v>
      </c>
      <c r="O3">
        <v>10</v>
      </c>
      <c r="P3">
        <v>12.5</v>
      </c>
      <c r="Q3">
        <v>15</v>
      </c>
      <c r="R3" t="str">
        <f>_xlfn.XLOOKUP(E3,Authors!A:A,Authors!AO:AO)</f>
        <v>High</v>
      </c>
    </row>
    <row r="4" spans="1:18" x14ac:dyDescent="0.35">
      <c r="A4" t="s">
        <v>28</v>
      </c>
      <c r="B4" t="s">
        <v>29</v>
      </c>
      <c r="C4" t="s">
        <v>188</v>
      </c>
      <c r="D4" t="s">
        <v>19</v>
      </c>
      <c r="E4" t="s">
        <v>30</v>
      </c>
      <c r="F4">
        <v>1</v>
      </c>
      <c r="G4">
        <v>34</v>
      </c>
      <c r="H4">
        <v>0.182</v>
      </c>
      <c r="I4">
        <v>3.2000000000000001E-2</v>
      </c>
      <c r="J4" t="s">
        <v>27</v>
      </c>
      <c r="K4" t="s">
        <v>27</v>
      </c>
      <c r="L4">
        <v>2006</v>
      </c>
      <c r="M4" t="s">
        <v>31</v>
      </c>
      <c r="O4">
        <v>30</v>
      </c>
      <c r="P4">
        <v>40</v>
      </c>
      <c r="Q4">
        <v>50</v>
      </c>
      <c r="R4" t="str">
        <f>_xlfn.XLOOKUP(E4,Authors!A:A,Authors!AO:AO)</f>
        <v>High</v>
      </c>
    </row>
    <row r="5" spans="1:18" x14ac:dyDescent="0.35">
      <c r="A5" t="s">
        <v>32</v>
      </c>
      <c r="B5" t="s">
        <v>33</v>
      </c>
      <c r="C5" t="s">
        <v>189</v>
      </c>
      <c r="D5" t="s">
        <v>34</v>
      </c>
      <c r="E5" t="s">
        <v>35</v>
      </c>
      <c r="F5">
        <v>1</v>
      </c>
      <c r="G5">
        <v>245</v>
      </c>
      <c r="H5">
        <v>0</v>
      </c>
      <c r="I5">
        <v>4.0000000000000001E-3</v>
      </c>
      <c r="J5" t="s">
        <v>36</v>
      </c>
      <c r="K5" t="s">
        <v>36</v>
      </c>
      <c r="L5">
        <v>2017</v>
      </c>
      <c r="M5" t="s">
        <v>22</v>
      </c>
      <c r="O5">
        <v>18</v>
      </c>
      <c r="P5">
        <v>20.5</v>
      </c>
      <c r="Q5">
        <v>23</v>
      </c>
      <c r="R5" t="str">
        <f>_xlfn.XLOOKUP(E5,Authors!A:A,Authors!AO:AO)</f>
        <v>Low</v>
      </c>
    </row>
    <row r="6" spans="1:18" x14ac:dyDescent="0.35">
      <c r="A6" t="s">
        <v>37</v>
      </c>
      <c r="B6" t="s">
        <v>38</v>
      </c>
      <c r="C6" t="s">
        <v>189</v>
      </c>
      <c r="D6" t="s">
        <v>39</v>
      </c>
      <c r="E6" t="s">
        <v>40</v>
      </c>
      <c r="F6">
        <v>1</v>
      </c>
      <c r="G6">
        <v>122</v>
      </c>
      <c r="H6">
        <v>0.02</v>
      </c>
      <c r="I6">
        <v>0.01</v>
      </c>
      <c r="J6" t="s">
        <v>27</v>
      </c>
      <c r="K6" t="s">
        <v>27</v>
      </c>
      <c r="L6">
        <v>2017</v>
      </c>
      <c r="M6" t="s">
        <v>22</v>
      </c>
      <c r="O6">
        <v>60</v>
      </c>
      <c r="P6">
        <v>65</v>
      </c>
      <c r="Q6">
        <v>70</v>
      </c>
      <c r="R6" t="str">
        <f>_xlfn.XLOOKUP(E6,Authors!A:A,Authors!AO:AO)</f>
        <v>High</v>
      </c>
    </row>
    <row r="7" spans="1:18" x14ac:dyDescent="0.35">
      <c r="A7" t="s">
        <v>41</v>
      </c>
      <c r="B7" t="s">
        <v>42</v>
      </c>
      <c r="C7" t="s">
        <v>190</v>
      </c>
      <c r="D7" t="s">
        <v>19</v>
      </c>
      <c r="E7" t="s">
        <v>43</v>
      </c>
      <c r="F7">
        <v>1</v>
      </c>
      <c r="G7">
        <v>36</v>
      </c>
      <c r="H7">
        <v>0.06</v>
      </c>
      <c r="I7">
        <v>0.03</v>
      </c>
      <c r="J7" t="s">
        <v>44</v>
      </c>
      <c r="K7" t="s">
        <v>44</v>
      </c>
      <c r="L7">
        <v>2022</v>
      </c>
      <c r="M7" t="s">
        <v>22</v>
      </c>
      <c r="O7">
        <v>16</v>
      </c>
      <c r="P7">
        <v>18.5</v>
      </c>
      <c r="Q7">
        <v>21</v>
      </c>
      <c r="R7" t="str">
        <f>_xlfn.XLOOKUP(E7,Authors!A:A,Authors!AO:AO)</f>
        <v>Low</v>
      </c>
    </row>
    <row r="8" spans="1:18" x14ac:dyDescent="0.35">
      <c r="A8" t="s">
        <v>45</v>
      </c>
      <c r="B8" t="s">
        <v>46</v>
      </c>
      <c r="C8" t="s">
        <v>189</v>
      </c>
      <c r="D8" t="s">
        <v>34</v>
      </c>
      <c r="E8" t="s">
        <v>47</v>
      </c>
      <c r="F8">
        <v>1</v>
      </c>
      <c r="G8">
        <v>86</v>
      </c>
      <c r="H8">
        <v>0.24</v>
      </c>
      <c r="I8">
        <v>0.01</v>
      </c>
      <c r="J8" t="s">
        <v>21</v>
      </c>
      <c r="K8" t="s">
        <v>21</v>
      </c>
      <c r="L8">
        <v>2011</v>
      </c>
      <c r="M8" t="s">
        <v>22</v>
      </c>
      <c r="O8">
        <v>17</v>
      </c>
      <c r="P8">
        <v>21</v>
      </c>
      <c r="Q8">
        <v>25</v>
      </c>
      <c r="R8" t="str">
        <f>_xlfn.XLOOKUP(E8,Authors!A:A,Authors!AO:AO)</f>
        <v>Low</v>
      </c>
    </row>
    <row r="9" spans="1:18" x14ac:dyDescent="0.35">
      <c r="A9" t="s">
        <v>48</v>
      </c>
      <c r="B9" t="s">
        <v>49</v>
      </c>
      <c r="C9" t="s">
        <v>189</v>
      </c>
      <c r="D9" t="s">
        <v>50</v>
      </c>
      <c r="E9" t="s">
        <v>51</v>
      </c>
      <c r="F9">
        <v>1</v>
      </c>
      <c r="G9">
        <v>32</v>
      </c>
      <c r="H9">
        <v>0.91</v>
      </c>
      <c r="I9">
        <v>0.03</v>
      </c>
      <c r="J9" t="s">
        <v>27</v>
      </c>
      <c r="K9" t="s">
        <v>27</v>
      </c>
      <c r="L9">
        <v>2003</v>
      </c>
      <c r="M9" t="s">
        <v>31</v>
      </c>
      <c r="O9">
        <v>20</v>
      </c>
      <c r="P9">
        <v>25</v>
      </c>
      <c r="Q9">
        <v>30</v>
      </c>
      <c r="R9" t="str">
        <f>_xlfn.XLOOKUP(E9,Authors!A:A,Authors!AO:AO)</f>
        <v>High</v>
      </c>
    </row>
    <row r="10" spans="1:18" x14ac:dyDescent="0.35">
      <c r="A10" t="s">
        <v>52</v>
      </c>
      <c r="B10" t="s">
        <v>53</v>
      </c>
      <c r="C10" t="s">
        <v>25</v>
      </c>
      <c r="D10" t="s">
        <v>19</v>
      </c>
      <c r="E10" t="s">
        <v>54</v>
      </c>
      <c r="F10">
        <v>1</v>
      </c>
      <c r="G10">
        <v>30</v>
      </c>
      <c r="H10">
        <v>0.09</v>
      </c>
      <c r="I10">
        <v>3.6999999999999998E-2</v>
      </c>
      <c r="J10" t="s">
        <v>27</v>
      </c>
      <c r="K10" t="s">
        <v>27</v>
      </c>
      <c r="L10">
        <v>2012</v>
      </c>
      <c r="M10" t="s">
        <v>31</v>
      </c>
      <c r="O10">
        <v>14</v>
      </c>
      <c r="P10">
        <v>19</v>
      </c>
      <c r="Q10">
        <v>24</v>
      </c>
      <c r="R10" t="str">
        <f>_xlfn.XLOOKUP(E10,Authors!A:A,Authors!AO:AO)</f>
        <v>Low</v>
      </c>
    </row>
    <row r="11" spans="1:18" x14ac:dyDescent="0.35">
      <c r="A11" t="s">
        <v>55</v>
      </c>
      <c r="B11" t="s">
        <v>56</v>
      </c>
      <c r="C11" t="s">
        <v>189</v>
      </c>
      <c r="D11" t="s">
        <v>57</v>
      </c>
      <c r="E11" t="s">
        <v>58</v>
      </c>
      <c r="F11">
        <v>1</v>
      </c>
      <c r="G11">
        <v>49</v>
      </c>
      <c r="H11">
        <v>0.16</v>
      </c>
      <c r="I11">
        <v>0.02</v>
      </c>
      <c r="J11" t="s">
        <v>21</v>
      </c>
      <c r="K11" t="s">
        <v>21</v>
      </c>
      <c r="L11">
        <v>2018</v>
      </c>
      <c r="M11" t="s">
        <v>22</v>
      </c>
      <c r="O11">
        <v>15</v>
      </c>
      <c r="P11">
        <v>18</v>
      </c>
      <c r="Q11">
        <v>21</v>
      </c>
      <c r="R11" t="str">
        <f>_xlfn.XLOOKUP(E11,Authors!A:A,Authors!AO:AO)</f>
        <v>High</v>
      </c>
    </row>
    <row r="12" spans="1:18" x14ac:dyDescent="0.35">
      <c r="A12" t="s">
        <v>59</v>
      </c>
      <c r="B12" t="s">
        <v>60</v>
      </c>
      <c r="C12" t="s">
        <v>189</v>
      </c>
      <c r="D12" t="s">
        <v>57</v>
      </c>
      <c r="E12" t="s">
        <v>61</v>
      </c>
      <c r="F12">
        <v>1</v>
      </c>
      <c r="G12">
        <v>73</v>
      </c>
      <c r="H12">
        <v>0.245</v>
      </c>
      <c r="I12">
        <v>1.4E-2</v>
      </c>
      <c r="J12" t="s">
        <v>21</v>
      </c>
      <c r="K12" t="s">
        <v>21</v>
      </c>
      <c r="L12">
        <v>2020</v>
      </c>
      <c r="M12" t="s">
        <v>22</v>
      </c>
      <c r="O12">
        <v>6</v>
      </c>
      <c r="P12">
        <v>12.5</v>
      </c>
      <c r="Q12">
        <v>19</v>
      </c>
      <c r="R12" t="str">
        <f>_xlfn.XLOOKUP(E12,Authors!A:A,Authors!AO:AO)</f>
        <v>Low</v>
      </c>
    </row>
    <row r="13" spans="1:18" x14ac:dyDescent="0.35">
      <c r="A13" t="s">
        <v>62</v>
      </c>
      <c r="B13" t="s">
        <v>63</v>
      </c>
      <c r="C13" t="s">
        <v>189</v>
      </c>
      <c r="D13" t="s">
        <v>64</v>
      </c>
      <c r="E13" t="s">
        <v>65</v>
      </c>
      <c r="F13">
        <v>1</v>
      </c>
      <c r="G13">
        <v>43</v>
      </c>
      <c r="H13">
        <v>0.38</v>
      </c>
      <c r="I13">
        <v>0.03</v>
      </c>
      <c r="J13" t="s">
        <v>66</v>
      </c>
      <c r="K13" t="s">
        <v>66</v>
      </c>
      <c r="L13">
        <v>2022</v>
      </c>
      <c r="M13" t="s">
        <v>22</v>
      </c>
      <c r="O13">
        <v>5</v>
      </c>
      <c r="P13">
        <v>7.5</v>
      </c>
      <c r="Q13">
        <v>10</v>
      </c>
      <c r="R13" t="str">
        <f>_xlfn.XLOOKUP(E13,Authors!A:A,Authors!AO:AO)</f>
        <v>High</v>
      </c>
    </row>
    <row r="14" spans="1:18" x14ac:dyDescent="0.35">
      <c r="A14" t="s">
        <v>67</v>
      </c>
      <c r="B14" t="s">
        <v>68</v>
      </c>
      <c r="C14" t="s">
        <v>189</v>
      </c>
      <c r="D14" t="s">
        <v>57</v>
      </c>
      <c r="E14" t="s">
        <v>58</v>
      </c>
      <c r="F14">
        <v>1</v>
      </c>
      <c r="G14">
        <v>45</v>
      </c>
      <c r="H14">
        <v>0.71</v>
      </c>
      <c r="I14">
        <v>0.02</v>
      </c>
      <c r="J14" t="s">
        <v>21</v>
      </c>
      <c r="K14" t="s">
        <v>21</v>
      </c>
      <c r="L14">
        <v>2018</v>
      </c>
      <c r="M14" t="s">
        <v>22</v>
      </c>
      <c r="O14">
        <v>13</v>
      </c>
      <c r="P14">
        <v>16.5</v>
      </c>
      <c r="Q14">
        <v>20</v>
      </c>
      <c r="R14" t="str">
        <f>_xlfn.XLOOKUP(E14,Authors!A:A,Authors!AO:AO)</f>
        <v>High</v>
      </c>
    </row>
    <row r="15" spans="1:18" x14ac:dyDescent="0.35">
      <c r="A15" t="s">
        <v>69</v>
      </c>
      <c r="B15" t="s">
        <v>70</v>
      </c>
      <c r="C15" t="s">
        <v>71</v>
      </c>
      <c r="D15" t="s">
        <v>19</v>
      </c>
      <c r="E15" t="s">
        <v>72</v>
      </c>
      <c r="F15">
        <v>1</v>
      </c>
      <c r="G15">
        <v>84</v>
      </c>
      <c r="H15">
        <v>9.7000000000000003E-2</v>
      </c>
      <c r="I15">
        <v>1.2E-2</v>
      </c>
      <c r="J15" t="s">
        <v>44</v>
      </c>
      <c r="K15" t="s">
        <v>44</v>
      </c>
      <c r="L15">
        <v>2010</v>
      </c>
      <c r="M15" t="s">
        <v>22</v>
      </c>
      <c r="O15">
        <v>11</v>
      </c>
      <c r="P15">
        <v>12</v>
      </c>
      <c r="Q15">
        <v>13</v>
      </c>
      <c r="R15" t="str">
        <f>_xlfn.XLOOKUP(E15,Authors!A:A,Authors!AO:AO)</f>
        <v>Medium</v>
      </c>
    </row>
    <row r="16" spans="1:18" x14ac:dyDescent="0.35">
      <c r="A16" t="s">
        <v>73</v>
      </c>
      <c r="B16" t="s">
        <v>74</v>
      </c>
      <c r="C16" t="s">
        <v>25</v>
      </c>
      <c r="D16" t="s">
        <v>19</v>
      </c>
      <c r="E16" t="s">
        <v>75</v>
      </c>
      <c r="F16">
        <v>1</v>
      </c>
      <c r="G16">
        <v>184</v>
      </c>
      <c r="H16">
        <v>0.21</v>
      </c>
      <c r="I16">
        <v>0.01</v>
      </c>
      <c r="J16" t="s">
        <v>27</v>
      </c>
      <c r="K16" t="s">
        <v>27</v>
      </c>
      <c r="L16">
        <v>2014</v>
      </c>
      <c r="M16" t="s">
        <v>31</v>
      </c>
      <c r="O16">
        <v>9</v>
      </c>
      <c r="P16">
        <v>9.5</v>
      </c>
      <c r="Q16">
        <v>10</v>
      </c>
      <c r="R16" t="str">
        <f>_xlfn.XLOOKUP(E16,Authors!A:A,Authors!AO:AO)</f>
        <v>Medium</v>
      </c>
    </row>
    <row r="17" spans="1:18" x14ac:dyDescent="0.35">
      <c r="A17" t="s">
        <v>73</v>
      </c>
      <c r="B17" t="s">
        <v>74</v>
      </c>
      <c r="C17" t="s">
        <v>25</v>
      </c>
      <c r="D17" t="s">
        <v>19</v>
      </c>
      <c r="E17" t="s">
        <v>76</v>
      </c>
      <c r="F17">
        <v>1</v>
      </c>
      <c r="G17">
        <v>44</v>
      </c>
      <c r="H17">
        <v>0.70899999999999996</v>
      </c>
      <c r="I17">
        <v>2.4E-2</v>
      </c>
      <c r="J17" t="s">
        <v>27</v>
      </c>
      <c r="K17" t="s">
        <v>27</v>
      </c>
      <c r="L17">
        <v>2003</v>
      </c>
      <c r="M17" t="s">
        <v>31</v>
      </c>
      <c r="O17">
        <v>9</v>
      </c>
      <c r="P17">
        <v>9.5</v>
      </c>
      <c r="Q17">
        <v>10</v>
      </c>
      <c r="R17" t="str">
        <f>_xlfn.XLOOKUP(E17,Authors!A:A,Authors!AO:AO)</f>
        <v>High</v>
      </c>
    </row>
    <row r="18" spans="1:18" x14ac:dyDescent="0.35">
      <c r="A18" t="s">
        <v>77</v>
      </c>
      <c r="B18" t="s">
        <v>78</v>
      </c>
      <c r="C18" t="s">
        <v>25</v>
      </c>
      <c r="D18" t="s">
        <v>19</v>
      </c>
      <c r="E18" t="s">
        <v>79</v>
      </c>
      <c r="F18">
        <v>1</v>
      </c>
      <c r="G18">
        <v>258</v>
      </c>
      <c r="H18">
        <v>0.13</v>
      </c>
      <c r="I18">
        <v>1E-3</v>
      </c>
      <c r="J18" t="s">
        <v>27</v>
      </c>
      <c r="K18" t="s">
        <v>27</v>
      </c>
      <c r="L18">
        <v>2020</v>
      </c>
      <c r="M18" t="s">
        <v>31</v>
      </c>
      <c r="O18">
        <v>20</v>
      </c>
      <c r="P18">
        <v>22.5</v>
      </c>
      <c r="Q18">
        <v>25</v>
      </c>
      <c r="R18" t="str">
        <f>_xlfn.XLOOKUP(E18,Authors!A:A,Authors!AO:AO)</f>
        <v>High</v>
      </c>
    </row>
    <row r="19" spans="1:18" x14ac:dyDescent="0.35">
      <c r="A19" t="s">
        <v>80</v>
      </c>
      <c r="B19" t="s">
        <v>81</v>
      </c>
      <c r="C19" t="s">
        <v>189</v>
      </c>
      <c r="D19" t="s">
        <v>50</v>
      </c>
      <c r="E19" t="s">
        <v>82</v>
      </c>
      <c r="F19">
        <v>1</v>
      </c>
      <c r="G19">
        <v>55</v>
      </c>
      <c r="H19">
        <v>0.57599999999999996</v>
      </c>
      <c r="I19">
        <v>1.9E-2</v>
      </c>
      <c r="J19" t="s">
        <v>27</v>
      </c>
      <c r="K19" t="s">
        <v>27</v>
      </c>
      <c r="L19">
        <v>2002</v>
      </c>
      <c r="M19" t="s">
        <v>83</v>
      </c>
      <c r="N19" t="s">
        <v>31</v>
      </c>
      <c r="O19">
        <v>15</v>
      </c>
      <c r="P19">
        <v>22.5</v>
      </c>
      <c r="Q19">
        <v>30</v>
      </c>
      <c r="R19" t="str">
        <f>_xlfn.XLOOKUP(E19,Authors!A:A,Authors!AO:AO)</f>
        <v>Low</v>
      </c>
    </row>
    <row r="20" spans="1:18" x14ac:dyDescent="0.35">
      <c r="A20" t="s">
        <v>84</v>
      </c>
      <c r="B20" t="s">
        <v>85</v>
      </c>
      <c r="C20" t="s">
        <v>189</v>
      </c>
      <c r="D20" t="s">
        <v>64</v>
      </c>
      <c r="E20" t="s">
        <v>86</v>
      </c>
      <c r="F20">
        <v>1</v>
      </c>
      <c r="G20">
        <v>12</v>
      </c>
      <c r="H20">
        <v>0.82</v>
      </c>
      <c r="I20">
        <v>0.11</v>
      </c>
      <c r="J20" t="s">
        <v>87</v>
      </c>
      <c r="K20" t="s">
        <v>87</v>
      </c>
      <c r="L20">
        <v>2020</v>
      </c>
      <c r="M20" t="s">
        <v>88</v>
      </c>
      <c r="O20">
        <v>15</v>
      </c>
      <c r="P20">
        <v>15.5</v>
      </c>
      <c r="Q20">
        <v>16</v>
      </c>
      <c r="R20" t="str">
        <f>_xlfn.XLOOKUP(E20,Authors!A:A,Authors!AO:AO)</f>
        <v>Low</v>
      </c>
    </row>
    <row r="21" spans="1:18" x14ac:dyDescent="0.35">
      <c r="A21" t="s">
        <v>89</v>
      </c>
      <c r="B21" t="s">
        <v>90</v>
      </c>
      <c r="C21" t="s">
        <v>25</v>
      </c>
      <c r="D21" t="s">
        <v>19</v>
      </c>
      <c r="E21" t="s">
        <v>91</v>
      </c>
      <c r="F21">
        <v>1</v>
      </c>
      <c r="G21">
        <v>24</v>
      </c>
      <c r="H21">
        <v>0.25</v>
      </c>
      <c r="I21">
        <v>0.05</v>
      </c>
      <c r="J21" t="s">
        <v>27</v>
      </c>
      <c r="K21" t="s">
        <v>27</v>
      </c>
      <c r="L21">
        <v>2018</v>
      </c>
      <c r="M21" t="s">
        <v>22</v>
      </c>
      <c r="O21">
        <v>3</v>
      </c>
      <c r="P21">
        <v>7</v>
      </c>
      <c r="Q21">
        <v>11</v>
      </c>
      <c r="R21" t="str">
        <f>_xlfn.XLOOKUP(E21,Authors!A:A,Authors!AO:AO)</f>
        <v>Medium</v>
      </c>
    </row>
    <row r="22" spans="1:18" x14ac:dyDescent="0.35">
      <c r="A22" t="s">
        <v>92</v>
      </c>
      <c r="B22" t="s">
        <v>93</v>
      </c>
      <c r="C22" t="s">
        <v>189</v>
      </c>
      <c r="D22" t="s">
        <v>34</v>
      </c>
      <c r="E22" t="s">
        <v>94</v>
      </c>
      <c r="F22">
        <v>1</v>
      </c>
      <c r="G22">
        <v>32</v>
      </c>
      <c r="H22">
        <v>0.34300000000000003</v>
      </c>
      <c r="I22">
        <v>3.5000000000000003E-2</v>
      </c>
      <c r="J22" t="s">
        <v>95</v>
      </c>
      <c r="K22" t="s">
        <v>95</v>
      </c>
      <c r="L22">
        <v>2003</v>
      </c>
      <c r="M22" t="s">
        <v>31</v>
      </c>
      <c r="O22">
        <v>12</v>
      </c>
      <c r="P22">
        <v>15</v>
      </c>
      <c r="Q22">
        <v>18</v>
      </c>
      <c r="R22" t="str">
        <f>_xlfn.XLOOKUP(E22,Authors!A:A,Authors!AO:AO)</f>
        <v>High</v>
      </c>
    </row>
    <row r="23" spans="1:18" x14ac:dyDescent="0.35">
      <c r="A23" t="s">
        <v>92</v>
      </c>
      <c r="B23" t="s">
        <v>93</v>
      </c>
      <c r="C23" t="s">
        <v>189</v>
      </c>
      <c r="D23" t="s">
        <v>34</v>
      </c>
      <c r="E23" t="s">
        <v>96</v>
      </c>
      <c r="F23">
        <v>1</v>
      </c>
      <c r="G23">
        <v>79</v>
      </c>
      <c r="H23">
        <v>0.55300000000000005</v>
      </c>
      <c r="I23">
        <v>1.2999999999999999E-2</v>
      </c>
      <c r="J23" t="s">
        <v>27</v>
      </c>
      <c r="K23" t="s">
        <v>27</v>
      </c>
      <c r="L23">
        <v>2002</v>
      </c>
      <c r="M23" t="s">
        <v>83</v>
      </c>
      <c r="O23">
        <v>12</v>
      </c>
      <c r="P23">
        <v>15</v>
      </c>
      <c r="Q23">
        <v>18</v>
      </c>
      <c r="R23" t="str">
        <f>_xlfn.XLOOKUP(E23,Authors!A:A,Authors!AO:AO)</f>
        <v>High</v>
      </c>
    </row>
    <row r="24" spans="1:18" x14ac:dyDescent="0.35">
      <c r="A24" t="s">
        <v>97</v>
      </c>
      <c r="B24" t="s">
        <v>98</v>
      </c>
      <c r="C24" t="s">
        <v>189</v>
      </c>
      <c r="D24" t="s">
        <v>34</v>
      </c>
      <c r="E24" t="s">
        <v>99</v>
      </c>
      <c r="F24">
        <v>1</v>
      </c>
      <c r="G24">
        <v>47</v>
      </c>
      <c r="H24">
        <v>0.23400000000000001</v>
      </c>
      <c r="I24">
        <v>2.3E-2</v>
      </c>
      <c r="J24" t="s">
        <v>27</v>
      </c>
      <c r="K24" t="s">
        <v>27</v>
      </c>
      <c r="L24">
        <v>2002</v>
      </c>
      <c r="M24" t="s">
        <v>31</v>
      </c>
      <c r="O24">
        <v>10</v>
      </c>
      <c r="P24">
        <v>11.5</v>
      </c>
      <c r="Q24">
        <v>13</v>
      </c>
      <c r="R24" t="str">
        <f>_xlfn.XLOOKUP(E24,Authors!A:A,Authors!AO:AO)</f>
        <v>High</v>
      </c>
    </row>
    <row r="25" spans="1:18" x14ac:dyDescent="0.35">
      <c r="A25" t="s">
        <v>97</v>
      </c>
      <c r="B25" t="s">
        <v>98</v>
      </c>
      <c r="C25" t="s">
        <v>189</v>
      </c>
      <c r="D25" t="s">
        <v>34</v>
      </c>
      <c r="E25" t="s">
        <v>100</v>
      </c>
      <c r="F25">
        <v>1</v>
      </c>
      <c r="G25">
        <v>175</v>
      </c>
      <c r="H25">
        <v>0.03</v>
      </c>
      <c r="I25">
        <v>0.01</v>
      </c>
      <c r="J25" t="s">
        <v>27</v>
      </c>
      <c r="K25" t="s">
        <v>27</v>
      </c>
      <c r="L25">
        <v>2012</v>
      </c>
      <c r="M25" t="s">
        <v>22</v>
      </c>
      <c r="O25">
        <v>10</v>
      </c>
      <c r="P25">
        <v>11.5</v>
      </c>
      <c r="Q25">
        <v>13</v>
      </c>
      <c r="R25" t="str">
        <f>_xlfn.XLOOKUP(E25,Authors!A:A,Authors!AO:AO)</f>
        <v>High</v>
      </c>
    </row>
    <row r="26" spans="1:18" x14ac:dyDescent="0.35">
      <c r="A26" t="s">
        <v>101</v>
      </c>
      <c r="B26" t="s">
        <v>102</v>
      </c>
      <c r="C26" t="s">
        <v>189</v>
      </c>
      <c r="D26" t="s">
        <v>103</v>
      </c>
      <c r="E26" t="s">
        <v>104</v>
      </c>
      <c r="F26">
        <v>1</v>
      </c>
      <c r="G26">
        <v>43</v>
      </c>
      <c r="H26">
        <v>0.51</v>
      </c>
      <c r="I26">
        <v>2.5000000000000001E-2</v>
      </c>
      <c r="J26" t="s">
        <v>27</v>
      </c>
      <c r="K26" t="s">
        <v>27</v>
      </c>
      <c r="L26">
        <v>2019</v>
      </c>
      <c r="M26" t="s">
        <v>31</v>
      </c>
      <c r="O26">
        <v>25</v>
      </c>
      <c r="P26">
        <v>27.5</v>
      </c>
      <c r="Q26">
        <v>30</v>
      </c>
      <c r="R26" t="str">
        <f>_xlfn.XLOOKUP(E26,Authors!A:A,Authors!AO:AO)</f>
        <v>Low</v>
      </c>
    </row>
    <row r="27" spans="1:18" x14ac:dyDescent="0.35">
      <c r="A27" t="s">
        <v>105</v>
      </c>
      <c r="B27" t="s">
        <v>106</v>
      </c>
      <c r="C27" t="s">
        <v>189</v>
      </c>
      <c r="D27" t="s">
        <v>107</v>
      </c>
      <c r="E27" t="s">
        <v>108</v>
      </c>
      <c r="F27">
        <v>1</v>
      </c>
      <c r="G27">
        <v>24</v>
      </c>
      <c r="H27">
        <v>1.2929999999999999</v>
      </c>
      <c r="I27">
        <v>4.8000000000000001E-2</v>
      </c>
      <c r="J27" t="s">
        <v>21</v>
      </c>
      <c r="K27" t="s">
        <v>21</v>
      </c>
      <c r="L27">
        <v>2020</v>
      </c>
      <c r="M27" t="s">
        <v>22</v>
      </c>
      <c r="O27">
        <v>50</v>
      </c>
      <c r="P27">
        <v>60</v>
      </c>
      <c r="Q27">
        <v>70</v>
      </c>
      <c r="R27" t="str">
        <f>_xlfn.XLOOKUP(E27,Authors!A:A,Authors!AO:AO)</f>
        <v>High</v>
      </c>
    </row>
    <row r="28" spans="1:18" x14ac:dyDescent="0.35">
      <c r="A28" t="s">
        <v>109</v>
      </c>
      <c r="B28" t="s">
        <v>110</v>
      </c>
      <c r="C28" t="s">
        <v>25</v>
      </c>
      <c r="D28" t="s">
        <v>19</v>
      </c>
      <c r="E28" t="s">
        <v>111</v>
      </c>
      <c r="F28">
        <v>1</v>
      </c>
      <c r="G28">
        <v>28</v>
      </c>
      <c r="H28">
        <v>0.42</v>
      </c>
      <c r="I28">
        <v>0.04</v>
      </c>
      <c r="J28" t="s">
        <v>27</v>
      </c>
      <c r="K28" t="s">
        <v>27</v>
      </c>
      <c r="L28">
        <v>2006</v>
      </c>
      <c r="M28" t="s">
        <v>31</v>
      </c>
      <c r="O28">
        <v>5</v>
      </c>
      <c r="P28">
        <v>7</v>
      </c>
      <c r="Q28">
        <v>9</v>
      </c>
      <c r="R28" t="str">
        <f>_xlfn.XLOOKUP(E28,Authors!A:A,Authors!AO:AO)</f>
        <v>Medium</v>
      </c>
    </row>
    <row r="29" spans="1:18" x14ac:dyDescent="0.35">
      <c r="A29" t="s">
        <v>112</v>
      </c>
      <c r="B29" t="s">
        <v>113</v>
      </c>
      <c r="C29" t="s">
        <v>189</v>
      </c>
      <c r="D29" t="s">
        <v>64</v>
      </c>
      <c r="E29" t="s">
        <v>114</v>
      </c>
      <c r="F29">
        <v>1</v>
      </c>
      <c r="G29">
        <v>204</v>
      </c>
      <c r="H29">
        <v>0.42</v>
      </c>
      <c r="I29">
        <v>1E-3</v>
      </c>
      <c r="J29" t="s">
        <v>21</v>
      </c>
      <c r="K29" t="s">
        <v>21</v>
      </c>
      <c r="L29">
        <v>2022</v>
      </c>
      <c r="M29" t="s">
        <v>22</v>
      </c>
      <c r="O29">
        <v>3</v>
      </c>
      <c r="P29">
        <v>5.5</v>
      </c>
      <c r="Q29">
        <v>8</v>
      </c>
      <c r="R29" t="str">
        <f>_xlfn.XLOOKUP(E29,Authors!A:A,Authors!AO:AO)</f>
        <v>High</v>
      </c>
    </row>
    <row r="30" spans="1:18" x14ac:dyDescent="0.35">
      <c r="A30" t="s">
        <v>115</v>
      </c>
      <c r="B30" t="s">
        <v>116</v>
      </c>
      <c r="C30" t="s">
        <v>189</v>
      </c>
      <c r="D30" t="s">
        <v>34</v>
      </c>
      <c r="E30" t="s">
        <v>117</v>
      </c>
      <c r="F30">
        <v>1</v>
      </c>
      <c r="G30">
        <v>173</v>
      </c>
      <c r="H30">
        <v>0.14000000000000001</v>
      </c>
      <c r="I30">
        <v>0.04</v>
      </c>
      <c r="J30" t="s">
        <v>27</v>
      </c>
      <c r="K30" t="s">
        <v>27</v>
      </c>
      <c r="L30">
        <v>2014</v>
      </c>
      <c r="M30" t="s">
        <v>22</v>
      </c>
      <c r="O30">
        <v>6</v>
      </c>
      <c r="P30">
        <v>11</v>
      </c>
      <c r="Q30">
        <v>16</v>
      </c>
      <c r="R30" t="str">
        <f>_xlfn.XLOOKUP(E30,Authors!A:A,Authors!AO:AO)</f>
        <v>Low</v>
      </c>
    </row>
    <row r="31" spans="1:18" x14ac:dyDescent="0.35">
      <c r="A31" t="s">
        <v>471</v>
      </c>
      <c r="B31" t="s">
        <v>472</v>
      </c>
      <c r="C31" t="s">
        <v>71</v>
      </c>
      <c r="D31" t="s">
        <v>19</v>
      </c>
      <c r="E31" t="s">
        <v>473</v>
      </c>
      <c r="F31">
        <v>1</v>
      </c>
      <c r="G31">
        <v>98</v>
      </c>
      <c r="H31" s="1">
        <v>0.41</v>
      </c>
      <c r="I31" s="1">
        <v>0.01</v>
      </c>
      <c r="J31" t="s">
        <v>21</v>
      </c>
      <c r="K31" t="s">
        <v>21</v>
      </c>
      <c r="L31">
        <v>2021</v>
      </c>
      <c r="M31" t="s">
        <v>22</v>
      </c>
      <c r="O31">
        <v>25</v>
      </c>
      <c r="P31">
        <f>(O31+Q31)/2</f>
        <v>27.5</v>
      </c>
      <c r="Q31">
        <v>30</v>
      </c>
      <c r="R31" t="str">
        <f>_xlfn.XLOOKUP(E31,Authors!A:A,Authors!AO:AO)</f>
        <v>Medium</v>
      </c>
    </row>
    <row r="32" spans="1:18" x14ac:dyDescent="0.35">
      <c r="A32" t="s">
        <v>118</v>
      </c>
      <c r="B32" t="s">
        <v>119</v>
      </c>
      <c r="C32" t="s">
        <v>71</v>
      </c>
      <c r="D32" t="s">
        <v>19</v>
      </c>
      <c r="E32" t="s">
        <v>120</v>
      </c>
      <c r="F32">
        <v>1</v>
      </c>
      <c r="G32">
        <v>24</v>
      </c>
      <c r="H32">
        <v>2.5000000000000001E-2</v>
      </c>
      <c r="I32">
        <v>4.8000000000000001E-2</v>
      </c>
      <c r="J32" t="s">
        <v>27</v>
      </c>
      <c r="K32" t="s">
        <v>27</v>
      </c>
      <c r="L32">
        <v>2008</v>
      </c>
      <c r="M32" t="s">
        <v>31</v>
      </c>
      <c r="O32">
        <v>15</v>
      </c>
      <c r="P32">
        <v>22.5</v>
      </c>
      <c r="Q32">
        <v>30</v>
      </c>
      <c r="R32" t="str">
        <f>_xlfn.XLOOKUP(E32,Authors!A:A,Authors!AO:AO)</f>
        <v>Low</v>
      </c>
    </row>
    <row r="33" spans="1:18" x14ac:dyDescent="0.35">
      <c r="A33" t="s">
        <v>121</v>
      </c>
      <c r="B33" t="s">
        <v>122</v>
      </c>
      <c r="C33" t="s">
        <v>188</v>
      </c>
      <c r="D33" t="s">
        <v>19</v>
      </c>
      <c r="E33" t="s">
        <v>123</v>
      </c>
      <c r="F33">
        <v>1</v>
      </c>
      <c r="G33">
        <v>93</v>
      </c>
      <c r="H33">
        <v>0.42</v>
      </c>
      <c r="I33">
        <v>0.01</v>
      </c>
      <c r="J33" t="s">
        <v>27</v>
      </c>
      <c r="K33" t="s">
        <v>27</v>
      </c>
      <c r="L33">
        <v>2017</v>
      </c>
      <c r="M33" t="s">
        <v>22</v>
      </c>
      <c r="O33">
        <v>10</v>
      </c>
      <c r="P33">
        <v>15</v>
      </c>
      <c r="Q33">
        <v>20</v>
      </c>
      <c r="R33" t="str">
        <f>_xlfn.XLOOKUP(E33,Authors!A:A,Authors!AO:AO)</f>
        <v>High</v>
      </c>
    </row>
    <row r="34" spans="1:18" x14ac:dyDescent="0.35">
      <c r="A34" t="s">
        <v>124</v>
      </c>
      <c r="B34" t="s">
        <v>125</v>
      </c>
      <c r="C34" t="s">
        <v>25</v>
      </c>
      <c r="D34" t="s">
        <v>19</v>
      </c>
      <c r="E34" t="s">
        <v>126</v>
      </c>
      <c r="F34">
        <v>1</v>
      </c>
      <c r="G34">
        <v>36</v>
      </c>
      <c r="H34">
        <v>0.95099999999999996</v>
      </c>
      <c r="I34">
        <v>0.03</v>
      </c>
      <c r="J34" t="s">
        <v>27</v>
      </c>
      <c r="K34" t="s">
        <v>27</v>
      </c>
      <c r="L34">
        <v>2006</v>
      </c>
      <c r="M34" t="s">
        <v>22</v>
      </c>
      <c r="O34">
        <v>11</v>
      </c>
      <c r="P34">
        <v>12.5</v>
      </c>
      <c r="Q34">
        <v>14</v>
      </c>
      <c r="R34" t="str">
        <f>_xlfn.XLOOKUP(E34,Authors!A:A,Authors!AO:AO)</f>
        <v>High</v>
      </c>
    </row>
    <row r="35" spans="1:18" x14ac:dyDescent="0.35">
      <c r="A35" t="s">
        <v>127</v>
      </c>
      <c r="B35" t="s">
        <v>128</v>
      </c>
      <c r="C35" t="s">
        <v>189</v>
      </c>
      <c r="D35" t="s">
        <v>57</v>
      </c>
      <c r="E35" t="s">
        <v>58</v>
      </c>
      <c r="F35">
        <v>1</v>
      </c>
      <c r="G35">
        <v>160</v>
      </c>
      <c r="H35">
        <v>0.26</v>
      </c>
      <c r="I35">
        <v>0.01</v>
      </c>
      <c r="J35" t="s">
        <v>21</v>
      </c>
      <c r="K35" t="s">
        <v>21</v>
      </c>
      <c r="L35">
        <v>2018</v>
      </c>
      <c r="M35" t="s">
        <v>22</v>
      </c>
      <c r="O35">
        <v>20</v>
      </c>
      <c r="P35">
        <v>25</v>
      </c>
      <c r="Q35">
        <v>30</v>
      </c>
      <c r="R35" t="str">
        <f>_xlfn.XLOOKUP(E35,Authors!A:A,Authors!AO:AO)</f>
        <v>High</v>
      </c>
    </row>
    <row r="36" spans="1:18" x14ac:dyDescent="0.35">
      <c r="A36" t="s">
        <v>129</v>
      </c>
      <c r="B36" t="s">
        <v>130</v>
      </c>
      <c r="C36" t="s">
        <v>189</v>
      </c>
      <c r="D36" t="s">
        <v>57</v>
      </c>
      <c r="E36" t="s">
        <v>58</v>
      </c>
      <c r="F36">
        <v>1</v>
      </c>
      <c r="G36">
        <v>239</v>
      </c>
      <c r="H36">
        <v>0.09</v>
      </c>
      <c r="I36">
        <v>1E-3</v>
      </c>
      <c r="J36" t="s">
        <v>21</v>
      </c>
      <c r="K36" t="s">
        <v>21</v>
      </c>
      <c r="L36">
        <v>2018</v>
      </c>
      <c r="M36" t="s">
        <v>22</v>
      </c>
      <c r="O36">
        <v>6</v>
      </c>
      <c r="P36">
        <v>9.5</v>
      </c>
      <c r="Q36">
        <v>13</v>
      </c>
      <c r="R36" t="str">
        <f>_xlfn.XLOOKUP(E36,Authors!A:A,Authors!AO:AO)</f>
        <v>High</v>
      </c>
    </row>
    <row r="37" spans="1:18" x14ac:dyDescent="0.35">
      <c r="A37" t="s">
        <v>131</v>
      </c>
      <c r="B37" t="s">
        <v>132</v>
      </c>
      <c r="C37" t="s">
        <v>189</v>
      </c>
      <c r="D37" t="s">
        <v>34</v>
      </c>
      <c r="E37" t="s">
        <v>133</v>
      </c>
      <c r="F37">
        <v>1</v>
      </c>
      <c r="G37">
        <v>21</v>
      </c>
      <c r="H37">
        <v>0.19</v>
      </c>
      <c r="I37">
        <v>7.0000000000000007E-2</v>
      </c>
      <c r="J37" t="s">
        <v>27</v>
      </c>
      <c r="K37" t="s">
        <v>27</v>
      </c>
      <c r="L37">
        <v>2017</v>
      </c>
      <c r="M37" t="s">
        <v>31</v>
      </c>
      <c r="O37">
        <v>20</v>
      </c>
      <c r="P37">
        <v>22.5</v>
      </c>
      <c r="Q37">
        <v>25</v>
      </c>
      <c r="R37" t="str">
        <f>_xlfn.XLOOKUP(E37,Authors!A:A,Authors!AO:AO)</f>
        <v>Low</v>
      </c>
    </row>
    <row r="38" spans="1:18" x14ac:dyDescent="0.35">
      <c r="A38" t="s">
        <v>134</v>
      </c>
      <c r="B38" t="s">
        <v>135</v>
      </c>
      <c r="C38" t="s">
        <v>189</v>
      </c>
      <c r="D38" t="s">
        <v>34</v>
      </c>
      <c r="E38" t="s">
        <v>136</v>
      </c>
      <c r="F38">
        <v>1</v>
      </c>
      <c r="G38">
        <v>52</v>
      </c>
      <c r="H38">
        <v>0.05</v>
      </c>
      <c r="I38">
        <v>0.02</v>
      </c>
      <c r="J38" t="s">
        <v>195</v>
      </c>
      <c r="K38" t="s">
        <v>95</v>
      </c>
      <c r="L38">
        <v>2010</v>
      </c>
      <c r="M38" t="s">
        <v>31</v>
      </c>
      <c r="N38" t="s">
        <v>22</v>
      </c>
      <c r="O38">
        <v>20</v>
      </c>
      <c r="P38">
        <v>25</v>
      </c>
      <c r="Q38">
        <v>30</v>
      </c>
      <c r="R38" t="str">
        <f>_xlfn.XLOOKUP(E38,Authors!A:A,Authors!AO:AO)</f>
        <v>Medium</v>
      </c>
    </row>
    <row r="39" spans="1:18" x14ac:dyDescent="0.35">
      <c r="A39" t="s">
        <v>134</v>
      </c>
      <c r="B39" t="s">
        <v>135</v>
      </c>
      <c r="C39" t="s">
        <v>189</v>
      </c>
      <c r="D39" t="s">
        <v>34</v>
      </c>
      <c r="E39" t="s">
        <v>136</v>
      </c>
      <c r="F39">
        <v>1</v>
      </c>
      <c r="G39">
        <v>22</v>
      </c>
      <c r="H39">
        <v>0.14000000000000001</v>
      </c>
      <c r="I39">
        <v>0.05</v>
      </c>
      <c r="J39" t="s">
        <v>196</v>
      </c>
      <c r="K39" t="s">
        <v>95</v>
      </c>
      <c r="L39">
        <v>2010</v>
      </c>
      <c r="M39" t="s">
        <v>31</v>
      </c>
      <c r="N39" t="s">
        <v>22</v>
      </c>
      <c r="O39">
        <v>20</v>
      </c>
      <c r="P39">
        <v>25</v>
      </c>
      <c r="Q39">
        <v>30</v>
      </c>
      <c r="R39" t="str">
        <f>_xlfn.XLOOKUP(E39,Authors!A:A,Authors!AO:AO)</f>
        <v>Medium</v>
      </c>
    </row>
    <row r="40" spans="1:18" x14ac:dyDescent="0.35">
      <c r="A40" t="s">
        <v>137</v>
      </c>
      <c r="B40" t="s">
        <v>138</v>
      </c>
      <c r="C40" t="s">
        <v>189</v>
      </c>
      <c r="D40" t="s">
        <v>64</v>
      </c>
      <c r="E40" t="s">
        <v>86</v>
      </c>
      <c r="F40">
        <v>1</v>
      </c>
      <c r="G40">
        <v>27</v>
      </c>
      <c r="H40">
        <v>0.57999999999999996</v>
      </c>
      <c r="I40">
        <v>0.04</v>
      </c>
      <c r="J40" t="s">
        <v>87</v>
      </c>
      <c r="K40" t="s">
        <v>87</v>
      </c>
      <c r="L40">
        <v>2020</v>
      </c>
      <c r="M40" t="s">
        <v>88</v>
      </c>
      <c r="O40">
        <v>11</v>
      </c>
      <c r="P40">
        <v>13</v>
      </c>
      <c r="Q40">
        <v>15</v>
      </c>
      <c r="R40" t="str">
        <f>_xlfn.XLOOKUP(E40,Authors!A:A,Authors!AO:AO)</f>
        <v>Low</v>
      </c>
    </row>
    <row r="41" spans="1:18" x14ac:dyDescent="0.35">
      <c r="A41" t="s">
        <v>139</v>
      </c>
      <c r="B41" t="s">
        <v>140</v>
      </c>
      <c r="C41" t="s">
        <v>189</v>
      </c>
      <c r="D41" t="s">
        <v>107</v>
      </c>
      <c r="E41" t="s">
        <v>141</v>
      </c>
      <c r="F41">
        <v>1</v>
      </c>
      <c r="G41">
        <v>28</v>
      </c>
      <c r="H41">
        <v>0.22800000000000001</v>
      </c>
      <c r="I41">
        <v>0.04</v>
      </c>
      <c r="J41" t="s">
        <v>21</v>
      </c>
      <c r="K41" t="s">
        <v>21</v>
      </c>
      <c r="L41">
        <v>2014</v>
      </c>
      <c r="M41" t="s">
        <v>22</v>
      </c>
      <c r="O41">
        <v>45</v>
      </c>
      <c r="P41">
        <v>47.5</v>
      </c>
      <c r="Q41">
        <v>50</v>
      </c>
      <c r="R41" t="str">
        <f>_xlfn.XLOOKUP(E41,Authors!A:A,Authors!AO:AO)</f>
        <v>Low</v>
      </c>
    </row>
    <row r="42" spans="1:18" x14ac:dyDescent="0.35">
      <c r="A42" t="s">
        <v>142</v>
      </c>
      <c r="B42" t="s">
        <v>143</v>
      </c>
      <c r="C42" t="s">
        <v>189</v>
      </c>
      <c r="D42" t="s">
        <v>57</v>
      </c>
      <c r="E42" t="s">
        <v>61</v>
      </c>
      <c r="F42">
        <v>1</v>
      </c>
      <c r="G42">
        <v>32</v>
      </c>
      <c r="H42">
        <v>0.121</v>
      </c>
      <c r="I42">
        <v>3.5000000000000003E-2</v>
      </c>
      <c r="J42" t="s">
        <v>21</v>
      </c>
      <c r="K42" t="s">
        <v>21</v>
      </c>
      <c r="L42">
        <v>2020</v>
      </c>
      <c r="M42" t="s">
        <v>22</v>
      </c>
      <c r="O42">
        <v>7</v>
      </c>
      <c r="P42">
        <v>19</v>
      </c>
      <c r="Q42">
        <v>31</v>
      </c>
      <c r="R42" t="str">
        <f>_xlfn.XLOOKUP(E42,Authors!A:A,Authors!AO:AO)</f>
        <v>Low</v>
      </c>
    </row>
    <row r="43" spans="1:18" x14ac:dyDescent="0.35">
      <c r="A43" t="s">
        <v>144</v>
      </c>
      <c r="B43" t="s">
        <v>145</v>
      </c>
      <c r="C43" t="s">
        <v>188</v>
      </c>
      <c r="D43" t="s">
        <v>19</v>
      </c>
      <c r="E43" t="s">
        <v>146</v>
      </c>
      <c r="F43">
        <v>1</v>
      </c>
      <c r="G43">
        <v>20</v>
      </c>
      <c r="H43">
        <v>0.121</v>
      </c>
      <c r="I43">
        <v>5.8999999999999997E-2</v>
      </c>
      <c r="J43" t="s">
        <v>27</v>
      </c>
      <c r="K43" t="s">
        <v>27</v>
      </c>
      <c r="L43">
        <v>2008</v>
      </c>
      <c r="M43" t="s">
        <v>22</v>
      </c>
      <c r="O43">
        <v>47</v>
      </c>
      <c r="P43">
        <v>57</v>
      </c>
      <c r="Q43">
        <v>67</v>
      </c>
      <c r="R43" t="str">
        <f>_xlfn.XLOOKUP(E43,Authors!A:A,Authors!AO:AO)</f>
        <v>High</v>
      </c>
    </row>
    <row r="44" spans="1:18" x14ac:dyDescent="0.35">
      <c r="A44" t="s">
        <v>144</v>
      </c>
      <c r="B44" t="s">
        <v>145</v>
      </c>
      <c r="C44" t="s">
        <v>188</v>
      </c>
      <c r="D44" t="s">
        <v>19</v>
      </c>
      <c r="E44" t="s">
        <v>146</v>
      </c>
      <c r="F44">
        <v>1</v>
      </c>
      <c r="G44">
        <v>20</v>
      </c>
      <c r="H44">
        <v>0.436</v>
      </c>
      <c r="I44">
        <v>5.8999999999999997E-2</v>
      </c>
      <c r="J44" t="s">
        <v>21</v>
      </c>
      <c r="K44" t="s">
        <v>21</v>
      </c>
      <c r="L44">
        <v>2008</v>
      </c>
      <c r="M44" t="s">
        <v>22</v>
      </c>
      <c r="O44">
        <v>47</v>
      </c>
      <c r="P44">
        <v>57</v>
      </c>
      <c r="Q44">
        <v>67</v>
      </c>
      <c r="R44" t="str">
        <f>_xlfn.XLOOKUP(E44,Authors!A:A,Authors!AO:AO)</f>
        <v>High</v>
      </c>
    </row>
    <row r="45" spans="1:18" x14ac:dyDescent="0.35">
      <c r="A45" t="s">
        <v>147</v>
      </c>
      <c r="B45" t="s">
        <v>148</v>
      </c>
      <c r="C45" t="s">
        <v>25</v>
      </c>
      <c r="D45" t="s">
        <v>19</v>
      </c>
      <c r="E45" t="s">
        <v>149</v>
      </c>
      <c r="F45">
        <v>1</v>
      </c>
      <c r="G45">
        <v>73</v>
      </c>
      <c r="H45">
        <v>0.01</v>
      </c>
      <c r="I45">
        <v>0.01</v>
      </c>
      <c r="J45" t="s">
        <v>27</v>
      </c>
      <c r="K45" t="s">
        <v>27</v>
      </c>
      <c r="L45">
        <v>2017</v>
      </c>
      <c r="M45" t="s">
        <v>22</v>
      </c>
      <c r="O45">
        <v>20</v>
      </c>
      <c r="P45">
        <v>25</v>
      </c>
      <c r="Q45">
        <v>30</v>
      </c>
      <c r="R45" t="str">
        <f>_xlfn.XLOOKUP(E45,Authors!A:A,Authors!AO:AO)</f>
        <v>Medium</v>
      </c>
    </row>
    <row r="46" spans="1:18" x14ac:dyDescent="0.35">
      <c r="A46" t="s">
        <v>150</v>
      </c>
      <c r="B46" t="s">
        <v>151</v>
      </c>
      <c r="C46" t="s">
        <v>189</v>
      </c>
      <c r="D46" t="s">
        <v>34</v>
      </c>
      <c r="E46" t="s">
        <v>152</v>
      </c>
      <c r="F46">
        <v>2</v>
      </c>
      <c r="G46">
        <v>399</v>
      </c>
      <c r="H46">
        <v>0.13</v>
      </c>
      <c r="I46">
        <v>1E-3</v>
      </c>
      <c r="J46" t="s">
        <v>95</v>
      </c>
      <c r="K46" t="s">
        <v>95</v>
      </c>
      <c r="L46">
        <v>2011</v>
      </c>
      <c r="M46" t="s">
        <v>22</v>
      </c>
      <c r="O46">
        <v>11</v>
      </c>
      <c r="P46">
        <v>12</v>
      </c>
      <c r="Q46">
        <v>13</v>
      </c>
      <c r="R46" t="str">
        <f>_xlfn.XLOOKUP(E46,Authors!A:A,Authors!AO:AO)</f>
        <v>Medium</v>
      </c>
    </row>
    <row r="47" spans="1:18" x14ac:dyDescent="0.35">
      <c r="A47" t="s">
        <v>153</v>
      </c>
      <c r="B47" t="s">
        <v>154</v>
      </c>
      <c r="C47" t="s">
        <v>190</v>
      </c>
      <c r="D47" t="s">
        <v>19</v>
      </c>
      <c r="E47" t="s">
        <v>155</v>
      </c>
      <c r="F47">
        <v>1</v>
      </c>
      <c r="G47">
        <v>175</v>
      </c>
      <c r="H47">
        <v>0.04</v>
      </c>
      <c r="I47">
        <v>0.01</v>
      </c>
      <c r="J47" t="s">
        <v>194</v>
      </c>
      <c r="K47" t="s">
        <v>21</v>
      </c>
      <c r="L47">
        <v>2020</v>
      </c>
      <c r="M47" t="s">
        <v>22</v>
      </c>
      <c r="O47">
        <v>10</v>
      </c>
      <c r="P47">
        <v>12.5</v>
      </c>
      <c r="Q47">
        <v>15</v>
      </c>
      <c r="R47" t="str">
        <f>_xlfn.XLOOKUP(E47,Authors!A:A,Authors!AO:AO)</f>
        <v>Medium</v>
      </c>
    </row>
    <row r="48" spans="1:18" x14ac:dyDescent="0.35">
      <c r="A48" t="s">
        <v>153</v>
      </c>
      <c r="B48" t="s">
        <v>154</v>
      </c>
      <c r="C48" t="s">
        <v>190</v>
      </c>
      <c r="D48" t="s">
        <v>19</v>
      </c>
      <c r="E48" t="s">
        <v>155</v>
      </c>
      <c r="F48">
        <v>1</v>
      </c>
      <c r="G48">
        <v>69</v>
      </c>
      <c r="H48">
        <v>0.09</v>
      </c>
      <c r="I48">
        <v>1.4999999999999999E-2</v>
      </c>
      <c r="J48" t="s">
        <v>193</v>
      </c>
      <c r="K48" t="s">
        <v>21</v>
      </c>
      <c r="L48">
        <v>2020</v>
      </c>
      <c r="M48" t="s">
        <v>22</v>
      </c>
      <c r="O48">
        <v>10</v>
      </c>
      <c r="P48">
        <v>12.5</v>
      </c>
      <c r="Q48">
        <v>15</v>
      </c>
      <c r="R48" t="str">
        <f>_xlfn.XLOOKUP(E48,Authors!A:A,Authors!AO:AO)</f>
        <v>Medium</v>
      </c>
    </row>
    <row r="49" spans="1:18" x14ac:dyDescent="0.35">
      <c r="A49" t="s">
        <v>156</v>
      </c>
      <c r="B49" t="s">
        <v>157</v>
      </c>
      <c r="C49" t="s">
        <v>189</v>
      </c>
      <c r="D49" t="s">
        <v>34</v>
      </c>
      <c r="E49" t="s">
        <v>133</v>
      </c>
      <c r="F49">
        <v>1</v>
      </c>
      <c r="G49">
        <v>29</v>
      </c>
      <c r="H49">
        <v>0.24</v>
      </c>
      <c r="I49">
        <v>0.04</v>
      </c>
      <c r="J49" t="s">
        <v>44</v>
      </c>
      <c r="K49" t="s">
        <v>44</v>
      </c>
      <c r="L49">
        <v>2017</v>
      </c>
      <c r="M49" t="s">
        <v>31</v>
      </c>
      <c r="O49">
        <v>25</v>
      </c>
      <c r="P49">
        <v>27.5</v>
      </c>
      <c r="Q49">
        <v>30</v>
      </c>
      <c r="R49" t="str">
        <f>_xlfn.XLOOKUP(E49,Authors!A:A,Authors!AO:AO)</f>
        <v>Low</v>
      </c>
    </row>
    <row r="50" spans="1:18" x14ac:dyDescent="0.35">
      <c r="A50" t="s">
        <v>158</v>
      </c>
      <c r="B50" t="s">
        <v>159</v>
      </c>
      <c r="C50" t="s">
        <v>25</v>
      </c>
      <c r="D50" t="s">
        <v>19</v>
      </c>
      <c r="E50" t="s">
        <v>160</v>
      </c>
      <c r="F50">
        <v>1</v>
      </c>
      <c r="G50">
        <v>331</v>
      </c>
      <c r="H50">
        <v>0.3</v>
      </c>
      <c r="I50">
        <v>1E-3</v>
      </c>
      <c r="J50" t="s">
        <v>27</v>
      </c>
      <c r="K50" t="s">
        <v>27</v>
      </c>
      <c r="L50">
        <v>2022</v>
      </c>
      <c r="M50" t="s">
        <v>22</v>
      </c>
      <c r="O50">
        <v>3</v>
      </c>
      <c r="P50">
        <v>4</v>
      </c>
      <c r="Q50">
        <v>5</v>
      </c>
      <c r="R50" t="str">
        <f>_xlfn.XLOOKUP(E50,Authors!A:A,Authors!AO:AO)</f>
        <v>High</v>
      </c>
    </row>
    <row r="51" spans="1:18" x14ac:dyDescent="0.35">
      <c r="A51" t="s">
        <v>161</v>
      </c>
      <c r="B51" t="s">
        <v>162</v>
      </c>
      <c r="C51" t="s">
        <v>71</v>
      </c>
      <c r="D51" t="s">
        <v>19</v>
      </c>
      <c r="E51" t="s">
        <v>163</v>
      </c>
      <c r="F51">
        <v>1</v>
      </c>
      <c r="G51">
        <v>64</v>
      </c>
      <c r="H51">
        <v>0.34</v>
      </c>
      <c r="I51">
        <v>0.02</v>
      </c>
      <c r="J51" t="s">
        <v>164</v>
      </c>
      <c r="K51" t="s">
        <v>164</v>
      </c>
      <c r="L51">
        <v>2020</v>
      </c>
      <c r="M51" t="s">
        <v>88</v>
      </c>
      <c r="O51">
        <v>4</v>
      </c>
      <c r="P51">
        <v>5</v>
      </c>
      <c r="Q51">
        <v>6</v>
      </c>
      <c r="R51" t="str">
        <f>_xlfn.XLOOKUP(E51,Authors!A:A,Authors!AO:AO)</f>
        <v>Low</v>
      </c>
    </row>
    <row r="52" spans="1:18" x14ac:dyDescent="0.35">
      <c r="A52" t="s">
        <v>165</v>
      </c>
      <c r="B52" t="s">
        <v>166</v>
      </c>
      <c r="C52" t="s">
        <v>189</v>
      </c>
      <c r="D52" t="s">
        <v>103</v>
      </c>
      <c r="E52" t="s">
        <v>167</v>
      </c>
      <c r="F52">
        <v>1</v>
      </c>
      <c r="G52">
        <v>73</v>
      </c>
      <c r="H52">
        <v>0.23</v>
      </c>
      <c r="I52">
        <v>0.01</v>
      </c>
      <c r="J52" t="s">
        <v>192</v>
      </c>
      <c r="K52" t="s">
        <v>27</v>
      </c>
      <c r="L52">
        <v>2017</v>
      </c>
      <c r="M52" t="s">
        <v>22</v>
      </c>
      <c r="O52">
        <v>7</v>
      </c>
      <c r="P52">
        <v>8.5</v>
      </c>
      <c r="Q52">
        <v>10</v>
      </c>
      <c r="R52" t="str">
        <f>_xlfn.XLOOKUP(E52,Authors!A:A,Authors!AO:AO)</f>
        <v>High</v>
      </c>
    </row>
    <row r="53" spans="1:18" x14ac:dyDescent="0.35">
      <c r="A53" t="s">
        <v>165</v>
      </c>
      <c r="B53" t="s">
        <v>166</v>
      </c>
      <c r="C53" t="s">
        <v>189</v>
      </c>
      <c r="D53" t="s">
        <v>103</v>
      </c>
      <c r="E53" t="s">
        <v>167</v>
      </c>
      <c r="F53">
        <v>1</v>
      </c>
      <c r="G53">
        <v>66</v>
      </c>
      <c r="H53">
        <v>0.2</v>
      </c>
      <c r="I53">
        <v>0.02</v>
      </c>
      <c r="J53" t="s">
        <v>191</v>
      </c>
      <c r="K53" t="s">
        <v>27</v>
      </c>
      <c r="L53">
        <v>2017</v>
      </c>
      <c r="M53" t="s">
        <v>22</v>
      </c>
      <c r="O53">
        <v>7</v>
      </c>
      <c r="P53">
        <v>8.5</v>
      </c>
      <c r="Q53">
        <v>10</v>
      </c>
      <c r="R53" t="str">
        <f>_xlfn.XLOOKUP(E53,Authors!A:A,Authors!AO:AO)</f>
        <v>High</v>
      </c>
    </row>
    <row r="54" spans="1:18" x14ac:dyDescent="0.35">
      <c r="A54" t="s">
        <v>168</v>
      </c>
      <c r="B54" t="s">
        <v>169</v>
      </c>
      <c r="C54" t="s">
        <v>25</v>
      </c>
      <c r="D54" t="s">
        <v>19</v>
      </c>
      <c r="E54" t="s">
        <v>111</v>
      </c>
      <c r="F54">
        <v>1</v>
      </c>
      <c r="G54">
        <v>20</v>
      </c>
      <c r="H54">
        <v>0.64800000000000002</v>
      </c>
      <c r="I54">
        <v>5.8999999999999997E-2</v>
      </c>
      <c r="J54" t="s">
        <v>27</v>
      </c>
      <c r="K54" t="s">
        <v>27</v>
      </c>
      <c r="L54">
        <v>2006</v>
      </c>
      <c r="M54" t="s">
        <v>31</v>
      </c>
      <c r="O54">
        <v>2</v>
      </c>
      <c r="P54">
        <v>5.5</v>
      </c>
      <c r="Q54">
        <v>9</v>
      </c>
      <c r="R54" t="str">
        <f>_xlfn.XLOOKUP(E54,Authors!A:A,Authors!AO:AO)</f>
        <v>Medium</v>
      </c>
    </row>
    <row r="55" spans="1:18" x14ac:dyDescent="0.35">
      <c r="A55" t="s">
        <v>170</v>
      </c>
      <c r="B55" t="s">
        <v>171</v>
      </c>
      <c r="C55" t="s">
        <v>25</v>
      </c>
      <c r="D55" t="s">
        <v>19</v>
      </c>
      <c r="E55" t="s">
        <v>172</v>
      </c>
      <c r="F55">
        <v>1</v>
      </c>
      <c r="G55">
        <v>373</v>
      </c>
      <c r="H55">
        <v>0.34300000000000003</v>
      </c>
      <c r="I55">
        <v>3.0000000000000001E-3</v>
      </c>
      <c r="J55" t="s">
        <v>27</v>
      </c>
      <c r="K55" t="s">
        <v>27</v>
      </c>
      <c r="L55">
        <v>2013</v>
      </c>
      <c r="M55" t="s">
        <v>22</v>
      </c>
      <c r="O55">
        <v>5</v>
      </c>
      <c r="P55">
        <v>11</v>
      </c>
      <c r="Q55">
        <v>17</v>
      </c>
      <c r="R55" t="str">
        <f>_xlfn.XLOOKUP(E55,Authors!A:A,Authors!AO:AO)</f>
        <v>Low</v>
      </c>
    </row>
    <row r="56" spans="1:18" x14ac:dyDescent="0.35">
      <c r="A56" t="s">
        <v>173</v>
      </c>
      <c r="B56" t="s">
        <v>174</v>
      </c>
      <c r="C56" t="s">
        <v>71</v>
      </c>
      <c r="D56" t="s">
        <v>19</v>
      </c>
      <c r="E56" t="s">
        <v>175</v>
      </c>
      <c r="F56">
        <v>1</v>
      </c>
      <c r="G56">
        <v>22</v>
      </c>
      <c r="H56">
        <v>1.01</v>
      </c>
      <c r="I56">
        <v>0.05</v>
      </c>
      <c r="J56" t="s">
        <v>27</v>
      </c>
      <c r="K56" t="s">
        <v>27</v>
      </c>
      <c r="L56">
        <v>2016</v>
      </c>
      <c r="M56" t="s">
        <v>22</v>
      </c>
      <c r="O56">
        <v>40</v>
      </c>
      <c r="P56">
        <v>50</v>
      </c>
      <c r="Q56">
        <v>60</v>
      </c>
      <c r="R56" t="str">
        <f>_xlfn.XLOOKUP(E56,Authors!A:A,Authors!AO:AO)</f>
        <v>Low</v>
      </c>
    </row>
    <row r="57" spans="1:18" x14ac:dyDescent="0.35">
      <c r="A57" t="s">
        <v>173</v>
      </c>
      <c r="B57" t="s">
        <v>174</v>
      </c>
      <c r="C57" t="s">
        <v>71</v>
      </c>
      <c r="D57" t="s">
        <v>19</v>
      </c>
      <c r="E57" t="s">
        <v>175</v>
      </c>
      <c r="F57">
        <v>1</v>
      </c>
      <c r="G57">
        <v>121</v>
      </c>
      <c r="H57">
        <v>0.55000000000000004</v>
      </c>
      <c r="I57">
        <v>0.01</v>
      </c>
      <c r="J57" t="s">
        <v>21</v>
      </c>
      <c r="K57" t="s">
        <v>21</v>
      </c>
      <c r="L57">
        <v>2016</v>
      </c>
      <c r="M57" t="s">
        <v>22</v>
      </c>
      <c r="O57">
        <v>40</v>
      </c>
      <c r="P57">
        <v>50</v>
      </c>
      <c r="Q57">
        <v>60</v>
      </c>
      <c r="R57" t="str">
        <f>_xlfn.XLOOKUP(E57,Authors!A:A,Authors!AO:AO)</f>
        <v>Low</v>
      </c>
    </row>
    <row r="58" spans="1:18" x14ac:dyDescent="0.35">
      <c r="A58" t="s">
        <v>176</v>
      </c>
      <c r="B58" t="s">
        <v>177</v>
      </c>
      <c r="C58" t="s">
        <v>189</v>
      </c>
      <c r="D58" t="s">
        <v>103</v>
      </c>
      <c r="E58" t="s">
        <v>178</v>
      </c>
      <c r="F58">
        <v>1</v>
      </c>
      <c r="G58">
        <v>1586</v>
      </c>
      <c r="H58">
        <v>0.04</v>
      </c>
      <c r="I58">
        <v>1E-4</v>
      </c>
      <c r="J58" t="s">
        <v>27</v>
      </c>
      <c r="K58" t="s">
        <v>27</v>
      </c>
      <c r="L58">
        <v>2021</v>
      </c>
      <c r="M58" t="s">
        <v>22</v>
      </c>
      <c r="O58">
        <v>10</v>
      </c>
      <c r="P58">
        <v>11</v>
      </c>
      <c r="Q58">
        <v>12</v>
      </c>
      <c r="R58" t="str">
        <f>_xlfn.XLOOKUP(E58,Authors!A:A,Authors!AO:AO)</f>
        <v>High</v>
      </c>
    </row>
    <row r="59" spans="1:18" x14ac:dyDescent="0.35">
      <c r="A59" t="s">
        <v>179</v>
      </c>
      <c r="B59" t="s">
        <v>180</v>
      </c>
      <c r="C59" t="s">
        <v>189</v>
      </c>
      <c r="D59" t="s">
        <v>34</v>
      </c>
      <c r="E59" t="s">
        <v>181</v>
      </c>
      <c r="F59">
        <v>1</v>
      </c>
      <c r="G59">
        <v>64</v>
      </c>
      <c r="H59">
        <v>0.11</v>
      </c>
      <c r="I59">
        <v>0.02</v>
      </c>
      <c r="J59" t="s">
        <v>27</v>
      </c>
      <c r="K59" t="s">
        <v>27</v>
      </c>
      <c r="L59">
        <v>2015</v>
      </c>
      <c r="M59" t="s">
        <v>31</v>
      </c>
      <c r="O59">
        <v>12</v>
      </c>
      <c r="P59">
        <v>18.5</v>
      </c>
      <c r="Q59">
        <v>25</v>
      </c>
      <c r="R59" t="str">
        <f>_xlfn.XLOOKUP(E59,Authors!A:A,Authors!AO:AO)</f>
        <v>High</v>
      </c>
    </row>
    <row r="60" spans="1:18" x14ac:dyDescent="0.35">
      <c r="A60" t="s">
        <v>182</v>
      </c>
      <c r="B60" t="s">
        <v>183</v>
      </c>
      <c r="C60" t="s">
        <v>189</v>
      </c>
      <c r="D60" t="s">
        <v>103</v>
      </c>
      <c r="E60" t="s">
        <v>184</v>
      </c>
      <c r="F60">
        <v>1</v>
      </c>
      <c r="G60">
        <v>73</v>
      </c>
      <c r="H60">
        <v>0.27400000000000002</v>
      </c>
      <c r="I60">
        <v>1.4E-2</v>
      </c>
      <c r="J60" t="s">
        <v>27</v>
      </c>
      <c r="K60" t="s">
        <v>27</v>
      </c>
      <c r="L60">
        <v>2019</v>
      </c>
      <c r="M60" t="s">
        <v>22</v>
      </c>
      <c r="O60">
        <v>25</v>
      </c>
      <c r="P60">
        <v>30</v>
      </c>
      <c r="Q60">
        <v>35</v>
      </c>
      <c r="R60" t="str">
        <f>_xlfn.XLOOKUP(E60,Authors!A:A,Authors!AO:AO)</f>
        <v>Medium</v>
      </c>
    </row>
    <row r="61" spans="1:18" x14ac:dyDescent="0.35">
      <c r="A61" t="s">
        <v>185</v>
      </c>
      <c r="B61" t="s">
        <v>186</v>
      </c>
      <c r="C61" t="s">
        <v>188</v>
      </c>
      <c r="D61" t="s">
        <v>19</v>
      </c>
      <c r="E61" t="s">
        <v>187</v>
      </c>
      <c r="F61">
        <v>1</v>
      </c>
      <c r="G61">
        <v>70</v>
      </c>
      <c r="H61">
        <v>0.64800000000000002</v>
      </c>
      <c r="I61">
        <v>1.4999999999999999E-2</v>
      </c>
      <c r="J61" t="s">
        <v>27</v>
      </c>
      <c r="K61" t="s">
        <v>27</v>
      </c>
      <c r="L61">
        <v>2009</v>
      </c>
      <c r="M61" t="s">
        <v>31</v>
      </c>
      <c r="O61">
        <v>20</v>
      </c>
      <c r="P61">
        <v>25</v>
      </c>
      <c r="Q61">
        <v>30</v>
      </c>
      <c r="R61" t="str">
        <f>_xlfn.XLOOKUP(E61,Authors!A:A,Authors!AO:AO)</f>
        <v>Low</v>
      </c>
    </row>
  </sheetData>
  <sortState xmlns:xlrd2="http://schemas.microsoft.com/office/spreadsheetml/2017/richdata2" ref="A2:R61">
    <sortCondition ref="A53:A6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2DB2E-FF4E-4EBA-A94D-DC5222ECAE70}">
  <dimension ref="A1:AO49"/>
  <sheetViews>
    <sheetView workbookViewId="0">
      <selection activeCell="A2" sqref="A2"/>
    </sheetView>
  </sheetViews>
  <sheetFormatPr defaultRowHeight="14.5" x14ac:dyDescent="0.35"/>
  <cols>
    <col min="1" max="1" width="24.6328125" customWidth="1"/>
  </cols>
  <sheetData>
    <row r="1" spans="1:41" x14ac:dyDescent="0.35">
      <c r="A1" t="s">
        <v>197</v>
      </c>
      <c r="B1" t="s">
        <v>198</v>
      </c>
      <c r="C1" t="s">
        <v>199</v>
      </c>
      <c r="D1" t="s">
        <v>200</v>
      </c>
      <c r="E1" t="s">
        <v>201</v>
      </c>
      <c r="F1" t="s">
        <v>202</v>
      </c>
      <c r="G1" t="s">
        <v>203</v>
      </c>
      <c r="H1" t="s">
        <v>204</v>
      </c>
      <c r="I1" t="s">
        <v>205</v>
      </c>
      <c r="J1" t="s">
        <v>206</v>
      </c>
      <c r="K1" t="s">
        <v>207</v>
      </c>
      <c r="L1" t="s">
        <v>208</v>
      </c>
      <c r="M1" t="s">
        <v>209</v>
      </c>
      <c r="N1" t="s">
        <v>210</v>
      </c>
      <c r="O1" t="s">
        <v>211</v>
      </c>
      <c r="P1" t="s">
        <v>212</v>
      </c>
      <c r="Q1" t="s">
        <v>213</v>
      </c>
      <c r="R1" t="s">
        <v>214</v>
      </c>
      <c r="S1" t="s">
        <v>215</v>
      </c>
      <c r="T1" t="s">
        <v>216</v>
      </c>
      <c r="U1" t="s">
        <v>217</v>
      </c>
      <c r="V1" t="s">
        <v>218</v>
      </c>
      <c r="W1" t="s">
        <v>219</v>
      </c>
      <c r="X1" t="s">
        <v>220</v>
      </c>
      <c r="Y1" t="s">
        <v>221</v>
      </c>
      <c r="Z1" t="s">
        <v>222</v>
      </c>
      <c r="AA1" t="s">
        <v>223</v>
      </c>
      <c r="AB1" t="s">
        <v>224</v>
      </c>
      <c r="AC1" t="s">
        <v>225</v>
      </c>
      <c r="AD1" t="s">
        <v>226</v>
      </c>
      <c r="AE1" t="s">
        <v>227</v>
      </c>
      <c r="AF1" t="s">
        <v>228</v>
      </c>
      <c r="AG1" t="s">
        <v>229</v>
      </c>
      <c r="AH1" t="s">
        <v>230</v>
      </c>
      <c r="AI1" t="s">
        <v>231</v>
      </c>
      <c r="AJ1" t="s">
        <v>232</v>
      </c>
      <c r="AK1" t="s">
        <v>233</v>
      </c>
      <c r="AL1" t="s">
        <v>234</v>
      </c>
      <c r="AM1" t="s">
        <v>235</v>
      </c>
      <c r="AN1" t="s">
        <v>236</v>
      </c>
      <c r="AO1" t="s">
        <v>237</v>
      </c>
    </row>
    <row r="2" spans="1:41" x14ac:dyDescent="0.35">
      <c r="A2" t="s">
        <v>51</v>
      </c>
      <c r="B2" t="s">
        <v>267</v>
      </c>
      <c r="C2" t="s">
        <v>265</v>
      </c>
      <c r="D2" t="s">
        <v>453</v>
      </c>
      <c r="E2" t="s">
        <v>454</v>
      </c>
      <c r="F2" t="s">
        <v>270</v>
      </c>
      <c r="AM2">
        <v>3.04182509505703E-2</v>
      </c>
      <c r="AN2">
        <v>1.52091254752851E-2</v>
      </c>
      <c r="AO2" t="s">
        <v>468</v>
      </c>
    </row>
    <row r="3" spans="1:41" x14ac:dyDescent="0.35">
      <c r="A3" t="s">
        <v>172</v>
      </c>
      <c r="B3" t="s">
        <v>238</v>
      </c>
      <c r="C3" t="s">
        <v>239</v>
      </c>
      <c r="D3" t="s">
        <v>240</v>
      </c>
      <c r="E3" t="s">
        <v>241</v>
      </c>
      <c r="F3" t="s">
        <v>242</v>
      </c>
      <c r="AM3">
        <v>1.9011406844106401E-2</v>
      </c>
      <c r="AN3">
        <v>9.5057034220532004E-3</v>
      </c>
      <c r="AO3" t="s">
        <v>469</v>
      </c>
    </row>
    <row r="4" spans="1:41" x14ac:dyDescent="0.35">
      <c r="A4" t="s">
        <v>75</v>
      </c>
      <c r="B4" t="s">
        <v>243</v>
      </c>
      <c r="C4" t="s">
        <v>244</v>
      </c>
      <c r="D4" t="s">
        <v>245</v>
      </c>
      <c r="AM4">
        <v>2.2813688212927698E-2</v>
      </c>
      <c r="AN4">
        <v>1.1406844106463801E-2</v>
      </c>
      <c r="AO4" t="s">
        <v>470</v>
      </c>
    </row>
    <row r="5" spans="1:41" x14ac:dyDescent="0.35">
      <c r="A5" t="s">
        <v>79</v>
      </c>
      <c r="B5" t="s">
        <v>243</v>
      </c>
      <c r="C5" t="s">
        <v>246</v>
      </c>
      <c r="D5" t="s">
        <v>247</v>
      </c>
      <c r="E5" t="s">
        <v>245</v>
      </c>
      <c r="F5" t="s">
        <v>248</v>
      </c>
      <c r="AM5">
        <v>3.04182509505703E-2</v>
      </c>
      <c r="AN5">
        <v>1.52091254752851E-2</v>
      </c>
      <c r="AO5" t="s">
        <v>468</v>
      </c>
    </row>
    <row r="6" spans="1:41" x14ac:dyDescent="0.35">
      <c r="A6" t="s">
        <v>91</v>
      </c>
      <c r="B6" t="s">
        <v>249</v>
      </c>
      <c r="C6" t="s">
        <v>250</v>
      </c>
      <c r="D6" t="s">
        <v>251</v>
      </c>
      <c r="E6" t="s">
        <v>252</v>
      </c>
      <c r="F6" t="s">
        <v>253</v>
      </c>
      <c r="G6" t="s">
        <v>254</v>
      </c>
      <c r="AM6">
        <v>2.2813688212927698E-2</v>
      </c>
      <c r="AN6">
        <v>1.1406844106463801E-2</v>
      </c>
      <c r="AO6" t="s">
        <v>470</v>
      </c>
    </row>
    <row r="7" spans="1:41" x14ac:dyDescent="0.35">
      <c r="A7" t="s">
        <v>117</v>
      </c>
      <c r="B7" t="s">
        <v>255</v>
      </c>
      <c r="C7" t="s">
        <v>256</v>
      </c>
      <c r="D7" t="s">
        <v>257</v>
      </c>
      <c r="E7" t="s">
        <v>258</v>
      </c>
      <c r="AM7">
        <v>1.52091254752851E-2</v>
      </c>
      <c r="AN7">
        <v>7.6045627376424996E-3</v>
      </c>
      <c r="AO7" t="s">
        <v>469</v>
      </c>
    </row>
    <row r="8" spans="1:41" x14ac:dyDescent="0.35">
      <c r="A8" t="s">
        <v>26</v>
      </c>
      <c r="B8" t="s">
        <v>259</v>
      </c>
      <c r="C8" t="s">
        <v>260</v>
      </c>
      <c r="D8" t="s">
        <v>261</v>
      </c>
      <c r="E8" t="s">
        <v>262</v>
      </c>
      <c r="F8" t="s">
        <v>263</v>
      </c>
      <c r="AM8">
        <v>3.4220532319391601E-2</v>
      </c>
      <c r="AN8">
        <v>1.7110266159695801E-2</v>
      </c>
      <c r="AO8" t="s">
        <v>468</v>
      </c>
    </row>
    <row r="9" spans="1:41" x14ac:dyDescent="0.35">
      <c r="A9" t="s">
        <v>96</v>
      </c>
      <c r="B9" t="s">
        <v>264</v>
      </c>
      <c r="C9" t="s">
        <v>265</v>
      </c>
      <c r="D9" t="s">
        <v>266</v>
      </c>
      <c r="E9" t="s">
        <v>267</v>
      </c>
      <c r="F9" t="s">
        <v>268</v>
      </c>
      <c r="G9" t="s">
        <v>269</v>
      </c>
      <c r="H9" t="s">
        <v>270</v>
      </c>
      <c r="AM9">
        <v>3.8022813688212899E-2</v>
      </c>
      <c r="AN9">
        <v>1.9011406844106401E-2</v>
      </c>
      <c r="AO9" t="s">
        <v>468</v>
      </c>
    </row>
    <row r="10" spans="1:41" x14ac:dyDescent="0.35">
      <c r="A10" t="s">
        <v>40</v>
      </c>
      <c r="B10" t="s">
        <v>277</v>
      </c>
      <c r="C10" t="s">
        <v>455</v>
      </c>
      <c r="D10" t="s">
        <v>456</v>
      </c>
      <c r="E10" t="s">
        <v>457</v>
      </c>
      <c r="F10" t="s">
        <v>458</v>
      </c>
      <c r="G10" t="s">
        <v>459</v>
      </c>
      <c r="H10" t="s">
        <v>460</v>
      </c>
      <c r="I10" t="s">
        <v>461</v>
      </c>
      <c r="J10" t="s">
        <v>283</v>
      </c>
      <c r="AM10">
        <v>4.1825095057034203E-2</v>
      </c>
      <c r="AN10">
        <v>2.0912547528517102E-2</v>
      </c>
      <c r="AO10" t="s">
        <v>468</v>
      </c>
    </row>
    <row r="11" spans="1:41" x14ac:dyDescent="0.35">
      <c r="A11" t="s">
        <v>20</v>
      </c>
      <c r="B11" t="s">
        <v>271</v>
      </c>
      <c r="C11" t="s">
        <v>272</v>
      </c>
      <c r="D11" t="s">
        <v>273</v>
      </c>
      <c r="E11" t="s">
        <v>274</v>
      </c>
      <c r="F11" t="s">
        <v>275</v>
      </c>
      <c r="AM11">
        <v>1.9011406844106401E-2</v>
      </c>
      <c r="AN11">
        <v>9.5057034220532004E-3</v>
      </c>
      <c r="AO11" t="s">
        <v>469</v>
      </c>
    </row>
    <row r="12" spans="1:41" x14ac:dyDescent="0.35">
      <c r="A12" t="s">
        <v>149</v>
      </c>
      <c r="B12" t="s">
        <v>462</v>
      </c>
      <c r="C12" t="s">
        <v>463</v>
      </c>
      <c r="D12" t="s">
        <v>464</v>
      </c>
      <c r="E12" t="s">
        <v>465</v>
      </c>
      <c r="F12" t="s">
        <v>466</v>
      </c>
      <c r="G12" t="s">
        <v>467</v>
      </c>
      <c r="AM12">
        <v>2.2813688212927698E-2</v>
      </c>
      <c r="AN12">
        <v>1.1406844106463801E-2</v>
      </c>
      <c r="AO12" t="s">
        <v>470</v>
      </c>
    </row>
    <row r="13" spans="1:41" x14ac:dyDescent="0.35">
      <c r="A13" t="s">
        <v>108</v>
      </c>
      <c r="B13" t="s">
        <v>276</v>
      </c>
      <c r="C13" t="s">
        <v>277</v>
      </c>
      <c r="D13" t="s">
        <v>278</v>
      </c>
      <c r="E13" t="s">
        <v>279</v>
      </c>
      <c r="F13" t="s">
        <v>280</v>
      </c>
      <c r="G13" t="s">
        <v>281</v>
      </c>
      <c r="H13" t="s">
        <v>282</v>
      </c>
      <c r="I13" t="s">
        <v>283</v>
      </c>
      <c r="AM13">
        <v>3.8022813688212899E-2</v>
      </c>
      <c r="AN13">
        <v>1.9011406844106401E-2</v>
      </c>
      <c r="AO13" t="s">
        <v>468</v>
      </c>
    </row>
    <row r="14" spans="1:41" x14ac:dyDescent="0.35">
      <c r="A14" t="s">
        <v>104</v>
      </c>
      <c r="B14" t="s">
        <v>284</v>
      </c>
      <c r="C14" t="s">
        <v>285</v>
      </c>
      <c r="D14" t="s">
        <v>286</v>
      </c>
      <c r="AM14">
        <v>1.1406844106463801E-2</v>
      </c>
      <c r="AN14">
        <v>5.7034220532319003E-3</v>
      </c>
      <c r="AO14" t="s">
        <v>469</v>
      </c>
    </row>
    <row r="15" spans="1:41" x14ac:dyDescent="0.35">
      <c r="A15" t="s">
        <v>100</v>
      </c>
      <c r="B15" t="s">
        <v>287</v>
      </c>
      <c r="C15" t="s">
        <v>288</v>
      </c>
      <c r="D15" t="s">
        <v>289</v>
      </c>
      <c r="E15" t="s">
        <v>290</v>
      </c>
      <c r="F15" t="s">
        <v>291</v>
      </c>
      <c r="G15" t="s">
        <v>292</v>
      </c>
      <c r="H15" t="s">
        <v>293</v>
      </c>
      <c r="I15" t="s">
        <v>294</v>
      </c>
      <c r="J15" t="s">
        <v>295</v>
      </c>
      <c r="AM15">
        <v>3.4220532319391601E-2</v>
      </c>
      <c r="AN15">
        <v>1.7110266159695801E-2</v>
      </c>
      <c r="AO15" t="s">
        <v>468</v>
      </c>
    </row>
    <row r="16" spans="1:41" x14ac:dyDescent="0.35">
      <c r="A16" t="s">
        <v>58</v>
      </c>
      <c r="B16" t="s">
        <v>296</v>
      </c>
      <c r="C16" t="s">
        <v>297</v>
      </c>
      <c r="D16" t="s">
        <v>298</v>
      </c>
      <c r="E16" t="s">
        <v>299</v>
      </c>
      <c r="F16" t="s">
        <v>300</v>
      </c>
      <c r="G16" t="s">
        <v>301</v>
      </c>
      <c r="H16" t="s">
        <v>302</v>
      </c>
      <c r="I16" t="s">
        <v>303</v>
      </c>
      <c r="J16" t="s">
        <v>304</v>
      </c>
      <c r="K16" t="s">
        <v>305</v>
      </c>
      <c r="L16" t="s">
        <v>306</v>
      </c>
      <c r="M16" t="s">
        <v>307</v>
      </c>
      <c r="N16" t="s">
        <v>308</v>
      </c>
      <c r="O16" t="s">
        <v>309</v>
      </c>
      <c r="P16" t="s">
        <v>310</v>
      </c>
      <c r="Q16" t="s">
        <v>311</v>
      </c>
      <c r="R16" t="s">
        <v>312</v>
      </c>
      <c r="S16" t="s">
        <v>313</v>
      </c>
      <c r="AM16">
        <v>6.8441064638783203E-2</v>
      </c>
      <c r="AN16">
        <v>3.4220532319391601E-2</v>
      </c>
      <c r="AO16" t="s">
        <v>468</v>
      </c>
    </row>
    <row r="17" spans="1:41" x14ac:dyDescent="0.35">
      <c r="A17" t="s">
        <v>178</v>
      </c>
      <c r="B17" t="s">
        <v>314</v>
      </c>
      <c r="C17" t="s">
        <v>315</v>
      </c>
      <c r="D17" t="s">
        <v>316</v>
      </c>
      <c r="E17" t="s">
        <v>317</v>
      </c>
      <c r="F17" t="s">
        <v>318</v>
      </c>
      <c r="G17" t="s">
        <v>319</v>
      </c>
      <c r="H17" t="s">
        <v>320</v>
      </c>
      <c r="I17" t="s">
        <v>321</v>
      </c>
      <c r="J17" t="s">
        <v>322</v>
      </c>
      <c r="K17" t="s">
        <v>323</v>
      </c>
      <c r="AM17">
        <v>4.9429657794676798E-2</v>
      </c>
      <c r="AN17">
        <v>2.4714828897338399E-2</v>
      </c>
      <c r="AO17" t="s">
        <v>468</v>
      </c>
    </row>
    <row r="18" spans="1:41" x14ac:dyDescent="0.35">
      <c r="A18" t="s">
        <v>136</v>
      </c>
      <c r="B18" t="s">
        <v>324</v>
      </c>
      <c r="C18" t="s">
        <v>325</v>
      </c>
      <c r="D18" t="s">
        <v>326</v>
      </c>
      <c r="E18" t="s">
        <v>327</v>
      </c>
      <c r="F18" t="s">
        <v>328</v>
      </c>
      <c r="G18" t="s">
        <v>329</v>
      </c>
      <c r="AM18">
        <v>2.2813688212927698E-2</v>
      </c>
      <c r="AN18">
        <v>1.1406844106463801E-2</v>
      </c>
      <c r="AO18" t="s">
        <v>470</v>
      </c>
    </row>
    <row r="19" spans="1:41" x14ac:dyDescent="0.35">
      <c r="A19" t="s">
        <v>146</v>
      </c>
      <c r="B19" t="s">
        <v>330</v>
      </c>
      <c r="C19" t="s">
        <v>331</v>
      </c>
      <c r="D19" t="s">
        <v>332</v>
      </c>
      <c r="E19" t="s">
        <v>333</v>
      </c>
      <c r="F19" t="s">
        <v>334</v>
      </c>
      <c r="G19" t="s">
        <v>335</v>
      </c>
      <c r="H19" t="s">
        <v>336</v>
      </c>
      <c r="I19" t="s">
        <v>337</v>
      </c>
      <c r="AM19">
        <v>3.04182509505703E-2</v>
      </c>
      <c r="AN19">
        <v>1.52091254752851E-2</v>
      </c>
      <c r="AO19" t="s">
        <v>468</v>
      </c>
    </row>
    <row r="20" spans="1:41" x14ac:dyDescent="0.35">
      <c r="A20" t="s">
        <v>76</v>
      </c>
      <c r="B20" t="s">
        <v>338</v>
      </c>
      <c r="C20" t="s">
        <v>339</v>
      </c>
      <c r="D20" t="s">
        <v>340</v>
      </c>
      <c r="AM20">
        <v>3.04182509505703E-2</v>
      </c>
      <c r="AN20">
        <v>1.52091254752851E-2</v>
      </c>
      <c r="AO20" t="s">
        <v>468</v>
      </c>
    </row>
    <row r="21" spans="1:41" x14ac:dyDescent="0.35">
      <c r="A21" t="s">
        <v>120</v>
      </c>
      <c r="B21" t="s">
        <v>341</v>
      </c>
      <c r="C21" t="s">
        <v>342</v>
      </c>
      <c r="D21" t="s">
        <v>343</v>
      </c>
      <c r="E21" t="s">
        <v>344</v>
      </c>
      <c r="AM21">
        <v>1.52091254752851E-2</v>
      </c>
      <c r="AN21">
        <v>7.6045627376424996E-3</v>
      </c>
      <c r="AO21" t="s">
        <v>469</v>
      </c>
    </row>
    <row r="22" spans="1:41" x14ac:dyDescent="0.35">
      <c r="A22" t="s">
        <v>61</v>
      </c>
      <c r="B22" t="s">
        <v>345</v>
      </c>
      <c r="C22" t="s">
        <v>346</v>
      </c>
      <c r="D22" t="s">
        <v>347</v>
      </c>
      <c r="E22" t="s">
        <v>348</v>
      </c>
      <c r="F22" t="s">
        <v>349</v>
      </c>
      <c r="AM22">
        <v>1.9011406844106401E-2</v>
      </c>
      <c r="AN22">
        <v>9.5057034220532004E-3</v>
      </c>
      <c r="AO22" t="s">
        <v>469</v>
      </c>
    </row>
    <row r="23" spans="1:41" x14ac:dyDescent="0.35">
      <c r="A23" t="s">
        <v>72</v>
      </c>
      <c r="B23" t="s">
        <v>350</v>
      </c>
      <c r="C23" t="s">
        <v>351</v>
      </c>
      <c r="D23" t="s">
        <v>352</v>
      </c>
      <c r="E23" t="s">
        <v>353</v>
      </c>
      <c r="F23" t="s">
        <v>354</v>
      </c>
      <c r="AM23">
        <v>2.2813688212927698E-2</v>
      </c>
      <c r="AN23">
        <v>1.1406844106463801E-2</v>
      </c>
      <c r="AO23" t="s">
        <v>470</v>
      </c>
    </row>
    <row r="24" spans="1:41" x14ac:dyDescent="0.35">
      <c r="A24" t="s">
        <v>47</v>
      </c>
      <c r="B24" t="s">
        <v>350</v>
      </c>
      <c r="AM24">
        <v>7.6045627376424996E-3</v>
      </c>
      <c r="AN24">
        <v>3.8022813688211999E-3</v>
      </c>
      <c r="AO24" t="s">
        <v>469</v>
      </c>
    </row>
    <row r="25" spans="1:41" x14ac:dyDescent="0.35">
      <c r="A25" t="s">
        <v>126</v>
      </c>
      <c r="B25" t="s">
        <v>355</v>
      </c>
      <c r="C25" t="s">
        <v>338</v>
      </c>
      <c r="D25" t="s">
        <v>356</v>
      </c>
      <c r="E25" t="s">
        <v>339</v>
      </c>
      <c r="AM25">
        <v>3.4220532319391601E-2</v>
      </c>
      <c r="AN25">
        <v>1.7110266159695801E-2</v>
      </c>
      <c r="AO25" t="s">
        <v>468</v>
      </c>
    </row>
    <row r="26" spans="1:41" x14ac:dyDescent="0.35">
      <c r="A26" t="s">
        <v>35</v>
      </c>
      <c r="B26" t="s">
        <v>357</v>
      </c>
      <c r="C26" t="s">
        <v>358</v>
      </c>
      <c r="D26" t="s">
        <v>359</v>
      </c>
      <c r="AM26">
        <v>1.52091254752851E-2</v>
      </c>
      <c r="AN26">
        <v>7.6045627376424996E-3</v>
      </c>
      <c r="AO26" t="s">
        <v>469</v>
      </c>
    </row>
    <row r="27" spans="1:41" x14ac:dyDescent="0.35">
      <c r="A27" t="s">
        <v>82</v>
      </c>
      <c r="B27" t="s">
        <v>360</v>
      </c>
      <c r="C27" t="s">
        <v>361</v>
      </c>
      <c r="D27" t="s">
        <v>362</v>
      </c>
      <c r="E27" t="s">
        <v>363</v>
      </c>
      <c r="AM27">
        <v>1.52091254752851E-2</v>
      </c>
      <c r="AN27">
        <v>7.6045627376424996E-3</v>
      </c>
      <c r="AO27" t="s">
        <v>469</v>
      </c>
    </row>
    <row r="28" spans="1:41" x14ac:dyDescent="0.35">
      <c r="A28" t="s">
        <v>86</v>
      </c>
      <c r="B28" t="s">
        <v>364</v>
      </c>
      <c r="C28" t="s">
        <v>365</v>
      </c>
      <c r="D28" t="s">
        <v>366</v>
      </c>
      <c r="E28" t="s">
        <v>367</v>
      </c>
      <c r="AM28">
        <v>1.52091254752851E-2</v>
      </c>
      <c r="AN28">
        <v>7.6045627376424996E-3</v>
      </c>
      <c r="AO28" t="s">
        <v>469</v>
      </c>
    </row>
    <row r="29" spans="1:41" x14ac:dyDescent="0.35">
      <c r="A29" t="s">
        <v>181</v>
      </c>
      <c r="B29" t="s">
        <v>368</v>
      </c>
      <c r="C29" t="s">
        <v>369</v>
      </c>
      <c r="D29" t="s">
        <v>370</v>
      </c>
      <c r="E29" t="s">
        <v>371</v>
      </c>
      <c r="F29" t="s">
        <v>338</v>
      </c>
      <c r="AM29">
        <v>3.04182509505703E-2</v>
      </c>
      <c r="AN29">
        <v>1.52091254752851E-2</v>
      </c>
      <c r="AO29" t="s">
        <v>468</v>
      </c>
    </row>
    <row r="30" spans="1:41" x14ac:dyDescent="0.35">
      <c r="A30" t="s">
        <v>43</v>
      </c>
      <c r="B30" t="s">
        <v>372</v>
      </c>
      <c r="C30" t="s">
        <v>373</v>
      </c>
      <c r="D30" t="s">
        <v>374</v>
      </c>
      <c r="AM30">
        <v>1.1406844106463801E-2</v>
      </c>
      <c r="AN30">
        <v>5.7034220532319003E-3</v>
      </c>
      <c r="AO30" t="s">
        <v>469</v>
      </c>
    </row>
    <row r="31" spans="1:41" x14ac:dyDescent="0.35">
      <c r="A31" t="s">
        <v>99</v>
      </c>
      <c r="B31" t="s">
        <v>375</v>
      </c>
      <c r="C31" t="s">
        <v>262</v>
      </c>
      <c r="D31" t="s">
        <v>376</v>
      </c>
      <c r="E31" t="s">
        <v>377</v>
      </c>
      <c r="AM31">
        <v>3.04182509505703E-2</v>
      </c>
      <c r="AN31">
        <v>1.52091254752851E-2</v>
      </c>
      <c r="AO31" t="s">
        <v>468</v>
      </c>
    </row>
    <row r="32" spans="1:41" x14ac:dyDescent="0.35">
      <c r="A32" t="s">
        <v>94</v>
      </c>
      <c r="B32" t="s">
        <v>375</v>
      </c>
      <c r="C32" t="s">
        <v>262</v>
      </c>
      <c r="D32" t="s">
        <v>378</v>
      </c>
      <c r="E32" t="s">
        <v>377</v>
      </c>
      <c r="AM32">
        <v>3.04182509505703E-2</v>
      </c>
      <c r="AN32">
        <v>1.52091254752851E-2</v>
      </c>
      <c r="AO32" t="s">
        <v>468</v>
      </c>
    </row>
    <row r="33" spans="1:41" x14ac:dyDescent="0.35">
      <c r="A33" t="s">
        <v>473</v>
      </c>
      <c r="B33" t="s">
        <v>474</v>
      </c>
      <c r="C33" t="s">
        <v>419</v>
      </c>
      <c r="D33" t="s">
        <v>475</v>
      </c>
      <c r="E33" t="s">
        <v>476</v>
      </c>
      <c r="F33" t="s">
        <v>477</v>
      </c>
      <c r="AM33">
        <v>2.2813688212927698E-2</v>
      </c>
      <c r="AN33">
        <v>1.1406844106463801E-2</v>
      </c>
      <c r="AO33" t="s">
        <v>470</v>
      </c>
    </row>
    <row r="34" spans="1:41" x14ac:dyDescent="0.35">
      <c r="A34" t="s">
        <v>141</v>
      </c>
      <c r="B34" t="s">
        <v>379</v>
      </c>
      <c r="C34" t="s">
        <v>380</v>
      </c>
      <c r="D34" t="s">
        <v>381</v>
      </c>
      <c r="E34" t="s">
        <v>382</v>
      </c>
      <c r="F34" t="s">
        <v>383</v>
      </c>
      <c r="AM34">
        <v>1.9011406844106401E-2</v>
      </c>
      <c r="AN34">
        <v>9.5057034220532004E-3</v>
      </c>
      <c r="AO34" t="s">
        <v>469</v>
      </c>
    </row>
    <row r="35" spans="1:41" x14ac:dyDescent="0.35">
      <c r="A35" t="s">
        <v>163</v>
      </c>
      <c r="B35" t="s">
        <v>384</v>
      </c>
      <c r="C35" t="s">
        <v>385</v>
      </c>
      <c r="D35" t="s">
        <v>386</v>
      </c>
      <c r="AM35">
        <v>1.1406844106463801E-2</v>
      </c>
      <c r="AN35">
        <v>5.7034220532319003E-3</v>
      </c>
      <c r="AO35" t="s">
        <v>469</v>
      </c>
    </row>
    <row r="36" spans="1:41" x14ac:dyDescent="0.35">
      <c r="A36" t="s">
        <v>152</v>
      </c>
      <c r="B36" t="s">
        <v>359</v>
      </c>
      <c r="C36" t="s">
        <v>387</v>
      </c>
      <c r="D36" t="s">
        <v>388</v>
      </c>
      <c r="E36" t="s">
        <v>389</v>
      </c>
      <c r="F36" t="s">
        <v>390</v>
      </c>
      <c r="AM36">
        <v>2.2813688212927698E-2</v>
      </c>
      <c r="AN36">
        <v>1.1406844106463801E-2</v>
      </c>
      <c r="AO36" t="s">
        <v>470</v>
      </c>
    </row>
    <row r="37" spans="1:41" x14ac:dyDescent="0.35">
      <c r="A37" t="s">
        <v>111</v>
      </c>
      <c r="B37" t="s">
        <v>391</v>
      </c>
      <c r="C37" t="s">
        <v>392</v>
      </c>
      <c r="D37" t="s">
        <v>393</v>
      </c>
      <c r="E37" t="s">
        <v>394</v>
      </c>
      <c r="F37" t="s">
        <v>395</v>
      </c>
      <c r="AM37">
        <v>2.6615969581748999E-2</v>
      </c>
      <c r="AN37">
        <v>1.33079847908745E-2</v>
      </c>
      <c r="AO37" t="s">
        <v>470</v>
      </c>
    </row>
    <row r="38" spans="1:41" x14ac:dyDescent="0.35">
      <c r="A38" t="s">
        <v>54</v>
      </c>
      <c r="B38" t="s">
        <v>391</v>
      </c>
      <c r="C38" t="s">
        <v>396</v>
      </c>
      <c r="D38" t="s">
        <v>395</v>
      </c>
      <c r="AM38">
        <v>1.9011406844106401E-2</v>
      </c>
      <c r="AN38">
        <v>9.5057034220532004E-3</v>
      </c>
      <c r="AO38" t="s">
        <v>469</v>
      </c>
    </row>
    <row r="39" spans="1:41" x14ac:dyDescent="0.35">
      <c r="A39" t="s">
        <v>160</v>
      </c>
      <c r="B39" t="s">
        <v>397</v>
      </c>
      <c r="C39" t="s">
        <v>398</v>
      </c>
      <c r="D39" t="s">
        <v>399</v>
      </c>
      <c r="E39" t="s">
        <v>400</v>
      </c>
      <c r="F39" t="s">
        <v>401</v>
      </c>
      <c r="G39" t="s">
        <v>245</v>
      </c>
      <c r="H39" t="s">
        <v>402</v>
      </c>
      <c r="AM39">
        <v>3.4220532319391601E-2</v>
      </c>
      <c r="AN39">
        <v>1.7110266159695801E-2</v>
      </c>
      <c r="AO39" t="s">
        <v>468</v>
      </c>
    </row>
    <row r="40" spans="1:41" x14ac:dyDescent="0.35">
      <c r="A40" t="s">
        <v>155</v>
      </c>
      <c r="B40" t="s">
        <v>403</v>
      </c>
      <c r="C40" t="s">
        <v>404</v>
      </c>
      <c r="D40" t="s">
        <v>405</v>
      </c>
      <c r="E40" t="s">
        <v>406</v>
      </c>
      <c r="F40" t="s">
        <v>407</v>
      </c>
      <c r="G40" t="s">
        <v>408</v>
      </c>
      <c r="AM40">
        <v>2.2813688212927698E-2</v>
      </c>
      <c r="AN40">
        <v>1.1406844106463801E-2</v>
      </c>
      <c r="AO40" t="s">
        <v>470</v>
      </c>
    </row>
    <row r="41" spans="1:41" x14ac:dyDescent="0.35">
      <c r="A41" t="s">
        <v>30</v>
      </c>
      <c r="B41" t="s">
        <v>409</v>
      </c>
      <c r="C41" t="s">
        <v>338</v>
      </c>
      <c r="D41" t="s">
        <v>410</v>
      </c>
      <c r="E41" t="s">
        <v>411</v>
      </c>
      <c r="F41" t="s">
        <v>339</v>
      </c>
      <c r="AM41">
        <v>3.8022813688212899E-2</v>
      </c>
      <c r="AN41">
        <v>1.9011406844106401E-2</v>
      </c>
      <c r="AO41" t="s">
        <v>468</v>
      </c>
    </row>
    <row r="42" spans="1:41" x14ac:dyDescent="0.35">
      <c r="A42" t="s">
        <v>184</v>
      </c>
      <c r="B42" t="s">
        <v>412</v>
      </c>
      <c r="C42" t="s">
        <v>413</v>
      </c>
      <c r="D42" t="s">
        <v>414</v>
      </c>
      <c r="E42" t="s">
        <v>415</v>
      </c>
      <c r="F42" t="s">
        <v>416</v>
      </c>
      <c r="G42" t="s">
        <v>417</v>
      </c>
      <c r="AM42">
        <v>2.2813688212927698E-2</v>
      </c>
      <c r="AN42">
        <v>1.1406844106463801E-2</v>
      </c>
      <c r="AO42" t="s">
        <v>470</v>
      </c>
    </row>
    <row r="43" spans="1:41" x14ac:dyDescent="0.35">
      <c r="A43" t="s">
        <v>175</v>
      </c>
      <c r="B43" t="s">
        <v>418</v>
      </c>
      <c r="C43" t="s">
        <v>419</v>
      </c>
      <c r="D43" t="s">
        <v>420</v>
      </c>
      <c r="E43" t="s">
        <v>421</v>
      </c>
      <c r="AM43">
        <v>1.9011406844106401E-2</v>
      </c>
      <c r="AN43">
        <v>9.5057034220532004E-3</v>
      </c>
      <c r="AO43" t="s">
        <v>469</v>
      </c>
    </row>
    <row r="44" spans="1:41" x14ac:dyDescent="0.35">
      <c r="A44" t="s">
        <v>114</v>
      </c>
      <c r="B44" t="s">
        <v>422</v>
      </c>
      <c r="C44" t="s">
        <v>423</v>
      </c>
      <c r="D44" t="s">
        <v>424</v>
      </c>
      <c r="E44" t="s">
        <v>425</v>
      </c>
      <c r="F44" t="s">
        <v>260</v>
      </c>
      <c r="G44" t="s">
        <v>426</v>
      </c>
      <c r="AM44">
        <v>3.4220532319391601E-2</v>
      </c>
      <c r="AN44">
        <v>1.7110266159695801E-2</v>
      </c>
      <c r="AO44" t="s">
        <v>468</v>
      </c>
    </row>
    <row r="45" spans="1:41" x14ac:dyDescent="0.35">
      <c r="A45" t="s">
        <v>187</v>
      </c>
      <c r="B45" t="s">
        <v>427</v>
      </c>
      <c r="C45" t="s">
        <v>428</v>
      </c>
      <c r="AM45">
        <v>1.1406844106463801E-2</v>
      </c>
      <c r="AN45">
        <v>5.7034220532319003E-3</v>
      </c>
      <c r="AO45" t="s">
        <v>469</v>
      </c>
    </row>
    <row r="46" spans="1:41" x14ac:dyDescent="0.35">
      <c r="A46" t="s">
        <v>123</v>
      </c>
      <c r="B46" t="s">
        <v>427</v>
      </c>
      <c r="C46" t="s">
        <v>429</v>
      </c>
      <c r="D46" t="s">
        <v>430</v>
      </c>
      <c r="E46" t="s">
        <v>431</v>
      </c>
      <c r="F46" t="s">
        <v>432</v>
      </c>
      <c r="G46" t="s">
        <v>433</v>
      </c>
      <c r="H46" t="s">
        <v>434</v>
      </c>
      <c r="AM46">
        <v>3.04182509505703E-2</v>
      </c>
      <c r="AN46">
        <v>1.52091254752851E-2</v>
      </c>
      <c r="AO46" t="s">
        <v>468</v>
      </c>
    </row>
    <row r="47" spans="1:41" x14ac:dyDescent="0.35">
      <c r="A47" t="s">
        <v>65</v>
      </c>
      <c r="B47" t="s">
        <v>435</v>
      </c>
      <c r="C47" t="s">
        <v>260</v>
      </c>
      <c r="D47" t="s">
        <v>436</v>
      </c>
      <c r="E47" t="s">
        <v>437</v>
      </c>
      <c r="F47" t="s">
        <v>438</v>
      </c>
      <c r="G47" t="s">
        <v>439</v>
      </c>
      <c r="H47" t="s">
        <v>440</v>
      </c>
      <c r="I47" t="s">
        <v>441</v>
      </c>
      <c r="J47" t="s">
        <v>442</v>
      </c>
      <c r="K47" t="s">
        <v>425</v>
      </c>
      <c r="L47" t="s">
        <v>443</v>
      </c>
      <c r="AM47">
        <v>5.3231939163497999E-2</v>
      </c>
      <c r="AN47">
        <v>2.6615969581748999E-2</v>
      </c>
      <c r="AO47" t="s">
        <v>468</v>
      </c>
    </row>
    <row r="48" spans="1:41" x14ac:dyDescent="0.35">
      <c r="A48" t="s">
        <v>167</v>
      </c>
      <c r="B48" t="s">
        <v>319</v>
      </c>
      <c r="C48" t="s">
        <v>314</v>
      </c>
      <c r="D48" t="s">
        <v>444</v>
      </c>
      <c r="E48" t="s">
        <v>445</v>
      </c>
      <c r="F48" t="s">
        <v>446</v>
      </c>
      <c r="G48" t="s">
        <v>447</v>
      </c>
      <c r="H48" t="s">
        <v>448</v>
      </c>
      <c r="I48" t="s">
        <v>449</v>
      </c>
      <c r="J48" t="s">
        <v>450</v>
      </c>
      <c r="K48" t="s">
        <v>451</v>
      </c>
      <c r="L48" t="s">
        <v>323</v>
      </c>
      <c r="AM48">
        <v>5.3231939163497999E-2</v>
      </c>
      <c r="AN48">
        <v>2.6615969581748999E-2</v>
      </c>
      <c r="AO48" t="s">
        <v>468</v>
      </c>
    </row>
    <row r="49" spans="1:41" x14ac:dyDescent="0.35">
      <c r="A49" t="s">
        <v>133</v>
      </c>
      <c r="B49" t="s">
        <v>452</v>
      </c>
      <c r="AM49">
        <v>3.8022813688211999E-3</v>
      </c>
      <c r="AN49">
        <v>1.9011406844106E-3</v>
      </c>
      <c r="AO49" t="s">
        <v>469</v>
      </c>
    </row>
  </sheetData>
  <sortState xmlns:xlrd2="http://schemas.microsoft.com/office/spreadsheetml/2017/richdata2" ref="A2:AO49">
    <sortCondition ref="A23:A4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NEW_MTel</vt:lpstr>
      <vt:lpstr>Authors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Louis-Stephane</dc:creator>
  <cp:lastModifiedBy>User</cp:lastModifiedBy>
  <dcterms:modified xsi:type="dcterms:W3CDTF">2023-05-03T12:28:13Z</dcterms:modified>
</cp:coreProperties>
</file>