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-120" yWindow="-120" windowWidth="20736" windowHeight="11040"/>
  </bookViews>
  <sheets>
    <sheet name="Sheet1" sheetId="1" r:id="rId1"/>
    <sheet name="Sheet2" sheetId="2" r:id="rId2"/>
    <sheet name="Sheet3" sheetId="3" r:id="rId3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3" i="1" l="1"/>
  <c r="P4" i="1" l="1"/>
  <c r="P5" i="1"/>
  <c r="P6" i="1"/>
  <c r="P7" i="1"/>
  <c r="P8" i="1"/>
  <c r="Q4" i="1"/>
  <c r="Q5" i="1"/>
  <c r="Q6" i="1"/>
  <c r="Q7" i="1"/>
  <c r="Q8" i="1"/>
  <c r="R4" i="1"/>
  <c r="R5" i="1"/>
  <c r="R6" i="1"/>
  <c r="R7" i="1"/>
  <c r="R8" i="1"/>
  <c r="R3" i="1"/>
  <c r="O4" i="1"/>
  <c r="O5" i="1"/>
  <c r="O6" i="1"/>
  <c r="O7" i="1"/>
  <c r="O8" i="1"/>
  <c r="O3" i="1"/>
  <c r="N4" i="1"/>
  <c r="N5" i="1"/>
  <c r="N6" i="1"/>
  <c r="N7" i="1"/>
  <c r="N8" i="1"/>
  <c r="N3" i="1"/>
  <c r="T4" i="1"/>
  <c r="T5" i="1"/>
  <c r="T6" i="1"/>
  <c r="T7" i="1"/>
  <c r="T8" i="1"/>
  <c r="T3" i="1"/>
  <c r="M4" i="1"/>
  <c r="M5" i="1"/>
  <c r="M6" i="1"/>
  <c r="M7" i="1"/>
  <c r="M8" i="1"/>
  <c r="M3" i="1"/>
  <c r="V4" i="1"/>
  <c r="V5" i="1"/>
  <c r="V6" i="1"/>
  <c r="V7" i="1"/>
  <c r="V8" i="1"/>
  <c r="U4" i="1"/>
  <c r="U5" i="1"/>
  <c r="U6" i="1"/>
  <c r="U7" i="1"/>
  <c r="U8" i="1"/>
  <c r="U3" i="1"/>
  <c r="S4" i="1"/>
  <c r="S5" i="1"/>
  <c r="S6" i="1"/>
  <c r="S7" i="1"/>
  <c r="S8" i="1"/>
  <c r="V3" i="1"/>
  <c r="S3" i="1"/>
  <c r="W4" i="1"/>
  <c r="W5" i="1"/>
  <c r="W6" i="1"/>
  <c r="W7" i="1"/>
  <c r="W8" i="1"/>
  <c r="Q3" i="1"/>
  <c r="P3" i="1"/>
  <c r="W3" i="1"/>
  <c r="L4" i="1"/>
  <c r="L5" i="1"/>
  <c r="L6" i="1"/>
  <c r="L7" i="1"/>
  <c r="L8" i="1"/>
  <c r="L3" i="1"/>
  <c r="K4" i="1"/>
  <c r="K5" i="1"/>
  <c r="K6" i="1"/>
  <c r="K7" i="1"/>
  <c r="K8" i="1"/>
  <c r="K3" i="1"/>
  <c r="J4" i="1"/>
  <c r="J5" i="1"/>
  <c r="J6" i="1"/>
  <c r="J7" i="1"/>
  <c r="J8" i="1"/>
  <c r="J3" i="1"/>
  <c r="I4" i="1"/>
  <c r="I5" i="1"/>
  <c r="I6" i="1"/>
  <c r="I7" i="1"/>
  <c r="I8" i="1"/>
  <c r="T10" i="1" l="1"/>
  <c r="L10" i="1"/>
  <c r="L11" i="1" s="1"/>
  <c r="S10" i="1"/>
  <c r="U10" i="1"/>
  <c r="I10" i="1"/>
  <c r="O10" i="1"/>
  <c r="O11" i="1" s="1"/>
  <c r="O12" i="1" s="1"/>
  <c r="O13" i="1" s="1"/>
  <c r="K10" i="1"/>
  <c r="Q10" i="1"/>
  <c r="W10" i="1"/>
  <c r="M10" i="1"/>
  <c r="M11" i="1" s="1"/>
  <c r="M12" i="1" s="1"/>
  <c r="M13" i="1" s="1"/>
  <c r="J10" i="1"/>
  <c r="J11" i="1" s="1"/>
  <c r="J12" i="1" s="1"/>
  <c r="J13" i="1" s="1"/>
  <c r="V10" i="1"/>
  <c r="N10" i="1"/>
  <c r="R10" i="1"/>
  <c r="P10" i="1"/>
  <c r="L12" i="1"/>
  <c r="L13" i="1" s="1"/>
  <c r="I11" i="1" l="1"/>
  <c r="I12" i="1" s="1"/>
  <c r="I13" i="1" s="1"/>
  <c r="Q11" i="1"/>
  <c r="Q12" i="1" s="1"/>
  <c r="Q13" i="1" s="1"/>
  <c r="P11" i="1"/>
  <c r="P12" i="1" s="1"/>
  <c r="P13" i="1" s="1"/>
  <c r="K11" i="1"/>
  <c r="K12" i="1" s="1"/>
  <c r="K13" i="1" s="1"/>
  <c r="R11" i="1"/>
  <c r="R12" i="1" s="1"/>
  <c r="R13" i="1" s="1"/>
  <c r="N11" i="1"/>
  <c r="N12" i="1" s="1"/>
  <c r="N13" i="1" s="1"/>
  <c r="V11" i="1"/>
  <c r="V12" i="1" s="1"/>
  <c r="V13" i="1" s="1"/>
  <c r="U11" i="1"/>
  <c r="U12" i="1" s="1"/>
  <c r="U13" i="1" s="1"/>
  <c r="S11" i="1"/>
  <c r="S12" i="1" s="1"/>
  <c r="S13" i="1" s="1"/>
  <c r="W11" i="1"/>
  <c r="W12" i="1" s="1"/>
  <c r="W13" i="1" s="1"/>
  <c r="T11" i="1"/>
  <c r="T12" i="1" s="1"/>
  <c r="T13" i="1" s="1"/>
</calcChain>
</file>

<file path=xl/sharedStrings.xml><?xml version="1.0" encoding="utf-8"?>
<sst xmlns="http://schemas.openxmlformats.org/spreadsheetml/2006/main" count="31" uniqueCount="26">
  <si>
    <t>time</t>
  </si>
  <si>
    <t>% released</t>
  </si>
  <si>
    <t>1 vs. 2</t>
  </si>
  <si>
    <t>sum=</t>
  </si>
  <si>
    <t>1+1/n*sum</t>
  </si>
  <si>
    <t>root</t>
  </si>
  <si>
    <t>f=</t>
  </si>
  <si>
    <t>formula1</t>
  </si>
  <si>
    <t>1vs 3</t>
  </si>
  <si>
    <t>2 vs3</t>
  </si>
  <si>
    <t>1vs4</t>
  </si>
  <si>
    <t>1vs5</t>
  </si>
  <si>
    <t>1vs6</t>
  </si>
  <si>
    <t>2 vs 4</t>
  </si>
  <si>
    <t>3 vs4</t>
  </si>
  <si>
    <t>4 vs 6</t>
  </si>
  <si>
    <t>2 vs 5</t>
  </si>
  <si>
    <t>2 vs6</t>
  </si>
  <si>
    <t>3 vs6</t>
  </si>
  <si>
    <t>4 vs5</t>
  </si>
  <si>
    <t>5 vs 6</t>
  </si>
  <si>
    <t>3 vs 5</t>
  </si>
  <si>
    <t>ebas</t>
  </si>
  <si>
    <t>SE</t>
  </si>
  <si>
    <t>slurry</t>
  </si>
  <si>
    <t>LAG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</si>
</sst>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0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  <font>
      <sz val="11"/>
      <color theme="4"/>
      <name val="Calibri"/>
      <family val="2"/>
      <charset val="178"/>
      <scheme val="minor"/>
    </font>
    <font>
      <sz val="10"/>
      <color theme="1"/>
      <name val="Calibri"/>
      <family val="2"/>
      <charset val="17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</fills>
  <borders count="1">
    <border>
      <left/>
      <right/>
      <top/>
      <bottom/>
      <diagonal/>
    </border>
  </borders>
  <cellStyleXfs count="7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2" fillId="7" borderId="0" applyNumberFormat="0" applyBorder="0" applyAlignment="0" applyProtection="0"/>
  </cellStyleXfs>
  <cellXfs count="9">
    <xf numFmtId="0" fontId="0" fillId="0" borderId="0" xfId="0"/>
    <xf numFmtId="0" fontId="3" fillId="3" borderId="0" xfId="2" applyFont="1"/>
    <xf numFmtId="0" fontId="4" fillId="4" borderId="0" xfId="3" applyFont="1"/>
    <xf numFmtId="0" fontId="4" fillId="5" borderId="0" xfId="4" applyFont="1"/>
    <xf numFmtId="0" fontId="4" fillId="6" borderId="0" xfId="5" applyFont="1"/>
    <xf numFmtId="0" fontId="3" fillId="7" borderId="0" xfId="6" applyFont="1"/>
    <xf numFmtId="0" fontId="3" fillId="2" borderId="0" xfId="1" applyFont="1"/>
    <xf numFmtId="0" fontId="5" fillId="0" borderId="0" xfId="0" applyFont="1"/>
    <xf numFmtId="0" fontId="6" fillId="0" borderId="0" xfId="0" applyFont="1"/>
  </cellXfs>
  <cellStyles count="7">
    <cellStyle name="40% - تمييز3" xfId="3" builtinId="39"/>
    <cellStyle name="40% - تمييز4" xfId="4" builtinId="43"/>
    <cellStyle name="40% - تمييز5" xfId="5" builtinId="47"/>
    <cellStyle name="60% - تمييز1" xfId="1" builtinId="32"/>
    <cellStyle name="60% - تمييز5" xfId="6" builtinId="48"/>
    <cellStyle name="Normal" xfId="0" builtinId="0"/>
    <cellStyle name="تمييز2" xfId="2" builtinId="3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3"/>
  <sheetViews>
    <sheetView tabSelected="1" workbookViewId="0">
      <selection activeCell="E11" sqref="E11"/>
    </sheetView>
  </sheetViews>
  <sheetFormatPr defaultRowHeight="14.4" x14ac:dyDescent="0.3"/>
  <cols>
    <col min="8" max="8" width="10.109375" customWidth="1"/>
  </cols>
  <sheetData>
    <row r="1" spans="1:24" x14ac:dyDescent="0.3">
      <c r="A1" t="s">
        <v>7</v>
      </c>
      <c r="B1" s="1">
        <v>1</v>
      </c>
      <c r="C1" s="2">
        <v>2</v>
      </c>
      <c r="D1" s="3">
        <v>3</v>
      </c>
      <c r="E1" s="4">
        <v>4</v>
      </c>
      <c r="F1" s="5">
        <v>5</v>
      </c>
      <c r="G1" s="6">
        <v>6</v>
      </c>
    </row>
    <row r="2" spans="1:24" x14ac:dyDescent="0.3">
      <c r="A2" s="7" t="s">
        <v>0</v>
      </c>
      <c r="B2" s="8" t="s">
        <v>1</v>
      </c>
      <c r="C2" s="8" t="s">
        <v>1</v>
      </c>
      <c r="D2" s="8" t="s">
        <v>1</v>
      </c>
      <c r="E2" s="8" t="s">
        <v>1</v>
      </c>
      <c r="F2" s="8" t="s">
        <v>1</v>
      </c>
      <c r="G2" s="8" t="s">
        <v>1</v>
      </c>
      <c r="I2" t="s">
        <v>2</v>
      </c>
      <c r="J2" s="8" t="s">
        <v>8</v>
      </c>
      <c r="K2" s="8" t="s">
        <v>10</v>
      </c>
      <c r="L2" s="8" t="s">
        <v>11</v>
      </c>
      <c r="M2" s="8" t="s">
        <v>12</v>
      </c>
      <c r="N2" t="s">
        <v>9</v>
      </c>
      <c r="O2" s="8" t="s">
        <v>13</v>
      </c>
      <c r="P2" s="8" t="s">
        <v>16</v>
      </c>
      <c r="Q2" s="8" t="s">
        <v>17</v>
      </c>
      <c r="R2" s="8" t="s">
        <v>14</v>
      </c>
      <c r="S2" s="8" t="s">
        <v>21</v>
      </c>
      <c r="T2" s="8" t="s">
        <v>18</v>
      </c>
      <c r="U2" s="8" t="s">
        <v>19</v>
      </c>
      <c r="V2" s="8" t="s">
        <v>15</v>
      </c>
      <c r="W2" s="8" t="s">
        <v>20</v>
      </c>
      <c r="X2" s="8"/>
    </row>
    <row r="3" spans="1:24" x14ac:dyDescent="0.3">
      <c r="A3">
        <v>0</v>
      </c>
      <c r="B3">
        <v>0</v>
      </c>
      <c r="C3">
        <v>0</v>
      </c>
      <c r="D3">
        <v>0</v>
      </c>
      <c r="E3">
        <v>0</v>
      </c>
      <c r="G3">
        <v>0</v>
      </c>
      <c r="I3">
        <f>POWER(C3-B3,2)</f>
        <v>0</v>
      </c>
      <c r="J3">
        <f t="shared" ref="J3:J8" si="0">POWER(D3-B3,2)</f>
        <v>0</v>
      </c>
      <c r="K3">
        <f>POWER(E3-B3,2)</f>
        <v>0</v>
      </c>
      <c r="L3">
        <f>POWER(F3-B3,2)</f>
        <v>0</v>
      </c>
      <c r="M3">
        <f>POWER(G3-B3,2)</f>
        <v>0</v>
      </c>
      <c r="N3">
        <f>POWER(D3-C3,2)</f>
        <v>0</v>
      </c>
      <c r="O3">
        <f>POWER(E3-C3,2)</f>
        <v>0</v>
      </c>
      <c r="P3">
        <f>POWER(F3-C3,2)</f>
        <v>0</v>
      </c>
      <c r="Q3">
        <f>POWER(G3-C3,2)</f>
        <v>0</v>
      </c>
      <c r="R3">
        <f>POWER(E3-D3,2)</f>
        <v>0</v>
      </c>
      <c r="S3">
        <f>POWER(F3-D3,2)</f>
        <v>0</v>
      </c>
      <c r="T3">
        <f>POWER(G3-D3,2)</f>
        <v>0</v>
      </c>
      <c r="U3">
        <f>POWER(F3-E3,2)</f>
        <v>0</v>
      </c>
      <c r="V3">
        <f>POWER(G3-E3,2)</f>
        <v>0</v>
      </c>
      <c r="W3">
        <f t="shared" ref="W3:W8" si="1">POWER(G3-F3,2)</f>
        <v>0</v>
      </c>
    </row>
    <row r="4" spans="1:24" x14ac:dyDescent="0.3">
      <c r="A4">
        <v>5</v>
      </c>
      <c r="B4">
        <v>4</v>
      </c>
      <c r="C4">
        <v>56.8</v>
      </c>
      <c r="D4">
        <v>40</v>
      </c>
      <c r="E4">
        <v>68</v>
      </c>
      <c r="G4">
        <v>0</v>
      </c>
      <c r="I4">
        <f t="shared" ref="I4:I8" si="2">POWER(C4-B4,2)</f>
        <v>2787.8399999999997</v>
      </c>
      <c r="J4">
        <f t="shared" si="0"/>
        <v>1296</v>
      </c>
      <c r="K4">
        <f t="shared" ref="K4:K8" si="3">POWER(E4-B4,2)</f>
        <v>4096</v>
      </c>
      <c r="L4">
        <f t="shared" ref="L4:L8" si="4">POWER(F4-B4,2)</f>
        <v>16</v>
      </c>
      <c r="M4">
        <f t="shared" ref="M4:M8" si="5">POWER(G4-B4,2)</f>
        <v>16</v>
      </c>
      <c r="N4">
        <f t="shared" ref="N4:N8" si="6">POWER(D4-C4,2)</f>
        <v>282.2399999999999</v>
      </c>
      <c r="O4">
        <f t="shared" ref="O4:O8" si="7">POWER(E4-C4,2)</f>
        <v>125.44000000000007</v>
      </c>
      <c r="P4">
        <f t="shared" ref="P4:P8" si="8">POWER(F4-C4,2)</f>
        <v>3226.24</v>
      </c>
      <c r="Q4">
        <f t="shared" ref="Q4:Q8" si="9">POWER(G4-C4,2)</f>
        <v>3226.24</v>
      </c>
      <c r="R4">
        <f t="shared" ref="R4:R8" si="10">POWER(E4-D4,2)</f>
        <v>784</v>
      </c>
      <c r="S4">
        <f t="shared" ref="S4:S8" si="11">POWER(F4-D4,2)</f>
        <v>1600</v>
      </c>
      <c r="T4">
        <f t="shared" ref="T4:T8" si="12">POWER(G4-D4,2)</f>
        <v>1600</v>
      </c>
      <c r="U4">
        <f t="shared" ref="U4:U8" si="13">POWER(F4-E4,2)</f>
        <v>4624</v>
      </c>
      <c r="V4">
        <f t="shared" ref="V4:V8" si="14">POWER(G4-E4,2)</f>
        <v>4624</v>
      </c>
      <c r="W4">
        <f t="shared" si="1"/>
        <v>0</v>
      </c>
    </row>
    <row r="5" spans="1:24" x14ac:dyDescent="0.3">
      <c r="A5">
        <v>10</v>
      </c>
      <c r="B5">
        <v>4</v>
      </c>
      <c r="C5">
        <v>88</v>
      </c>
      <c r="D5">
        <v>65</v>
      </c>
      <c r="E5">
        <v>85</v>
      </c>
      <c r="G5">
        <v>0</v>
      </c>
      <c r="I5">
        <f t="shared" si="2"/>
        <v>7056</v>
      </c>
      <c r="J5">
        <f t="shared" si="0"/>
        <v>3721</v>
      </c>
      <c r="K5">
        <f t="shared" si="3"/>
        <v>6561</v>
      </c>
      <c r="L5">
        <f t="shared" si="4"/>
        <v>16</v>
      </c>
      <c r="M5">
        <f t="shared" si="5"/>
        <v>16</v>
      </c>
      <c r="N5">
        <f t="shared" si="6"/>
        <v>529</v>
      </c>
      <c r="O5">
        <f t="shared" si="7"/>
        <v>9</v>
      </c>
      <c r="P5">
        <f t="shared" si="8"/>
        <v>7744</v>
      </c>
      <c r="Q5">
        <f t="shared" si="9"/>
        <v>7744</v>
      </c>
      <c r="R5">
        <f t="shared" si="10"/>
        <v>400</v>
      </c>
      <c r="S5">
        <f t="shared" si="11"/>
        <v>4225</v>
      </c>
      <c r="T5">
        <f t="shared" si="12"/>
        <v>4225</v>
      </c>
      <c r="U5">
        <f t="shared" si="13"/>
        <v>7225</v>
      </c>
      <c r="V5">
        <f t="shared" si="14"/>
        <v>7225</v>
      </c>
      <c r="W5">
        <f t="shared" si="1"/>
        <v>0</v>
      </c>
    </row>
    <row r="6" spans="1:24" x14ac:dyDescent="0.3">
      <c r="A6">
        <v>20</v>
      </c>
      <c r="B6">
        <v>6</v>
      </c>
      <c r="C6">
        <v>95</v>
      </c>
      <c r="D6">
        <v>75</v>
      </c>
      <c r="E6">
        <v>88</v>
      </c>
      <c r="G6">
        <v>0</v>
      </c>
      <c r="I6">
        <f t="shared" si="2"/>
        <v>7921</v>
      </c>
      <c r="J6">
        <f t="shared" si="0"/>
        <v>4761</v>
      </c>
      <c r="K6">
        <f t="shared" si="3"/>
        <v>6724</v>
      </c>
      <c r="L6">
        <f t="shared" si="4"/>
        <v>36</v>
      </c>
      <c r="M6">
        <f t="shared" si="5"/>
        <v>36</v>
      </c>
      <c r="N6">
        <f t="shared" si="6"/>
        <v>400</v>
      </c>
      <c r="O6">
        <f t="shared" si="7"/>
        <v>49</v>
      </c>
      <c r="P6">
        <f t="shared" si="8"/>
        <v>9025</v>
      </c>
      <c r="Q6">
        <f t="shared" si="9"/>
        <v>9025</v>
      </c>
      <c r="R6">
        <f t="shared" si="10"/>
        <v>169</v>
      </c>
      <c r="S6">
        <f t="shared" si="11"/>
        <v>5625</v>
      </c>
      <c r="T6">
        <f t="shared" si="12"/>
        <v>5625</v>
      </c>
      <c r="U6">
        <f t="shared" si="13"/>
        <v>7744</v>
      </c>
      <c r="V6">
        <f t="shared" si="14"/>
        <v>7744</v>
      </c>
      <c r="W6">
        <f t="shared" si="1"/>
        <v>0</v>
      </c>
    </row>
    <row r="7" spans="1:24" x14ac:dyDescent="0.3">
      <c r="A7">
        <v>30</v>
      </c>
      <c r="B7">
        <v>8</v>
      </c>
      <c r="C7">
        <v>98</v>
      </c>
      <c r="D7">
        <v>88</v>
      </c>
      <c r="E7">
        <v>95</v>
      </c>
      <c r="G7">
        <v>0</v>
      </c>
      <c r="I7">
        <f t="shared" si="2"/>
        <v>8100</v>
      </c>
      <c r="J7">
        <f t="shared" si="0"/>
        <v>6400</v>
      </c>
      <c r="K7">
        <f t="shared" si="3"/>
        <v>7569</v>
      </c>
      <c r="L7">
        <f t="shared" si="4"/>
        <v>64</v>
      </c>
      <c r="M7">
        <f t="shared" si="5"/>
        <v>64</v>
      </c>
      <c r="N7">
        <f t="shared" si="6"/>
        <v>100</v>
      </c>
      <c r="O7">
        <f t="shared" si="7"/>
        <v>9</v>
      </c>
      <c r="P7">
        <f t="shared" si="8"/>
        <v>9604</v>
      </c>
      <c r="Q7">
        <f t="shared" si="9"/>
        <v>9604</v>
      </c>
      <c r="R7">
        <f t="shared" si="10"/>
        <v>49</v>
      </c>
      <c r="S7">
        <f t="shared" si="11"/>
        <v>7744</v>
      </c>
      <c r="T7">
        <f t="shared" si="12"/>
        <v>7744</v>
      </c>
      <c r="U7">
        <f t="shared" si="13"/>
        <v>9025</v>
      </c>
      <c r="V7">
        <f t="shared" si="14"/>
        <v>9025</v>
      </c>
      <c r="W7">
        <f t="shared" si="1"/>
        <v>0</v>
      </c>
    </row>
    <row r="8" spans="1:24" x14ac:dyDescent="0.3">
      <c r="A8">
        <v>40</v>
      </c>
      <c r="B8">
        <v>12</v>
      </c>
      <c r="C8">
        <v>99</v>
      </c>
      <c r="D8">
        <v>92</v>
      </c>
      <c r="E8">
        <v>95</v>
      </c>
      <c r="G8">
        <v>0</v>
      </c>
      <c r="I8">
        <f t="shared" si="2"/>
        <v>7569</v>
      </c>
      <c r="J8">
        <f t="shared" si="0"/>
        <v>6400</v>
      </c>
      <c r="K8">
        <f t="shared" si="3"/>
        <v>6889</v>
      </c>
      <c r="L8">
        <f t="shared" si="4"/>
        <v>144</v>
      </c>
      <c r="M8">
        <f t="shared" si="5"/>
        <v>144</v>
      </c>
      <c r="N8">
        <f t="shared" si="6"/>
        <v>49</v>
      </c>
      <c r="O8">
        <f t="shared" si="7"/>
        <v>16</v>
      </c>
      <c r="P8">
        <f t="shared" si="8"/>
        <v>9801</v>
      </c>
      <c r="Q8">
        <f t="shared" si="9"/>
        <v>9801</v>
      </c>
      <c r="R8">
        <f t="shared" si="10"/>
        <v>9</v>
      </c>
      <c r="S8">
        <f t="shared" si="11"/>
        <v>8464</v>
      </c>
      <c r="T8">
        <f t="shared" si="12"/>
        <v>8464</v>
      </c>
      <c r="U8">
        <f t="shared" si="13"/>
        <v>9025</v>
      </c>
      <c r="V8">
        <f t="shared" si="14"/>
        <v>9025</v>
      </c>
      <c r="W8">
        <f t="shared" si="1"/>
        <v>0</v>
      </c>
    </row>
    <row r="9" spans="1:24" x14ac:dyDescent="0.3">
      <c r="A9">
        <v>50</v>
      </c>
      <c r="B9">
        <v>14</v>
      </c>
      <c r="C9">
        <v>100</v>
      </c>
      <c r="D9">
        <v>98</v>
      </c>
      <c r="E9">
        <v>98</v>
      </c>
      <c r="G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</row>
    <row r="10" spans="1:24" x14ac:dyDescent="0.3">
      <c r="A10">
        <v>60</v>
      </c>
      <c r="B10">
        <v>18.5</v>
      </c>
      <c r="C10">
        <v>100</v>
      </c>
      <c r="D10">
        <v>100</v>
      </c>
      <c r="E10">
        <v>100</v>
      </c>
      <c r="H10" t="s">
        <v>3</v>
      </c>
      <c r="I10">
        <f t="shared" ref="I10:W10" si="15">SUM(I3:I8)</f>
        <v>33433.839999999997</v>
      </c>
      <c r="J10">
        <f t="shared" si="15"/>
        <v>22578</v>
      </c>
      <c r="K10">
        <f t="shared" si="15"/>
        <v>31839</v>
      </c>
      <c r="L10">
        <f t="shared" si="15"/>
        <v>276</v>
      </c>
      <c r="M10">
        <f t="shared" si="15"/>
        <v>276</v>
      </c>
      <c r="N10">
        <f t="shared" si="15"/>
        <v>1360.2399999999998</v>
      </c>
      <c r="O10">
        <f t="shared" si="15"/>
        <v>208.44000000000005</v>
      </c>
      <c r="P10">
        <f t="shared" si="15"/>
        <v>39400.239999999998</v>
      </c>
      <c r="Q10">
        <f t="shared" si="15"/>
        <v>39400.239999999998</v>
      </c>
      <c r="R10">
        <f t="shared" si="15"/>
        <v>1411</v>
      </c>
      <c r="S10">
        <f t="shared" si="15"/>
        <v>27658</v>
      </c>
      <c r="T10">
        <f t="shared" si="15"/>
        <v>27658</v>
      </c>
      <c r="U10">
        <f t="shared" si="15"/>
        <v>37643</v>
      </c>
      <c r="V10">
        <f t="shared" si="15"/>
        <v>37643</v>
      </c>
      <c r="W10">
        <f t="shared" si="15"/>
        <v>0</v>
      </c>
    </row>
    <row r="11" spans="1:24" x14ac:dyDescent="0.3">
      <c r="B11" t="s">
        <v>22</v>
      </c>
      <c r="C11" t="s">
        <v>23</v>
      </c>
      <c r="D11" t="s">
        <v>24</v>
      </c>
      <c r="E11" t="s">
        <v>25</v>
      </c>
      <c r="H11" t="s">
        <v>4</v>
      </c>
      <c r="I11">
        <f>1+0.143*I10</f>
        <v>4782.0391199999995</v>
      </c>
      <c r="J11">
        <f t="shared" ref="J11:W11" si="16">1+0.167*J10</f>
        <v>3771.5260000000003</v>
      </c>
      <c r="K11">
        <f t="shared" si="16"/>
        <v>5318.1130000000003</v>
      </c>
      <c r="L11">
        <f t="shared" si="16"/>
        <v>47.092000000000006</v>
      </c>
      <c r="M11">
        <f t="shared" si="16"/>
        <v>47.092000000000006</v>
      </c>
      <c r="N11">
        <f t="shared" si="16"/>
        <v>228.16007999999997</v>
      </c>
      <c r="O11">
        <f t="shared" si="16"/>
        <v>35.809480000000008</v>
      </c>
      <c r="P11">
        <f t="shared" si="16"/>
        <v>6580.8400799999999</v>
      </c>
      <c r="Q11">
        <f t="shared" si="16"/>
        <v>6580.8400799999999</v>
      </c>
      <c r="R11">
        <f t="shared" si="16"/>
        <v>236.637</v>
      </c>
      <c r="S11">
        <f t="shared" si="16"/>
        <v>4619.8860000000004</v>
      </c>
      <c r="T11">
        <f t="shared" si="16"/>
        <v>4619.8860000000004</v>
      </c>
      <c r="U11">
        <f t="shared" si="16"/>
        <v>6287.3810000000003</v>
      </c>
      <c r="V11">
        <f t="shared" si="16"/>
        <v>6287.3810000000003</v>
      </c>
      <c r="W11">
        <f t="shared" si="16"/>
        <v>1</v>
      </c>
    </row>
    <row r="12" spans="1:24" x14ac:dyDescent="0.3">
      <c r="H12" t="s">
        <v>5</v>
      </c>
      <c r="I12">
        <f>POWER(I11,-0.5)*100</f>
        <v>1.4460837228164825</v>
      </c>
      <c r="J12">
        <f t="shared" ref="J12:L12" si="17">POWER(J11,-0.5)*100</f>
        <v>1.6283263357846536</v>
      </c>
      <c r="K12">
        <f t="shared" si="17"/>
        <v>1.3712644575726818</v>
      </c>
      <c r="L12">
        <f t="shared" si="17"/>
        <v>14.572243926156478</v>
      </c>
      <c r="M12">
        <f>POWER(M11,-0.5)*100</f>
        <v>14.572243926156478</v>
      </c>
      <c r="N12">
        <f t="shared" ref="N12:R12" si="18">POWER(N11,-0.5)*100</f>
        <v>6.620338106006467</v>
      </c>
      <c r="O12">
        <f t="shared" si="18"/>
        <v>16.710944341703129</v>
      </c>
      <c r="P12">
        <f t="shared" si="18"/>
        <v>1.2327054934923107</v>
      </c>
      <c r="Q12">
        <f t="shared" si="18"/>
        <v>1.2327054934923107</v>
      </c>
      <c r="R12">
        <f t="shared" si="18"/>
        <v>6.5006782999100219</v>
      </c>
      <c r="S12">
        <f t="shared" ref="S12" si="19">POWER(S11,-0.5)*100</f>
        <v>1.4712428676509433</v>
      </c>
      <c r="T12">
        <f t="shared" ref="T12" si="20">POWER(T11,-0.5)*100</f>
        <v>1.4712428676509433</v>
      </c>
      <c r="U12">
        <f t="shared" ref="U12" si="21">POWER(U11,-0.5)*100</f>
        <v>1.2611452567912025</v>
      </c>
      <c r="V12">
        <f t="shared" ref="V12" si="22">POWER(V11,-0.5)*100</f>
        <v>1.2611452567912025</v>
      </c>
      <c r="W12">
        <f t="shared" ref="W12" si="23">POWER(W11,-0.5)*100</f>
        <v>100</v>
      </c>
    </row>
    <row r="13" spans="1:24" x14ac:dyDescent="0.3">
      <c r="H13" t="s">
        <v>6</v>
      </c>
      <c r="I13">
        <f>50*LOG(I12)</f>
        <v>8.0096718852915547</v>
      </c>
      <c r="J13">
        <f t="shared" ref="J13:L13" si="24">50*LOG(J12)</f>
        <v>10.587072350380575</v>
      </c>
      <c r="K13">
        <f t="shared" si="24"/>
        <v>6.8560609739309983</v>
      </c>
      <c r="L13">
        <f t="shared" si="24"/>
        <v>58.176321616337425</v>
      </c>
      <c r="M13">
        <f>50*LOG(M12)</f>
        <v>58.176321616337425</v>
      </c>
      <c r="N13">
        <f t="shared" ref="N13:R13" si="25">50*LOG(N12)</f>
        <v>41.044008488777187</v>
      </c>
      <c r="O13">
        <f t="shared" si="25"/>
        <v>61.150049636507973</v>
      </c>
      <c r="P13">
        <f t="shared" si="25"/>
        <v>4.5429665699082289</v>
      </c>
      <c r="Q13">
        <f t="shared" si="25"/>
        <v>4.5429665699082289</v>
      </c>
      <c r="R13">
        <f t="shared" si="25"/>
        <v>40.647933728594253</v>
      </c>
      <c r="S13">
        <f t="shared" ref="S13" si="26">50*LOG(S12)</f>
        <v>8.3842185233359299</v>
      </c>
      <c r="T13">
        <f t="shared" ref="T13" si="27">50*LOG(T12)</f>
        <v>8.3842185233359299</v>
      </c>
      <c r="U13">
        <f t="shared" ref="U13" si="28">50*LOG(U12)</f>
        <v>5.0382555415710648</v>
      </c>
      <c r="V13">
        <f t="shared" ref="V13" si="29">50*LOG(V12)</f>
        <v>5.0382555415710648</v>
      </c>
      <c r="W13">
        <f t="shared" ref="W13" si="30">50*LOG(W12)</f>
        <v>100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2023-01-17T14:09:27Z</dcterms:modified>
</cp:coreProperties>
</file>