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_{A5A84D2D-CC42-40CB-80E3-12CF9BE809AA}" xr6:coauthVersionLast="47" xr6:coauthVersionMax="47" xr10:uidLastSave="{00000000-0000-0000-0000-000000000000}"/>
  <bookViews>
    <workbookView xWindow="-120" yWindow="-120" windowWidth="29040" windowHeight="15840" tabRatio="621" xr2:uid="{00000000-000D-0000-FFFF-FFFF00000000}"/>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1" l="1"/>
  <c r="D4" i="6" l="1"/>
  <c r="D4" i="22" s="1"/>
  <c r="D6" i="15" s="1"/>
  <c r="D2" i="17" s="1"/>
  <c r="D3" i="16" s="1"/>
  <c r="D24" i="22" l="1"/>
  <c r="D12" i="22"/>
  <c r="D9" i="22"/>
  <c r="D2" i="16" s="1"/>
  <c r="D8" i="22"/>
  <c r="D7" i="22"/>
  <c r="D6" i="22"/>
  <c r="D5" i="22"/>
  <c r="D8" i="6"/>
  <c r="D7" i="6"/>
  <c r="D5" i="6"/>
  <c r="D9" i="6" l="1"/>
  <c r="D22" i="6" l="1"/>
  <c r="E10" i="8" l="1"/>
  <c r="D37" i="21" l="1"/>
  <c r="D9" i="15" l="1"/>
  <c r="D8" i="15"/>
  <c r="D7" i="15"/>
</calcChain>
</file>

<file path=xl/sharedStrings.xml><?xml version="1.0" encoding="utf-8"?>
<sst xmlns="http://schemas.openxmlformats.org/spreadsheetml/2006/main" count="591" uniqueCount="433">
  <si>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</si>
  <si>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</si>
  <si>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</si>
  <si>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</si>
  <si>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</si>
  <si>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</si>
  <si>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</si>
  <si>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</si>
  <si>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</si>
  <si>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</si>
  <si>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</si>
  <si>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</si>
  <si>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</si>
  <si>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</si>
  <si>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</si>
  <si>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</si>
  <si>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</si>
  <si>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</si>
  <si>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</si>
  <si>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</si>
  <si>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</si>
  <si>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</si>
  <si>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</si>
  <si>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</si>
  <si>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</si>
  <si>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</si>
  <si>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</si>
  <si>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</si>
  <si>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</si>
  <si>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</si>
  <si>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</si>
  <si>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</si>
  <si>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</si>
  <si>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</si>
  <si>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</si>
  <si>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</si>
  <si>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</si>
  <si>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Select "SampleMode" or "PeakMode"</t>
  </si>
  <si>
    <t>DIA0017</t>
  </si>
  <si>
    <t>DIA0018</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</si>
  <si>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</si>
  <si>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</si>
  <si>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</si>
  <si>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</si>
  <si>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</si>
  <si>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</si>
  <si>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</si>
  <si>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</si>
  <si>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</si>
  <si>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SampleMode</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</si>
  <si>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</si>
  <si>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</si>
  <si>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</si>
  <si>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</si>
  <si>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</si>
  <si>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</si>
  <si>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</si>
  <si>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</si>
  <si>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</si>
  <si>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</si>
  <si>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</si>
  <si>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</si>
  <si>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</si>
  <si>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</si>
  <si>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</si>
  <si>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</si>
  <si>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</si>
  <si>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</si>
  <si>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</si>
  <si>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</si>
  <si>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</si>
  <si>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</si>
  <si>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</si>
  <si>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</si>
  <si>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</si>
  <si>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</si>
  <si>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</si>
  <si>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</si>
  <si>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</si>
  <si>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</si>
  <si>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</si>
  <si>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</si>
  <si>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</si>
  <si>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</si>
  <si>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</si>
  <si>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</si>
  <si>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</si>
  <si>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</si>
  <si>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</si>
  <si>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</si>
  <si>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</si>
  <si>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</si>
  <si>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</si>
  <si>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</si>
  <si>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</si>
  <si>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</si>
  <si>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</si>
  <si>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</si>
  <si>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</si>
  <si>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</si>
  <si>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</si>
  <si>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</si>
  <si>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</si>
  <si>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</si>
  <si>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</si>
  <si>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</si>
  <si>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</si>
  <si>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</si>
  <si>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</si>
  <si>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</si>
  <si>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</si>
  <si>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</si>
  <si>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</si>
  <si>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</si>
  <si>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</si>
  <si>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</si>
  <si>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</si>
  <si>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</si>
  <si>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</si>
  <si>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</si>
  <si>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</si>
  <si>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</si>
  <si>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</si>
  <si>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</si>
  <si>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</si>
  <si>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</si>
  <si>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</si>
  <si>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</si>
  <si>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</si>
  <si>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</si>
  <si>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</si>
  <si>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</si>
  <si>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</si>
  <si>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</si>
  <si>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</si>
  <si>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</si>
  <si>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</si>
  <si>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</si>
  <si>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</si>
  <si>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</si>
  <si>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</si>
  <si>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</si>
  <si>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</si>
  <si>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</si>
  <si>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</si>
  <si>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</si>
  <si>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</si>
  <si>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</si>
  <si>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</si>
  <si>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</si>
  <si>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</si>
  <si>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</si>
  <si>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</si>
  <si>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</si>
  <si>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</si>
  <si>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</si>
  <si>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</si>
  <si>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</si>
  <si>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</si>
  <si>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</si>
  <si>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</si>
  <si>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</si>
  <si>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</si>
  <si>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</si>
  <si>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</si>
  <si>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</si>
  <si>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</si>
  <si>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</si>
  <si>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</si>
  <si>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</si>
  <si>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</si>
  <si>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</si>
  <si>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</si>
  <si>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</si>
  <si>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</si>
  <si>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</si>
  <si>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</si>
  <si>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</si>
  <si>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</si>
  <si>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</si>
  <si>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</si>
  <si>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</si>
  <si>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</si>
  <si>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</si>
  <si>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</si>
  <si>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</si>
  <si>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</si>
  <si>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</si>
  <si>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</si>
  <si>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</si>
  <si>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</si>
  <si>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</si>
  <si>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</si>
  <si>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</si>
  <si>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</si>
  <si>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</si>
  <si>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</si>
  <si>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</si>
  <si>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</si>
  <si>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</si>
  <si>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</si>
  <si>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</si>
  <si>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</si>
  <si>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</si>
  <si>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</si>
  <si>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</si>
  <si>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</si>
  <si>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</si>
  <si>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</si>
  <si>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</si>
  <si>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</si>
  <si>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</si>
  <si>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</si>
  <si>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</si>
  <si>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</si>
  <si>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</si>
  <si>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</si>
  <si>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r>
      <t xml:space="preserve">Follow the naming rules in R! IDSL.FSA will include the </t>
    </r>
    <r>
      <rPr>
        <i/>
        <sz val="12"/>
        <color theme="1"/>
        <rFont val="Arial"/>
        <family val="2"/>
      </rPr>
      <t>.Rdata</t>
    </r>
    <r>
      <rPr>
        <sz val="12"/>
        <color theme="1"/>
        <rFont val="Arial"/>
        <family val="2"/>
      </rPr>
      <t xml:space="preserve"> format</t>
    </r>
  </si>
  <si>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</si>
  <si>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</si>
  <si>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</si>
  <si>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</si>
  <si>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</si>
  <si>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</si>
  <si>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</si>
  <si>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</si>
  <si>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</si>
  <si>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</si>
  <si>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</si>
  <si>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</si>
  <si>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</si>
  <si>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</si>
  <si>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</si>
  <si>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</si>
  <si>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</si>
  <si>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</si>
  <si>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</si>
  <si>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</si>
  <si>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</si>
  <si>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</si>
  <si>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</si>
  <si>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</si>
  <si>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</si>
  <si>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</si>
  <si>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</si>
  <si>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</si>
  <si>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</si>
  <si>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</si>
  <si>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</si>
  <si>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</si>
  <si>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</si>
  <si>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</si>
  <si>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</si>
  <si>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</si>
  <si>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</si>
  <si>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</si>
  <si>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</si>
  <si>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</si>
  <si>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</si>
  <si>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</si>
  <si>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</si>
  <si>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</si>
  <si>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</si>
  <si>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</si>
  <si>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</si>
  <si>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</si>
  <si>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</si>
  <si>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</si>
  <si>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</si>
  <si>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</si>
  <si>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</si>
  <si>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</si>
  <si>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</si>
  <si>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</si>
  <si>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</si>
  <si>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</si>
  <si>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</si>
  <si>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</si>
  <si>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</si>
  <si>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</si>
  <si>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</si>
  <si>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</si>
  <si>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</si>
  <si>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</si>
  <si>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</si>
  <si>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</si>
  <si>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</si>
  <si>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</si>
  <si>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</si>
  <si>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</si>
  <si>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</si>
  <si>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</si>
  <si>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</si>
  <si>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</si>
  <si>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</si>
  <si>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</si>
  <si>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</si>
  <si>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</si>
  <si>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</si>
  <si>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</si>
  <si>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</si>
  <si>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</si>
  <si>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</si>
  <si>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</si>
  <si>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</si>
  <si>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</si>
  <si>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</si>
  <si>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</si>
  <si>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</si>
  <si>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</si>
  <si>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</si>
  <si>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</si>
  <si>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</si>
  <si>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</si>
  <si>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</si>
  <si>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</si>
  <si>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</si>
  <si>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</si>
  <si>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</si>
  <si>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</si>
  <si>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</si>
  <si>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</si>
  <si>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</si>
  <si>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</si>
  <si>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</si>
  <si>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</si>
  <si>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</si>
  <si>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</si>
  <si>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</si>
  <si>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</si>
  <si>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</si>
  <si>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</si>
  <si>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https://github.com/idslme/IDSL.DIA/wiki/DIA-analysis-by-IDSL.CSA</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</si>
  <si>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</si>
  <si>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</si>
  <si>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</si>
  <si>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</si>
  <si>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</si>
  <si>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</si>
  <si>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</si>
  <si>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</si>
  <si>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</si>
  <si>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</si>
  <si>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</si>
  <si>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</si>
  <si>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</si>
  <si>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</si>
  <si>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</si>
  <si>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</si>
  <si>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</si>
  <si>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</si>
  <si>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</si>
  <si>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</si>
  <si>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</si>
  <si>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</si>
  <si>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</si>
  <si>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</si>
  <si>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</si>
  <si>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</si>
  <si>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</si>
  <si>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</si>
  <si>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</si>
  <si>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</si>
  <si>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</si>
  <si>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</si>
  <si>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</si>
  <si>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</si>
  <si>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</si>
  <si>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</si>
  <si>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</si>
  <si>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</si>
  <si>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</si>
  <si>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</si>
  <si>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</si>
  <si>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</si>
  <si>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</si>
  <si>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</si>
  <si>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t>"YES" OR "NO", When "YES", fill out DDA019-DDA0025.</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</si>
  <si>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</si>
  <si>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Output location (.msp files and EICs)</t>
  </si>
  <si>
    <t>Output location (.msp files and spectra figures)</t>
  </si>
  <si>
    <t>Global DIA (required)</t>
  </si>
  <si>
    <t>DIA0011</t>
  </si>
  <si>
    <t>DIA0026</t>
  </si>
  <si>
    <t>DIA0027</t>
  </si>
  <si>
    <t>"YES" OR "NO", When "YES", fill out DDA012-DDA0018.</t>
  </si>
  <si>
    <t>"YES" OR "NO", When "YES", fill out CSA012-CSA0022</t>
  </si>
  <si>
    <t>"YES" OR "NO", When "YES", fill out DIA012-DIA0021.</t>
  </si>
  <si>
    <t>DIA0028</t>
  </si>
  <si>
    <t>"YES" OR "NO", When "YES", fill out DIA022-DIA0028.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</si>
  <si>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</si>
  <si>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</si>
  <si>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</si>
  <si>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Output location (.msp files and aligned EICs figures)</t>
  </si>
  <si>
    <t>"YES" OR "NO", When "YES", fill out CSA0008, and CSA0030-CSA0039.</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</si>
  <si>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</si>
  <si>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</si>
  <si>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</si>
  <si>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</si>
  <si>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</si>
  <si>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</si>
  <si>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0 (Default = 1%) You may skip this parameter when the reference spreadsheet is provided (</t>
    </r>
    <r>
      <rPr>
        <b/>
        <sz val="12"/>
        <color theme="1"/>
        <rFont val="Arial"/>
        <family val="2"/>
      </rPr>
      <t>CSA0006</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</si>
  <si>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</si>
  <si>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</si>
  <si>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</si>
  <si>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</si>
  <si>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</si>
  <si>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</si>
  <si>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DDA0005</t>
    </r>
    <r>
      <rPr>
        <sz val="12"/>
        <color theme="1"/>
        <rFont val="Arial"/>
        <family val="2"/>
      </rPr>
      <t>)</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</si>
  <si>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</si>
  <si>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</si>
  <si>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</si>
  <si>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</si>
  <si>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</si>
  <si>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0 (Default = 1%) You may skip this parameter when the reference spreadsheet is provided (</t>
    </r>
    <r>
      <rPr>
        <b/>
        <sz val="12"/>
        <color theme="1"/>
        <rFont val="Arial"/>
        <family val="2"/>
      </rPr>
      <t>DIA0005</t>
    </r>
    <r>
      <rPr>
        <sz val="12"/>
        <color theme="1"/>
        <rFont val="Arial"/>
        <family val="2"/>
      </rPr>
      <t>)</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</si>
  <si>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</si>
  <si>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</si>
  <si>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</si>
  <si>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</si>
  <si>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t>Address of the MS/MS library (INPUT) msp files</t>
  </si>
  <si>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</si>
  <si>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</si>
  <si>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</si>
  <si>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t>Y:\ReferenceCompounds\IROA_Compounds_THSTI\RP\POS\centroid</t>
  </si>
  <si>
    <t>Y:\IDSLManuscripts\IDSL.CSA\JAN23\THSTI_IROA\RP\csa_targets_rp_pos.xlsx</t>
  </si>
  <si>
    <t>Y:\IDSLManuscripts\IDSL.CSA\JAN23\THSTI_IROA\RP\IDSL.IPA\peaklists</t>
  </si>
  <si>
    <t>Y:\IDSLManuscripts\IDSL.CSA\JAN23\THSTI_IROA\RP\IDSL.CSA\CSA\REF</t>
  </si>
  <si>
    <t>MostIntenseDDAspectra</t>
  </si>
  <si>
    <t>Y:\IDSLManuscripts\IDSL.CSA\JAN23\THSTI_IROA\RP\IDSL.CSA\DDA\FULL</t>
  </si>
  <si>
    <t>Y:\SpectralLibraries\FSDB\POS_comprehensive_NIST2020_included.Rdata</t>
  </si>
  <si>
    <t>c("[M+H]+")</t>
  </si>
  <si>
    <t>Y:\IDSLManuscripts\IDSL.CSA\JAN23\ST000923\HP\IDSL.CSA\CSA\REF\UTAGS</t>
  </si>
  <si>
    <t>Y:\IDSLManuscripts\IDSL.CSA\JAN23\ST000923\HP\IDSL.CSA\CSA\REF\UTAGS\ANN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</si>
</sst>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89">
    <xf numFmtId="0" fontId="0" fillId="0" borderId="0" xfId="0"/>
    <xf numFmtId="0" fontId="1" fillId="0" borderId="0" xfId="0" applyFont="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7" xfId="1"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idslme/IDSL.CSA/wiki/CSA-analysis-by-IDSL.CS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idslme/IDSL.CSA/wiki/DDA-analysis-by-IDSL.CSA"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ithub.com/idslme/IDSL.DIA/wiki/DIA-analysis-by-IDSL.CS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tabSelected="1" zoomScale="80" zoomScaleNormal="80" workbookViewId="0">
      <pane ySplit="1" topLeftCell="A2" activePane="bottomLeft" state="frozen"/>
      <selection activeCell="C19" sqref="C19"/>
      <selection pane="bottomLeft" activeCell="D18" sqref="D18"/>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5" t="s">
        <v>0</v>
      </c>
      <c r="B1" s="15" t="s">
        <v>1</v>
      </c>
      <c r="C1" s="15" t="s">
        <v>2</v>
      </c>
      <c r="D1" s="16" t="s">
        <v>3</v>
      </c>
      <c r="E1" s="17" t="s">
        <v>4</v>
      </c>
    </row>
    <row r="2" spans="1:5" ht="36.75" customHeight="1" thickTop="1" x14ac:dyDescent="0.25">
      <c r="A2" s="153" t="s">
        <v>216</v>
      </c>
      <c r="B2" s="73" t="s">
        <v>199</v>
      </c>
      <c r="C2" s="23" t="s">
        <v>285</v>
      </c>
      <c r="D2" s="28" t="s">
        <v>45</v>
      </c>
      <c r="E2" s="8" t="s">
        <v>341</v>
      </c>
    </row>
    <row r="3" spans="1:5" ht="20.25" customHeight="1" x14ac:dyDescent="0.25">
      <c r="A3" s="153"/>
      <c r="B3" s="73" t="s">
        <v>200</v>
      </c>
      <c r="C3" s="3" t="s">
        <v>104</v>
      </c>
      <c r="D3" s="28" t="s">
        <v>45</v>
      </c>
      <c r="E3" s="8" t="s">
        <v>157</v>
      </c>
    </row>
    <row r="4" spans="1:5" ht="37.15" customHeight="1" x14ac:dyDescent="0.25">
      <c r="A4" s="153"/>
      <c r="B4" s="73" t="s">
        <v>201</v>
      </c>
      <c r="C4" s="3" t="s">
        <v>196</v>
      </c>
      <c r="D4" s="28" t="s">
        <v>45</v>
      </c>
      <c r="E4" s="8" t="s">
        <v>158</v>
      </c>
    </row>
    <row r="5" spans="1:5" ht="33.75" customHeight="1" x14ac:dyDescent="0.25">
      <c r="A5" s="153"/>
      <c r="B5" s="73" t="s">
        <v>202</v>
      </c>
      <c r="C5" s="27" t="s">
        <v>174</v>
      </c>
      <c r="D5" s="28" t="s">
        <v>45</v>
      </c>
      <c r="E5" s="27" t="s">
        <v>392</v>
      </c>
    </row>
    <row r="6" spans="1:5" ht="40.15" customHeight="1" x14ac:dyDescent="0.25">
      <c r="A6" s="153"/>
      <c r="B6" s="73" t="s">
        <v>203</v>
      </c>
      <c r="C6" s="27" t="s">
        <v>160</v>
      </c>
      <c r="D6" s="28" t="s">
        <v>15</v>
      </c>
      <c r="E6" s="27" t="s">
        <v>391</v>
      </c>
    </row>
    <row r="7" spans="1:5" ht="51.6" customHeight="1" thickBot="1" x14ac:dyDescent="0.3">
      <c r="A7" s="153"/>
      <c r="B7" s="80" t="s">
        <v>204</v>
      </c>
      <c r="C7" s="21" t="s">
        <v>184</v>
      </c>
      <c r="D7" s="22" t="s">
        <v>45</v>
      </c>
      <c r="E7" s="21" t="s">
        <v>390</v>
      </c>
    </row>
    <row r="8" spans="1:5" ht="32.25" customHeight="1" thickTop="1" x14ac:dyDescent="0.25">
      <c r="A8" s="154" t="s">
        <v>101</v>
      </c>
      <c r="B8" s="13" t="s">
        <v>205</v>
      </c>
      <c r="C8" s="74" t="s">
        <v>214</v>
      </c>
      <c r="D8" s="75" t="s">
        <v>429</v>
      </c>
      <c r="E8" s="76" t="s">
        <v>135</v>
      </c>
    </row>
    <row r="9" spans="1:5" ht="34.15" customHeight="1" x14ac:dyDescent="0.25">
      <c r="A9" s="155"/>
      <c r="B9" s="13" t="s">
        <v>206</v>
      </c>
      <c r="C9" s="77" t="s">
        <v>197</v>
      </c>
      <c r="D9" s="9" t="s">
        <v>431</v>
      </c>
      <c r="E9" s="77" t="s">
        <v>340</v>
      </c>
    </row>
    <row r="10" spans="1:5" ht="72" customHeight="1" thickBot="1" x14ac:dyDescent="0.3">
      <c r="A10" s="156"/>
      <c r="B10" s="11" t="s">
        <v>207</v>
      </c>
      <c r="C10" s="78" t="s">
        <v>198</v>
      </c>
      <c r="D10" s="79" t="s">
        <v>432</v>
      </c>
      <c r="E10" s="78"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zoomScale="70" zoomScaleNormal="70" workbookViewId="0">
      <pane ySplit="1" topLeftCell="A2" activePane="bottomLeft" state="frozen"/>
      <selection pane="bottomLeft" activeCell="C7" sqref="C7"/>
    </sheetView>
  </sheetViews>
  <sheetFormatPr defaultColWidth="9.140625" defaultRowHeight="15" x14ac:dyDescent="0.25"/>
  <cols>
    <col min="1" max="1" width="37.28515625" style="47" customWidth="1"/>
    <col min="2" max="2" width="17.42578125" style="47" customWidth="1"/>
    <col min="3" max="3" width="75.140625" style="59" customWidth="1"/>
    <col min="4" max="4" width="50.28515625" style="47" customWidth="1"/>
    <col min="5" max="5" width="78.85546875" style="47" customWidth="1"/>
    <col min="6" max="6" width="41.7109375" style="47" customWidth="1"/>
    <col min="7" max="16384" width="9.140625" style="47"/>
  </cols>
  <sheetData>
    <row r="1" spans="1:6" s="43" customFormat="1" ht="61.9" customHeight="1" thickBot="1" x14ac:dyDescent="0.3">
      <c r="A1" s="17" t="s">
        <v>0</v>
      </c>
      <c r="B1" s="17" t="s">
        <v>1</v>
      </c>
      <c r="C1" s="17" t="s">
        <v>2</v>
      </c>
      <c r="D1" s="42" t="s">
        <v>3</v>
      </c>
      <c r="E1" s="17" t="s">
        <v>4</v>
      </c>
      <c r="F1" s="17" t="s">
        <v>293</v>
      </c>
    </row>
    <row r="2" spans="1:6" s="43" customFormat="1" ht="25.5" customHeight="1" thickTop="1" x14ac:dyDescent="0.25">
      <c r="A2" s="161" t="s">
        <v>375</v>
      </c>
      <c r="B2" s="89" t="s">
        <v>175</v>
      </c>
      <c r="C2" s="90" t="s">
        <v>230</v>
      </c>
      <c r="D2" s="89" t="s">
        <v>15</v>
      </c>
      <c r="E2" s="90" t="s">
        <v>386</v>
      </c>
      <c r="F2" s="90"/>
    </row>
    <row r="3" spans="1:6" s="43" customFormat="1" ht="25.15" customHeight="1" x14ac:dyDescent="0.25">
      <c r="A3" s="162"/>
      <c r="B3" s="142" t="s">
        <v>176</v>
      </c>
      <c r="C3" s="143" t="s">
        <v>363</v>
      </c>
      <c r="D3" s="142" t="s">
        <v>15</v>
      </c>
      <c r="E3" s="143" t="s">
        <v>369</v>
      </c>
      <c r="F3" s="143"/>
    </row>
    <row r="4" spans="1:6" s="43" customFormat="1" ht="25.15" customHeight="1" x14ac:dyDescent="0.25">
      <c r="A4" s="162"/>
      <c r="B4" s="142" t="s">
        <v>177</v>
      </c>
      <c r="C4" s="143" t="s">
        <v>220</v>
      </c>
      <c r="D4" s="142" t="s">
        <v>45</v>
      </c>
      <c r="E4" s="143" t="s">
        <v>394</v>
      </c>
      <c r="F4" s="143"/>
    </row>
    <row r="5" spans="1:6" s="43" customFormat="1" ht="27" customHeight="1" thickBot="1" x14ac:dyDescent="0.3">
      <c r="A5" s="163"/>
      <c r="B5" s="91" t="s">
        <v>178</v>
      </c>
      <c r="C5" s="92" t="s">
        <v>338</v>
      </c>
      <c r="D5" s="91">
        <v>10</v>
      </c>
      <c r="E5" s="92" t="s">
        <v>16</v>
      </c>
      <c r="F5" s="92"/>
    </row>
    <row r="6" spans="1:6" s="43" customFormat="1" ht="39.75" customHeight="1" thickTop="1" x14ac:dyDescent="0.25">
      <c r="A6" s="164" t="s">
        <v>27</v>
      </c>
      <c r="B6" s="71" t="s">
        <v>179</v>
      </c>
      <c r="C6" s="45" t="s">
        <v>161</v>
      </c>
      <c r="D6" s="46" t="s">
        <v>423</v>
      </c>
      <c r="E6" s="10"/>
      <c r="F6" s="14"/>
    </row>
    <row r="7" spans="1:6" s="43" customFormat="1" ht="79.5" customHeight="1" x14ac:dyDescent="0.25">
      <c r="A7" s="165"/>
      <c r="B7" s="71" t="s">
        <v>180</v>
      </c>
      <c r="C7" s="45" t="s">
        <v>360</v>
      </c>
      <c r="D7" s="46" t="s">
        <v>424</v>
      </c>
      <c r="E7" s="10" t="s">
        <v>395</v>
      </c>
      <c r="F7" s="14"/>
    </row>
    <row r="8" spans="1:6" s="43" customFormat="1" ht="56.25" customHeight="1" x14ac:dyDescent="0.25">
      <c r="A8" s="165"/>
      <c r="B8" s="46" t="s">
        <v>181</v>
      </c>
      <c r="C8" s="45" t="s">
        <v>310</v>
      </c>
      <c r="D8" s="46" t="s">
        <v>14</v>
      </c>
      <c r="E8" s="10" t="s">
        <v>396</v>
      </c>
      <c r="F8" s="10"/>
    </row>
    <row r="9" spans="1:6" ht="42" customHeight="1" x14ac:dyDescent="0.25">
      <c r="A9" s="165"/>
      <c r="B9" s="46" t="s">
        <v>182</v>
      </c>
      <c r="C9" s="45" t="s">
        <v>356</v>
      </c>
      <c r="D9" s="46" t="s">
        <v>425</v>
      </c>
      <c r="E9" s="10" t="s">
        <v>132</v>
      </c>
      <c r="F9" s="10"/>
    </row>
    <row r="10" spans="1:6" ht="67.5" customHeight="1" x14ac:dyDescent="0.25">
      <c r="A10" s="165"/>
      <c r="B10" s="46" t="s">
        <v>209</v>
      </c>
      <c r="C10" s="45" t="s">
        <v>354</v>
      </c>
      <c r="D10" s="46" t="s">
        <v>239</v>
      </c>
      <c r="E10" s="10" t="s">
        <v>374</v>
      </c>
      <c r="F10" s="10"/>
    </row>
    <row r="11" spans="1:6" ht="33" customHeight="1" x14ac:dyDescent="0.25">
      <c r="A11" s="165"/>
      <c r="B11" s="46" t="s">
        <v>189</v>
      </c>
      <c r="C11" s="48" t="s">
        <v>291</v>
      </c>
      <c r="D11" s="49" t="s">
        <v>45</v>
      </c>
      <c r="E11" s="12" t="s">
        <v>12</v>
      </c>
      <c r="F11" s="12"/>
    </row>
    <row r="12" spans="1:6" ht="33" customHeight="1" thickBot="1" x14ac:dyDescent="0.3">
      <c r="A12" s="166"/>
      <c r="B12" s="52" t="s">
        <v>306</v>
      </c>
      <c r="C12" s="100" t="s">
        <v>379</v>
      </c>
      <c r="D12" s="52" t="s">
        <v>426</v>
      </c>
      <c r="E12" s="51" t="s">
        <v>183</v>
      </c>
      <c r="F12" s="51"/>
    </row>
    <row r="13" spans="1:6" ht="79.150000000000006" customHeight="1" thickTop="1" x14ac:dyDescent="0.25">
      <c r="A13" s="167" t="s">
        <v>324</v>
      </c>
      <c r="B13" s="19" t="s">
        <v>190</v>
      </c>
      <c r="C13" s="5" t="s">
        <v>347</v>
      </c>
      <c r="D13" s="19" t="s">
        <v>279</v>
      </c>
      <c r="E13" s="141" t="s">
        <v>370</v>
      </c>
      <c r="F13" s="169" t="s">
        <v>314</v>
      </c>
    </row>
    <row r="14" spans="1:6" ht="33.75" customHeight="1" x14ac:dyDescent="0.25">
      <c r="A14" s="167"/>
      <c r="B14" s="19" t="s">
        <v>191</v>
      </c>
      <c r="C14" s="5" t="s">
        <v>342</v>
      </c>
      <c r="D14" s="19">
        <v>0.05</v>
      </c>
      <c r="E14" s="18" t="s">
        <v>213</v>
      </c>
      <c r="F14" s="169"/>
    </row>
    <row r="15" spans="1:6" ht="33.75" customHeight="1" x14ac:dyDescent="0.25">
      <c r="A15" s="167"/>
      <c r="B15" s="19" t="s">
        <v>210</v>
      </c>
      <c r="C15" s="5" t="s">
        <v>152</v>
      </c>
      <c r="D15" s="19">
        <v>5</v>
      </c>
      <c r="E15" s="18" t="s">
        <v>164</v>
      </c>
      <c r="F15" s="169"/>
    </row>
    <row r="16" spans="1:6" ht="22.5" customHeight="1" x14ac:dyDescent="0.25">
      <c r="A16" s="167"/>
      <c r="B16" s="19" t="s">
        <v>192</v>
      </c>
      <c r="C16" s="5" t="s">
        <v>7</v>
      </c>
      <c r="D16" s="19">
        <v>25</v>
      </c>
      <c r="E16" s="6" t="s">
        <v>13</v>
      </c>
      <c r="F16" s="169"/>
    </row>
    <row r="17" spans="1:6" ht="22.5" customHeight="1" x14ac:dyDescent="0.25">
      <c r="A17" s="167"/>
      <c r="B17" s="68" t="s">
        <v>193</v>
      </c>
      <c r="C17" s="18" t="s">
        <v>6</v>
      </c>
      <c r="D17" s="68">
        <v>5.0000000000000001E-3</v>
      </c>
      <c r="E17" s="18" t="s">
        <v>11</v>
      </c>
      <c r="F17" s="169"/>
    </row>
    <row r="18" spans="1:6" ht="34.5" customHeight="1" x14ac:dyDescent="0.25">
      <c r="A18" s="167"/>
      <c r="B18" s="68" t="s">
        <v>211</v>
      </c>
      <c r="C18" s="18" t="s">
        <v>294</v>
      </c>
      <c r="D18" s="68">
        <v>250</v>
      </c>
      <c r="E18" s="18" t="s">
        <v>9</v>
      </c>
      <c r="F18" s="169"/>
    </row>
    <row r="19" spans="1:6" ht="45.75" customHeight="1" x14ac:dyDescent="0.25">
      <c r="A19" s="167"/>
      <c r="B19" s="40" t="s">
        <v>212</v>
      </c>
      <c r="C19" s="6" t="s">
        <v>159</v>
      </c>
      <c r="D19" s="40">
        <v>2000</v>
      </c>
      <c r="E19" s="6" t="s">
        <v>247</v>
      </c>
      <c r="F19" s="169"/>
    </row>
    <row r="20" spans="1:6" ht="34.5" customHeight="1" x14ac:dyDescent="0.25">
      <c r="A20" s="167"/>
      <c r="B20" s="40" t="s">
        <v>194</v>
      </c>
      <c r="C20" s="6" t="s">
        <v>151</v>
      </c>
      <c r="D20" s="40">
        <v>100</v>
      </c>
      <c r="E20" s="6" t="s">
        <v>150</v>
      </c>
      <c r="F20" s="169"/>
    </row>
    <row r="21" spans="1:6" ht="31.9" customHeight="1" x14ac:dyDescent="0.25">
      <c r="A21" s="167"/>
      <c r="B21" s="40" t="s">
        <v>221</v>
      </c>
      <c r="C21" s="18" t="s">
        <v>321</v>
      </c>
      <c r="D21" s="68">
        <v>8</v>
      </c>
      <c r="E21" s="18" t="s">
        <v>9</v>
      </c>
      <c r="F21" s="169"/>
    </row>
    <row r="22" spans="1:6" ht="26.45" customHeight="1" x14ac:dyDescent="0.25">
      <c r="A22" s="167"/>
      <c r="B22" s="40" t="s">
        <v>222</v>
      </c>
      <c r="C22" s="18" t="s">
        <v>351</v>
      </c>
      <c r="D22" s="68">
        <v>2</v>
      </c>
      <c r="E22" s="18" t="s">
        <v>164</v>
      </c>
      <c r="F22" s="169"/>
    </row>
    <row r="23" spans="1:6" ht="26.45" customHeight="1" thickBot="1" x14ac:dyDescent="0.3">
      <c r="A23" s="168"/>
      <c r="B23" s="70" t="s">
        <v>223</v>
      </c>
      <c r="C23" s="7" t="s">
        <v>44</v>
      </c>
      <c r="D23" s="70">
        <v>0.95</v>
      </c>
      <c r="E23" s="7" t="s">
        <v>56</v>
      </c>
      <c r="F23" s="170"/>
    </row>
    <row r="24" spans="1:6" ht="36" customHeight="1" thickTop="1" x14ac:dyDescent="0.25">
      <c r="A24" s="171" t="s">
        <v>368</v>
      </c>
      <c r="B24" s="126" t="s">
        <v>224</v>
      </c>
      <c r="C24" s="127" t="s">
        <v>397</v>
      </c>
      <c r="D24" s="126" t="s">
        <v>59</v>
      </c>
      <c r="E24" s="127" t="s">
        <v>398</v>
      </c>
      <c r="F24" s="174"/>
    </row>
    <row r="25" spans="1:6" ht="28.15" customHeight="1" x14ac:dyDescent="0.25">
      <c r="A25" s="172"/>
      <c r="B25" s="129" t="s">
        <v>225</v>
      </c>
      <c r="C25" s="128" t="s">
        <v>364</v>
      </c>
      <c r="D25" s="129" t="s">
        <v>45</v>
      </c>
      <c r="E25" s="128" t="s">
        <v>12</v>
      </c>
      <c r="F25" s="174"/>
    </row>
    <row r="26" spans="1:6" ht="23.25" customHeight="1" x14ac:dyDescent="0.25">
      <c r="A26" s="172"/>
      <c r="B26" s="129" t="s">
        <v>226</v>
      </c>
      <c r="C26" s="128" t="s">
        <v>335</v>
      </c>
      <c r="D26" s="129">
        <f>D17</f>
        <v>5.0000000000000001E-3</v>
      </c>
      <c r="E26" s="128" t="s">
        <v>399</v>
      </c>
      <c r="F26" s="174"/>
    </row>
    <row r="27" spans="1:6" ht="54" customHeight="1" x14ac:dyDescent="0.25">
      <c r="A27" s="172"/>
      <c r="B27" s="129" t="s">
        <v>227</v>
      </c>
      <c r="C27" s="128" t="s">
        <v>334</v>
      </c>
      <c r="D27" s="129">
        <v>0.1</v>
      </c>
      <c r="E27" s="128" t="s">
        <v>400</v>
      </c>
      <c r="F27" s="174"/>
    </row>
    <row r="28" spans="1:6" ht="33.75" customHeight="1" x14ac:dyDescent="0.25">
      <c r="A28" s="172"/>
      <c r="B28" s="129" t="s">
        <v>229</v>
      </c>
      <c r="C28" s="128" t="s">
        <v>349</v>
      </c>
      <c r="D28" s="129">
        <v>1</v>
      </c>
      <c r="E28" s="128" t="s">
        <v>401</v>
      </c>
      <c r="F28" s="174"/>
    </row>
    <row r="29" spans="1:6" ht="48.75" customHeight="1" x14ac:dyDescent="0.25">
      <c r="A29" s="172"/>
      <c r="B29" s="129" t="s">
        <v>233</v>
      </c>
      <c r="C29" s="128" t="s">
        <v>311</v>
      </c>
      <c r="D29" s="122" t="b">
        <v>1</v>
      </c>
      <c r="E29" s="123" t="s">
        <v>47</v>
      </c>
      <c r="F29" s="174"/>
    </row>
    <row r="30" spans="1:6" ht="25.5" customHeight="1" thickBot="1" x14ac:dyDescent="0.3">
      <c r="A30" s="173"/>
      <c r="B30" s="124" t="s">
        <v>234</v>
      </c>
      <c r="C30" s="125" t="s">
        <v>251</v>
      </c>
      <c r="D30" s="124">
        <v>0.75</v>
      </c>
      <c r="E30" s="125" t="s">
        <v>46</v>
      </c>
      <c r="F30" s="175"/>
    </row>
    <row r="31" spans="1:6" ht="23.45" customHeight="1" thickTop="1" x14ac:dyDescent="0.25">
      <c r="A31" s="157" t="s">
        <v>228</v>
      </c>
      <c r="B31" s="82" t="s">
        <v>236</v>
      </c>
      <c r="C31" s="97" t="s">
        <v>343</v>
      </c>
      <c r="D31" s="82">
        <v>0.05</v>
      </c>
      <c r="E31" s="83" t="s">
        <v>165</v>
      </c>
      <c r="F31" s="159"/>
    </row>
    <row r="32" spans="1:6" s="59" customFormat="1" ht="33.75" customHeight="1" x14ac:dyDescent="0.25">
      <c r="A32" s="157"/>
      <c r="B32" s="84" t="s">
        <v>242</v>
      </c>
      <c r="C32" s="94" t="s">
        <v>329</v>
      </c>
      <c r="D32" s="84">
        <v>5</v>
      </c>
      <c r="E32" s="85" t="s">
        <v>139</v>
      </c>
      <c r="F32" s="159"/>
    </row>
    <row r="33" spans="1:6" ht="22.5" customHeight="1" x14ac:dyDescent="0.25">
      <c r="A33" s="157"/>
      <c r="B33" s="86" t="s">
        <v>246</v>
      </c>
      <c r="C33" s="94" t="s">
        <v>344</v>
      </c>
      <c r="D33" s="86">
        <v>3</v>
      </c>
      <c r="E33" s="87" t="s">
        <v>164</v>
      </c>
      <c r="F33" s="159"/>
    </row>
    <row r="34" spans="1:6" ht="23.45" customHeight="1" x14ac:dyDescent="0.25">
      <c r="A34" s="157"/>
      <c r="B34" s="86" t="s">
        <v>254</v>
      </c>
      <c r="C34" s="94" t="s">
        <v>345</v>
      </c>
      <c r="D34" s="86">
        <v>0.1</v>
      </c>
      <c r="E34" s="87" t="s">
        <v>9</v>
      </c>
      <c r="F34" s="159"/>
    </row>
    <row r="35" spans="1:6" ht="114.75" customHeight="1" x14ac:dyDescent="0.25">
      <c r="A35" s="157"/>
      <c r="B35" s="86" t="s">
        <v>255</v>
      </c>
      <c r="C35" s="94" t="s">
        <v>346</v>
      </c>
      <c r="D35" s="86">
        <v>0.5</v>
      </c>
      <c r="E35" s="87" t="s">
        <v>9</v>
      </c>
      <c r="F35" s="159"/>
    </row>
    <row r="36" spans="1:6" ht="24.6" customHeight="1" x14ac:dyDescent="0.25">
      <c r="A36" s="157"/>
      <c r="B36" s="86" t="s">
        <v>319</v>
      </c>
      <c r="C36" s="97" t="s">
        <v>367</v>
      </c>
      <c r="D36" s="86" t="s">
        <v>45</v>
      </c>
      <c r="E36" s="93" t="s">
        <v>12</v>
      </c>
      <c r="F36" s="159"/>
    </row>
    <row r="37" spans="1:6" ht="32.25" customHeight="1" x14ac:dyDescent="0.25">
      <c r="A37" s="157"/>
      <c r="B37" s="86" t="s">
        <v>320</v>
      </c>
      <c r="C37" s="97" t="s">
        <v>243</v>
      </c>
      <c r="D37" s="86">
        <f>D17</f>
        <v>5.0000000000000001E-3</v>
      </c>
      <c r="E37" s="93" t="s">
        <v>11</v>
      </c>
      <c r="F37" s="159"/>
    </row>
    <row r="38" spans="1:6" ht="46.5" customHeight="1" x14ac:dyDescent="0.25">
      <c r="A38" s="157"/>
      <c r="B38" s="86" t="s">
        <v>325</v>
      </c>
      <c r="C38" s="25" t="s">
        <v>311</v>
      </c>
      <c r="D38" s="86" t="b">
        <v>1</v>
      </c>
      <c r="E38" s="93" t="s">
        <v>47</v>
      </c>
      <c r="F38" s="159"/>
    </row>
    <row r="39" spans="1:6" ht="32.25" customHeight="1" x14ac:dyDescent="0.25">
      <c r="A39" s="157"/>
      <c r="B39" s="98" t="s">
        <v>365</v>
      </c>
      <c r="C39" s="99" t="s">
        <v>237</v>
      </c>
      <c r="D39" s="98">
        <v>0.6</v>
      </c>
      <c r="E39" s="93" t="s">
        <v>46</v>
      </c>
      <c r="F39" s="159"/>
    </row>
    <row r="40" spans="1:6" ht="33" customHeight="1" thickBot="1" x14ac:dyDescent="0.3">
      <c r="A40" s="158"/>
      <c r="B40" s="95" t="s">
        <v>366</v>
      </c>
      <c r="C40" s="96" t="s">
        <v>316</v>
      </c>
      <c r="D40" s="95" t="s">
        <v>239</v>
      </c>
      <c r="E40" s="88" t="s">
        <v>330</v>
      </c>
      <c r="F40" s="160"/>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70" zoomScaleNormal="70" workbookViewId="0">
      <pane ySplit="1" topLeftCell="A2" activePane="bottomLeft" state="frozen"/>
      <selection pane="bottomLeft" activeCell="D26" sqref="D26"/>
    </sheetView>
  </sheetViews>
  <sheetFormatPr defaultColWidth="9.140625" defaultRowHeight="15" x14ac:dyDescent="0.25"/>
  <cols>
    <col min="1" max="1" width="37" style="47" customWidth="1"/>
    <col min="2" max="2" width="19.28515625" style="47" customWidth="1"/>
    <col min="3" max="3" width="76"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376</v>
      </c>
      <c r="B2" s="89" t="s">
        <v>28</v>
      </c>
      <c r="C2" s="90" t="s">
        <v>230</v>
      </c>
      <c r="D2" s="89" t="s">
        <v>15</v>
      </c>
      <c r="E2" s="90" t="s">
        <v>385</v>
      </c>
      <c r="F2" s="138"/>
    </row>
    <row r="3" spans="1:6" s="43" customFormat="1" ht="29.25" customHeight="1" x14ac:dyDescent="0.25">
      <c r="A3" s="162"/>
      <c r="B3" s="136" t="s">
        <v>29</v>
      </c>
      <c r="C3" s="137" t="s">
        <v>363</v>
      </c>
      <c r="D3" s="136" t="s">
        <v>15</v>
      </c>
      <c r="E3" s="137" t="s">
        <v>377</v>
      </c>
      <c r="F3" s="144"/>
    </row>
    <row r="4" spans="1:6" s="43" customFormat="1" ht="29.25" customHeight="1" thickBot="1" x14ac:dyDescent="0.3">
      <c r="A4" s="163"/>
      <c r="B4" s="91" t="s">
        <v>30</v>
      </c>
      <c r="C4" s="92" t="s">
        <v>5</v>
      </c>
      <c r="D4" s="91">
        <f>CSA!D5</f>
        <v>10</v>
      </c>
      <c r="E4" s="92" t="s">
        <v>16</v>
      </c>
      <c r="F4" s="139"/>
    </row>
    <row r="5" spans="1:6" s="43" customFormat="1" ht="29.25" customHeight="1" thickTop="1" x14ac:dyDescent="0.25">
      <c r="A5" s="164" t="s">
        <v>27</v>
      </c>
      <c r="B5" s="81" t="s">
        <v>31</v>
      </c>
      <c r="C5" s="72" t="s">
        <v>161</v>
      </c>
      <c r="D5" s="71" t="str">
        <f>CSA!D6</f>
        <v>Y:\ReferenceCompounds\IROA_Compounds_THSTI\RP\POS\centroid</v>
      </c>
      <c r="E5" s="102"/>
      <c r="F5" s="111"/>
    </row>
    <row r="6" spans="1:6" s="43" customFormat="1" ht="78" customHeight="1" x14ac:dyDescent="0.25">
      <c r="A6" s="165"/>
      <c r="B6" s="81" t="s">
        <v>32</v>
      </c>
      <c r="C6" s="45" t="s">
        <v>361</v>
      </c>
      <c r="D6" s="46" t="s">
        <v>239</v>
      </c>
      <c r="E6" s="10" t="s">
        <v>395</v>
      </c>
      <c r="F6" s="111"/>
    </row>
    <row r="7" spans="1:6" s="43" customFormat="1" ht="61.5" customHeight="1" x14ac:dyDescent="0.25">
      <c r="A7" s="165"/>
      <c r="B7" s="44" t="s">
        <v>57</v>
      </c>
      <c r="C7" s="45" t="s">
        <v>310</v>
      </c>
      <c r="D7" s="46" t="str">
        <f>CSA!D8</f>
        <v>All</v>
      </c>
      <c r="E7" s="103" t="s">
        <v>402</v>
      </c>
      <c r="F7" s="112"/>
    </row>
    <row r="8" spans="1:6" s="43" customFormat="1" ht="46.5" customHeight="1" x14ac:dyDescent="0.25">
      <c r="A8" s="165"/>
      <c r="B8" s="44" t="s">
        <v>33</v>
      </c>
      <c r="C8" s="45" t="s">
        <v>356</v>
      </c>
      <c r="D8" s="46" t="str">
        <f>CSA!D9</f>
        <v>Y:\IDSLManuscripts\IDSL.CSA\JAN23\THSTI_IROA\RP\IDSL.IPA\peaklists</v>
      </c>
      <c r="E8" s="103" t="s">
        <v>132</v>
      </c>
      <c r="F8" s="112"/>
    </row>
    <row r="9" spans="1:6" ht="63" customHeight="1" x14ac:dyDescent="0.25">
      <c r="A9" s="165"/>
      <c r="B9" s="44" t="s">
        <v>26</v>
      </c>
      <c r="C9" s="45" t="s">
        <v>354</v>
      </c>
      <c r="D9" s="46" t="str">
        <f>CSA!D10</f>
        <v>NA</v>
      </c>
      <c r="E9" s="103" t="s">
        <v>355</v>
      </c>
      <c r="F9" s="113"/>
    </row>
    <row r="10" spans="1:6" ht="36.75" customHeight="1" x14ac:dyDescent="0.25">
      <c r="A10" s="165"/>
      <c r="B10" s="44" t="s">
        <v>307</v>
      </c>
      <c r="C10" s="48" t="s">
        <v>42</v>
      </c>
      <c r="D10" s="49" t="s">
        <v>14</v>
      </c>
      <c r="E10" s="104" t="s">
        <v>403</v>
      </c>
      <c r="F10" s="113"/>
    </row>
    <row r="11" spans="1:6" ht="21" customHeight="1" x14ac:dyDescent="0.25">
      <c r="A11" s="165"/>
      <c r="B11" s="44" t="s">
        <v>358</v>
      </c>
      <c r="C11" s="48" t="s">
        <v>35</v>
      </c>
      <c r="D11" s="49" t="s">
        <v>45</v>
      </c>
      <c r="E11" s="104" t="s">
        <v>12</v>
      </c>
      <c r="F11" s="113"/>
    </row>
    <row r="12" spans="1:6" ht="140.25" customHeight="1" thickBot="1" x14ac:dyDescent="0.3">
      <c r="A12" s="166"/>
      <c r="B12" s="50" t="s">
        <v>34</v>
      </c>
      <c r="C12" s="100" t="s">
        <v>380</v>
      </c>
      <c r="D12" s="52" t="s">
        <v>428</v>
      </c>
      <c r="E12" s="105" t="s">
        <v>183</v>
      </c>
      <c r="F12" s="114"/>
    </row>
    <row r="13" spans="1:6" ht="29.45" customHeight="1" thickTop="1" x14ac:dyDescent="0.25">
      <c r="A13" s="176" t="s">
        <v>215</v>
      </c>
      <c r="B13" s="130" t="s">
        <v>41</v>
      </c>
      <c r="C13" s="131" t="s">
        <v>36</v>
      </c>
      <c r="D13" s="132" t="s">
        <v>49</v>
      </c>
      <c r="E13" s="133" t="s">
        <v>37</v>
      </c>
      <c r="F13" s="178" t="s">
        <v>292</v>
      </c>
    </row>
    <row r="14" spans="1:6" ht="23.25" customHeight="1" x14ac:dyDescent="0.25">
      <c r="A14" s="176"/>
      <c r="B14" s="55" t="s">
        <v>54</v>
      </c>
      <c r="C14" s="56" t="s">
        <v>40</v>
      </c>
      <c r="D14" s="55">
        <v>0.01</v>
      </c>
      <c r="E14" s="56" t="s">
        <v>11</v>
      </c>
      <c r="F14" s="178"/>
    </row>
    <row r="15" spans="1:6" ht="84.75" customHeight="1" x14ac:dyDescent="0.25">
      <c r="A15" s="176"/>
      <c r="B15" s="53" t="s">
        <v>144</v>
      </c>
      <c r="C15" s="54" t="s">
        <v>188</v>
      </c>
      <c r="D15" s="53" t="s">
        <v>427</v>
      </c>
      <c r="E15" s="106" t="s">
        <v>378</v>
      </c>
      <c r="F15" s="178"/>
    </row>
    <row r="16" spans="1:6" ht="23.25" customHeight="1" x14ac:dyDescent="0.25">
      <c r="A16" s="176"/>
      <c r="B16" s="55" t="s">
        <v>145</v>
      </c>
      <c r="C16" s="56" t="s">
        <v>187</v>
      </c>
      <c r="D16" s="55">
        <v>0.01</v>
      </c>
      <c r="E16" s="107" t="s">
        <v>11</v>
      </c>
      <c r="F16" s="178"/>
    </row>
    <row r="17" spans="1:6" ht="55.5" customHeight="1" x14ac:dyDescent="0.25">
      <c r="A17" s="176"/>
      <c r="B17" s="55" t="s">
        <v>166</v>
      </c>
      <c r="C17" s="56" t="s">
        <v>262</v>
      </c>
      <c r="D17" s="55">
        <v>10</v>
      </c>
      <c r="E17" s="107" t="s">
        <v>171</v>
      </c>
      <c r="F17" s="178"/>
    </row>
    <row r="18" spans="1:6" ht="26.25" customHeight="1" x14ac:dyDescent="0.25">
      <c r="A18" s="176"/>
      <c r="B18" s="55" t="s">
        <v>167</v>
      </c>
      <c r="C18" s="56" t="s">
        <v>147</v>
      </c>
      <c r="D18" s="55">
        <v>10</v>
      </c>
      <c r="E18" s="107" t="s">
        <v>171</v>
      </c>
      <c r="F18" s="178"/>
    </row>
    <row r="19" spans="1:6" ht="27.75" customHeight="1" thickBot="1" x14ac:dyDescent="0.3">
      <c r="A19" s="177"/>
      <c r="B19" s="57" t="s">
        <v>168</v>
      </c>
      <c r="C19" s="58" t="s">
        <v>44</v>
      </c>
      <c r="D19" s="57">
        <v>0.85</v>
      </c>
      <c r="E19" s="58" t="s">
        <v>170</v>
      </c>
      <c r="F19" s="179"/>
    </row>
    <row r="20" spans="1:6" ht="36.75" customHeight="1" thickTop="1" x14ac:dyDescent="0.25">
      <c r="A20" s="171" t="s">
        <v>368</v>
      </c>
      <c r="B20" s="126" t="s">
        <v>169</v>
      </c>
      <c r="C20" s="127" t="s">
        <v>404</v>
      </c>
      <c r="D20" s="126" t="s">
        <v>59</v>
      </c>
      <c r="E20" s="127" t="s">
        <v>405</v>
      </c>
      <c r="F20" s="174"/>
    </row>
    <row r="21" spans="1:6" ht="36.75" customHeight="1" x14ac:dyDescent="0.25">
      <c r="A21" s="172"/>
      <c r="B21" s="129" t="s">
        <v>256</v>
      </c>
      <c r="C21" s="128" t="s">
        <v>364</v>
      </c>
      <c r="D21" s="129" t="s">
        <v>45</v>
      </c>
      <c r="E21" s="128" t="s">
        <v>12</v>
      </c>
      <c r="F21" s="174"/>
    </row>
    <row r="22" spans="1:6" ht="42" customHeight="1" x14ac:dyDescent="0.25">
      <c r="A22" s="172"/>
      <c r="B22" s="129" t="s">
        <v>326</v>
      </c>
      <c r="C22" s="128" t="s">
        <v>339</v>
      </c>
      <c r="D22" s="129">
        <f>D14</f>
        <v>0.01</v>
      </c>
      <c r="E22" s="128" t="s">
        <v>406</v>
      </c>
      <c r="F22" s="174"/>
    </row>
    <row r="23" spans="1:6" ht="51.75" customHeight="1" x14ac:dyDescent="0.25">
      <c r="A23" s="172"/>
      <c r="B23" s="129" t="s">
        <v>352</v>
      </c>
      <c r="C23" s="128" t="s">
        <v>336</v>
      </c>
      <c r="D23" s="122">
        <v>0.05</v>
      </c>
      <c r="E23" s="123" t="s">
        <v>407</v>
      </c>
      <c r="F23" s="174"/>
    </row>
    <row r="24" spans="1:6" ht="40.5" customHeight="1" x14ac:dyDescent="0.25">
      <c r="A24" s="172"/>
      <c r="B24" s="129" t="s">
        <v>371</v>
      </c>
      <c r="C24" s="128" t="s">
        <v>350</v>
      </c>
      <c r="D24" s="129">
        <v>1</v>
      </c>
      <c r="E24" s="128" t="s">
        <v>408</v>
      </c>
      <c r="F24" s="174"/>
    </row>
    <row r="25" spans="1:6" ht="45.75" x14ac:dyDescent="0.25">
      <c r="A25" s="172"/>
      <c r="B25" s="129" t="s">
        <v>372</v>
      </c>
      <c r="C25" s="128" t="s">
        <v>311</v>
      </c>
      <c r="D25" s="122" t="b">
        <v>1</v>
      </c>
      <c r="E25" s="123" t="s">
        <v>47</v>
      </c>
      <c r="F25" s="174"/>
    </row>
    <row r="26" spans="1:6" ht="32.25" customHeight="1" thickBot="1" x14ac:dyDescent="0.3">
      <c r="A26" s="173"/>
      <c r="B26" s="124" t="s">
        <v>373</v>
      </c>
      <c r="C26" s="125" t="s">
        <v>260</v>
      </c>
      <c r="D26" s="124">
        <v>0.75</v>
      </c>
      <c r="E26" s="125" t="s">
        <v>46</v>
      </c>
      <c r="F26" s="175"/>
    </row>
    <row r="27" spans="1:6" ht="15.75" thickTop="1" x14ac:dyDescent="0.25"/>
  </sheetData>
  <mergeCells count="6">
    <mergeCell ref="A5:A12"/>
    <mergeCell ref="A2:A4"/>
    <mergeCell ref="A20:A26"/>
    <mergeCell ref="F20:F26"/>
    <mergeCell ref="A13:A19"/>
    <mergeCell ref="F13:F19"/>
  </mergeCells>
  <hyperlinks>
    <hyperlink ref="F13"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zoomScale="70" zoomScaleNormal="70" workbookViewId="0">
      <pane ySplit="1" topLeftCell="A6" activePane="bottomLeft" state="frozen"/>
      <selection pane="bottomLeft" activeCell="D12" sqref="D12"/>
    </sheetView>
  </sheetViews>
  <sheetFormatPr defaultColWidth="9.140625" defaultRowHeight="15" x14ac:dyDescent="0.25"/>
  <cols>
    <col min="1" max="1" width="37" style="47" customWidth="1"/>
    <col min="2" max="2" width="19.28515625" style="47" customWidth="1"/>
    <col min="3" max="3" width="75.5703125" style="59" customWidth="1"/>
    <col min="4" max="4" width="50.28515625" style="47" customWidth="1"/>
    <col min="5" max="5" width="78" style="47" customWidth="1"/>
    <col min="6" max="6" width="41.5703125" style="47" customWidth="1"/>
    <col min="7" max="16384" width="9.140625" style="47"/>
  </cols>
  <sheetData>
    <row r="1" spans="1:6" s="43" customFormat="1" ht="61.9" customHeight="1" thickBot="1" x14ac:dyDescent="0.3">
      <c r="A1" s="17" t="s">
        <v>0</v>
      </c>
      <c r="B1" s="17" t="s">
        <v>1</v>
      </c>
      <c r="C1" s="17" t="s">
        <v>2</v>
      </c>
      <c r="D1" s="42" t="s">
        <v>3</v>
      </c>
      <c r="E1" s="101" t="s">
        <v>4</v>
      </c>
      <c r="F1" s="17" t="s">
        <v>293</v>
      </c>
    </row>
    <row r="2" spans="1:6" s="43" customFormat="1" ht="29.25" customHeight="1" thickTop="1" x14ac:dyDescent="0.25">
      <c r="A2" s="161" t="s">
        <v>381</v>
      </c>
      <c r="B2" s="89" t="s">
        <v>17</v>
      </c>
      <c r="C2" s="90" t="s">
        <v>230</v>
      </c>
      <c r="D2" s="89" t="s">
        <v>15</v>
      </c>
      <c r="E2" s="90" t="s">
        <v>387</v>
      </c>
      <c r="F2" s="138"/>
    </row>
    <row r="3" spans="1:6" s="43" customFormat="1" ht="29.25" customHeight="1" x14ac:dyDescent="0.25">
      <c r="A3" s="162"/>
      <c r="B3" s="136" t="s">
        <v>18</v>
      </c>
      <c r="C3" s="137" t="s">
        <v>363</v>
      </c>
      <c r="D3" s="136" t="s">
        <v>15</v>
      </c>
      <c r="E3" s="137" t="s">
        <v>389</v>
      </c>
      <c r="F3" s="144"/>
    </row>
    <row r="4" spans="1:6" s="43" customFormat="1" ht="29.25" customHeight="1" thickBot="1" x14ac:dyDescent="0.3">
      <c r="A4" s="163"/>
      <c r="B4" s="91" t="s">
        <v>19</v>
      </c>
      <c r="C4" s="92" t="s">
        <v>5</v>
      </c>
      <c r="D4" s="91">
        <f>DDA!D4</f>
        <v>10</v>
      </c>
      <c r="E4" s="92" t="s">
        <v>16</v>
      </c>
      <c r="F4" s="139"/>
    </row>
    <row r="5" spans="1:6" s="43" customFormat="1" ht="29.25" customHeight="1" thickTop="1" x14ac:dyDescent="0.25">
      <c r="A5" s="164" t="s">
        <v>27</v>
      </c>
      <c r="B5" s="81" t="s">
        <v>20</v>
      </c>
      <c r="C5" s="72" t="s">
        <v>161</v>
      </c>
      <c r="D5" s="71" t="str">
        <f>CSA!D6</f>
        <v>Y:\ReferenceCompounds\IROA_Compounds_THSTI\RP\POS\centroid</v>
      </c>
      <c r="E5" s="102"/>
      <c r="F5" s="111"/>
    </row>
    <row r="6" spans="1:6" s="43" customFormat="1" ht="78" customHeight="1" x14ac:dyDescent="0.25">
      <c r="A6" s="165"/>
      <c r="B6" s="81" t="s">
        <v>21</v>
      </c>
      <c r="C6" s="45" t="s">
        <v>362</v>
      </c>
      <c r="D6" s="46" t="str">
        <f>CSA!D7</f>
        <v>Y:\IDSLManuscripts\IDSL.CSA\JAN23\THSTI_IROA\RP\csa_targets_rp_pos.xlsx</v>
      </c>
      <c r="E6" s="10" t="s">
        <v>395</v>
      </c>
      <c r="F6" s="111"/>
    </row>
    <row r="7" spans="1:6" s="43" customFormat="1" ht="61.5" customHeight="1" x14ac:dyDescent="0.25">
      <c r="A7" s="165"/>
      <c r="B7" s="44" t="s">
        <v>22</v>
      </c>
      <c r="C7" s="45" t="s">
        <v>310</v>
      </c>
      <c r="D7" s="46" t="str">
        <f>CSA!D8</f>
        <v>All</v>
      </c>
      <c r="E7" s="103" t="s">
        <v>409</v>
      </c>
      <c r="F7" s="112"/>
    </row>
    <row r="8" spans="1:6" s="43" customFormat="1" ht="46.5" customHeight="1" x14ac:dyDescent="0.25">
      <c r="A8" s="165"/>
      <c r="B8" s="44" t="s">
        <v>23</v>
      </c>
      <c r="C8" s="45" t="s">
        <v>356</v>
      </c>
      <c r="D8" s="46" t="str">
        <f>CSA!D9</f>
        <v>Y:\IDSLManuscripts\IDSL.CSA\JAN23\THSTI_IROA\RP\IDSL.IPA\peaklists</v>
      </c>
      <c r="E8" s="103" t="s">
        <v>132</v>
      </c>
      <c r="F8" s="112"/>
    </row>
    <row r="9" spans="1:6" ht="63" customHeight="1" x14ac:dyDescent="0.25">
      <c r="A9" s="165"/>
      <c r="B9" s="44" t="s">
        <v>24</v>
      </c>
      <c r="C9" s="45" t="s">
        <v>354</v>
      </c>
      <c r="D9" s="46" t="str">
        <f>CSA!D10</f>
        <v>NA</v>
      </c>
      <c r="E9" s="103" t="s">
        <v>355</v>
      </c>
      <c r="F9" s="113"/>
    </row>
    <row r="10" spans="1:6" ht="36.75" customHeight="1" x14ac:dyDescent="0.25">
      <c r="A10" s="165"/>
      <c r="B10" s="44" t="s">
        <v>308</v>
      </c>
      <c r="C10" s="48" t="s">
        <v>42</v>
      </c>
      <c r="D10" s="49" t="s">
        <v>14</v>
      </c>
      <c r="E10" s="104" t="s">
        <v>410</v>
      </c>
      <c r="F10" s="113"/>
    </row>
    <row r="11" spans="1:6" ht="30.6" customHeight="1" x14ac:dyDescent="0.25">
      <c r="A11" s="165"/>
      <c r="B11" s="44" t="s">
        <v>353</v>
      </c>
      <c r="C11" s="48" t="s">
        <v>291</v>
      </c>
      <c r="D11" s="49" t="s">
        <v>45</v>
      </c>
      <c r="E11" s="104" t="s">
        <v>12</v>
      </c>
      <c r="F11" s="113"/>
    </row>
    <row r="12" spans="1:6" ht="21" customHeight="1" thickBot="1" x14ac:dyDescent="0.3">
      <c r="A12" s="166"/>
      <c r="B12" s="50" t="s">
        <v>382</v>
      </c>
      <c r="C12" s="100" t="s">
        <v>393</v>
      </c>
      <c r="D12" s="52" t="str">
        <f>CSA!D12</f>
        <v>Y:\IDSLManuscripts\IDSL.CSA\JAN23\THSTI_IROA\RP\IDSL.CSA\CSA\REF</v>
      </c>
      <c r="E12" s="105" t="s">
        <v>183</v>
      </c>
      <c r="F12" s="114"/>
    </row>
    <row r="13" spans="1:6" ht="25.9" customHeight="1" thickTop="1" x14ac:dyDescent="0.25">
      <c r="A13" s="167" t="s">
        <v>219</v>
      </c>
      <c r="B13" s="132" t="s">
        <v>25</v>
      </c>
      <c r="C13" s="131" t="s">
        <v>36</v>
      </c>
      <c r="D13" s="132" t="s">
        <v>49</v>
      </c>
      <c r="E13" s="134" t="s">
        <v>37</v>
      </c>
      <c r="F13" s="169" t="s">
        <v>332</v>
      </c>
    </row>
    <row r="14" spans="1:6" ht="25.15" customHeight="1" x14ac:dyDescent="0.25">
      <c r="A14" s="167"/>
      <c r="B14" s="40" t="s">
        <v>257</v>
      </c>
      <c r="C14" s="6" t="s">
        <v>43</v>
      </c>
      <c r="D14" s="140">
        <v>1000</v>
      </c>
      <c r="E14" s="6" t="s">
        <v>9</v>
      </c>
      <c r="F14" s="169"/>
    </row>
    <row r="15" spans="1:6" ht="23.25" customHeight="1" x14ac:dyDescent="0.25">
      <c r="A15" s="167"/>
      <c r="B15" s="19" t="s">
        <v>331</v>
      </c>
      <c r="C15" s="5" t="s">
        <v>7</v>
      </c>
      <c r="D15" s="19">
        <v>15</v>
      </c>
      <c r="E15" s="6" t="s">
        <v>13</v>
      </c>
      <c r="F15" s="169"/>
    </row>
    <row r="16" spans="1:6" ht="27" customHeight="1" x14ac:dyDescent="0.25">
      <c r="A16" s="167"/>
      <c r="B16" s="40" t="s">
        <v>309</v>
      </c>
      <c r="C16" s="6" t="s">
        <v>8</v>
      </c>
      <c r="D16" s="40">
        <v>12</v>
      </c>
      <c r="E16" s="6" t="s">
        <v>13</v>
      </c>
      <c r="F16" s="169"/>
    </row>
    <row r="17" spans="1:6" ht="26.25" customHeight="1" x14ac:dyDescent="0.25">
      <c r="A17" s="167"/>
      <c r="B17" s="68" t="s">
        <v>38</v>
      </c>
      <c r="C17" s="18" t="s">
        <v>6</v>
      </c>
      <c r="D17" s="68">
        <v>0.01</v>
      </c>
      <c r="E17" s="18" t="s">
        <v>11</v>
      </c>
      <c r="F17" s="169"/>
    </row>
    <row r="18" spans="1:6" ht="36.6" customHeight="1" x14ac:dyDescent="0.25">
      <c r="A18" s="167"/>
      <c r="B18" s="68" t="s">
        <v>39</v>
      </c>
      <c r="C18" s="18" t="s">
        <v>294</v>
      </c>
      <c r="D18" s="68">
        <v>50</v>
      </c>
      <c r="E18" s="18" t="s">
        <v>9</v>
      </c>
      <c r="F18" s="169"/>
    </row>
    <row r="19" spans="1:6" ht="51.6" customHeight="1" x14ac:dyDescent="0.25">
      <c r="A19" s="167"/>
      <c r="B19" s="40" t="s">
        <v>149</v>
      </c>
      <c r="C19" s="6" t="s">
        <v>159</v>
      </c>
      <c r="D19" s="40">
        <v>100</v>
      </c>
      <c r="E19" s="6" t="s">
        <v>10</v>
      </c>
      <c r="F19" s="169"/>
    </row>
    <row r="20" spans="1:6" ht="36.75" customHeight="1" x14ac:dyDescent="0.25">
      <c r="A20" s="167"/>
      <c r="B20" s="40" t="s">
        <v>155</v>
      </c>
      <c r="C20" s="6" t="s">
        <v>151</v>
      </c>
      <c r="D20" s="40">
        <v>90</v>
      </c>
      <c r="E20" s="6" t="s">
        <v>150</v>
      </c>
      <c r="F20" s="169"/>
    </row>
    <row r="21" spans="1:6" ht="27" customHeight="1" thickBot="1" x14ac:dyDescent="0.3">
      <c r="A21" s="168"/>
      <c r="B21" s="70" t="s">
        <v>156</v>
      </c>
      <c r="C21" s="7" t="s">
        <v>44</v>
      </c>
      <c r="D21" s="70">
        <v>0.95</v>
      </c>
      <c r="E21" s="7" t="s">
        <v>56</v>
      </c>
      <c r="F21" s="170"/>
    </row>
    <row r="22" spans="1:6" ht="37.9" customHeight="1" thickTop="1" x14ac:dyDescent="0.25">
      <c r="A22" s="171" t="s">
        <v>368</v>
      </c>
      <c r="B22" s="126" t="s">
        <v>218</v>
      </c>
      <c r="C22" s="127" t="s">
        <v>415</v>
      </c>
      <c r="D22" s="126" t="s">
        <v>59</v>
      </c>
      <c r="E22" s="127" t="s">
        <v>411</v>
      </c>
      <c r="F22" s="174"/>
    </row>
    <row r="23" spans="1:6" ht="33" customHeight="1" x14ac:dyDescent="0.25">
      <c r="A23" s="172"/>
      <c r="B23" s="129" t="s">
        <v>258</v>
      </c>
      <c r="C23" s="128" t="s">
        <v>364</v>
      </c>
      <c r="D23" s="129" t="s">
        <v>45</v>
      </c>
      <c r="E23" s="128" t="s">
        <v>12</v>
      </c>
      <c r="F23" s="174"/>
    </row>
    <row r="24" spans="1:6" ht="40.5" customHeight="1" x14ac:dyDescent="0.25">
      <c r="A24" s="172"/>
      <c r="B24" s="129" t="s">
        <v>327</v>
      </c>
      <c r="C24" s="128" t="s">
        <v>335</v>
      </c>
      <c r="D24" s="129">
        <f>D17</f>
        <v>0.01</v>
      </c>
      <c r="E24" s="128" t="s">
        <v>412</v>
      </c>
      <c r="F24" s="174"/>
    </row>
    <row r="25" spans="1:6" ht="46.5" x14ac:dyDescent="0.25">
      <c r="A25" s="172"/>
      <c r="B25" s="129" t="s">
        <v>359</v>
      </c>
      <c r="C25" s="128" t="s">
        <v>337</v>
      </c>
      <c r="D25" s="122">
        <v>0.05</v>
      </c>
      <c r="E25" s="123" t="s">
        <v>413</v>
      </c>
      <c r="F25" s="174"/>
    </row>
    <row r="26" spans="1:6" ht="32.25" customHeight="1" x14ac:dyDescent="0.25">
      <c r="A26" s="172"/>
      <c r="B26" s="129" t="s">
        <v>383</v>
      </c>
      <c r="C26" s="128" t="s">
        <v>348</v>
      </c>
      <c r="D26" s="129">
        <v>1</v>
      </c>
      <c r="E26" s="128" t="s">
        <v>414</v>
      </c>
      <c r="F26" s="174"/>
    </row>
    <row r="27" spans="1:6" ht="45.75" x14ac:dyDescent="0.25">
      <c r="A27" s="172"/>
      <c r="B27" s="129" t="s">
        <v>384</v>
      </c>
      <c r="C27" s="128" t="s">
        <v>311</v>
      </c>
      <c r="D27" s="122" t="b">
        <v>1</v>
      </c>
      <c r="E27" s="123" t="s">
        <v>47</v>
      </c>
      <c r="F27" s="174"/>
    </row>
    <row r="28" spans="1:6" ht="26.45" customHeight="1" thickBot="1" x14ac:dyDescent="0.3">
      <c r="A28" s="173"/>
      <c r="B28" s="124" t="s">
        <v>388</v>
      </c>
      <c r="C28" s="125" t="s">
        <v>259</v>
      </c>
      <c r="D28" s="124">
        <v>0.75</v>
      </c>
      <c r="E28" s="125" t="s">
        <v>46</v>
      </c>
      <c r="F28" s="175"/>
    </row>
    <row r="29" spans="1:6" ht="15.75" thickTop="1" x14ac:dyDescent="0.25"/>
  </sheetData>
  <mergeCells count="6">
    <mergeCell ref="A2:A4"/>
    <mergeCell ref="A5:A12"/>
    <mergeCell ref="A13:A21"/>
    <mergeCell ref="F13:F21"/>
    <mergeCell ref="A22:A28"/>
    <mergeCell ref="F22:F28"/>
  </mergeCells>
  <hyperlinks>
    <hyperlink ref="F13"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
  <sheetViews>
    <sheetView zoomScale="80" zoomScaleNormal="80" workbookViewId="0">
      <pane ySplit="1" topLeftCell="A2" activePane="bottomLeft" state="frozen"/>
      <selection pane="bottomLeft" activeCell="C17" sqref="C17"/>
    </sheetView>
  </sheetViews>
  <sheetFormatPr defaultRowHeight="15" x14ac:dyDescent="0.25"/>
  <cols>
    <col min="1" max="1" width="33.140625" customWidth="1"/>
    <col min="2" max="2" width="17" customWidth="1"/>
    <col min="3" max="3" width="66.710937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21.6" customHeight="1" thickTop="1" x14ac:dyDescent="0.25">
      <c r="A2" s="154" t="s">
        <v>27</v>
      </c>
      <c r="B2" s="148" t="s">
        <v>105</v>
      </c>
      <c r="C2" s="149" t="s">
        <v>419</v>
      </c>
      <c r="D2" s="150" t="s">
        <v>137</v>
      </c>
      <c r="E2" s="151"/>
    </row>
    <row r="3" spans="1:5" ht="34.15" customHeight="1" x14ac:dyDescent="0.25">
      <c r="A3" s="155"/>
      <c r="B3" s="13" t="s">
        <v>106</v>
      </c>
      <c r="C3" s="152" t="s">
        <v>195</v>
      </c>
      <c r="D3" s="9" t="s">
        <v>14</v>
      </c>
      <c r="E3" s="152" t="s">
        <v>420</v>
      </c>
    </row>
    <row r="4" spans="1:5" ht="24" customHeight="1" x14ac:dyDescent="0.25">
      <c r="A4" s="155"/>
      <c r="B4" s="13" t="s">
        <v>107</v>
      </c>
      <c r="C4" s="152" t="s">
        <v>422</v>
      </c>
      <c r="D4" s="9" t="s">
        <v>136</v>
      </c>
      <c r="E4" s="152" t="s">
        <v>418</v>
      </c>
    </row>
    <row r="5" spans="1:5" ht="33.6" customHeight="1" thickBot="1" x14ac:dyDescent="0.3">
      <c r="A5" s="156"/>
      <c r="B5" s="11" t="s">
        <v>417</v>
      </c>
      <c r="C5" s="78" t="s">
        <v>416</v>
      </c>
      <c r="D5" s="79" t="s">
        <v>163</v>
      </c>
      <c r="E5" s="78" t="s">
        <v>217</v>
      </c>
    </row>
    <row r="6" spans="1:5" ht="24" customHeight="1" thickTop="1" x14ac:dyDescent="0.25">
      <c r="A6" s="180" t="s">
        <v>134</v>
      </c>
      <c r="B6" s="24" t="s">
        <v>108</v>
      </c>
      <c r="C6" s="25" t="s">
        <v>48</v>
      </c>
      <c r="D6" s="26">
        <f>DIA!D4</f>
        <v>10</v>
      </c>
      <c r="E6" s="25" t="s">
        <v>16</v>
      </c>
    </row>
    <row r="7" spans="1:5" ht="35.25" customHeight="1" x14ac:dyDescent="0.25">
      <c r="A7" s="181"/>
      <c r="B7" s="24" t="s">
        <v>131</v>
      </c>
      <c r="C7" s="25" t="s">
        <v>173</v>
      </c>
      <c r="D7" s="39">
        <f>SpectraSimilarity!D8</f>
        <v>5.0000000000000004E-6</v>
      </c>
      <c r="E7" s="25" t="s">
        <v>139</v>
      </c>
    </row>
    <row r="8" spans="1:5" ht="36.6" customHeight="1" x14ac:dyDescent="0.25">
      <c r="A8" s="181"/>
      <c r="B8" s="24" t="s">
        <v>142</v>
      </c>
      <c r="C8" s="25" t="s">
        <v>143</v>
      </c>
      <c r="D8" s="39">
        <f>SpectraSimilarity!D12</f>
        <v>0.01</v>
      </c>
      <c r="E8" s="41" t="s">
        <v>11</v>
      </c>
    </row>
    <row r="9" spans="1:5" ht="51" customHeight="1" thickBot="1" x14ac:dyDescent="0.3">
      <c r="A9" s="182"/>
      <c r="B9" s="145" t="s">
        <v>421</v>
      </c>
      <c r="C9" s="146" t="s">
        <v>172</v>
      </c>
      <c r="D9" s="147" t="b">
        <f>SpectraSimilarity!D13</f>
        <v>1</v>
      </c>
      <c r="E9" s="146"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70" zoomScaleNormal="70" workbookViewId="0">
      <pane ySplit="1" topLeftCell="A2" activePane="bottomLeft" state="frozen"/>
      <selection pane="bottomLeft" activeCell="D5" sqref="D5"/>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5" t="s">
        <v>0</v>
      </c>
      <c r="B1" s="15" t="s">
        <v>1</v>
      </c>
      <c r="C1" s="15" t="s">
        <v>2</v>
      </c>
      <c r="D1" s="16" t="s">
        <v>3</v>
      </c>
      <c r="E1" s="101" t="s">
        <v>4</v>
      </c>
      <c r="F1" s="15" t="s">
        <v>293</v>
      </c>
    </row>
    <row r="2" spans="1:6" ht="18" customHeight="1" thickTop="1" x14ac:dyDescent="0.25">
      <c r="A2" s="183" t="s">
        <v>140</v>
      </c>
      <c r="B2" s="36" t="s">
        <v>109</v>
      </c>
      <c r="C2" s="37" t="s">
        <v>48</v>
      </c>
      <c r="D2" s="38">
        <f>FSDB!D6</f>
        <v>10</v>
      </c>
      <c r="E2" s="108" t="s">
        <v>16</v>
      </c>
      <c r="F2" s="20"/>
    </row>
    <row r="3" spans="1:6" ht="18" customHeight="1" x14ac:dyDescent="0.25">
      <c r="A3" s="167"/>
      <c r="B3" s="4" t="s">
        <v>110</v>
      </c>
      <c r="C3" s="5" t="s">
        <v>36</v>
      </c>
      <c r="D3" s="19" t="s">
        <v>317</v>
      </c>
      <c r="E3" s="109" t="s">
        <v>318</v>
      </c>
      <c r="F3" s="20"/>
    </row>
    <row r="4" spans="1:6" ht="49.15" customHeight="1" x14ac:dyDescent="0.25">
      <c r="A4" s="167"/>
      <c r="B4" s="4" t="s">
        <v>111</v>
      </c>
      <c r="C4" s="5" t="s">
        <v>296</v>
      </c>
      <c r="D4" s="19" t="s">
        <v>430</v>
      </c>
      <c r="E4" s="110" t="s">
        <v>297</v>
      </c>
      <c r="F4" s="121" t="s">
        <v>315</v>
      </c>
    </row>
    <row r="5" spans="1:6" ht="69.75" customHeight="1" x14ac:dyDescent="0.25">
      <c r="A5" s="167"/>
      <c r="B5" s="19" t="s">
        <v>112</v>
      </c>
      <c r="C5" s="5" t="s">
        <v>141</v>
      </c>
      <c r="D5" s="19" t="s">
        <v>239</v>
      </c>
      <c r="E5" s="110" t="s">
        <v>286</v>
      </c>
      <c r="F5" s="118"/>
    </row>
    <row r="6" spans="1:6" ht="18" customHeight="1" x14ac:dyDescent="0.25">
      <c r="A6" s="167"/>
      <c r="B6" s="19" t="s">
        <v>113</v>
      </c>
      <c r="C6" s="5" t="s">
        <v>238</v>
      </c>
      <c r="D6" s="19" t="s">
        <v>239</v>
      </c>
      <c r="E6" s="110" t="s">
        <v>241</v>
      </c>
      <c r="F6" s="118"/>
    </row>
    <row r="7" spans="1:6" ht="18" customHeight="1" x14ac:dyDescent="0.25">
      <c r="A7" s="167"/>
      <c r="B7" s="19" t="s">
        <v>114</v>
      </c>
      <c r="C7" s="5" t="s">
        <v>301</v>
      </c>
      <c r="D7" s="19">
        <v>1</v>
      </c>
      <c r="E7" s="110" t="s">
        <v>303</v>
      </c>
      <c r="F7" s="118"/>
    </row>
    <row r="8" spans="1:6" ht="31.15" customHeight="1" x14ac:dyDescent="0.25">
      <c r="A8" s="167"/>
      <c r="B8" s="19" t="s">
        <v>115</v>
      </c>
      <c r="C8" s="5" t="s">
        <v>173</v>
      </c>
      <c r="D8" s="19">
        <v>5.0000000000000004E-6</v>
      </c>
      <c r="E8" s="110" t="s">
        <v>139</v>
      </c>
      <c r="F8" s="184" t="s">
        <v>313</v>
      </c>
    </row>
    <row r="9" spans="1:6" s="2" customFormat="1" ht="34.9" customHeight="1" x14ac:dyDescent="0.25">
      <c r="A9" s="167"/>
      <c r="B9" s="19" t="s">
        <v>116</v>
      </c>
      <c r="C9" s="5" t="s">
        <v>162</v>
      </c>
      <c r="D9" s="19">
        <v>20</v>
      </c>
      <c r="E9" s="110" t="s">
        <v>290</v>
      </c>
      <c r="F9" s="169"/>
    </row>
    <row r="10" spans="1:6" s="2" customFormat="1" ht="36" customHeight="1" x14ac:dyDescent="0.25">
      <c r="A10" s="167"/>
      <c r="B10" s="19" t="s">
        <v>117</v>
      </c>
      <c r="C10" s="5" t="s">
        <v>299</v>
      </c>
      <c r="D10" s="19">
        <v>50</v>
      </c>
      <c r="E10" s="110" t="s">
        <v>60</v>
      </c>
      <c r="F10" s="169"/>
    </row>
    <row r="11" spans="1:6" s="2" customFormat="1" ht="54.6" customHeight="1" x14ac:dyDescent="0.25">
      <c r="A11" s="167"/>
      <c r="B11" s="19" t="s">
        <v>118</v>
      </c>
      <c r="C11" s="5" t="s">
        <v>304</v>
      </c>
      <c r="D11" s="19">
        <v>1</v>
      </c>
      <c r="E11" s="110" t="s">
        <v>305</v>
      </c>
      <c r="F11" s="169"/>
    </row>
    <row r="12" spans="1:6" ht="17.45" customHeight="1" x14ac:dyDescent="0.25">
      <c r="A12" s="167"/>
      <c r="B12" s="4" t="s">
        <v>119</v>
      </c>
      <c r="C12" s="5" t="s">
        <v>300</v>
      </c>
      <c r="D12" s="19">
        <v>0.01</v>
      </c>
      <c r="E12" s="109" t="s">
        <v>9</v>
      </c>
      <c r="F12" s="169"/>
    </row>
    <row r="13" spans="1:6" ht="45" customHeight="1" x14ac:dyDescent="0.25">
      <c r="A13" s="167"/>
      <c r="B13" s="4" t="s">
        <v>120</v>
      </c>
      <c r="C13" s="5" t="s">
        <v>172</v>
      </c>
      <c r="D13" s="19" t="b">
        <v>1</v>
      </c>
      <c r="E13" s="109" t="s">
        <v>47</v>
      </c>
      <c r="F13" s="169"/>
    </row>
    <row r="14" spans="1:6" ht="32.450000000000003" customHeight="1" x14ac:dyDescent="0.25">
      <c r="A14" s="167"/>
      <c r="B14" s="4" t="s">
        <v>121</v>
      </c>
      <c r="C14" s="5" t="s">
        <v>323</v>
      </c>
      <c r="D14" s="19">
        <v>8</v>
      </c>
      <c r="E14" s="109" t="s">
        <v>9</v>
      </c>
      <c r="F14" s="169"/>
    </row>
    <row r="15" spans="1:6" ht="15.6" customHeight="1" x14ac:dyDescent="0.25">
      <c r="A15" s="167"/>
      <c r="B15" s="4" t="s">
        <v>148</v>
      </c>
      <c r="C15" s="5" t="s">
        <v>295</v>
      </c>
      <c r="D15" s="19">
        <v>2</v>
      </c>
      <c r="E15" s="109" t="s">
        <v>50</v>
      </c>
      <c r="F15" s="169"/>
    </row>
    <row r="16" spans="1:6" ht="15" customHeight="1" x14ac:dyDescent="0.25">
      <c r="A16" s="167"/>
      <c r="B16" s="4" t="s">
        <v>153</v>
      </c>
      <c r="C16" s="5" t="s">
        <v>235</v>
      </c>
      <c r="D16" s="19">
        <v>0.75</v>
      </c>
      <c r="E16" s="109" t="s">
        <v>46</v>
      </c>
      <c r="F16" s="169"/>
    </row>
    <row r="17" spans="1:6" ht="15" customHeight="1" x14ac:dyDescent="0.25">
      <c r="A17" s="167"/>
      <c r="B17" s="4" t="s">
        <v>154</v>
      </c>
      <c r="C17" s="5" t="s">
        <v>133</v>
      </c>
      <c r="D17" s="19">
        <v>0.75</v>
      </c>
      <c r="E17" s="109" t="s">
        <v>46</v>
      </c>
      <c r="F17" s="169"/>
    </row>
    <row r="18" spans="1:6" ht="15" customHeight="1" x14ac:dyDescent="0.25">
      <c r="A18" s="167"/>
      <c r="B18" s="4" t="s">
        <v>208</v>
      </c>
      <c r="C18" s="5" t="s">
        <v>312</v>
      </c>
      <c r="D18" s="19">
        <v>5</v>
      </c>
      <c r="E18" s="109" t="s">
        <v>9</v>
      </c>
      <c r="F18" s="185"/>
    </row>
    <row r="19" spans="1:6" ht="15" customHeight="1" x14ac:dyDescent="0.25">
      <c r="A19" s="167"/>
      <c r="B19" s="117" t="s">
        <v>240</v>
      </c>
      <c r="C19" s="18" t="s">
        <v>302</v>
      </c>
      <c r="D19" s="68">
        <v>5</v>
      </c>
      <c r="E19" s="109" t="s">
        <v>298</v>
      </c>
      <c r="F19" s="119"/>
    </row>
    <row r="20" spans="1:6" ht="15" customHeight="1" thickBot="1" x14ac:dyDescent="0.3">
      <c r="A20" s="168"/>
      <c r="B20" s="115" t="s">
        <v>322</v>
      </c>
      <c r="C20" s="7" t="s">
        <v>52</v>
      </c>
      <c r="D20" s="70" t="s">
        <v>53</v>
      </c>
      <c r="E20" s="116" t="s">
        <v>55</v>
      </c>
      <c r="F20" s="120"/>
    </row>
    <row r="21" spans="1:6" ht="15.75" thickTop="1" x14ac:dyDescent="0.25"/>
  </sheetData>
  <mergeCells count="2">
    <mergeCell ref="A2:A20"/>
    <mergeCell ref="F8:F18"/>
  </mergeCells>
  <hyperlinks>
    <hyperlink ref="F8" r:id="rId1" xr:uid="{00000000-0004-0000-0500-000000000000}"/>
    <hyperlink ref="F4" r:id="rId2" location="standardizing-precursor-types" xr:uid="{00000000-0004-0000-05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5" t="s">
        <v>0</v>
      </c>
      <c r="B1" s="15" t="s">
        <v>1</v>
      </c>
      <c r="C1" s="15" t="s">
        <v>2</v>
      </c>
      <c r="D1" s="16" t="s">
        <v>3</v>
      </c>
      <c r="E1" s="17" t="s">
        <v>4</v>
      </c>
    </row>
    <row r="2" spans="1:5" ht="68.45" customHeight="1" thickTop="1" x14ac:dyDescent="0.25">
      <c r="A2" s="186" t="s">
        <v>51</v>
      </c>
      <c r="B2" s="29" t="s">
        <v>122</v>
      </c>
      <c r="C2" s="135" t="s">
        <v>357</v>
      </c>
      <c r="D2" s="31" t="str">
        <f>DIA!D9</f>
        <v>NA</v>
      </c>
      <c r="E2" s="30"/>
    </row>
    <row r="3" spans="1:5" ht="24" customHeight="1" x14ac:dyDescent="0.25">
      <c r="A3" s="187"/>
      <c r="B3" s="29" t="s">
        <v>123</v>
      </c>
      <c r="C3" s="135" t="s">
        <v>48</v>
      </c>
      <c r="D3" s="31">
        <f>SpectraSimilarity!D2</f>
        <v>10</v>
      </c>
      <c r="E3" s="30" t="s">
        <v>16</v>
      </c>
    </row>
    <row r="4" spans="1:5" ht="24" customHeight="1" x14ac:dyDescent="0.25">
      <c r="A4" s="187"/>
      <c r="B4" s="60" t="s">
        <v>124</v>
      </c>
      <c r="C4" s="61" t="s">
        <v>231</v>
      </c>
      <c r="D4" s="62">
        <v>250</v>
      </c>
      <c r="E4" s="32" t="s">
        <v>16</v>
      </c>
    </row>
    <row r="5" spans="1:5" ht="25.15" customHeight="1" x14ac:dyDescent="0.25">
      <c r="A5" s="187"/>
      <c r="B5" s="60" t="s">
        <v>125</v>
      </c>
      <c r="C5" s="61" t="s">
        <v>232</v>
      </c>
      <c r="D5" s="62">
        <v>20</v>
      </c>
      <c r="E5" s="32" t="s">
        <v>16</v>
      </c>
    </row>
    <row r="6" spans="1:5" ht="76.5" customHeight="1" x14ac:dyDescent="0.25">
      <c r="A6" s="187"/>
      <c r="B6" s="60" t="s">
        <v>126</v>
      </c>
      <c r="C6" s="61" t="s">
        <v>58</v>
      </c>
      <c r="D6" s="62" t="b">
        <v>1</v>
      </c>
      <c r="E6" s="61" t="s">
        <v>284</v>
      </c>
    </row>
    <row r="7" spans="1:5" ht="48" customHeight="1" x14ac:dyDescent="0.25">
      <c r="A7" s="187"/>
      <c r="B7" s="63" t="s">
        <v>127</v>
      </c>
      <c r="C7" s="64" t="s">
        <v>273</v>
      </c>
      <c r="D7" s="65">
        <v>0.05</v>
      </c>
      <c r="E7" s="64" t="s">
        <v>165</v>
      </c>
    </row>
    <row r="8" spans="1:5" ht="33.75" customHeight="1" x14ac:dyDescent="0.25">
      <c r="A8" s="187"/>
      <c r="B8" s="63" t="s">
        <v>128</v>
      </c>
      <c r="C8" s="64" t="s">
        <v>328</v>
      </c>
      <c r="D8" s="65" t="s">
        <v>263</v>
      </c>
      <c r="E8" s="64" t="s">
        <v>283</v>
      </c>
    </row>
    <row r="9" spans="1:5" ht="33.75" customHeight="1" x14ac:dyDescent="0.25">
      <c r="A9" s="187"/>
      <c r="B9" s="63" t="s">
        <v>129</v>
      </c>
      <c r="C9" s="64" t="s">
        <v>102</v>
      </c>
      <c r="D9" s="65" t="s">
        <v>59</v>
      </c>
      <c r="E9" s="64" t="s">
        <v>281</v>
      </c>
    </row>
    <row r="10" spans="1:5" ht="36" customHeight="1" thickBot="1" x14ac:dyDescent="0.3">
      <c r="A10" s="188"/>
      <c r="B10" s="33" t="s">
        <v>130</v>
      </c>
      <c r="C10" s="34" t="s">
        <v>103</v>
      </c>
      <c r="D10" s="35" t="s">
        <v>91</v>
      </c>
      <c r="E10" s="34" t="s">
        <v>282</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50"/>
  <sheetViews>
    <sheetView zoomScale="95" zoomScaleNormal="95" workbookViewId="0"/>
  </sheetViews>
  <sheetFormatPr defaultRowHeight="15" x14ac:dyDescent="0.25"/>
  <cols>
    <col min="2" max="2" width="66.7109375" customWidth="1"/>
    <col min="8" max="8" width="9.85546875" customWidth="1"/>
  </cols>
  <sheetData>
    <row r="2" spans="1:8" ht="15.75" x14ac:dyDescent="0.25">
      <c r="B2" s="66" t="s">
        <v>278</v>
      </c>
      <c r="C2" s="67" t="s">
        <v>138</v>
      </c>
      <c r="D2" t="s">
        <v>146</v>
      </c>
      <c r="H2" s="66"/>
    </row>
    <row r="3" spans="1:8" x14ac:dyDescent="0.25">
      <c r="A3">
        <v>1</v>
      </c>
      <c r="B3" t="s">
        <v>253</v>
      </c>
    </row>
    <row r="4" spans="1:8" x14ac:dyDescent="0.25">
      <c r="A4">
        <v>2</v>
      </c>
      <c r="B4" t="s">
        <v>62</v>
      </c>
    </row>
    <row r="5" spans="1:8" x14ac:dyDescent="0.25">
      <c r="A5">
        <v>3</v>
      </c>
      <c r="B5" t="s">
        <v>63</v>
      </c>
      <c r="C5" t="s">
        <v>277</v>
      </c>
    </row>
    <row r="6" spans="1:8" x14ac:dyDescent="0.25">
      <c r="A6">
        <v>4</v>
      </c>
      <c r="B6" t="s">
        <v>64</v>
      </c>
    </row>
    <row r="7" spans="1:8" x14ac:dyDescent="0.25">
      <c r="A7">
        <v>5</v>
      </c>
      <c r="B7" t="s">
        <v>65</v>
      </c>
    </row>
    <row r="8" spans="1:8" x14ac:dyDescent="0.25">
      <c r="A8">
        <v>6</v>
      </c>
      <c r="B8" t="s">
        <v>66</v>
      </c>
      <c r="C8" t="s">
        <v>333</v>
      </c>
    </row>
    <row r="9" spans="1:8" x14ac:dyDescent="0.25">
      <c r="A9">
        <v>7</v>
      </c>
      <c r="B9" t="s">
        <v>67</v>
      </c>
    </row>
    <row r="10" spans="1:8" x14ac:dyDescent="0.25">
      <c r="A10">
        <v>8</v>
      </c>
      <c r="B10" t="s">
        <v>68</v>
      </c>
    </row>
    <row r="11" spans="1:8" x14ac:dyDescent="0.25">
      <c r="A11">
        <v>9</v>
      </c>
      <c r="B11" t="s">
        <v>245</v>
      </c>
    </row>
    <row r="12" spans="1:8" x14ac:dyDescent="0.25">
      <c r="A12">
        <v>10</v>
      </c>
      <c r="B12" t="s">
        <v>69</v>
      </c>
    </row>
    <row r="13" spans="1:8" x14ac:dyDescent="0.25">
      <c r="A13">
        <v>11</v>
      </c>
      <c r="B13" t="s">
        <v>70</v>
      </c>
    </row>
    <row r="14" spans="1:8" x14ac:dyDescent="0.25">
      <c r="A14">
        <v>12</v>
      </c>
      <c r="B14" t="s">
        <v>248</v>
      </c>
      <c r="C14" t="s">
        <v>249</v>
      </c>
    </row>
    <row r="15" spans="1:8" x14ac:dyDescent="0.25">
      <c r="A15">
        <v>13</v>
      </c>
      <c r="B15" t="s">
        <v>287</v>
      </c>
      <c r="C15" t="s">
        <v>288</v>
      </c>
    </row>
    <row r="16" spans="1:8" x14ac:dyDescent="0.25">
      <c r="A16">
        <v>14</v>
      </c>
      <c r="B16" t="s">
        <v>71</v>
      </c>
      <c r="C16" t="s">
        <v>272</v>
      </c>
    </row>
    <row r="17" spans="1:3" x14ac:dyDescent="0.25">
      <c r="A17">
        <v>15</v>
      </c>
      <c r="B17" t="s">
        <v>72</v>
      </c>
      <c r="C17" t="s">
        <v>270</v>
      </c>
    </row>
    <row r="18" spans="1:3" x14ac:dyDescent="0.25">
      <c r="A18">
        <v>16</v>
      </c>
      <c r="B18" t="s">
        <v>73</v>
      </c>
      <c r="C18" t="s">
        <v>261</v>
      </c>
    </row>
    <row r="19" spans="1:3" x14ac:dyDescent="0.25">
      <c r="A19">
        <v>17</v>
      </c>
      <c r="B19" t="s">
        <v>74</v>
      </c>
      <c r="C19" t="s">
        <v>264</v>
      </c>
    </row>
    <row r="20" spans="1:3" x14ac:dyDescent="0.25">
      <c r="A20">
        <v>18</v>
      </c>
      <c r="B20" t="s">
        <v>250</v>
      </c>
      <c r="C20" t="s">
        <v>263</v>
      </c>
    </row>
    <row r="21" spans="1:3" x14ac:dyDescent="0.25">
      <c r="A21">
        <v>19</v>
      </c>
      <c r="B21" t="s">
        <v>75</v>
      </c>
      <c r="C21" t="s">
        <v>265</v>
      </c>
    </row>
    <row r="22" spans="1:3" x14ac:dyDescent="0.25">
      <c r="A22">
        <v>20</v>
      </c>
      <c r="B22" t="s">
        <v>94</v>
      </c>
      <c r="C22" t="s">
        <v>186</v>
      </c>
    </row>
    <row r="23" spans="1:3" x14ac:dyDescent="0.25">
      <c r="A23">
        <v>21</v>
      </c>
      <c r="B23" t="s">
        <v>76</v>
      </c>
      <c r="C23" t="s">
        <v>271</v>
      </c>
    </row>
    <row r="24" spans="1:3" x14ac:dyDescent="0.25">
      <c r="A24">
        <v>22</v>
      </c>
      <c r="B24" t="s">
        <v>77</v>
      </c>
      <c r="C24" t="s">
        <v>276</v>
      </c>
    </row>
    <row r="25" spans="1:3" x14ac:dyDescent="0.25">
      <c r="A25">
        <v>23</v>
      </c>
      <c r="B25" t="s">
        <v>78</v>
      </c>
      <c r="C25" t="s">
        <v>275</v>
      </c>
    </row>
    <row r="26" spans="1:3" x14ac:dyDescent="0.25">
      <c r="A26">
        <v>24</v>
      </c>
      <c r="B26" t="s">
        <v>79</v>
      </c>
    </row>
    <row r="27" spans="1:3" x14ac:dyDescent="0.25">
      <c r="A27">
        <v>25</v>
      </c>
      <c r="B27" t="s">
        <v>80</v>
      </c>
    </row>
    <row r="28" spans="1:3" x14ac:dyDescent="0.25">
      <c r="A28">
        <v>26</v>
      </c>
      <c r="B28" t="s">
        <v>185</v>
      </c>
      <c r="C28" t="s">
        <v>269</v>
      </c>
    </row>
    <row r="29" spans="1:3" x14ac:dyDescent="0.25">
      <c r="A29">
        <v>27</v>
      </c>
      <c r="B29" t="s">
        <v>81</v>
      </c>
      <c r="C29" t="s">
        <v>268</v>
      </c>
    </row>
    <row r="30" spans="1:3" x14ac:dyDescent="0.25">
      <c r="A30">
        <v>28</v>
      </c>
      <c r="B30" t="s">
        <v>82</v>
      </c>
      <c r="C30" t="s">
        <v>59</v>
      </c>
    </row>
    <row r="31" spans="1:3" x14ac:dyDescent="0.25">
      <c r="A31">
        <v>29</v>
      </c>
      <c r="B31" t="s">
        <v>83</v>
      </c>
      <c r="C31" t="s">
        <v>274</v>
      </c>
    </row>
    <row r="32" spans="1:3" x14ac:dyDescent="0.25">
      <c r="A32">
        <v>30</v>
      </c>
      <c r="B32" t="s">
        <v>84</v>
      </c>
    </row>
    <row r="33" spans="1:3" x14ac:dyDescent="0.25">
      <c r="A33">
        <v>31</v>
      </c>
      <c r="B33" t="s">
        <v>85</v>
      </c>
    </row>
    <row r="34" spans="1:3" x14ac:dyDescent="0.25">
      <c r="A34">
        <v>32</v>
      </c>
      <c r="B34" t="s">
        <v>86</v>
      </c>
    </row>
    <row r="35" spans="1:3" x14ac:dyDescent="0.25">
      <c r="A35">
        <v>33</v>
      </c>
      <c r="B35" t="s">
        <v>87</v>
      </c>
      <c r="C35" t="s">
        <v>267</v>
      </c>
    </row>
    <row r="36" spans="1:3" x14ac:dyDescent="0.25">
      <c r="A36">
        <v>34</v>
      </c>
      <c r="B36" t="s">
        <v>88</v>
      </c>
      <c r="C36" s="69" t="s">
        <v>252</v>
      </c>
    </row>
    <row r="37" spans="1:3" x14ac:dyDescent="0.25">
      <c r="A37">
        <v>35</v>
      </c>
      <c r="B37" t="s">
        <v>61</v>
      </c>
      <c r="C37" s="69" t="s">
        <v>289</v>
      </c>
    </row>
    <row r="38" spans="1:3" x14ac:dyDescent="0.25">
      <c r="A38">
        <v>36</v>
      </c>
      <c r="B38" t="s">
        <v>89</v>
      </c>
      <c r="C38" s="69" t="s">
        <v>280</v>
      </c>
    </row>
    <row r="39" spans="1:3" x14ac:dyDescent="0.25">
      <c r="A39">
        <v>37</v>
      </c>
      <c r="B39" t="s">
        <v>90</v>
      </c>
      <c r="C39" t="s">
        <v>266</v>
      </c>
    </row>
    <row r="40" spans="1:3" x14ac:dyDescent="0.25">
      <c r="A40">
        <v>38</v>
      </c>
      <c r="B40" t="s">
        <v>91</v>
      </c>
      <c r="C40" t="s">
        <v>244</v>
      </c>
    </row>
    <row r="41" spans="1:3" x14ac:dyDescent="0.25">
      <c r="A41">
        <v>39</v>
      </c>
      <c r="B41" t="s">
        <v>92</v>
      </c>
    </row>
    <row r="42" spans="1:3" x14ac:dyDescent="0.25">
      <c r="A42">
        <v>40</v>
      </c>
      <c r="B42" t="s">
        <v>93</v>
      </c>
    </row>
    <row r="43" spans="1:3" x14ac:dyDescent="0.25">
      <c r="A43">
        <v>41</v>
      </c>
      <c r="B43" t="s">
        <v>95</v>
      </c>
    </row>
    <row r="44" spans="1:3" x14ac:dyDescent="0.25">
      <c r="A44">
        <v>42</v>
      </c>
      <c r="B44" t="s">
        <v>96</v>
      </c>
    </row>
    <row r="45" spans="1:3" x14ac:dyDescent="0.25">
      <c r="A45">
        <v>43</v>
      </c>
      <c r="B45" t="s">
        <v>97</v>
      </c>
    </row>
    <row r="46" spans="1:3" x14ac:dyDescent="0.25">
      <c r="A46">
        <v>44</v>
      </c>
      <c r="B46" t="s">
        <v>98</v>
      </c>
    </row>
    <row r="47" spans="1:3" x14ac:dyDescent="0.25">
      <c r="A47">
        <v>45</v>
      </c>
      <c r="B47" t="s">
        <v>99</v>
      </c>
    </row>
    <row r="48" spans="1:3" x14ac:dyDescent="0.25">
      <c r="A48">
        <v>46</v>
      </c>
      <c r="B48" t="s">
        <v>100</v>
      </c>
    </row>
    <row r="50" spans="1:1" x14ac:dyDescent="0.25">
      <c r="A5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2023-01-06T22:00:18Z</dcterms:modified>
</cp:coreProperties>
</file>