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Y\Documents\坚果云同步\同步_新\Project_Jinshu7\Article\2.Figure代码整理\Figure2D\"/>
    </mc:Choice>
  </mc:AlternateContent>
  <xr:revisionPtr revIDLastSave="0" documentId="13_ncr:1_{C06A4A92-4736-4AB9-B540-A88E66975D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" l="1"/>
  <c r="G21" i="1"/>
  <c r="F21" i="1"/>
  <c r="C21" i="1"/>
  <c r="H20" i="1"/>
  <c r="G20" i="1"/>
  <c r="F20" i="1"/>
  <c r="C20" i="1"/>
  <c r="H19" i="1"/>
  <c r="G19" i="1"/>
  <c r="F19" i="1"/>
  <c r="C19" i="1"/>
  <c r="H18" i="1"/>
  <c r="G18" i="1"/>
  <c r="F18" i="1"/>
  <c r="C18" i="1"/>
  <c r="H17" i="1"/>
  <c r="G17" i="1"/>
  <c r="F17" i="1"/>
  <c r="C17" i="1"/>
  <c r="H16" i="1"/>
  <c r="G16" i="1"/>
  <c r="F16" i="1"/>
  <c r="C16" i="1"/>
  <c r="H15" i="1"/>
  <c r="G15" i="1"/>
  <c r="F15" i="1"/>
  <c r="C15" i="1"/>
  <c r="H14" i="1"/>
  <c r="G14" i="1"/>
  <c r="F14" i="1"/>
  <c r="C14" i="1"/>
  <c r="H13" i="1"/>
  <c r="G13" i="1"/>
  <c r="F13" i="1"/>
  <c r="C13" i="1"/>
  <c r="H12" i="1"/>
  <c r="G12" i="1"/>
  <c r="F12" i="1"/>
  <c r="C12" i="1"/>
  <c r="H11" i="1"/>
  <c r="G11" i="1"/>
  <c r="F11" i="1"/>
  <c r="C11" i="1"/>
  <c r="H10" i="1"/>
  <c r="G10" i="1"/>
  <c r="F10" i="1"/>
  <c r="C10" i="1"/>
  <c r="H9" i="1"/>
  <c r="G9" i="1"/>
  <c r="F9" i="1"/>
  <c r="C9" i="1"/>
  <c r="H8" i="1"/>
  <c r="G8" i="1"/>
  <c r="F8" i="1"/>
  <c r="C8" i="1"/>
  <c r="H7" i="1"/>
  <c r="G7" i="1"/>
  <c r="F7" i="1"/>
  <c r="C7" i="1"/>
  <c r="H6" i="1"/>
  <c r="G6" i="1"/>
  <c r="F6" i="1"/>
  <c r="C6" i="1"/>
  <c r="H5" i="1"/>
  <c r="G5" i="1"/>
  <c r="F5" i="1"/>
  <c r="C5" i="1"/>
  <c r="H4" i="1"/>
  <c r="G4" i="1"/>
  <c r="F4" i="1"/>
  <c r="C4" i="1"/>
  <c r="H3" i="1"/>
  <c r="G3" i="1"/>
  <c r="F3" i="1"/>
  <c r="C3" i="1"/>
  <c r="H2" i="1"/>
  <c r="J5" i="1" s="1"/>
  <c r="G2" i="1"/>
  <c r="F2" i="1"/>
  <c r="C2" i="1"/>
  <c r="J4" i="1" l="1"/>
  <c r="J7" i="1"/>
  <c r="J6" i="1"/>
</calcChain>
</file>

<file path=xl/sharedStrings.xml><?xml version="1.0" encoding="utf-8"?>
<sst xmlns="http://schemas.openxmlformats.org/spreadsheetml/2006/main" count="35" uniqueCount="35">
  <si>
    <t>No.</t>
    <phoneticPr fontId="3" type="noConversion"/>
  </si>
  <si>
    <t>Family</t>
    <phoneticPr fontId="3" type="noConversion"/>
  </si>
  <si>
    <t>Total length</t>
    <phoneticPr fontId="3" type="noConversion"/>
  </si>
  <si>
    <t>P. miliaceum A</t>
    <phoneticPr fontId="3" type="noConversion"/>
  </si>
  <si>
    <t>P. miliaceum B</t>
    <phoneticPr fontId="3" type="noConversion"/>
  </si>
  <si>
    <t>Percent of A</t>
    <phoneticPr fontId="3" type="noConversion"/>
  </si>
  <si>
    <t>Percent of B</t>
    <phoneticPr fontId="3" type="noConversion"/>
  </si>
  <si>
    <t>Percent of genome</t>
    <phoneticPr fontId="3" type="noConversion"/>
  </si>
  <si>
    <t>Chr net length</t>
    <phoneticPr fontId="3" type="noConversion"/>
  </si>
  <si>
    <t>Pm_RLG_0700</t>
  </si>
  <si>
    <t>A net length</t>
    <phoneticPr fontId="3" type="noConversion"/>
  </si>
  <si>
    <t>Pm_RLG_0042</t>
  </si>
  <si>
    <t>B net length</t>
    <phoneticPr fontId="3" type="noConversion"/>
  </si>
  <si>
    <t>Pm_RLG_0509</t>
  </si>
  <si>
    <t>Top 3</t>
    <phoneticPr fontId="3" type="noConversion"/>
  </si>
  <si>
    <t>Pm_RLG_1156</t>
  </si>
  <si>
    <t>Top 5</t>
    <phoneticPr fontId="3" type="noConversion"/>
  </si>
  <si>
    <t>Pm_RLG_0045</t>
  </si>
  <si>
    <t>Top 10</t>
    <phoneticPr fontId="3" type="noConversion"/>
  </si>
  <si>
    <t>Pm_RLG_0721</t>
  </si>
  <si>
    <t>Top 20</t>
    <phoneticPr fontId="3" type="noConversion"/>
  </si>
  <si>
    <t>Pm_RLG_0519</t>
  </si>
  <si>
    <t>Pm_RLG_0040</t>
  </si>
  <si>
    <t>Pm_RLG_1051</t>
  </si>
  <si>
    <t>Pm_RLG_0073</t>
  </si>
  <si>
    <t>Pm_RLG_0804</t>
  </si>
  <si>
    <t>Pm_RLG_0264</t>
  </si>
  <si>
    <t>Pm_RLG_0375</t>
  </si>
  <si>
    <t>Pm_RLG_0079</t>
  </si>
  <si>
    <t>Pm_RLG_0848</t>
  </si>
  <si>
    <t>Pm_RLG_1493</t>
  </si>
  <si>
    <t>Pm_RLG_0475</t>
  </si>
  <si>
    <t>Pm_RLG_0453</t>
  </si>
  <si>
    <t>Pm_RLG_1046</t>
  </si>
  <si>
    <t>Pm_RLG_0783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</si>
</sst>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'[1]Top 20'!$D$1</c:f>
              <c:strCache>
                <c:ptCount val="1"/>
                <c:pt idx="0">
                  <c:v>P. miliaceum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'[1]Top 20'!$B$2:$B$21</c:f>
              <c:strCache>
                <c:ptCount val="20"/>
                <c:pt idx="0">
                  <c:v>Pm_RLG_0700</c:v>
                </c:pt>
                <c:pt idx="1">
                  <c:v>Pm_RLG_0042</c:v>
                </c:pt>
                <c:pt idx="2">
                  <c:v>Pm_RLG_0509</c:v>
                </c:pt>
                <c:pt idx="3">
                  <c:v>Pm_RLG_1156</c:v>
                </c:pt>
                <c:pt idx="4">
                  <c:v>Pm_RLG_0045</c:v>
                </c:pt>
                <c:pt idx="5">
                  <c:v>Pm_RLG_0721</c:v>
                </c:pt>
                <c:pt idx="6">
                  <c:v>Pm_RLG_0519</c:v>
                </c:pt>
                <c:pt idx="7">
                  <c:v>Pm_RLG_0040</c:v>
                </c:pt>
                <c:pt idx="8">
                  <c:v>Pm_RLG_1051</c:v>
                </c:pt>
                <c:pt idx="9">
                  <c:v>Pm_RLG_0073</c:v>
                </c:pt>
                <c:pt idx="10">
                  <c:v>Pm_RLG_0804</c:v>
                </c:pt>
                <c:pt idx="11">
                  <c:v>Pm_RLG_0264</c:v>
                </c:pt>
                <c:pt idx="12">
                  <c:v>Pm_RLG_0375</c:v>
                </c:pt>
                <c:pt idx="13">
                  <c:v>Pm_RLG_0079</c:v>
                </c:pt>
                <c:pt idx="14">
                  <c:v>Pm_RLG_0848</c:v>
                </c:pt>
                <c:pt idx="15">
                  <c:v>Pm_RLG_1493</c:v>
                </c:pt>
                <c:pt idx="16">
                  <c:v>Pm_RLG_0475</c:v>
                </c:pt>
                <c:pt idx="17">
                  <c:v>Pm_RLG_0453</c:v>
                </c:pt>
                <c:pt idx="18">
                  <c:v>Pm_RLG_1046</c:v>
                </c:pt>
                <c:pt idx="19">
                  <c:v>Pm_RLG_0783</c:v>
                </c:pt>
              </c:strCache>
            </c:strRef>
          </c:cat>
          <c:val>
            <c:numRef>
              <c:f>'[1]Top 20'!$D$2:$D$21</c:f>
              <c:numCache>
                <c:formatCode>#,##0_ </c:formatCode>
                <c:ptCount val="20"/>
                <c:pt idx="0">
                  <c:v>9670194</c:v>
                </c:pt>
                <c:pt idx="1">
                  <c:v>7864496</c:v>
                </c:pt>
                <c:pt idx="2">
                  <c:v>5493354</c:v>
                </c:pt>
                <c:pt idx="3">
                  <c:v>5146339</c:v>
                </c:pt>
                <c:pt idx="4">
                  <c:v>2821278</c:v>
                </c:pt>
                <c:pt idx="5">
                  <c:v>1813854</c:v>
                </c:pt>
                <c:pt idx="6">
                  <c:v>3148754</c:v>
                </c:pt>
                <c:pt idx="7">
                  <c:v>2110424</c:v>
                </c:pt>
                <c:pt idx="8">
                  <c:v>1524150</c:v>
                </c:pt>
                <c:pt idx="9">
                  <c:v>1178069</c:v>
                </c:pt>
                <c:pt idx="10">
                  <c:v>1428345</c:v>
                </c:pt>
                <c:pt idx="11">
                  <c:v>1061665</c:v>
                </c:pt>
                <c:pt idx="12">
                  <c:v>2750632</c:v>
                </c:pt>
                <c:pt idx="13">
                  <c:v>1111629</c:v>
                </c:pt>
                <c:pt idx="14">
                  <c:v>1017715</c:v>
                </c:pt>
                <c:pt idx="15">
                  <c:v>609054</c:v>
                </c:pt>
                <c:pt idx="16">
                  <c:v>507019</c:v>
                </c:pt>
                <c:pt idx="17">
                  <c:v>789191</c:v>
                </c:pt>
                <c:pt idx="18">
                  <c:v>75583</c:v>
                </c:pt>
                <c:pt idx="19">
                  <c:v>221422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96-4C27-8C99-B4E56B213083}"/>
            </c:ext>
          </c:extLst>
        </c:ser>
        <c:ser>
          <c:idx val="1"/>
          <c:order val="1"/>
          <c:tx>
            <c:strRef>
              <c:f>'[1]Top 20'!$E$1</c:f>
              <c:strCache>
                <c:ptCount val="1"/>
                <c:pt idx="0">
                  <c:v>P. miliaceum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'[1]Top 20'!$B$2:$B$21</c:f>
              <c:strCache>
                <c:ptCount val="20"/>
                <c:pt idx="0">
                  <c:v>Pm_RLG_0700</c:v>
                </c:pt>
                <c:pt idx="1">
                  <c:v>Pm_RLG_0042</c:v>
                </c:pt>
                <c:pt idx="2">
                  <c:v>Pm_RLG_0509</c:v>
                </c:pt>
                <c:pt idx="3">
                  <c:v>Pm_RLG_1156</c:v>
                </c:pt>
                <c:pt idx="4">
                  <c:v>Pm_RLG_0045</c:v>
                </c:pt>
                <c:pt idx="5">
                  <c:v>Pm_RLG_0721</c:v>
                </c:pt>
                <c:pt idx="6">
                  <c:v>Pm_RLG_0519</c:v>
                </c:pt>
                <c:pt idx="7">
                  <c:v>Pm_RLG_0040</c:v>
                </c:pt>
                <c:pt idx="8">
                  <c:v>Pm_RLG_1051</c:v>
                </c:pt>
                <c:pt idx="9">
                  <c:v>Pm_RLG_0073</c:v>
                </c:pt>
                <c:pt idx="10">
                  <c:v>Pm_RLG_0804</c:v>
                </c:pt>
                <c:pt idx="11">
                  <c:v>Pm_RLG_0264</c:v>
                </c:pt>
                <c:pt idx="12">
                  <c:v>Pm_RLG_0375</c:v>
                </c:pt>
                <c:pt idx="13">
                  <c:v>Pm_RLG_0079</c:v>
                </c:pt>
                <c:pt idx="14">
                  <c:v>Pm_RLG_0848</c:v>
                </c:pt>
                <c:pt idx="15">
                  <c:v>Pm_RLG_1493</c:v>
                </c:pt>
                <c:pt idx="16">
                  <c:v>Pm_RLG_0475</c:v>
                </c:pt>
                <c:pt idx="17">
                  <c:v>Pm_RLG_0453</c:v>
                </c:pt>
                <c:pt idx="18">
                  <c:v>Pm_RLG_1046</c:v>
                </c:pt>
                <c:pt idx="19">
                  <c:v>Pm_RLG_0783</c:v>
                </c:pt>
              </c:strCache>
            </c:strRef>
          </c:cat>
          <c:val>
            <c:numRef>
              <c:f>'[1]Top 20'!$E$2:$E$21</c:f>
              <c:numCache>
                <c:formatCode>#,##0_ </c:formatCode>
                <c:ptCount val="20"/>
                <c:pt idx="0">
                  <c:v>12735697</c:v>
                </c:pt>
                <c:pt idx="1">
                  <c:v>10585876</c:v>
                </c:pt>
                <c:pt idx="2">
                  <c:v>9935391</c:v>
                </c:pt>
                <c:pt idx="3">
                  <c:v>7434136</c:v>
                </c:pt>
                <c:pt idx="4">
                  <c:v>4801914</c:v>
                </c:pt>
                <c:pt idx="5">
                  <c:v>3532227</c:v>
                </c:pt>
                <c:pt idx="6">
                  <c:v>1906942</c:v>
                </c:pt>
                <c:pt idx="7">
                  <c:v>2238932</c:v>
                </c:pt>
                <c:pt idx="8">
                  <c:v>2779940</c:v>
                </c:pt>
                <c:pt idx="9">
                  <c:v>3041257</c:v>
                </c:pt>
                <c:pt idx="10">
                  <c:v>2594273</c:v>
                </c:pt>
                <c:pt idx="11">
                  <c:v>1986880</c:v>
                </c:pt>
                <c:pt idx="12">
                  <c:v>231920</c:v>
                </c:pt>
                <c:pt idx="13">
                  <c:v>1591627</c:v>
                </c:pt>
                <c:pt idx="14">
                  <c:v>1279556</c:v>
                </c:pt>
                <c:pt idx="15">
                  <c:v>1543209</c:v>
                </c:pt>
                <c:pt idx="16">
                  <c:v>1559941</c:v>
                </c:pt>
                <c:pt idx="17">
                  <c:v>1201661</c:v>
                </c:pt>
                <c:pt idx="18">
                  <c:v>1840880</c:v>
                </c:pt>
                <c:pt idx="19">
                  <c:v>1685461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96-4C27-8C99-B4E56B213083}"/>
            </c:ext>
          </c:extLst>
        </c:ser>
        <c:ser>
          <c:idx val="2"/>
          <c:order val="2"/>
          <c:tx>
            <c:strRef>
              <c:f>'[1]Top 20'!$G$1</c:f>
              <c:strCache>
                <c:ptCount val="1"/>
                <c:pt idx="0">
                  <c:v>Percent of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'[1]Top 20'!$B$2:$B$21</c:f>
              <c:strCache>
                <c:ptCount val="20"/>
                <c:pt idx="0">
                  <c:v>Pm_RLG_0700</c:v>
                </c:pt>
                <c:pt idx="1">
                  <c:v>Pm_RLG_0042</c:v>
                </c:pt>
                <c:pt idx="2">
                  <c:v>Pm_RLG_0509</c:v>
                </c:pt>
                <c:pt idx="3">
                  <c:v>Pm_RLG_1156</c:v>
                </c:pt>
                <c:pt idx="4">
                  <c:v>Pm_RLG_0045</c:v>
                </c:pt>
                <c:pt idx="5">
                  <c:v>Pm_RLG_0721</c:v>
                </c:pt>
                <c:pt idx="6">
                  <c:v>Pm_RLG_0519</c:v>
                </c:pt>
                <c:pt idx="7">
                  <c:v>Pm_RLG_0040</c:v>
                </c:pt>
                <c:pt idx="8">
                  <c:v>Pm_RLG_1051</c:v>
                </c:pt>
                <c:pt idx="9">
                  <c:v>Pm_RLG_0073</c:v>
                </c:pt>
                <c:pt idx="10">
                  <c:v>Pm_RLG_0804</c:v>
                </c:pt>
                <c:pt idx="11">
                  <c:v>Pm_RLG_0264</c:v>
                </c:pt>
                <c:pt idx="12">
                  <c:v>Pm_RLG_0375</c:v>
                </c:pt>
                <c:pt idx="13">
                  <c:v>Pm_RLG_0079</c:v>
                </c:pt>
                <c:pt idx="14">
                  <c:v>Pm_RLG_0848</c:v>
                </c:pt>
                <c:pt idx="15">
                  <c:v>Pm_RLG_1493</c:v>
                </c:pt>
                <c:pt idx="16">
                  <c:v>Pm_RLG_0475</c:v>
                </c:pt>
                <c:pt idx="17">
                  <c:v>Pm_RLG_0453</c:v>
                </c:pt>
                <c:pt idx="18">
                  <c:v>Pm_RLG_1046</c:v>
                </c:pt>
                <c:pt idx="19">
                  <c:v>Pm_RLG_0783</c:v>
                </c:pt>
              </c:strCache>
            </c:strRef>
          </c:cat>
          <c:val>
            <c:numRef>
              <c:f>'[1]Top 20'!$G$2:$G$21</c:f>
              <c:numCache>
                <c:formatCode>0.00%</c:formatCode>
                <c:ptCount val="20"/>
                <c:pt idx="0">
                  <c:v>2.8179180422183155E-2</c:v>
                </c:pt>
                <c:pt idx="1">
                  <c:v>2.3422456558982088E-2</c:v>
                </c:pt>
                <c:pt idx="2">
                  <c:v>2.1983184395320862E-2</c:v>
                </c:pt>
                <c:pt idx="3">
                  <c:v>1.6448872772887653E-2</c:v>
                </c:pt>
                <c:pt idx="4">
                  <c:v>1.0624781743614597E-2</c:v>
                </c:pt>
                <c:pt idx="5">
                  <c:v>7.8154546174509908E-3</c:v>
                </c:pt>
                <c:pt idx="6">
                  <c:v>4.2193264077057414E-3</c:v>
                </c:pt>
                <c:pt idx="7">
                  <c:v>4.9538921019398755E-3</c:v>
                </c:pt>
                <c:pt idx="8">
                  <c:v>6.1509339318330074E-3</c:v>
                </c:pt>
                <c:pt idx="9">
                  <c:v>6.7291275627260503E-3</c:v>
                </c:pt>
                <c:pt idx="10">
                  <c:v>5.7401245437449051E-3</c:v>
                </c:pt>
                <c:pt idx="11">
                  <c:v>4.396198338985865E-3</c:v>
                </c:pt>
                <c:pt idx="12">
                  <c:v>5.1314941958125393E-4</c:v>
                </c:pt>
                <c:pt idx="13">
                  <c:v>3.5216560505340307E-3</c:v>
                </c:pt>
                <c:pt idx="14">
                  <c:v>2.8311634129083775E-3</c:v>
                </c:pt>
                <c:pt idx="15">
                  <c:v>3.4145257099110352E-3</c:v>
                </c:pt>
                <c:pt idx="16">
                  <c:v>3.4515471659667162E-3</c:v>
                </c:pt>
                <c:pt idx="17">
                  <c:v>2.6588118518602499E-3</c:v>
                </c:pt>
                <c:pt idx="18">
                  <c:v>4.0731567071349544E-3</c:v>
                </c:pt>
                <c:pt idx="19">
                  <c:v>3.7292744648018275E-3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96-4C27-8C99-B4E56B213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5935568"/>
        <c:axId val="595935888"/>
      </c:barChart>
      <c:catAx>
        <c:axId val="59593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5935888"/>
        <c:crosses val="autoZero"/>
        <c:auto val="1"/>
        <c:lblAlgn val="ctr"/>
        <c:lblOffset val="100"/>
        <c:noMultiLvlLbl val="0"/>
      </c:catAx>
      <c:valAx>
        <c:axId val="59593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593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'[1]Top 20'!$D$1</c:f>
              <c:strCache>
                <c:ptCount val="1"/>
                <c:pt idx="0">
                  <c:v>P. miliaceum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'[1]Top 20'!$B$2:$B$21</c:f>
              <c:strCache>
                <c:ptCount val="20"/>
                <c:pt idx="0">
                  <c:v>Pm_RLG_0700</c:v>
                </c:pt>
                <c:pt idx="1">
                  <c:v>Pm_RLG_0042</c:v>
                </c:pt>
                <c:pt idx="2">
                  <c:v>Pm_RLG_0509</c:v>
                </c:pt>
                <c:pt idx="3">
                  <c:v>Pm_RLG_1156</c:v>
                </c:pt>
                <c:pt idx="4">
                  <c:v>Pm_RLG_0045</c:v>
                </c:pt>
                <c:pt idx="5">
                  <c:v>Pm_RLG_0721</c:v>
                </c:pt>
                <c:pt idx="6">
                  <c:v>Pm_RLG_0519</c:v>
                </c:pt>
                <c:pt idx="7">
                  <c:v>Pm_RLG_0040</c:v>
                </c:pt>
                <c:pt idx="8">
                  <c:v>Pm_RLG_1051</c:v>
                </c:pt>
                <c:pt idx="9">
                  <c:v>Pm_RLG_0073</c:v>
                </c:pt>
                <c:pt idx="10">
                  <c:v>Pm_RLG_0804</c:v>
                </c:pt>
                <c:pt idx="11">
                  <c:v>Pm_RLG_0264</c:v>
                </c:pt>
                <c:pt idx="12">
                  <c:v>Pm_RLG_0375</c:v>
                </c:pt>
                <c:pt idx="13">
                  <c:v>Pm_RLG_0079</c:v>
                </c:pt>
                <c:pt idx="14">
                  <c:v>Pm_RLG_0848</c:v>
                </c:pt>
                <c:pt idx="15">
                  <c:v>Pm_RLG_1493</c:v>
                </c:pt>
                <c:pt idx="16">
                  <c:v>Pm_RLG_0475</c:v>
                </c:pt>
                <c:pt idx="17">
                  <c:v>Pm_RLG_0453</c:v>
                </c:pt>
                <c:pt idx="18">
                  <c:v>Pm_RLG_1046</c:v>
                </c:pt>
                <c:pt idx="19">
                  <c:v>Pm_RLG_0783</c:v>
                </c:pt>
              </c:strCache>
            </c:strRef>
          </c:cat>
          <c:val>
            <c:numRef>
              <c:f>'[1]Top 20'!$D$2:$D$21</c:f>
              <c:numCache>
                <c:formatCode>#,##0_ </c:formatCode>
                <c:ptCount val="20"/>
                <c:pt idx="0">
                  <c:v>9670194</c:v>
                </c:pt>
                <c:pt idx="1">
                  <c:v>7864496</c:v>
                </c:pt>
                <c:pt idx="2">
                  <c:v>5493354</c:v>
                </c:pt>
                <c:pt idx="3">
                  <c:v>5146339</c:v>
                </c:pt>
                <c:pt idx="4">
                  <c:v>2821278</c:v>
                </c:pt>
                <c:pt idx="5">
                  <c:v>1813854</c:v>
                </c:pt>
                <c:pt idx="6">
                  <c:v>3148754</c:v>
                </c:pt>
                <c:pt idx="7">
                  <c:v>2110424</c:v>
                </c:pt>
                <c:pt idx="8">
                  <c:v>1524150</c:v>
                </c:pt>
                <c:pt idx="9">
                  <c:v>1178069</c:v>
                </c:pt>
                <c:pt idx="10">
                  <c:v>1428345</c:v>
                </c:pt>
                <c:pt idx="11">
                  <c:v>1061665</c:v>
                </c:pt>
                <c:pt idx="12">
                  <c:v>2750632</c:v>
                </c:pt>
                <c:pt idx="13">
                  <c:v>1111629</c:v>
                </c:pt>
                <c:pt idx="14">
                  <c:v>1017715</c:v>
                </c:pt>
                <c:pt idx="15">
                  <c:v>609054</c:v>
                </c:pt>
                <c:pt idx="16">
                  <c:v>507019</c:v>
                </c:pt>
                <c:pt idx="17">
                  <c:v>789191</c:v>
                </c:pt>
                <c:pt idx="18">
                  <c:v>75583</c:v>
                </c:pt>
                <c:pt idx="19">
                  <c:v>221422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3-4A52-8562-9E5366062634}"/>
            </c:ext>
          </c:extLst>
        </c:ser>
        <c:ser>
          <c:idx val="1"/>
          <c:order val="1"/>
          <c:tx>
            <c:strRef>
              <c:f>'[1]Top 20'!$E$1</c:f>
              <c:strCache>
                <c:ptCount val="1"/>
                <c:pt idx="0">
                  <c:v>P. miliaceum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'[1]Top 20'!$B$2:$B$21</c:f>
              <c:strCache>
                <c:ptCount val="20"/>
                <c:pt idx="0">
                  <c:v>Pm_RLG_0700</c:v>
                </c:pt>
                <c:pt idx="1">
                  <c:v>Pm_RLG_0042</c:v>
                </c:pt>
                <c:pt idx="2">
                  <c:v>Pm_RLG_0509</c:v>
                </c:pt>
                <c:pt idx="3">
                  <c:v>Pm_RLG_1156</c:v>
                </c:pt>
                <c:pt idx="4">
                  <c:v>Pm_RLG_0045</c:v>
                </c:pt>
                <c:pt idx="5">
                  <c:v>Pm_RLG_0721</c:v>
                </c:pt>
                <c:pt idx="6">
                  <c:v>Pm_RLG_0519</c:v>
                </c:pt>
                <c:pt idx="7">
                  <c:v>Pm_RLG_0040</c:v>
                </c:pt>
                <c:pt idx="8">
                  <c:v>Pm_RLG_1051</c:v>
                </c:pt>
                <c:pt idx="9">
                  <c:v>Pm_RLG_0073</c:v>
                </c:pt>
                <c:pt idx="10">
                  <c:v>Pm_RLG_0804</c:v>
                </c:pt>
                <c:pt idx="11">
                  <c:v>Pm_RLG_0264</c:v>
                </c:pt>
                <c:pt idx="12">
                  <c:v>Pm_RLG_0375</c:v>
                </c:pt>
                <c:pt idx="13">
                  <c:v>Pm_RLG_0079</c:v>
                </c:pt>
                <c:pt idx="14">
                  <c:v>Pm_RLG_0848</c:v>
                </c:pt>
                <c:pt idx="15">
                  <c:v>Pm_RLG_1493</c:v>
                </c:pt>
                <c:pt idx="16">
                  <c:v>Pm_RLG_0475</c:v>
                </c:pt>
                <c:pt idx="17">
                  <c:v>Pm_RLG_0453</c:v>
                </c:pt>
                <c:pt idx="18">
                  <c:v>Pm_RLG_1046</c:v>
                </c:pt>
                <c:pt idx="19">
                  <c:v>Pm_RLG_0783</c:v>
                </c:pt>
              </c:strCache>
            </c:strRef>
          </c:cat>
          <c:val>
            <c:numRef>
              <c:f>'[1]Top 20'!$E$2:$E$21</c:f>
              <c:numCache>
                <c:formatCode>#,##0_ </c:formatCode>
                <c:ptCount val="20"/>
                <c:pt idx="0">
                  <c:v>12735697</c:v>
                </c:pt>
                <c:pt idx="1">
                  <c:v>10585876</c:v>
                </c:pt>
                <c:pt idx="2">
                  <c:v>9935391</c:v>
                </c:pt>
                <c:pt idx="3">
                  <c:v>7434136</c:v>
                </c:pt>
                <c:pt idx="4">
                  <c:v>4801914</c:v>
                </c:pt>
                <c:pt idx="5">
                  <c:v>3532227</c:v>
                </c:pt>
                <c:pt idx="6">
                  <c:v>1906942</c:v>
                </c:pt>
                <c:pt idx="7">
                  <c:v>2238932</c:v>
                </c:pt>
                <c:pt idx="8">
                  <c:v>2779940</c:v>
                </c:pt>
                <c:pt idx="9">
                  <c:v>3041257</c:v>
                </c:pt>
                <c:pt idx="10">
                  <c:v>2594273</c:v>
                </c:pt>
                <c:pt idx="11">
                  <c:v>1986880</c:v>
                </c:pt>
                <c:pt idx="12">
                  <c:v>231920</c:v>
                </c:pt>
                <c:pt idx="13">
                  <c:v>1591627</c:v>
                </c:pt>
                <c:pt idx="14">
                  <c:v>1279556</c:v>
                </c:pt>
                <c:pt idx="15">
                  <c:v>1543209</c:v>
                </c:pt>
                <c:pt idx="16">
                  <c:v>1559941</c:v>
                </c:pt>
                <c:pt idx="17">
                  <c:v>1201661</c:v>
                </c:pt>
                <c:pt idx="18">
                  <c:v>1840880</c:v>
                </c:pt>
                <c:pt idx="19">
                  <c:v>1685461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3-4A52-8562-9E5366062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5920208"/>
        <c:axId val="595923088"/>
      </c:barChart>
      <c:lineChart>
        <c:grouping val="standard"/>
        <c:varyColors val="0"/>
        <c:ser>
          <c:idx val="2"/>
          <c:order val="2"/>
          <c:tx>
            <c:strRef>
              <c:f>'[1]Top 20'!$H$1</c:f>
              <c:strCache>
                <c:ptCount val="1"/>
                <c:pt idx="0">
                  <c:v>Percent of genome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'[1]Top 20'!$B$2:$B$21</c:f>
              <c:strCache>
                <c:ptCount val="20"/>
                <c:pt idx="0">
                  <c:v>Pm_RLG_0700</c:v>
                </c:pt>
                <c:pt idx="1">
                  <c:v>Pm_RLG_0042</c:v>
                </c:pt>
                <c:pt idx="2">
                  <c:v>Pm_RLG_0509</c:v>
                </c:pt>
                <c:pt idx="3">
                  <c:v>Pm_RLG_1156</c:v>
                </c:pt>
                <c:pt idx="4">
                  <c:v>Pm_RLG_0045</c:v>
                </c:pt>
                <c:pt idx="5">
                  <c:v>Pm_RLG_0721</c:v>
                </c:pt>
                <c:pt idx="6">
                  <c:v>Pm_RLG_0519</c:v>
                </c:pt>
                <c:pt idx="7">
                  <c:v>Pm_RLG_0040</c:v>
                </c:pt>
                <c:pt idx="8">
                  <c:v>Pm_RLG_1051</c:v>
                </c:pt>
                <c:pt idx="9">
                  <c:v>Pm_RLG_0073</c:v>
                </c:pt>
                <c:pt idx="10">
                  <c:v>Pm_RLG_0804</c:v>
                </c:pt>
                <c:pt idx="11">
                  <c:v>Pm_RLG_0264</c:v>
                </c:pt>
                <c:pt idx="12">
                  <c:v>Pm_RLG_0375</c:v>
                </c:pt>
                <c:pt idx="13">
                  <c:v>Pm_RLG_0079</c:v>
                </c:pt>
                <c:pt idx="14">
                  <c:v>Pm_RLG_0848</c:v>
                </c:pt>
                <c:pt idx="15">
                  <c:v>Pm_RLG_1493</c:v>
                </c:pt>
                <c:pt idx="16">
                  <c:v>Pm_RLG_0475</c:v>
                </c:pt>
                <c:pt idx="17">
                  <c:v>Pm_RLG_0453</c:v>
                </c:pt>
                <c:pt idx="18">
                  <c:v>Pm_RLG_1046</c:v>
                </c:pt>
                <c:pt idx="19">
                  <c:v>Pm_RLG_0783</c:v>
                </c:pt>
              </c:strCache>
            </c:strRef>
          </c:cat>
          <c:val>
            <c:numRef>
              <c:f>'[1]Top 20'!$H$2:$H$21</c:f>
              <c:numCache>
                <c:formatCode>0.00%</c:formatCode>
                <c:ptCount val="20"/>
                <c:pt idx="0">
                  <c:v>2.8000466710040566E-2</c:v>
                </c:pt>
                <c:pt idx="1">
                  <c:v>2.30572855582429E-2</c:v>
                </c:pt>
                <c:pt idx="2">
                  <c:v>1.9281181933367652E-2</c:v>
                </c:pt>
                <c:pt idx="3">
                  <c:v>1.5721721195287329E-2</c:v>
                </c:pt>
                <c:pt idx="4">
                  <c:v>9.526643409103773E-3</c:v>
                </c:pt>
                <c:pt idx="5">
                  <c:v>6.6809556053664806E-3</c:v>
                </c:pt>
                <c:pt idx="6">
                  <c:v>6.3180637424365424E-3</c:v>
                </c:pt>
                <c:pt idx="7">
                  <c:v>5.4353561698624346E-3</c:v>
                </c:pt>
                <c:pt idx="8">
                  <c:v>5.3787876037609261E-3</c:v>
                </c:pt>
                <c:pt idx="9">
                  <c:v>5.2728586960370657E-3</c:v>
                </c:pt>
                <c:pt idx="10">
                  <c:v>5.0270342472080202E-3</c:v>
                </c:pt>
                <c:pt idx="11">
                  <c:v>3.8097428389060992E-3</c:v>
                </c:pt>
                <c:pt idx="12">
                  <c:v>3.727271903043932E-3</c:v>
                </c:pt>
                <c:pt idx="13">
                  <c:v>3.3782378766690161E-3</c:v>
                </c:pt>
                <c:pt idx="14">
                  <c:v>2.8708815980333746E-3</c:v>
                </c:pt>
                <c:pt idx="15">
                  <c:v>2.6896662347751328E-3</c:v>
                </c:pt>
                <c:pt idx="16">
                  <c:v>2.5830637429676618E-3</c:v>
                </c:pt>
                <c:pt idx="17">
                  <c:v>2.4879521707312459E-3</c:v>
                </c:pt>
                <c:pt idx="18">
                  <c:v>2.3949888193477544E-3</c:v>
                </c:pt>
                <c:pt idx="19">
                  <c:v>2.3830167682884064E-3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93-4A52-8562-9E5366062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875064"/>
        <c:axId val="533879544"/>
      </c:lineChart>
      <c:catAx>
        <c:axId val="59592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5923088"/>
        <c:crosses val="autoZero"/>
        <c:auto val="1"/>
        <c:lblAlgn val="ctr"/>
        <c:lblOffset val="100"/>
        <c:noMultiLvlLbl val="0"/>
      </c:catAx>
      <c:valAx>
        <c:axId val="59592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5920208"/>
        <c:crosses val="autoZero"/>
        <c:crossBetween val="between"/>
      </c:valAx>
      <c:valAx>
        <c:axId val="53387954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33875064"/>
        <c:crosses val="max"/>
        <c:crossBetween val="between"/>
      </c:valAx>
      <c:catAx>
        <c:axId val="533875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38795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600652</xdr:colOff>
      <xdr:row>0</xdr:row>
      <xdr:rowOff>1443</xdr:rowOff>
    </xdr:from>
    <xdr:to>
      <xdr:col>19</xdr:col>
      <xdr:colOff>293543</xdr:colOff>
      <xdr:row>15</xdr:row>
      <xdr:rowOff>78798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78E53D40-01BA-461E-BDFE-8B019D10CF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533400</xdr:colOff>
      <xdr:row>17</xdr:row>
      <xdr:rowOff>0</xdr:rowOff>
    </xdr:from>
    <xdr:to>
      <xdr:col>19</xdr:col>
      <xdr:colOff>247650</xdr:colOff>
      <xdr:row>32</xdr:row>
      <xdr:rowOff>76200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77A7A63C-B09B-4372-BD74-87BB703826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/Documents/&#22362;&#26524;&#20113;&#21516;&#27493;/Ph.D_Workshop_active/LTR_family/LTR_famil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ABB "/>
      <sheetName val="AA"/>
      <sheetName val="BB"/>
      <sheetName val="Sheet1"/>
      <sheetName val="Table"/>
      <sheetName val="for Rscript"/>
      <sheetName val="AA+BB"/>
      <sheetName val="Top 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1" t="str">
            <v>P. miliaceum A</v>
          </cell>
          <cell r="E1" t="str">
            <v>P. miliaceum B</v>
          </cell>
          <cell r="G1" t="str">
            <v>Percent of B</v>
          </cell>
          <cell r="H1" t="str">
            <v>Percent of genome</v>
          </cell>
        </row>
        <row r="2">
          <cell r="B2" t="str">
            <v>Pm_RLG_0700</v>
          </cell>
          <cell r="D2">
            <v>9670194</v>
          </cell>
          <cell r="E2">
            <v>12735697</v>
          </cell>
          <cell r="G2">
            <v>2.8179180422183155E-2</v>
          </cell>
          <cell r="H2">
            <v>2.8000466710040566E-2</v>
          </cell>
        </row>
        <row r="3">
          <cell r="B3" t="str">
            <v>Pm_RLG_0042</v>
          </cell>
          <cell r="D3">
            <v>7864496</v>
          </cell>
          <cell r="E3">
            <v>10585876</v>
          </cell>
          <cell r="G3">
            <v>2.3422456558982088E-2</v>
          </cell>
          <cell r="H3">
            <v>2.30572855582429E-2</v>
          </cell>
        </row>
        <row r="4">
          <cell r="B4" t="str">
            <v>Pm_RLG_0509</v>
          </cell>
          <cell r="D4">
            <v>5493354</v>
          </cell>
          <cell r="E4">
            <v>9935391</v>
          </cell>
          <cell r="G4">
            <v>2.1983184395320862E-2</v>
          </cell>
          <cell r="H4">
            <v>1.9281181933367652E-2</v>
          </cell>
        </row>
        <row r="5">
          <cell r="B5" t="str">
            <v>Pm_RLG_1156</v>
          </cell>
          <cell r="D5">
            <v>5146339</v>
          </cell>
          <cell r="E5">
            <v>7434136</v>
          </cell>
          <cell r="G5">
            <v>1.6448872772887653E-2</v>
          </cell>
          <cell r="H5">
            <v>1.5721721195287329E-2</v>
          </cell>
        </row>
        <row r="6">
          <cell r="B6" t="str">
            <v>Pm_RLG_0045</v>
          </cell>
          <cell r="D6">
            <v>2821278</v>
          </cell>
          <cell r="E6">
            <v>4801914</v>
          </cell>
          <cell r="G6">
            <v>1.0624781743614597E-2</v>
          </cell>
          <cell r="H6">
            <v>9.526643409103773E-3</v>
          </cell>
        </row>
        <row r="7">
          <cell r="B7" t="str">
            <v>Pm_RLG_0721</v>
          </cell>
          <cell r="D7">
            <v>1813854</v>
          </cell>
          <cell r="E7">
            <v>3532227</v>
          </cell>
          <cell r="G7">
            <v>7.8154546174509908E-3</v>
          </cell>
          <cell r="H7">
            <v>6.6809556053664806E-3</v>
          </cell>
        </row>
        <row r="8">
          <cell r="B8" t="str">
            <v>Pm_RLG_0519</v>
          </cell>
          <cell r="D8">
            <v>3148754</v>
          </cell>
          <cell r="E8">
            <v>1906942</v>
          </cell>
          <cell r="G8">
            <v>4.2193264077057414E-3</v>
          </cell>
          <cell r="H8">
            <v>6.3180637424365424E-3</v>
          </cell>
        </row>
        <row r="9">
          <cell r="B9" t="str">
            <v>Pm_RLG_0040</v>
          </cell>
          <cell r="D9">
            <v>2110424</v>
          </cell>
          <cell r="E9">
            <v>2238932</v>
          </cell>
          <cell r="G9">
            <v>4.9538921019398755E-3</v>
          </cell>
          <cell r="H9">
            <v>5.4353561698624346E-3</v>
          </cell>
        </row>
        <row r="10">
          <cell r="B10" t="str">
            <v>Pm_RLG_1051</v>
          </cell>
          <cell r="D10">
            <v>1524150</v>
          </cell>
          <cell r="E10">
            <v>2779940</v>
          </cell>
          <cell r="G10">
            <v>6.1509339318330074E-3</v>
          </cell>
          <cell r="H10">
            <v>5.3787876037609261E-3</v>
          </cell>
        </row>
        <row r="11">
          <cell r="B11" t="str">
            <v>Pm_RLG_0073</v>
          </cell>
          <cell r="D11">
            <v>1178069</v>
          </cell>
          <cell r="E11">
            <v>3041257</v>
          </cell>
          <cell r="G11">
            <v>6.7291275627260503E-3</v>
          </cell>
          <cell r="H11">
            <v>5.2728586960370657E-3</v>
          </cell>
        </row>
        <row r="12">
          <cell r="B12" t="str">
            <v>Pm_RLG_0804</v>
          </cell>
          <cell r="D12">
            <v>1428345</v>
          </cell>
          <cell r="E12">
            <v>2594273</v>
          </cell>
          <cell r="G12">
            <v>5.7401245437449051E-3</v>
          </cell>
          <cell r="H12">
            <v>5.0270342472080202E-3</v>
          </cell>
        </row>
        <row r="13">
          <cell r="B13" t="str">
            <v>Pm_RLG_0264</v>
          </cell>
          <cell r="D13">
            <v>1061665</v>
          </cell>
          <cell r="E13">
            <v>1986880</v>
          </cell>
          <cell r="G13">
            <v>4.396198338985865E-3</v>
          </cell>
          <cell r="H13">
            <v>3.8097428389060992E-3</v>
          </cell>
        </row>
        <row r="14">
          <cell r="B14" t="str">
            <v>Pm_RLG_0375</v>
          </cell>
          <cell r="D14">
            <v>2750632</v>
          </cell>
          <cell r="E14">
            <v>231920</v>
          </cell>
          <cell r="G14">
            <v>5.1314941958125393E-4</v>
          </cell>
          <cell r="H14">
            <v>3.727271903043932E-3</v>
          </cell>
        </row>
        <row r="15">
          <cell r="B15" t="str">
            <v>Pm_RLG_0079</v>
          </cell>
          <cell r="D15">
            <v>1111629</v>
          </cell>
          <cell r="E15">
            <v>1591627</v>
          </cell>
          <cell r="G15">
            <v>3.5216560505340307E-3</v>
          </cell>
          <cell r="H15">
            <v>3.3782378766690161E-3</v>
          </cell>
        </row>
        <row r="16">
          <cell r="B16" t="str">
            <v>Pm_RLG_0848</v>
          </cell>
          <cell r="D16">
            <v>1017715</v>
          </cell>
          <cell r="E16">
            <v>1279556</v>
          </cell>
          <cell r="G16">
            <v>2.8311634129083775E-3</v>
          </cell>
          <cell r="H16">
            <v>2.8708815980333746E-3</v>
          </cell>
        </row>
        <row r="17">
          <cell r="B17" t="str">
            <v>Pm_RLG_1493</v>
          </cell>
          <cell r="D17">
            <v>609054</v>
          </cell>
          <cell r="E17">
            <v>1543209</v>
          </cell>
          <cell r="G17">
            <v>3.4145257099110352E-3</v>
          </cell>
          <cell r="H17">
            <v>2.6896662347751328E-3</v>
          </cell>
        </row>
        <row r="18">
          <cell r="B18" t="str">
            <v>Pm_RLG_0475</v>
          </cell>
          <cell r="D18">
            <v>507019</v>
          </cell>
          <cell r="E18">
            <v>1559941</v>
          </cell>
          <cell r="G18">
            <v>3.4515471659667162E-3</v>
          </cell>
          <cell r="H18">
            <v>2.5830637429676618E-3</v>
          </cell>
        </row>
        <row r="19">
          <cell r="B19" t="str">
            <v>Pm_RLG_0453</v>
          </cell>
          <cell r="D19">
            <v>789191</v>
          </cell>
          <cell r="E19">
            <v>1201661</v>
          </cell>
          <cell r="G19">
            <v>2.6588118518602499E-3</v>
          </cell>
          <cell r="H19">
            <v>2.4879521707312459E-3</v>
          </cell>
        </row>
        <row r="20">
          <cell r="B20" t="str">
            <v>Pm_RLG_1046</v>
          </cell>
          <cell r="D20">
            <v>75583</v>
          </cell>
          <cell r="E20">
            <v>1840880</v>
          </cell>
          <cell r="G20">
            <v>4.0731567071349544E-3</v>
          </cell>
          <cell r="H20">
            <v>2.3949888193477544E-3</v>
          </cell>
        </row>
        <row r="21">
          <cell r="B21" t="str">
            <v>Pm_RLG_0783</v>
          </cell>
          <cell r="D21">
            <v>221422</v>
          </cell>
          <cell r="E21">
            <v>1685461</v>
          </cell>
          <cell r="G21">
            <v>3.7292744648018275E-3</v>
          </cell>
          <cell r="H21">
            <v>2.3830167682884064E-3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>
      <selection activeCell="A22" sqref="A22"/>
    </sheetView>
  </sheetViews>
  <sheetFormatPr defaultColWidth="8.75" defaultRowHeight="15" x14ac:dyDescent="0.2"/>
  <cols>
    <col min="1" max="1" width="8.75" style="1"/>
    <col min="2" max="2" width="13.875" style="1" bestFit="1" customWidth="1"/>
    <col min="3" max="3" width="13.875" style="1" customWidth="1"/>
    <col min="4" max="4" width="14" style="1" bestFit="1" customWidth="1"/>
    <col min="5" max="5" width="13.875" style="1" bestFit="1" customWidth="1"/>
    <col min="6" max="6" width="11.25" style="1" customWidth="1"/>
    <col min="7" max="7" width="11.25" style="1" bestFit="1" customWidth="1"/>
    <col min="8" max="8" width="16.5" style="2" bestFit="1" customWidth="1"/>
    <col min="9" max="9" width="12.5" style="1" bestFit="1" customWidth="1"/>
    <col min="10" max="10" width="10.25" style="1" bestFit="1" customWidth="1"/>
    <col min="11" max="16384" width="8.75" style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>
        <v>800197055</v>
      </c>
    </row>
    <row r="2" spans="1:10" x14ac:dyDescent="0.2">
      <c r="A2" s="1">
        <v>1</v>
      </c>
      <c r="B2" s="1" t="s">
        <v>9</v>
      </c>
      <c r="C2" s="4">
        <f>D2+E2</f>
        <v>22405891</v>
      </c>
      <c r="D2" s="4">
        <v>9670194</v>
      </c>
      <c r="E2" s="4">
        <v>12735697</v>
      </c>
      <c r="F2" s="2">
        <f>D2/348242924</f>
        <v>2.7768529763436054E-2</v>
      </c>
      <c r="G2" s="2">
        <f>E2/451954131</f>
        <v>2.8179180422183155E-2</v>
      </c>
      <c r="H2" s="2">
        <f t="shared" ref="H2:H21" si="0">(D2+E2)/800197055</f>
        <v>2.8000466710040566E-2</v>
      </c>
      <c r="I2" s="3" t="s">
        <v>10</v>
      </c>
      <c r="J2" s="3">
        <v>348242924</v>
      </c>
    </row>
    <row r="3" spans="1:10" x14ac:dyDescent="0.2">
      <c r="A3" s="1">
        <v>2</v>
      </c>
      <c r="B3" s="1" t="s">
        <v>11</v>
      </c>
      <c r="C3" s="4">
        <f t="shared" ref="C3:C21" si="1">D3+E3</f>
        <v>18450372</v>
      </c>
      <c r="D3" s="4">
        <v>7864496</v>
      </c>
      <c r="E3" s="4">
        <v>10585876</v>
      </c>
      <c r="F3" s="2">
        <f t="shared" ref="F3:F21" si="2">D3/348242924</f>
        <v>2.2583361952244578E-2</v>
      </c>
      <c r="G3" s="2">
        <f t="shared" ref="G3:G21" si="3">E3/451954131</f>
        <v>2.3422456558982088E-2</v>
      </c>
      <c r="H3" s="2">
        <f t="shared" si="0"/>
        <v>2.30572855582429E-2</v>
      </c>
      <c r="I3" s="3" t="s">
        <v>12</v>
      </c>
      <c r="J3" s="3">
        <v>451954131</v>
      </c>
    </row>
    <row r="4" spans="1:10" x14ac:dyDescent="0.2">
      <c r="A4" s="1">
        <v>3</v>
      </c>
      <c r="B4" s="1" t="s">
        <v>13</v>
      </c>
      <c r="C4" s="4">
        <f t="shared" si="1"/>
        <v>15428745</v>
      </c>
      <c r="D4" s="4">
        <v>5493354</v>
      </c>
      <c r="E4" s="4">
        <v>9935391</v>
      </c>
      <c r="F4" s="2">
        <f t="shared" si="2"/>
        <v>1.5774488500446888E-2</v>
      </c>
      <c r="G4" s="2">
        <f t="shared" si="3"/>
        <v>2.1983184395320862E-2</v>
      </c>
      <c r="H4" s="2">
        <f t="shared" si="0"/>
        <v>1.9281181933367652E-2</v>
      </c>
      <c r="I4" s="3" t="s">
        <v>14</v>
      </c>
      <c r="J4" s="5">
        <f>SUM(H2:H4)</f>
        <v>7.0338934201651118E-2</v>
      </c>
    </row>
    <row r="5" spans="1:10" x14ac:dyDescent="0.2">
      <c r="A5" s="1">
        <v>4</v>
      </c>
      <c r="B5" s="1" t="s">
        <v>15</v>
      </c>
      <c r="C5" s="4">
        <f t="shared" si="1"/>
        <v>12580475</v>
      </c>
      <c r="D5" s="4">
        <v>5146339</v>
      </c>
      <c r="E5" s="4">
        <v>7434136</v>
      </c>
      <c r="F5" s="2">
        <f t="shared" si="2"/>
        <v>1.4778014556298636E-2</v>
      </c>
      <c r="G5" s="2">
        <f t="shared" si="3"/>
        <v>1.6448872772887653E-2</v>
      </c>
      <c r="H5" s="2">
        <f t="shared" si="0"/>
        <v>1.5721721195287329E-2</v>
      </c>
      <c r="I5" s="3" t="s">
        <v>16</v>
      </c>
      <c r="J5" s="5">
        <f>SUM(H2:H6)</f>
        <v>9.558729880604222E-2</v>
      </c>
    </row>
    <row r="6" spans="1:10" x14ac:dyDescent="0.2">
      <c r="A6" s="1">
        <v>5</v>
      </c>
      <c r="B6" s="1" t="s">
        <v>17</v>
      </c>
      <c r="C6" s="4">
        <f t="shared" si="1"/>
        <v>7623192</v>
      </c>
      <c r="D6" s="4">
        <v>2821278</v>
      </c>
      <c r="E6" s="4">
        <v>4801914</v>
      </c>
      <c r="F6" s="2">
        <f t="shared" si="2"/>
        <v>8.1014654012036731E-3</v>
      </c>
      <c r="G6" s="2">
        <f t="shared" si="3"/>
        <v>1.0624781743614597E-2</v>
      </c>
      <c r="H6" s="2">
        <f t="shared" si="0"/>
        <v>9.526643409103773E-3</v>
      </c>
      <c r="I6" s="5" t="s">
        <v>18</v>
      </c>
      <c r="J6" s="5">
        <f>SUM(H2:H11)</f>
        <v>0.12467332062350567</v>
      </c>
    </row>
    <row r="7" spans="1:10" x14ac:dyDescent="0.2">
      <c r="A7" s="1">
        <v>6</v>
      </c>
      <c r="B7" s="1" t="s">
        <v>19</v>
      </c>
      <c r="C7" s="4">
        <f t="shared" si="1"/>
        <v>5346081</v>
      </c>
      <c r="D7" s="4">
        <v>1813854</v>
      </c>
      <c r="E7" s="4">
        <v>3532227</v>
      </c>
      <c r="F7" s="2">
        <f t="shared" si="2"/>
        <v>5.2085882439925754E-3</v>
      </c>
      <c r="G7" s="2">
        <f t="shared" si="3"/>
        <v>7.8154546174509908E-3</v>
      </c>
      <c r="H7" s="2">
        <f t="shared" si="0"/>
        <v>6.6809556053664806E-3</v>
      </c>
      <c r="I7" s="5" t="s">
        <v>20</v>
      </c>
      <c r="J7" s="5">
        <f>SUM(H2:H21)</f>
        <v>0.15602517682347625</v>
      </c>
    </row>
    <row r="8" spans="1:10" x14ac:dyDescent="0.2">
      <c r="A8" s="1">
        <v>7</v>
      </c>
      <c r="B8" s="1" t="s">
        <v>21</v>
      </c>
      <c r="C8" s="4">
        <f t="shared" si="1"/>
        <v>5055696</v>
      </c>
      <c r="D8" s="4">
        <v>3148754</v>
      </c>
      <c r="E8" s="4">
        <v>1906942</v>
      </c>
      <c r="F8" s="2">
        <f t="shared" si="2"/>
        <v>9.0418319598074594E-3</v>
      </c>
      <c r="G8" s="2">
        <f t="shared" si="3"/>
        <v>4.2193264077057414E-3</v>
      </c>
      <c r="H8" s="2">
        <f t="shared" si="0"/>
        <v>6.3180637424365424E-3</v>
      </c>
    </row>
    <row r="9" spans="1:10" x14ac:dyDescent="0.2">
      <c r="A9" s="1">
        <v>8</v>
      </c>
      <c r="B9" s="1" t="s">
        <v>22</v>
      </c>
      <c r="C9" s="4">
        <f t="shared" si="1"/>
        <v>4349356</v>
      </c>
      <c r="D9" s="4">
        <v>2110424</v>
      </c>
      <c r="E9" s="4">
        <v>2238932</v>
      </c>
      <c r="F9" s="2">
        <f t="shared" si="2"/>
        <v>6.0602064092478156E-3</v>
      </c>
      <c r="G9" s="2">
        <f t="shared" si="3"/>
        <v>4.9538921019398755E-3</v>
      </c>
      <c r="H9" s="2">
        <f t="shared" si="0"/>
        <v>5.4353561698624346E-3</v>
      </c>
    </row>
    <row r="10" spans="1:10" x14ac:dyDescent="0.2">
      <c r="A10" s="1">
        <v>9</v>
      </c>
      <c r="B10" s="1" t="s">
        <v>23</v>
      </c>
      <c r="C10" s="4">
        <f t="shared" si="1"/>
        <v>4304090</v>
      </c>
      <c r="D10" s="4">
        <v>1524150</v>
      </c>
      <c r="E10" s="4">
        <v>2779940</v>
      </c>
      <c r="F10" s="2">
        <f t="shared" si="2"/>
        <v>4.3766862008084908E-3</v>
      </c>
      <c r="G10" s="2">
        <f t="shared" si="3"/>
        <v>6.1509339318330074E-3</v>
      </c>
      <c r="H10" s="2">
        <f t="shared" si="0"/>
        <v>5.3787876037609261E-3</v>
      </c>
    </row>
    <row r="11" spans="1:10" x14ac:dyDescent="0.2">
      <c r="A11" s="1">
        <v>10</v>
      </c>
      <c r="B11" s="1" t="s">
        <v>24</v>
      </c>
      <c r="C11" s="4">
        <f t="shared" si="1"/>
        <v>4219326</v>
      </c>
      <c r="D11" s="4">
        <v>1178069</v>
      </c>
      <c r="E11" s="4">
        <v>3041257</v>
      </c>
      <c r="F11" s="2">
        <f t="shared" si="2"/>
        <v>3.3828942924910657E-3</v>
      </c>
      <c r="G11" s="2">
        <f t="shared" si="3"/>
        <v>6.7291275627260503E-3</v>
      </c>
      <c r="H11" s="2">
        <f t="shared" si="0"/>
        <v>5.2728586960370657E-3</v>
      </c>
    </row>
    <row r="12" spans="1:10" x14ac:dyDescent="0.2">
      <c r="A12" s="1">
        <v>11</v>
      </c>
      <c r="B12" s="1" t="s">
        <v>25</v>
      </c>
      <c r="C12" s="4">
        <f t="shared" si="1"/>
        <v>4022618</v>
      </c>
      <c r="D12" s="4">
        <v>1428345</v>
      </c>
      <c r="E12" s="4">
        <v>2594273</v>
      </c>
      <c r="F12" s="2">
        <f t="shared" si="2"/>
        <v>4.1015765190393358E-3</v>
      </c>
      <c r="G12" s="2">
        <f t="shared" si="3"/>
        <v>5.7401245437449051E-3</v>
      </c>
      <c r="H12" s="2">
        <f t="shared" si="0"/>
        <v>5.0270342472080202E-3</v>
      </c>
    </row>
    <row r="13" spans="1:10" x14ac:dyDescent="0.2">
      <c r="A13" s="1">
        <v>12</v>
      </c>
      <c r="B13" s="1" t="s">
        <v>26</v>
      </c>
      <c r="C13" s="4">
        <f t="shared" si="1"/>
        <v>3048545</v>
      </c>
      <c r="D13" s="4">
        <v>1061665</v>
      </c>
      <c r="E13" s="4">
        <v>1986880</v>
      </c>
      <c r="F13" s="2">
        <f t="shared" si="2"/>
        <v>3.0486333729497399E-3</v>
      </c>
      <c r="G13" s="2">
        <f t="shared" si="3"/>
        <v>4.396198338985865E-3</v>
      </c>
      <c r="H13" s="2">
        <f t="shared" si="0"/>
        <v>3.8097428389060992E-3</v>
      </c>
    </row>
    <row r="14" spans="1:10" x14ac:dyDescent="0.2">
      <c r="A14" s="1">
        <v>13</v>
      </c>
      <c r="B14" s="1" t="s">
        <v>27</v>
      </c>
      <c r="C14" s="4">
        <f t="shared" si="1"/>
        <v>2982552</v>
      </c>
      <c r="D14" s="4">
        <v>2750632</v>
      </c>
      <c r="E14" s="4">
        <v>231920</v>
      </c>
      <c r="F14" s="2">
        <f t="shared" si="2"/>
        <v>7.8986012649032312E-3</v>
      </c>
      <c r="G14" s="2">
        <f t="shared" si="3"/>
        <v>5.1314941958125393E-4</v>
      </c>
      <c r="H14" s="2">
        <f t="shared" si="0"/>
        <v>3.727271903043932E-3</v>
      </c>
    </row>
    <row r="15" spans="1:10" x14ac:dyDescent="0.2">
      <c r="A15" s="1">
        <v>14</v>
      </c>
      <c r="B15" s="1" t="s">
        <v>28</v>
      </c>
      <c r="C15" s="4">
        <f t="shared" si="1"/>
        <v>2703256</v>
      </c>
      <c r="D15" s="4">
        <v>1111629</v>
      </c>
      <c r="E15" s="4">
        <v>1591627</v>
      </c>
      <c r="F15" s="2">
        <f t="shared" si="2"/>
        <v>3.1921079321054631E-3</v>
      </c>
      <c r="G15" s="2">
        <f t="shared" si="3"/>
        <v>3.5216560505340307E-3</v>
      </c>
      <c r="H15" s="2">
        <f t="shared" si="0"/>
        <v>3.3782378766690161E-3</v>
      </c>
    </row>
    <row r="16" spans="1:10" x14ac:dyDescent="0.2">
      <c r="A16" s="1">
        <v>15</v>
      </c>
      <c r="B16" s="1" t="s">
        <v>29</v>
      </c>
      <c r="C16" s="4">
        <f t="shared" si="1"/>
        <v>2297271</v>
      </c>
      <c r="D16" s="4">
        <v>1017715</v>
      </c>
      <c r="E16" s="4">
        <v>1279556</v>
      </c>
      <c r="F16" s="2">
        <f t="shared" si="2"/>
        <v>2.9224283678481863E-3</v>
      </c>
      <c r="G16" s="2">
        <f t="shared" si="3"/>
        <v>2.8311634129083775E-3</v>
      </c>
      <c r="H16" s="2">
        <f t="shared" si="0"/>
        <v>2.8708815980333746E-3</v>
      </c>
    </row>
    <row r="17" spans="1:8" x14ac:dyDescent="0.2">
      <c r="A17" s="1">
        <v>16</v>
      </c>
      <c r="B17" s="1" t="s">
        <v>30</v>
      </c>
      <c r="C17" s="4">
        <f t="shared" si="1"/>
        <v>2152263</v>
      </c>
      <c r="D17" s="4">
        <v>609054</v>
      </c>
      <c r="E17" s="4">
        <v>1543209</v>
      </c>
      <c r="F17" s="2">
        <f t="shared" si="2"/>
        <v>1.7489343157479347E-3</v>
      </c>
      <c r="G17" s="2">
        <f t="shared" si="3"/>
        <v>3.4145257099110352E-3</v>
      </c>
      <c r="H17" s="2">
        <f t="shared" si="0"/>
        <v>2.6896662347751328E-3</v>
      </c>
    </row>
    <row r="18" spans="1:8" x14ac:dyDescent="0.2">
      <c r="A18" s="1">
        <v>17</v>
      </c>
      <c r="B18" s="1" t="s">
        <v>31</v>
      </c>
      <c r="C18" s="4">
        <f t="shared" si="1"/>
        <v>2066960</v>
      </c>
      <c r="D18" s="4">
        <v>507019</v>
      </c>
      <c r="E18" s="4">
        <v>1559941</v>
      </c>
      <c r="F18" s="2">
        <f t="shared" si="2"/>
        <v>1.4559348232442478E-3</v>
      </c>
      <c r="G18" s="2">
        <f t="shared" si="3"/>
        <v>3.4515471659667162E-3</v>
      </c>
      <c r="H18" s="2">
        <f t="shared" si="0"/>
        <v>2.5830637429676618E-3</v>
      </c>
    </row>
    <row r="19" spans="1:8" x14ac:dyDescent="0.2">
      <c r="A19" s="1">
        <v>18</v>
      </c>
      <c r="B19" s="1" t="s">
        <v>32</v>
      </c>
      <c r="C19" s="4">
        <f t="shared" si="1"/>
        <v>1990852</v>
      </c>
      <c r="D19" s="4">
        <v>789191</v>
      </c>
      <c r="E19" s="4">
        <v>1201661</v>
      </c>
      <c r="F19" s="2">
        <f t="shared" si="2"/>
        <v>2.266208286259393E-3</v>
      </c>
      <c r="G19" s="2">
        <f t="shared" si="3"/>
        <v>2.6588118518602499E-3</v>
      </c>
      <c r="H19" s="2">
        <f t="shared" si="0"/>
        <v>2.4879521707312459E-3</v>
      </c>
    </row>
    <row r="20" spans="1:8" x14ac:dyDescent="0.2">
      <c r="A20" s="1">
        <v>19</v>
      </c>
      <c r="B20" s="1" t="s">
        <v>33</v>
      </c>
      <c r="C20" s="4">
        <f t="shared" si="1"/>
        <v>1916463</v>
      </c>
      <c r="D20" s="4">
        <v>75583</v>
      </c>
      <c r="E20" s="4">
        <v>1840880</v>
      </c>
      <c r="F20" s="2">
        <f t="shared" si="2"/>
        <v>2.1704102162891327E-4</v>
      </c>
      <c r="G20" s="2">
        <f t="shared" si="3"/>
        <v>4.0731567071349544E-3</v>
      </c>
      <c r="H20" s="2">
        <f t="shared" si="0"/>
        <v>2.3949888193477544E-3</v>
      </c>
    </row>
    <row r="21" spans="1:8" x14ac:dyDescent="0.2">
      <c r="A21" s="1">
        <v>20</v>
      </c>
      <c r="B21" s="1" t="s">
        <v>34</v>
      </c>
      <c r="C21" s="4">
        <f t="shared" si="1"/>
        <v>1906883</v>
      </c>
      <c r="D21" s="4">
        <v>221422</v>
      </c>
      <c r="E21" s="4">
        <v>1685461</v>
      </c>
      <c r="F21" s="2">
        <f t="shared" si="2"/>
        <v>6.3582627166316812E-4</v>
      </c>
      <c r="G21" s="2">
        <f t="shared" si="3"/>
        <v>3.7292744648018275E-3</v>
      </c>
      <c r="H21" s="2">
        <f t="shared" si="0"/>
        <v>2.3830167682884064E-3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Liu</dc:creator>
  <cp:lastModifiedBy>Yang Liu</cp:lastModifiedBy>
  <dcterms:created xsi:type="dcterms:W3CDTF">2015-06-05T18:19:34Z</dcterms:created>
  <dcterms:modified xsi:type="dcterms:W3CDTF">2022-11-30T09:29:35Z</dcterms:modified>
</cp:coreProperties>
</file>