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uedukz-my.sharepoint.com/personal/aisha_mukushova_nu_edu_kz/Documents/Professional/WORK/NCN/AVM/"/>
    </mc:Choice>
  </mc:AlternateContent>
  <xr:revisionPtr revIDLastSave="22" documentId="8_{B9B77C0F-848C-4174-AED0-7E619C11815A}" xr6:coauthVersionLast="47" xr6:coauthVersionMax="47" xr10:uidLastSave="{7F52AC3D-64C7-48CC-BBEC-8B4E8890CD62}"/>
  <bookViews>
    <workbookView xWindow="-120" yWindow="-120" windowWidth="29040" windowHeight="15840" xr2:uid="{9E288024-AB02-4092-90A5-04C9ECD8C05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" i="1" l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30" i="1" l="1"/>
  <c r="AH129" i="1"/>
</calcChain>
</file>

<file path=xl/sharedStrings.xml><?xml version="1.0" encoding="utf-8"?>
<sst xmlns="http://schemas.openxmlformats.org/spreadsheetml/2006/main" count="3294" uniqueCount="257">
  <si>
    <t>no</t>
  </si>
  <si>
    <t>seizure</t>
  </si>
  <si>
    <t>partial</t>
  </si>
  <si>
    <t>right hemisphere</t>
  </si>
  <si>
    <t>male</t>
  </si>
  <si>
    <t>moderate</t>
  </si>
  <si>
    <t>4А</t>
  </si>
  <si>
    <t>&gt;10</t>
  </si>
  <si>
    <t>blank</t>
  </si>
  <si>
    <t>low</t>
  </si>
  <si>
    <t>carbamazepine</t>
  </si>
  <si>
    <t>yes</t>
  </si>
  <si>
    <t>5-10</t>
  </si>
  <si>
    <t>10</t>
  </si>
  <si>
    <t>&gt;20</t>
  </si>
  <si>
    <t>35</t>
  </si>
  <si>
    <t>Юлдашев А А</t>
  </si>
  <si>
    <t>total</t>
  </si>
  <si>
    <t>temporal</t>
  </si>
  <si>
    <t>fem</t>
  </si>
  <si>
    <t>3А</t>
  </si>
  <si>
    <t>focal</t>
  </si>
  <si>
    <t>&lt;5</t>
  </si>
  <si>
    <t>2</t>
  </si>
  <si>
    <t>4</t>
  </si>
  <si>
    <t xml:space="preserve">Шуберт Ю.А. </t>
  </si>
  <si>
    <t>combined</t>
  </si>
  <si>
    <t>left hemisphere</t>
  </si>
  <si>
    <t>pos</t>
  </si>
  <si>
    <t>1А</t>
  </si>
  <si>
    <t>general</t>
  </si>
  <si>
    <t>NA</t>
  </si>
  <si>
    <t>х</t>
  </si>
  <si>
    <t>ШӘМБІЛ АРҒЫН ЖӘНІБЕКҰЛЫ</t>
  </si>
  <si>
    <t>lamotrigine</t>
  </si>
  <si>
    <t>Шестаков С В</t>
  </si>
  <si>
    <t>parietal</t>
  </si>
  <si>
    <t>2А</t>
  </si>
  <si>
    <t>sodium valproate</t>
  </si>
  <si>
    <t>6</t>
  </si>
  <si>
    <t>25</t>
  </si>
  <si>
    <t>ЧЕРНЫШЕВ СЕРГЕЙ НИКОЛАЕВИЧ</t>
  </si>
  <si>
    <t>frontal</t>
  </si>
  <si>
    <t>ЦЫГАНКОВА ВАЛЕРИЯ ВИКТОРОВНА</t>
  </si>
  <si>
    <t>valproic acid</t>
  </si>
  <si>
    <t>9</t>
  </si>
  <si>
    <t>ЦЕЧОЕВА ЕКАТЕРИНА ИГОРЕВНА</t>
  </si>
  <si>
    <t>3</t>
  </si>
  <si>
    <t xml:space="preserve">ХАЛИМОВА БАХЫТКУЛЬ ИЛЬЯСОВНА </t>
  </si>
  <si>
    <t>deep structure</t>
  </si>
  <si>
    <t>levetiracetam</t>
  </si>
  <si>
    <t>0</t>
  </si>
  <si>
    <t>Фирсов Никитина Игоревич</t>
  </si>
  <si>
    <t>unknown</t>
  </si>
  <si>
    <t>Уфимцев В.Б.</t>
  </si>
  <si>
    <t>11-20</t>
  </si>
  <si>
    <t>15</t>
  </si>
  <si>
    <t>Уразов Ерлан Куанаевич</t>
  </si>
  <si>
    <t>5</t>
  </si>
  <si>
    <t>8</t>
  </si>
  <si>
    <t>Умаров Ф З</t>
  </si>
  <si>
    <t>neg</t>
  </si>
  <si>
    <t>4В</t>
  </si>
  <si>
    <t>Узакбаева Г.Д</t>
  </si>
  <si>
    <t>7</t>
  </si>
  <si>
    <t>11</t>
  </si>
  <si>
    <t>ТЯУ СВЕТЛАНА</t>
  </si>
  <si>
    <t>Тукубаева М Е</t>
  </si>
  <si>
    <t>1D</t>
  </si>
  <si>
    <t>12</t>
  </si>
  <si>
    <t>ТОХТАШЕВ АЗИЗБЕК АЗАТБЕКОВИЧ</t>
  </si>
  <si>
    <t>45</t>
  </si>
  <si>
    <t>Таутенов А.М.</t>
  </si>
  <si>
    <t>Тарасенко Сергей Сергеевич</t>
  </si>
  <si>
    <t>1В</t>
  </si>
  <si>
    <t>СУЛЕЙМЕНОВА АЙЖАН ДАЙТАЛИЕВНА</t>
  </si>
  <si>
    <t>Суебалиева А Т</t>
  </si>
  <si>
    <t>occipital</t>
  </si>
  <si>
    <t>Советова У.Е.</t>
  </si>
  <si>
    <t>takes as he pleases</t>
  </si>
  <si>
    <t>1</t>
  </si>
  <si>
    <t>Соболев геннадий Сергеевич</t>
  </si>
  <si>
    <t xml:space="preserve">Смирнова В.К. </t>
  </si>
  <si>
    <t>17</t>
  </si>
  <si>
    <t>Скриниченко А В</t>
  </si>
  <si>
    <t>Сазонов Евгений Олегович</t>
  </si>
  <si>
    <t>Раимкул уулу майрамбек</t>
  </si>
  <si>
    <t>doesn't remember</t>
  </si>
  <si>
    <t>&gt;2</t>
  </si>
  <si>
    <t>55</t>
  </si>
  <si>
    <t>Посполита В Д</t>
  </si>
  <si>
    <t>Попова Наталья Юрьевна</t>
  </si>
  <si>
    <t>Помещиков Юрий Сергеевич</t>
  </si>
  <si>
    <t>2В</t>
  </si>
  <si>
    <t>Levetiracetam</t>
  </si>
  <si>
    <t>Нартбаев Н.Ж.</t>
  </si>
  <si>
    <t>НАҒМЕТОВА НҰРСӘУЛЕ ЕРКІНБЕКҚЫЗЫ</t>
  </si>
  <si>
    <t>МЫРЗАЕВ ЖАНДОС АБДЫКАСЫМОВИЧ</t>
  </si>
  <si>
    <t>скончался 6 лет назад</t>
  </si>
  <si>
    <t>Мухангалиев Марат жукеевич</t>
  </si>
  <si>
    <t>МУСТАФИН ШАХИСЛАМ ЕРИКОВИЧ</t>
  </si>
  <si>
    <t>МУРАТОВ ОЛЖАС КАНАТОВИЧ</t>
  </si>
  <si>
    <t>Мендыбаев Анарбек Нургалиевич</t>
  </si>
  <si>
    <t>Медынин А В</t>
  </si>
  <si>
    <t>скончалась</t>
  </si>
  <si>
    <t>Мамунова Н А</t>
  </si>
  <si>
    <t>Лянгузова Светлана Викторовна</t>
  </si>
  <si>
    <t>oxcarbazepine</t>
  </si>
  <si>
    <t>60</t>
  </si>
  <si>
    <t>Луговский Дмитрий Васильевич</t>
  </si>
  <si>
    <t>Кулшаров Руслан Галымжанович</t>
  </si>
  <si>
    <t>Lamotrigine</t>
  </si>
  <si>
    <t>Кудайбердиев С.Ж.</t>
  </si>
  <si>
    <t>Куанышкалиев И.К.</t>
  </si>
  <si>
    <t>Краснов Алексей Александрович</t>
  </si>
  <si>
    <t>13</t>
  </si>
  <si>
    <t xml:space="preserve">Кондратьева Людмила Михайловна </t>
  </si>
  <si>
    <t>Кожамжарова Карлыгаш Турсингалиевна</t>
  </si>
  <si>
    <t>КИЯМБЕКОВА МАЙРА КОЖАМБЕРДИЕВНА</t>
  </si>
  <si>
    <t xml:space="preserve">1А </t>
  </si>
  <si>
    <t>Киргизбаев Р Ы</t>
  </si>
  <si>
    <t>билатериальные</t>
  </si>
  <si>
    <t xml:space="preserve">Ким Наталья Эдуардовна </t>
  </si>
  <si>
    <t>1Д</t>
  </si>
  <si>
    <t xml:space="preserve">Кашаев Даурен Каирбекович </t>
  </si>
  <si>
    <t>Карлеутов Алмат Эслямович</t>
  </si>
  <si>
    <t>Канатаева Ж Б</t>
  </si>
  <si>
    <t>48</t>
  </si>
  <si>
    <t>КАМИЕВ ГЕОРГИЙ ШАЙХУТДИНОВИЧ</t>
  </si>
  <si>
    <t>Казкенова Айнур Сериковна</t>
  </si>
  <si>
    <t>КАБЫЛБАЕВА ЗАМИРА ЗАУРКЫЗЫ</t>
  </si>
  <si>
    <t>153</t>
  </si>
  <si>
    <t>КАБДЕШОВА ЖАННА АМАНДЫКОВНА</t>
  </si>
  <si>
    <t>Истурганов Н С</t>
  </si>
  <si>
    <t xml:space="preserve">Исмадирова З Ж </t>
  </si>
  <si>
    <t>Исмагулова А К</t>
  </si>
  <si>
    <t>Искалиев Нурбол Бисенбаевич</t>
  </si>
  <si>
    <t>2Д</t>
  </si>
  <si>
    <t>Искакова Н.</t>
  </si>
  <si>
    <t>Исайкин Алексей Владимирович</t>
  </si>
  <si>
    <t>valporic acid</t>
  </si>
  <si>
    <t>Ибраимов Калихан Токтасынович</t>
  </si>
  <si>
    <t>65</t>
  </si>
  <si>
    <t>Ибраимов Аслан Надырович</t>
  </si>
  <si>
    <t>16</t>
  </si>
  <si>
    <t>Ибрагимов Муслим Магамедович</t>
  </si>
  <si>
    <t xml:space="preserve">Журавлев Иван Александрович </t>
  </si>
  <si>
    <t>Жумадилов М Т</t>
  </si>
  <si>
    <t>Жолжанова Мереке Алшынбаевна</t>
  </si>
  <si>
    <t>ЖОЛДАСОВ РАХЫМЖАН АУЕЛБЕКОВИЧ</t>
  </si>
  <si>
    <t>Жолдасбаев Мейрамбек Амангельдиевич</t>
  </si>
  <si>
    <t>Жиронкина Надия</t>
  </si>
  <si>
    <t xml:space="preserve">Жетібаев Е.Ж. </t>
  </si>
  <si>
    <t>ЖАРМАГАМБЕТОВ СУЛТАН ТАЛГАТУЛЫ</t>
  </si>
  <si>
    <t>Жантасов Рустем Асанович</t>
  </si>
  <si>
    <t>два года назад умер</t>
  </si>
  <si>
    <t>Жанпеисов Ж М</t>
  </si>
  <si>
    <t>ЖАНИЕВА ГУЛЬЖИЯН ТЛЕУБАЕВНА</t>
  </si>
  <si>
    <t>4Д</t>
  </si>
  <si>
    <t>Жанбыр Д К</t>
  </si>
  <si>
    <t>36</t>
  </si>
  <si>
    <t>Жакупов Болат Шытасович</t>
  </si>
  <si>
    <t>Жаксылык А М</t>
  </si>
  <si>
    <t>ӘБДУГАНИЕВА ЗАРИНА ӘБДІРАЗАҚҚЫЗЫ</t>
  </si>
  <si>
    <t>скончался</t>
  </si>
  <si>
    <t>Еримбет М Ы</t>
  </si>
  <si>
    <t>умер после операции, ответили родственнки</t>
  </si>
  <si>
    <t xml:space="preserve">Дюсенов Серик Ордашович </t>
  </si>
  <si>
    <t>Дюсекенов Тулеген Кушенович</t>
  </si>
  <si>
    <t>ДУЙСЕНОВ САЛЫБАЙ ИМАНБЕКОВИЧ</t>
  </si>
  <si>
    <t>Досымбеков Жанибек Егизбайулы</t>
  </si>
  <si>
    <t>450</t>
  </si>
  <si>
    <t>ДАУТБАЕВ БАКДАУЛЕТ ОМАРУЛЫ</t>
  </si>
  <si>
    <t>Вяткина Н.В.</t>
  </si>
  <si>
    <t>умер в 2019</t>
  </si>
  <si>
    <t>ВЕРОЗУБ ЛЕОНИД ВИТАЛЬЕВИЧ</t>
  </si>
  <si>
    <t>умерла в 2019м</t>
  </si>
  <si>
    <t>Валиджанова Елена Александровна</t>
  </si>
  <si>
    <t>Бураншеев Бекзат Тулубаевич</t>
  </si>
  <si>
    <t>БОНДАРЬ АЛЁНА ВЛАДИМИРОВНА</t>
  </si>
  <si>
    <t xml:space="preserve">Болат Н.Б. </t>
  </si>
  <si>
    <t>Бичерахова К.К.</t>
  </si>
  <si>
    <t>Бердикулова Сейера Турсинбаевна</t>
  </si>
  <si>
    <t>Бекмагамбетов Т.М.</t>
  </si>
  <si>
    <t>Баянбаев Ернар Маратович.</t>
  </si>
  <si>
    <t>Башикова Салтанат Жомартовна</t>
  </si>
  <si>
    <t>Балабаев Жаркын Бекенович</t>
  </si>
  <si>
    <t>1С</t>
  </si>
  <si>
    <t>Бакитжанов Амангалий Мендигалиевич</t>
  </si>
  <si>
    <t>Баймурзаева Феруза Мухамбеталлиевна</t>
  </si>
  <si>
    <t xml:space="preserve">Баймуканова Бактыгул Маратовна </t>
  </si>
  <si>
    <t xml:space="preserve">Баймакулова Ания Сарсембаевна </t>
  </si>
  <si>
    <t xml:space="preserve">Багиенов Р.Ж. </t>
  </si>
  <si>
    <t>Ахметова А.К.</t>
  </si>
  <si>
    <t>судорог не было до операции</t>
  </si>
  <si>
    <t>летальный исход</t>
  </si>
  <si>
    <t>Атчабарова Айзада Ауеспаевна</t>
  </si>
  <si>
    <t>Атеева Д.Б</t>
  </si>
  <si>
    <t>Аскарбеков х.А.</t>
  </si>
  <si>
    <t xml:space="preserve">Аппазов Елеусиз Сагизбаевич </t>
  </si>
  <si>
    <t>Ануарбеков Ринат Серикбекович</t>
  </si>
  <si>
    <t>27</t>
  </si>
  <si>
    <t>АМИРХАНОВА АРАЙЛЫМ АСКАРОВНА</t>
  </si>
  <si>
    <t xml:space="preserve">Алмагамбетов Адилбек Мырзабекович </t>
  </si>
  <si>
    <t>Алимжанов Муктар Канапьянович</t>
  </si>
  <si>
    <t>dead</t>
  </si>
  <si>
    <t>Алиев Жангельды Сагындыкович</t>
  </si>
  <si>
    <t>Алдажуманов О Т</t>
  </si>
  <si>
    <t>Алдабергенов Оразбай Бакдаулетович</t>
  </si>
  <si>
    <t>Айменова Роза Дюсембаевна</t>
  </si>
  <si>
    <t>Айдарбеков С А</t>
  </si>
  <si>
    <t>АЖИМОВА ИНДИРА СУЛТАНГАЛИЕВНА</t>
  </si>
  <si>
    <t>Адильханова Айнур Карсыбековна</t>
  </si>
  <si>
    <t>Агриенко Александра Сергеевна</t>
  </si>
  <si>
    <t xml:space="preserve">Агадилов З.М. </t>
  </si>
  <si>
    <t xml:space="preserve">Абылканова М.А. </t>
  </si>
  <si>
    <t>Абдужаппарова А С</t>
  </si>
  <si>
    <t>2 А</t>
  </si>
  <si>
    <t>Абдираманов Н.П.</t>
  </si>
  <si>
    <t>2 B</t>
  </si>
  <si>
    <t>Абдиева Д Р</t>
  </si>
  <si>
    <t>Death</t>
  </si>
  <si>
    <t>Age</t>
  </si>
  <si>
    <t>clinical manifestation</t>
  </si>
  <si>
    <t>complications during surgery</t>
  </si>
  <si>
    <t>Total/partial</t>
  </si>
  <si>
    <t>Spetzler-Martin</t>
  </si>
  <si>
    <t>location2</t>
  </si>
  <si>
    <t>sex</t>
  </si>
  <si>
    <t>ILAE cat</t>
  </si>
  <si>
    <t>ILAE 2003</t>
  </si>
  <si>
    <t>Engel cat</t>
  </si>
  <si>
    <t>Engel 1993</t>
  </si>
  <si>
    <t>years with seizure cat</t>
  </si>
  <si>
    <t>years with seizure</t>
  </si>
  <si>
    <t>bleeding AOP</t>
  </si>
  <si>
    <t>Seizure type</t>
  </si>
  <si>
    <t>dosage level BOP</t>
  </si>
  <si>
    <t>name BOP</t>
  </si>
  <si>
    <t>drugs BOP</t>
  </si>
  <si>
    <t>dosage level AOP</t>
  </si>
  <si>
    <t>name AOP</t>
  </si>
  <si>
    <t>drugs AOP</t>
  </si>
  <si>
    <t>aura AOP</t>
  </si>
  <si>
    <t>aura BOP</t>
  </si>
  <si>
    <t>SF AOP cat</t>
  </si>
  <si>
    <t>seizure frequency a year AOP</t>
  </si>
  <si>
    <t>SF BOP cat</t>
  </si>
  <si>
    <t>seizure frequency a year BOP</t>
  </si>
  <si>
    <t>did seizure type change</t>
  </si>
  <si>
    <t>with loss of consciousness</t>
  </si>
  <si>
    <t>seizures currently</t>
  </si>
  <si>
    <t>ID</t>
  </si>
  <si>
    <t>ФИО</t>
  </si>
  <si>
    <t>follow-up time</t>
  </si>
  <si>
    <t>mean</t>
  </si>
  <si>
    <t>st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</si>
</sst>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ld/&#1058;&#1072;&#1073;&#1083;&#1080;&#1094;&#1072;%20&#1086;&#1090;&#1088;&#1072;&#1073;&#1086;&#1090;&#1072;&#1085;&#1085;&#1072;&#1103;%20&#1040;&#1042;&#1052;%2024%2006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ая база"/>
      <sheetName val="доп инфо"/>
      <sheetName val="clean1"/>
      <sheetName val="clean2"/>
      <sheetName val="clean and clear "/>
      <sheetName val="codes "/>
      <sheetName val="stata"/>
      <sheetName val="2022.11.02"/>
      <sheetName val="only with answers"/>
      <sheetName val="seizure and hemor"/>
      <sheetName val="Таблица отработанная АВМ 24 06 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Абдиева Д Р</v>
          </cell>
          <cell r="B2">
            <v>42262</v>
          </cell>
          <cell r="C2">
            <v>44682</v>
          </cell>
          <cell r="D2">
            <v>79</v>
          </cell>
        </row>
        <row r="3">
          <cell r="A3" t="str">
            <v>Абдираманов Н.П.</v>
          </cell>
          <cell r="B3">
            <v>42828</v>
          </cell>
          <cell r="C3">
            <v>44682</v>
          </cell>
          <cell r="D3">
            <v>60</v>
          </cell>
        </row>
        <row r="4">
          <cell r="A4" t="str">
            <v xml:space="preserve">Агадилов З.М. </v>
          </cell>
          <cell r="B4">
            <v>43080</v>
          </cell>
          <cell r="C4">
            <v>44682</v>
          </cell>
          <cell r="D4">
            <v>52</v>
          </cell>
        </row>
        <row r="5">
          <cell r="A5" t="str">
            <v>Агриенко Александра Сергеевна</v>
          </cell>
          <cell r="B5">
            <v>42435</v>
          </cell>
          <cell r="C5">
            <v>44682</v>
          </cell>
          <cell r="D5">
            <v>73</v>
          </cell>
        </row>
        <row r="6">
          <cell r="A6" t="str">
            <v>АЖИМОВА ИНДИРА СУЛТАНГАЛИЕВНА</v>
          </cell>
          <cell r="B6">
            <v>43858</v>
          </cell>
          <cell r="C6">
            <v>44682</v>
          </cell>
          <cell r="D6">
            <v>27</v>
          </cell>
        </row>
        <row r="7">
          <cell r="A7" t="str">
            <v>Айдарбеков С А</v>
          </cell>
          <cell r="B7">
            <v>42111</v>
          </cell>
          <cell r="C7">
            <v>44682</v>
          </cell>
          <cell r="D7">
            <v>84</v>
          </cell>
        </row>
        <row r="8">
          <cell r="A8" t="str">
            <v>Айменова Роза Дюсембаевна</v>
          </cell>
          <cell r="B8">
            <v>42479</v>
          </cell>
          <cell r="C8">
            <v>44682</v>
          </cell>
          <cell r="D8">
            <v>72</v>
          </cell>
        </row>
        <row r="9">
          <cell r="A9" t="str">
            <v>Алдабергенов Оразбай Бакдаулетович</v>
          </cell>
          <cell r="B9">
            <v>42788</v>
          </cell>
          <cell r="C9">
            <v>44682</v>
          </cell>
          <cell r="D9">
            <v>62</v>
          </cell>
        </row>
        <row r="10">
          <cell r="A10" t="str">
            <v>Алиев Жангельды Сагындыкович</v>
          </cell>
          <cell r="B10">
            <v>42459</v>
          </cell>
          <cell r="C10">
            <v>44682</v>
          </cell>
          <cell r="D10">
            <v>73</v>
          </cell>
        </row>
        <row r="11">
          <cell r="A11" t="str">
            <v>Алимжанов Муктар Канапьянович</v>
          </cell>
          <cell r="B11">
            <v>43292</v>
          </cell>
          <cell r="C11">
            <v>44682</v>
          </cell>
          <cell r="D11">
            <v>45</v>
          </cell>
        </row>
        <row r="12">
          <cell r="A12" t="str">
            <v>АМИРХАНОВА АРАЙЛЫМ АСКАРОВНА</v>
          </cell>
          <cell r="B12">
            <v>43902</v>
          </cell>
          <cell r="C12">
            <v>44682</v>
          </cell>
          <cell r="D12">
            <v>25</v>
          </cell>
        </row>
        <row r="13">
          <cell r="A13" t="str">
            <v>Ануарбеков Ринат Серикбекович</v>
          </cell>
          <cell r="B13">
            <v>43007</v>
          </cell>
          <cell r="C13">
            <v>44682</v>
          </cell>
          <cell r="D13">
            <v>55</v>
          </cell>
        </row>
        <row r="14">
          <cell r="A14" t="str">
            <v>Аскарбеков х.А.</v>
          </cell>
          <cell r="B14">
            <v>43693</v>
          </cell>
          <cell r="C14">
            <v>44682</v>
          </cell>
          <cell r="D14">
            <v>32</v>
          </cell>
        </row>
        <row r="15">
          <cell r="A15" t="str">
            <v>Атеева Д.Б</v>
          </cell>
          <cell r="B15">
            <v>42906</v>
          </cell>
          <cell r="C15">
            <v>44682</v>
          </cell>
          <cell r="D15">
            <v>58</v>
          </cell>
        </row>
        <row r="16">
          <cell r="A16" t="str">
            <v>Ахметова А.К.</v>
          </cell>
          <cell r="B16">
            <v>43797</v>
          </cell>
          <cell r="C16">
            <v>44682</v>
          </cell>
          <cell r="D16">
            <v>29</v>
          </cell>
        </row>
        <row r="17">
          <cell r="A17" t="str">
            <v xml:space="preserve">Багиенов Р.Ж. </v>
          </cell>
          <cell r="B17">
            <v>43717</v>
          </cell>
          <cell r="C17">
            <v>44682</v>
          </cell>
          <cell r="D17">
            <v>31</v>
          </cell>
        </row>
        <row r="18">
          <cell r="A18" t="str">
            <v xml:space="preserve">Баймакулова Ания Сарсембаевна </v>
          </cell>
          <cell r="B18">
            <v>42341</v>
          </cell>
          <cell r="C18">
            <v>44682</v>
          </cell>
          <cell r="D18">
            <v>76</v>
          </cell>
        </row>
        <row r="19">
          <cell r="A19" t="str">
            <v xml:space="preserve">Баймуканова Бактыгул Маратовна </v>
          </cell>
          <cell r="B19">
            <v>43607</v>
          </cell>
          <cell r="C19">
            <v>44682</v>
          </cell>
          <cell r="D19">
            <v>35</v>
          </cell>
        </row>
        <row r="20">
          <cell r="A20" t="str">
            <v>Бакитжанов Амангалий Мендигалиевич</v>
          </cell>
          <cell r="B20">
            <v>42675</v>
          </cell>
          <cell r="C20">
            <v>44682</v>
          </cell>
          <cell r="D20">
            <v>66</v>
          </cell>
        </row>
        <row r="21">
          <cell r="A21" t="str">
            <v>Бекмагамбетов Т.М.</v>
          </cell>
          <cell r="B21">
            <v>43012</v>
          </cell>
          <cell r="C21">
            <v>44682</v>
          </cell>
          <cell r="D21">
            <v>54</v>
          </cell>
        </row>
        <row r="22">
          <cell r="A22" t="str">
            <v>Бердикулова Сейера Турсинбаевна</v>
          </cell>
          <cell r="B22">
            <v>42627</v>
          </cell>
          <cell r="C22">
            <v>44682</v>
          </cell>
          <cell r="D22">
            <v>67</v>
          </cell>
        </row>
        <row r="23">
          <cell r="A23" t="str">
            <v xml:space="preserve">Болат Н.Б. </v>
          </cell>
          <cell r="B23">
            <v>43781</v>
          </cell>
          <cell r="C23">
            <v>44682</v>
          </cell>
          <cell r="D23">
            <v>29</v>
          </cell>
        </row>
        <row r="24">
          <cell r="A24" t="str">
            <v>БОНДАРЬ АЛЁНА ВЛАДИМИРОВНА</v>
          </cell>
          <cell r="B24">
            <v>44138</v>
          </cell>
          <cell r="C24">
            <v>44682</v>
          </cell>
          <cell r="D24">
            <v>17</v>
          </cell>
        </row>
        <row r="25">
          <cell r="A25" t="str">
            <v>ДАУТБАЕВ БАКДАУЛЕТ ОМАРУЛЫ</v>
          </cell>
          <cell r="B25">
            <v>44106</v>
          </cell>
          <cell r="C25">
            <v>44682</v>
          </cell>
          <cell r="D25">
            <v>18</v>
          </cell>
        </row>
        <row r="26">
          <cell r="A26" t="str">
            <v>Досымбеков Жанибек Егизбайулы</v>
          </cell>
          <cell r="B26">
            <v>43236</v>
          </cell>
          <cell r="C26">
            <v>44682</v>
          </cell>
          <cell r="D26">
            <v>47</v>
          </cell>
        </row>
        <row r="27">
          <cell r="A27" t="str">
            <v>Дюсекенов Тулеген Кушенович</v>
          </cell>
          <cell r="B27">
            <v>42578</v>
          </cell>
          <cell r="C27">
            <v>44682</v>
          </cell>
          <cell r="D27">
            <v>69</v>
          </cell>
        </row>
        <row r="28">
          <cell r="A28" t="str">
            <v>Жаксылык А М</v>
          </cell>
          <cell r="B28">
            <v>42263</v>
          </cell>
          <cell r="C28">
            <v>44682</v>
          </cell>
          <cell r="D28">
            <v>79</v>
          </cell>
        </row>
        <row r="29">
          <cell r="A29" t="str">
            <v>ЖАНИЕВА ГУЛЬЖИЯН ТЛЕУБАЕВНА</v>
          </cell>
          <cell r="B29">
            <v>43962</v>
          </cell>
          <cell r="C29">
            <v>44682</v>
          </cell>
          <cell r="D29">
            <v>23</v>
          </cell>
        </row>
        <row r="30">
          <cell r="A30" t="str">
            <v>Жантасов Рустем Асанович</v>
          </cell>
          <cell r="B30">
            <v>42607</v>
          </cell>
          <cell r="C30">
            <v>44682</v>
          </cell>
          <cell r="D30">
            <v>68</v>
          </cell>
        </row>
        <row r="31">
          <cell r="A31" t="str">
            <v>Жолдасбаев Мейрамбек Амангельдиевич</v>
          </cell>
          <cell r="B31">
            <v>42543</v>
          </cell>
          <cell r="C31">
            <v>44682</v>
          </cell>
          <cell r="D31">
            <v>70</v>
          </cell>
        </row>
        <row r="32">
          <cell r="A32" t="str">
            <v>Жолжанова Мереке Алшынбаевна</v>
          </cell>
          <cell r="B32">
            <v>42811</v>
          </cell>
          <cell r="C32">
            <v>44682</v>
          </cell>
          <cell r="D32">
            <v>61</v>
          </cell>
        </row>
        <row r="33">
          <cell r="A33" t="str">
            <v>Ибрагимов Муслим Магамедович</v>
          </cell>
          <cell r="B33">
            <v>43615</v>
          </cell>
          <cell r="C33">
            <v>44682</v>
          </cell>
          <cell r="D33">
            <v>35</v>
          </cell>
        </row>
        <row r="34">
          <cell r="A34" t="str">
            <v>Ибраимов Аслан Надырович</v>
          </cell>
          <cell r="B34">
            <v>42726</v>
          </cell>
          <cell r="C34">
            <v>44682</v>
          </cell>
          <cell r="D34">
            <v>64</v>
          </cell>
        </row>
        <row r="35">
          <cell r="A35" t="str">
            <v>Исайкин Алексей Владимирович</v>
          </cell>
          <cell r="B35">
            <v>42639</v>
          </cell>
          <cell r="C35">
            <v>44682</v>
          </cell>
          <cell r="D35">
            <v>67</v>
          </cell>
        </row>
        <row r="36">
          <cell r="A36" t="str">
            <v>Искакова Н.</v>
          </cell>
          <cell r="B36">
            <v>42165</v>
          </cell>
          <cell r="C36">
            <v>44682</v>
          </cell>
          <cell r="D36">
            <v>82</v>
          </cell>
        </row>
        <row r="37">
          <cell r="A37" t="str">
            <v>Искалиев Нурбол Бисенбаевич</v>
          </cell>
          <cell r="B37">
            <v>42572</v>
          </cell>
          <cell r="C37">
            <v>44682</v>
          </cell>
          <cell r="D37">
            <v>69</v>
          </cell>
        </row>
        <row r="38">
          <cell r="A38" t="str">
            <v>КАБЫЛБАЕВА ЗАМИРА ЗАУРКЫЗЫ</v>
          </cell>
          <cell r="B38">
            <v>44357</v>
          </cell>
          <cell r="C38">
            <v>44682</v>
          </cell>
          <cell r="D38">
            <v>10</v>
          </cell>
        </row>
        <row r="39">
          <cell r="A39" t="str">
            <v>Канатаева Ж Б</v>
          </cell>
          <cell r="B39">
            <v>42136</v>
          </cell>
          <cell r="C39">
            <v>44682</v>
          </cell>
          <cell r="D39">
            <v>83</v>
          </cell>
        </row>
        <row r="40">
          <cell r="A40" t="str">
            <v xml:space="preserve">Кашаев Даурен Каирбекович </v>
          </cell>
          <cell r="B40">
            <v>42285</v>
          </cell>
          <cell r="C40">
            <v>44682</v>
          </cell>
          <cell r="D40">
            <v>78</v>
          </cell>
        </row>
        <row r="41">
          <cell r="A41" t="str">
            <v xml:space="preserve">Ким Наталья Эдуардовна </v>
          </cell>
          <cell r="B41">
            <v>42494</v>
          </cell>
          <cell r="C41">
            <v>44682</v>
          </cell>
          <cell r="D41">
            <v>71</v>
          </cell>
        </row>
        <row r="42">
          <cell r="A42" t="str">
            <v>Киргизбаев Р Ы</v>
          </cell>
          <cell r="B42">
            <v>42094</v>
          </cell>
          <cell r="C42">
            <v>44682</v>
          </cell>
          <cell r="D42">
            <v>85</v>
          </cell>
        </row>
        <row r="43">
          <cell r="A43" t="str">
            <v>Конарбаева А.Ы.</v>
          </cell>
          <cell r="B43">
            <v>42985</v>
          </cell>
          <cell r="C43">
            <v>44682</v>
          </cell>
          <cell r="D43">
            <v>55</v>
          </cell>
        </row>
        <row r="44">
          <cell r="A44" t="str">
            <v>Краснов Алексей Александрович</v>
          </cell>
          <cell r="B44">
            <v>42668</v>
          </cell>
          <cell r="C44">
            <v>44682</v>
          </cell>
          <cell r="D44">
            <v>66</v>
          </cell>
        </row>
        <row r="45">
          <cell r="A45" t="str">
            <v>Кулшаров Руслан Галымжанович</v>
          </cell>
          <cell r="B45">
            <v>43530</v>
          </cell>
          <cell r="C45">
            <v>44682</v>
          </cell>
          <cell r="D45">
            <v>37</v>
          </cell>
        </row>
        <row r="46">
          <cell r="A46" t="str">
            <v>Луговский Дмитрий Васильевич</v>
          </cell>
          <cell r="B46">
            <v>43535</v>
          </cell>
          <cell r="C46">
            <v>44682</v>
          </cell>
          <cell r="D46">
            <v>37</v>
          </cell>
        </row>
        <row r="47">
          <cell r="A47" t="str">
            <v>Медынин А В</v>
          </cell>
          <cell r="B47">
            <v>42178</v>
          </cell>
          <cell r="C47">
            <v>44682</v>
          </cell>
          <cell r="D47">
            <v>82</v>
          </cell>
        </row>
        <row r="48">
          <cell r="A48" t="str">
            <v>Мендыбаев Анарбек Нургалиевич</v>
          </cell>
          <cell r="B48">
            <v>42766</v>
          </cell>
          <cell r="C48">
            <v>44682</v>
          </cell>
          <cell r="D48">
            <v>63</v>
          </cell>
        </row>
        <row r="49">
          <cell r="A49" t="str">
            <v>МУРАТОВ ОЛЖАС КАНАТОВИЧ</v>
          </cell>
          <cell r="B49">
            <v>44187</v>
          </cell>
          <cell r="C49">
            <v>44682</v>
          </cell>
          <cell r="D49">
            <v>16</v>
          </cell>
        </row>
        <row r="50">
          <cell r="A50" t="str">
            <v>МУСТАФИН ШАХИСЛАМ ЕРИКОВИЧ</v>
          </cell>
          <cell r="B50">
            <v>43896</v>
          </cell>
          <cell r="C50">
            <v>44682</v>
          </cell>
          <cell r="D50">
            <v>25</v>
          </cell>
        </row>
        <row r="51">
          <cell r="A51" t="str">
            <v>Помещиков Юрий Сергеевич</v>
          </cell>
          <cell r="B51">
            <v>42755</v>
          </cell>
          <cell r="C51">
            <v>44682</v>
          </cell>
          <cell r="D51">
            <v>63</v>
          </cell>
        </row>
        <row r="52">
          <cell r="A52" t="str">
            <v>Попова Наталья Юрьевна</v>
          </cell>
          <cell r="B52">
            <v>42711</v>
          </cell>
          <cell r="C52">
            <v>44682</v>
          </cell>
          <cell r="D52">
            <v>64</v>
          </cell>
        </row>
        <row r="53">
          <cell r="A53" t="str">
            <v>Посполита В Д</v>
          </cell>
          <cell r="B53">
            <v>42240</v>
          </cell>
          <cell r="C53">
            <v>44682</v>
          </cell>
          <cell r="D53">
            <v>80</v>
          </cell>
        </row>
        <row r="54">
          <cell r="A54" t="str">
            <v>Сазонов Евгений Олегович</v>
          </cell>
          <cell r="B54">
            <v>43578</v>
          </cell>
          <cell r="C54">
            <v>44682</v>
          </cell>
          <cell r="D54">
            <v>36</v>
          </cell>
        </row>
        <row r="55">
          <cell r="A55" t="str">
            <v xml:space="preserve">Смирнова В.К. </v>
          </cell>
          <cell r="B55">
            <v>43789</v>
          </cell>
          <cell r="C55">
            <v>44682</v>
          </cell>
          <cell r="D55">
            <v>29</v>
          </cell>
        </row>
        <row r="56">
          <cell r="A56" t="str">
            <v>Соболев геннадий Сергеевич</v>
          </cell>
          <cell r="B56">
            <v>43563</v>
          </cell>
          <cell r="C56">
            <v>44682</v>
          </cell>
          <cell r="D56">
            <v>36</v>
          </cell>
        </row>
        <row r="57">
          <cell r="A57" t="str">
            <v>ТОХТАШЕВ АЗИЗБЕК АЗАТБЕКОВИЧ</v>
          </cell>
          <cell r="B57">
            <v>44088</v>
          </cell>
          <cell r="C57">
            <v>44682</v>
          </cell>
          <cell r="D57">
            <v>19</v>
          </cell>
        </row>
        <row r="58">
          <cell r="A58" t="str">
            <v>Умаров Ф З</v>
          </cell>
          <cell r="B58">
            <v>42027</v>
          </cell>
          <cell r="C58">
            <v>44682</v>
          </cell>
          <cell r="D58">
            <v>87</v>
          </cell>
        </row>
        <row r="59">
          <cell r="A59" t="str">
            <v>Уфимцев В.Б.</v>
          </cell>
          <cell r="B59">
            <v>42933</v>
          </cell>
          <cell r="C59">
            <v>44682</v>
          </cell>
          <cell r="D59">
            <v>57</v>
          </cell>
        </row>
        <row r="60">
          <cell r="A60" t="str">
            <v>ЧЕРНЫШЕВ СЕРГЕЙ НИКОЛАЕВИЧ</v>
          </cell>
          <cell r="B60">
            <v>44076</v>
          </cell>
          <cell r="C60">
            <v>44682</v>
          </cell>
          <cell r="D60">
            <v>19</v>
          </cell>
        </row>
        <row r="61">
          <cell r="A61" t="str">
            <v>Шестаков С В</v>
          </cell>
          <cell r="B61">
            <v>42052</v>
          </cell>
          <cell r="C61">
            <v>44682</v>
          </cell>
          <cell r="D61">
            <v>86</v>
          </cell>
        </row>
        <row r="62">
          <cell r="A62" t="str">
            <v>Юлдашев А А</v>
          </cell>
          <cell r="B62">
            <v>42157</v>
          </cell>
          <cell r="C62">
            <v>44682</v>
          </cell>
          <cell r="D62">
            <v>82</v>
          </cell>
        </row>
        <row r="63">
          <cell r="A63" t="str">
            <v>Адильханова Айнур Карсыбековна</v>
          </cell>
          <cell r="B63">
            <v>43620</v>
          </cell>
          <cell r="C63">
            <v>44682</v>
          </cell>
          <cell r="D63">
            <v>34</v>
          </cell>
        </row>
        <row r="64">
          <cell r="A64" t="str">
            <v>Алдажуманов О Т</v>
          </cell>
          <cell r="B64">
            <v>42202</v>
          </cell>
          <cell r="C64">
            <v>44682</v>
          </cell>
          <cell r="D64">
            <v>81</v>
          </cell>
        </row>
        <row r="65">
          <cell r="A65" t="str">
            <v xml:space="preserve">Алмагамбетов Адилбек Мырзабекович </v>
          </cell>
          <cell r="B65">
            <v>42516</v>
          </cell>
          <cell r="C65">
            <v>44682</v>
          </cell>
          <cell r="D65">
            <v>71</v>
          </cell>
        </row>
        <row r="66">
          <cell r="A66" t="str">
            <v>Баймурзаева Феруза Мухамбеталлиевна</v>
          </cell>
          <cell r="B66">
            <v>42727</v>
          </cell>
          <cell r="C66">
            <v>44682</v>
          </cell>
          <cell r="D66">
            <v>64</v>
          </cell>
        </row>
        <row r="67">
          <cell r="A67" t="str">
            <v>Балабаев Жаркын Бекенович</v>
          </cell>
          <cell r="B67">
            <v>42403</v>
          </cell>
          <cell r="C67">
            <v>44682</v>
          </cell>
          <cell r="D67">
            <v>74</v>
          </cell>
        </row>
        <row r="68">
          <cell r="A68" t="str">
            <v>Баянбаев Ернар Маратович.</v>
          </cell>
          <cell r="B68">
            <v>43350</v>
          </cell>
          <cell r="C68">
            <v>44682</v>
          </cell>
          <cell r="D68">
            <v>43</v>
          </cell>
        </row>
        <row r="69">
          <cell r="A69" t="str">
            <v>ӘБДУГАНИЕВА ЗАРИНА ӘБДІРАЗАҚҚЫЗЫ</v>
          </cell>
          <cell r="B69">
            <v>44113</v>
          </cell>
          <cell r="C69">
            <v>44682</v>
          </cell>
          <cell r="D69">
            <v>18</v>
          </cell>
        </row>
        <row r="70">
          <cell r="A70" t="str">
            <v>ЖАРМАГАМБЕТОВ СУЛТАН ТАЛГАТУЛЫ</v>
          </cell>
          <cell r="B70">
            <v>43993</v>
          </cell>
          <cell r="C70">
            <v>44682</v>
          </cell>
          <cell r="D70">
            <v>22</v>
          </cell>
        </row>
        <row r="71">
          <cell r="A71" t="str">
            <v>Исмагулова А К</v>
          </cell>
          <cell r="B71">
            <v>41724</v>
          </cell>
          <cell r="C71">
            <v>44682</v>
          </cell>
          <cell r="D71">
            <v>97</v>
          </cell>
        </row>
        <row r="72">
          <cell r="A72" t="str">
            <v>Истурганов Н С</v>
          </cell>
          <cell r="B72">
            <v>41899</v>
          </cell>
          <cell r="C72">
            <v>44682</v>
          </cell>
          <cell r="D72">
            <v>91</v>
          </cell>
        </row>
        <row r="73">
          <cell r="A73" t="str">
            <v>Карлеутов Алмат Эслямович</v>
          </cell>
          <cell r="B73">
            <v>42615</v>
          </cell>
          <cell r="C73">
            <v>44682</v>
          </cell>
          <cell r="D73">
            <v>67</v>
          </cell>
        </row>
        <row r="74">
          <cell r="A74" t="str">
            <v>КИЯМБЕКОВА МАЙРА КОЖАМБЕРДИЕВНА</v>
          </cell>
          <cell r="B74">
            <v>43867</v>
          </cell>
          <cell r="C74">
            <v>44682</v>
          </cell>
          <cell r="D74">
            <v>26</v>
          </cell>
        </row>
        <row r="75">
          <cell r="A75" t="str">
            <v>Куанышкалиев И.К.</v>
          </cell>
          <cell r="B75">
            <v>42983</v>
          </cell>
          <cell r="C75">
            <v>44682</v>
          </cell>
          <cell r="D75">
            <v>55</v>
          </cell>
        </row>
        <row r="76">
          <cell r="A76" t="str">
            <v>НАҒМЕТОВА НҰРСӘУЛЕ ЕРКІНБЕКҚЫЗЫ</v>
          </cell>
          <cell r="B76">
            <v>43935</v>
          </cell>
          <cell r="C76">
            <v>44682</v>
          </cell>
          <cell r="D76">
            <v>24</v>
          </cell>
        </row>
        <row r="77">
          <cell r="A77" t="str">
            <v>Таутенов А.М.</v>
          </cell>
          <cell r="B77">
            <v>43007</v>
          </cell>
          <cell r="C77">
            <v>44682</v>
          </cell>
          <cell r="D77">
            <v>55</v>
          </cell>
        </row>
        <row r="78">
          <cell r="A78" t="str">
            <v>ТЯУ СВЕТЛАНА</v>
          </cell>
          <cell r="B78">
            <v>43971</v>
          </cell>
          <cell r="C78">
            <v>44682</v>
          </cell>
          <cell r="D78">
            <v>23</v>
          </cell>
        </row>
        <row r="79">
          <cell r="A79" t="str">
            <v>Узакбаева Г.Д</v>
          </cell>
          <cell r="B79">
            <v>42907</v>
          </cell>
          <cell r="C79">
            <v>44682</v>
          </cell>
          <cell r="D79">
            <v>58</v>
          </cell>
        </row>
        <row r="80">
          <cell r="A80" t="str">
            <v>Фирсов Никитина Игоревич</v>
          </cell>
          <cell r="B80">
            <v>43623</v>
          </cell>
          <cell r="C80">
            <v>44682</v>
          </cell>
          <cell r="D80">
            <v>34</v>
          </cell>
        </row>
        <row r="81">
          <cell r="A81" t="str">
            <v>ШӘМБІЛ АРҒЫН ЖӘНІБЕКҰЛЫ</v>
          </cell>
          <cell r="B81">
            <v>43885</v>
          </cell>
          <cell r="C81">
            <v>44682</v>
          </cell>
          <cell r="D81">
            <v>26</v>
          </cell>
        </row>
        <row r="82">
          <cell r="A82" t="str">
            <v>Абдужаппарова А С</v>
          </cell>
          <cell r="B82">
            <v>42143</v>
          </cell>
          <cell r="C82">
            <v>44682</v>
          </cell>
          <cell r="D82">
            <v>83</v>
          </cell>
        </row>
        <row r="83">
          <cell r="A83" t="str">
            <v xml:space="preserve">Абылканова М.А. </v>
          </cell>
          <cell r="B83">
            <v>43818</v>
          </cell>
          <cell r="C83">
            <v>44682</v>
          </cell>
          <cell r="D83">
            <v>28</v>
          </cell>
        </row>
        <row r="84">
          <cell r="A84" t="str">
            <v xml:space="preserve">Аппазов Елеусиз Сагизбаевич </v>
          </cell>
          <cell r="B84">
            <v>42591</v>
          </cell>
          <cell r="C84">
            <v>44682</v>
          </cell>
          <cell r="D84">
            <v>68</v>
          </cell>
        </row>
        <row r="85">
          <cell r="A85" t="str">
            <v>Атчабарова Айзада Ауеспаевна</v>
          </cell>
          <cell r="B85">
            <v>42432</v>
          </cell>
          <cell r="C85">
            <v>44682</v>
          </cell>
          <cell r="D85">
            <v>73</v>
          </cell>
        </row>
        <row r="86">
          <cell r="A86" t="str">
            <v>Башикова Салтанат Жомартовна</v>
          </cell>
          <cell r="B86">
            <v>43564</v>
          </cell>
          <cell r="C86">
            <v>44682</v>
          </cell>
          <cell r="D86">
            <v>36</v>
          </cell>
        </row>
        <row r="87">
          <cell r="A87" t="str">
            <v>Бичерахова К.К.</v>
          </cell>
          <cell r="B87">
            <v>42867</v>
          </cell>
          <cell r="C87">
            <v>44682</v>
          </cell>
          <cell r="D87">
            <v>59</v>
          </cell>
        </row>
        <row r="88">
          <cell r="A88" t="str">
            <v>Бураншеев Бекзат Тулубаевич</v>
          </cell>
          <cell r="B88">
            <v>43599</v>
          </cell>
          <cell r="C88">
            <v>44682</v>
          </cell>
          <cell r="D88">
            <v>35</v>
          </cell>
        </row>
        <row r="89">
          <cell r="A89" t="str">
            <v>Валиджанова Елена Александровна</v>
          </cell>
          <cell r="B89">
            <v>42398</v>
          </cell>
          <cell r="C89">
            <v>44682</v>
          </cell>
          <cell r="D89">
            <v>75</v>
          </cell>
        </row>
        <row r="90">
          <cell r="A90" t="str">
            <v>ВЕРОЗУБ ЛЕОНИД ВИТАЛЬЕВИЧ</v>
          </cell>
          <cell r="B90">
            <v>43857</v>
          </cell>
          <cell r="C90">
            <v>44682</v>
          </cell>
          <cell r="D90">
            <v>27</v>
          </cell>
        </row>
        <row r="91">
          <cell r="A91" t="str">
            <v>Вяткина Н.В.</v>
          </cell>
          <cell r="B91">
            <v>42909</v>
          </cell>
          <cell r="C91">
            <v>44682</v>
          </cell>
          <cell r="D91">
            <v>58</v>
          </cell>
        </row>
        <row r="92">
          <cell r="A92" t="str">
            <v>ДУЙСЕНОВ САЛЫБАЙ ИМАНБЕКОВИЧ</v>
          </cell>
          <cell r="B92">
            <v>44116</v>
          </cell>
          <cell r="C92">
            <v>44682</v>
          </cell>
          <cell r="D92">
            <v>18</v>
          </cell>
        </row>
        <row r="93">
          <cell r="A93" t="str">
            <v xml:space="preserve">Дюсенов Серик Ордашович </v>
          </cell>
          <cell r="B93">
            <v>42628</v>
          </cell>
          <cell r="C93">
            <v>44682</v>
          </cell>
          <cell r="D93">
            <v>67</v>
          </cell>
        </row>
        <row r="94">
          <cell r="A94" t="str">
            <v>Еримбет М Ы</v>
          </cell>
          <cell r="B94">
            <v>42261</v>
          </cell>
          <cell r="C94">
            <v>44682</v>
          </cell>
          <cell r="D94">
            <v>79</v>
          </cell>
        </row>
        <row r="95">
          <cell r="A95" t="str">
            <v>Жакупов Болат Шытасович</v>
          </cell>
          <cell r="B95">
            <v>42391</v>
          </cell>
          <cell r="C95">
            <v>44682</v>
          </cell>
          <cell r="D95">
            <v>75</v>
          </cell>
        </row>
        <row r="96">
          <cell r="A96" t="str">
            <v>Жанбыр Д К</v>
          </cell>
          <cell r="B96">
            <v>42137</v>
          </cell>
          <cell r="C96">
            <v>44682</v>
          </cell>
          <cell r="D96">
            <v>83</v>
          </cell>
        </row>
        <row r="97">
          <cell r="A97" t="str">
            <v>Жанпеисов Ж М</v>
          </cell>
          <cell r="B97">
            <v>42108</v>
          </cell>
          <cell r="C97">
            <v>44682</v>
          </cell>
          <cell r="D97">
            <v>84</v>
          </cell>
        </row>
        <row r="98">
          <cell r="A98" t="str">
            <v xml:space="preserve">Жетібаев Е.Ж. </v>
          </cell>
          <cell r="B98">
            <v>43726</v>
          </cell>
          <cell r="C98">
            <v>44682</v>
          </cell>
          <cell r="D98">
            <v>31</v>
          </cell>
        </row>
        <row r="99">
          <cell r="A99" t="str">
            <v>Жиронкина Надия</v>
          </cell>
          <cell r="B99">
            <v>43571</v>
          </cell>
          <cell r="C99">
            <v>44682</v>
          </cell>
          <cell r="D99">
            <v>36</v>
          </cell>
        </row>
        <row r="100">
          <cell r="A100" t="str">
            <v>ЖОЛДАСОВ РАХЫМЖАН АУЕЛБЕКОВИЧ</v>
          </cell>
          <cell r="B100">
            <v>44140</v>
          </cell>
          <cell r="C100">
            <v>44682</v>
          </cell>
          <cell r="D100">
            <v>17</v>
          </cell>
        </row>
        <row r="101">
          <cell r="A101" t="str">
            <v>Жумадилов М Т</v>
          </cell>
          <cell r="B101">
            <v>42109</v>
          </cell>
          <cell r="C101">
            <v>44682</v>
          </cell>
          <cell r="D101">
            <v>84</v>
          </cell>
        </row>
        <row r="102">
          <cell r="A102" t="str">
            <v xml:space="preserve">Журавлев Иван Александрович </v>
          </cell>
          <cell r="B102">
            <v>42577</v>
          </cell>
          <cell r="C102">
            <v>44682</v>
          </cell>
          <cell r="D102">
            <v>69</v>
          </cell>
        </row>
        <row r="103">
          <cell r="A103" t="str">
            <v>Ибраимов Калихан Токтасынович</v>
          </cell>
          <cell r="B103">
            <v>42713</v>
          </cell>
          <cell r="C103">
            <v>44682</v>
          </cell>
          <cell r="D103">
            <v>64</v>
          </cell>
        </row>
        <row r="104">
          <cell r="A104" t="str">
            <v xml:space="preserve">Исмадирова З Ж </v>
          </cell>
          <cell r="B104">
            <v>42248</v>
          </cell>
          <cell r="C104">
            <v>44682</v>
          </cell>
          <cell r="D104">
            <v>80</v>
          </cell>
        </row>
        <row r="105">
          <cell r="A105" t="str">
            <v>КАБДЕШОВА ЖАННА АМАНДЫКОВНА</v>
          </cell>
          <cell r="B105">
            <v>44067</v>
          </cell>
          <cell r="C105">
            <v>44682</v>
          </cell>
          <cell r="D105">
            <v>20</v>
          </cell>
        </row>
        <row r="106">
          <cell r="A106" t="str">
            <v>Казкенова Айнур Сериковна</v>
          </cell>
          <cell r="B106">
            <v>42725</v>
          </cell>
          <cell r="C106">
            <v>44682</v>
          </cell>
          <cell r="D106">
            <v>64</v>
          </cell>
        </row>
        <row r="107">
          <cell r="A107" t="str">
            <v>КАМИЕВ ГЕОРГИЙ ШАЙХУТДИНОВИЧ</v>
          </cell>
          <cell r="B107">
            <v>44195</v>
          </cell>
          <cell r="C107">
            <v>44682</v>
          </cell>
          <cell r="D107">
            <v>16</v>
          </cell>
        </row>
        <row r="108">
          <cell r="A108" t="str">
            <v>Кожамжарова Карлыгаш Турсингалиевна</v>
          </cell>
          <cell r="B108">
            <v>43647</v>
          </cell>
          <cell r="C108">
            <v>44682</v>
          </cell>
          <cell r="D108">
            <v>34</v>
          </cell>
        </row>
        <row r="109">
          <cell r="A109" t="str">
            <v xml:space="preserve">Кондратьева Людмила Михайловна </v>
          </cell>
          <cell r="B109">
            <v>42380</v>
          </cell>
          <cell r="C109">
            <v>44682</v>
          </cell>
          <cell r="D109">
            <v>75</v>
          </cell>
        </row>
        <row r="110">
          <cell r="A110" t="str">
            <v>Кудайбердиев С.Ж.</v>
          </cell>
          <cell r="B110">
            <v>43258</v>
          </cell>
          <cell r="C110">
            <v>44682</v>
          </cell>
          <cell r="D110">
            <v>46</v>
          </cell>
        </row>
        <row r="111">
          <cell r="A111" t="str">
            <v>Лянгузова Светлана Викторовна</v>
          </cell>
          <cell r="B111">
            <v>42480</v>
          </cell>
          <cell r="C111">
            <v>44682</v>
          </cell>
          <cell r="D111">
            <v>72</v>
          </cell>
        </row>
        <row r="112">
          <cell r="A112" t="str">
            <v>Мамунова Н А</v>
          </cell>
          <cell r="B112">
            <v>42033</v>
          </cell>
          <cell r="C112">
            <v>44682</v>
          </cell>
          <cell r="D112">
            <v>87</v>
          </cell>
        </row>
        <row r="113">
          <cell r="A113" t="str">
            <v>Мухангалиев Марат жукеевич</v>
          </cell>
          <cell r="B113">
            <v>42293</v>
          </cell>
          <cell r="C113">
            <v>44682</v>
          </cell>
          <cell r="D113">
            <v>78</v>
          </cell>
        </row>
        <row r="114">
          <cell r="A114" t="str">
            <v>МЫРЗАЕВ ЖАНДОС АБДЫКАСЫМОВИЧ</v>
          </cell>
          <cell r="B114">
            <v>43873</v>
          </cell>
          <cell r="C114">
            <v>44682</v>
          </cell>
          <cell r="D114">
            <v>26</v>
          </cell>
        </row>
        <row r="115">
          <cell r="A115" t="str">
            <v>Нартбаев Н.Ж.</v>
          </cell>
          <cell r="B115">
            <v>43074</v>
          </cell>
          <cell r="C115">
            <v>44682</v>
          </cell>
          <cell r="D115">
            <v>52</v>
          </cell>
        </row>
        <row r="116">
          <cell r="A116" t="str">
            <v>Раимкул уулу майрамбек</v>
          </cell>
          <cell r="B116">
            <v>44134</v>
          </cell>
          <cell r="C116">
            <v>44682</v>
          </cell>
          <cell r="D116">
            <v>18</v>
          </cell>
        </row>
        <row r="117">
          <cell r="A117" t="str">
            <v>Скриниченко А В</v>
          </cell>
          <cell r="B117">
            <v>42187</v>
          </cell>
          <cell r="C117">
            <v>44682</v>
          </cell>
          <cell r="D117">
            <v>81</v>
          </cell>
        </row>
        <row r="118">
          <cell r="A118" t="str">
            <v>Советова У.Е.</v>
          </cell>
          <cell r="B118">
            <v>42812</v>
          </cell>
          <cell r="C118">
            <v>44682</v>
          </cell>
          <cell r="D118">
            <v>61</v>
          </cell>
        </row>
        <row r="119">
          <cell r="A119" t="str">
            <v>Суебалиева А Т</v>
          </cell>
          <cell r="B119">
            <v>42172</v>
          </cell>
          <cell r="C119">
            <v>44682</v>
          </cell>
          <cell r="D119">
            <v>82</v>
          </cell>
        </row>
        <row r="120">
          <cell r="A120" t="str">
            <v>СУЛЕЙМЕНОВА АЙЖАН ДАЙТАЛИЕВНА</v>
          </cell>
          <cell r="B120">
            <v>44138</v>
          </cell>
          <cell r="C120">
            <v>44682</v>
          </cell>
          <cell r="D120">
            <v>17</v>
          </cell>
        </row>
        <row r="121">
          <cell r="A121" t="str">
            <v>Тарасенко Сергей Сергеевич</v>
          </cell>
          <cell r="B121">
            <v>42689</v>
          </cell>
          <cell r="C121">
            <v>44682</v>
          </cell>
          <cell r="D121">
            <v>65</v>
          </cell>
        </row>
        <row r="122">
          <cell r="A122" t="str">
            <v>Тукубаева М Е</v>
          </cell>
          <cell r="B122">
            <v>42032</v>
          </cell>
          <cell r="C122">
            <v>44682</v>
          </cell>
          <cell r="D122">
            <v>87</v>
          </cell>
        </row>
        <row r="123">
          <cell r="A123" t="str">
            <v>Уразов Ерлан Куанаевич</v>
          </cell>
          <cell r="B123">
            <v>43012</v>
          </cell>
          <cell r="C123">
            <v>44682</v>
          </cell>
          <cell r="D123">
            <v>54</v>
          </cell>
        </row>
        <row r="124">
          <cell r="A124" t="str">
            <v xml:space="preserve">ХАЛИМОВА БАХЫТКУЛЬ ИЛЬЯСОВНА </v>
          </cell>
          <cell r="B124">
            <v>44189</v>
          </cell>
          <cell r="C124">
            <v>44682</v>
          </cell>
          <cell r="D124">
            <v>16</v>
          </cell>
        </row>
        <row r="125">
          <cell r="A125" t="str">
            <v>ЦЕЧОЕВА ЕКАТЕРИНА ИГОРЕВНА</v>
          </cell>
          <cell r="B125">
            <v>44097</v>
          </cell>
          <cell r="C125">
            <v>44682</v>
          </cell>
          <cell r="D125">
            <v>19</v>
          </cell>
        </row>
        <row r="126">
          <cell r="A126" t="str">
            <v>ЦЫГАНКОВА ВАЛЕРИЯ ВИКТОРОВНА</v>
          </cell>
          <cell r="B126">
            <v>43879</v>
          </cell>
          <cell r="C126">
            <v>44682</v>
          </cell>
          <cell r="D126">
            <v>26</v>
          </cell>
        </row>
        <row r="127">
          <cell r="A127" t="str">
            <v xml:space="preserve">Шуберт Ю.А. </v>
          </cell>
          <cell r="B127">
            <v>43081</v>
          </cell>
          <cell r="C127">
            <v>44682</v>
          </cell>
          <cell r="D127">
            <v>52</v>
          </cell>
        </row>
      </sheetData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A66385C-D2AD-41BE-82B5-E2DDEBFCD795}" name="Table2" displayName="Table2" ref="A1:AH126" totalsRowShown="0" headerRowDxfId="2">
  <autoFilter ref="A1:AH126" xr:uid="{9D62E7C8-4FCF-4067-ADFE-E9999DAD150D}"/>
  <tableColumns count="34">
    <tableColumn id="1" xr3:uid="{316C07F6-8F4B-4E3B-BEE9-36B0B4C94A16}" name="ФИО"/>
    <tableColumn id="35" xr3:uid="{CE2C5D57-CB11-4814-B3D3-ED5B0840DC09}" name="ID"/>
    <tableColumn id="2" xr3:uid="{4FCE517A-1B49-4CB3-84DC-0C638430128C}" name="seizures currently"/>
    <tableColumn id="3" xr3:uid="{42051651-C866-4544-B6D7-F2BF790A4B1E}" name="with loss of consciousness"/>
    <tableColumn id="4" xr3:uid="{12C0A977-82DD-49F0-8A0C-2B5B0CCDDA24}" name="did seizure type change"/>
    <tableColumn id="5" xr3:uid="{8FD7B7A8-5546-4E01-8BAA-31332EC48D30}" name="seizure frequency a year BOP" dataDxfId="1"/>
    <tableColumn id="36" xr3:uid="{8951EF8B-4064-4C6D-A9D0-2070F8A0F04B}" name="SF BOP cat"/>
    <tableColumn id="6" xr3:uid="{C38934FB-8203-4347-A2C7-936F5F51F3E1}" name="seizure frequency a year AOP"/>
    <tableColumn id="37" xr3:uid="{BFCAB0CF-AEB7-41D9-A6BD-C03C26D4D898}" name="SF AOP cat"/>
    <tableColumn id="7" xr3:uid="{F282B0FC-6022-4FA0-93AF-3204E7E69639}" name="aura BOP"/>
    <tableColumn id="8" xr3:uid="{7EAAEED8-7933-4432-A054-95A55CB51B10}" name="aura AOP"/>
    <tableColumn id="9" xr3:uid="{5E2AD6E1-B031-4553-81F1-25264774DD47}" name="drugs AOP"/>
    <tableColumn id="10" xr3:uid="{0FAB74E2-99F0-4977-82C7-38739B06A75C}" name="name AOP"/>
    <tableColumn id="11" xr3:uid="{887F964F-DE47-4DB8-857E-8E0C3147DC9C}" name="dosage level AOP"/>
    <tableColumn id="12" xr3:uid="{D43BFDF4-0F39-4483-A159-C8E38E6BBC4E}" name="drugs BOP"/>
    <tableColumn id="13" xr3:uid="{7C23018C-F3BD-4C1A-B6FF-6D1E98D2851C}" name="name BOP"/>
    <tableColumn id="14" xr3:uid="{EF59E8D0-CC85-4662-9566-93B50517E3D5}" name="dosage level BOP"/>
    <tableColumn id="15" xr3:uid="{A08F0191-2DA7-475E-BFEE-8D0DB67A72EA}" name="Seizure type"/>
    <tableColumn id="17" xr3:uid="{24F31951-95AF-481B-A006-D4CD648B2208}" name="bleeding AOP"/>
    <tableColumn id="18" xr3:uid="{995B09E6-99C8-4169-B096-1FE76F2BDEDE}" name="years with seizure"/>
    <tableColumn id="38" xr3:uid="{5D03A20C-0446-42A8-BB3B-C4EF5335B22B}" name="years with seizure cat"/>
    <tableColumn id="19" xr3:uid="{D0A2DAD4-B462-439C-93A8-F7D2A34380B0}" name="Engel 1993"/>
    <tableColumn id="20" xr3:uid="{470E411C-2833-4C86-B26A-F0D45CE3E62C}" name="Engel cat"/>
    <tableColumn id="21" xr3:uid="{8075FB4E-986B-48E9-BF86-8AD5A05A4041}" name="ILAE 2003"/>
    <tableColumn id="22" xr3:uid="{00AC0FE5-0FC5-44C0-BEFA-37A7C5A57DBF}" name="ILAE cat"/>
    <tableColumn id="23" xr3:uid="{C64CE7BB-95FF-464E-A22E-3B26D8B113D9}" name="sex"/>
    <tableColumn id="25" xr3:uid="{E4E6686F-63AF-456F-BF7B-22AF3712BBAF}" name="location2"/>
    <tableColumn id="26" xr3:uid="{3673FC3D-47DC-488E-A960-5A3BD926F338}" name="Spetzler-Martin"/>
    <tableColumn id="28" xr3:uid="{4CF9C051-2A82-4E2F-8F78-B440E1D09B28}" name="Total/partial"/>
    <tableColumn id="29" xr3:uid="{2A107742-B652-46C7-A5E8-73053DE8B793}" name="complications during surgery"/>
    <tableColumn id="31" xr3:uid="{26481473-2A6F-4A38-9F6E-A86770B6A5A8}" name="clinical manifestation"/>
    <tableColumn id="33" xr3:uid="{20219E4E-386C-40D9-90CE-D61BADD3C3EB}" name="Age"/>
    <tableColumn id="34" xr3:uid="{1902BB30-ED52-418A-9EF8-BFFF0A319A41}" name="Death"/>
    <tableColumn id="16" xr3:uid="{18A77C81-CF19-4C1B-9150-B82552A76305}" name="follow-up time" dataDxfId="0">
      <calculatedColumnFormula>VLOOKUP(Table2[[#This Row],[ФИО]],[1]stata!$A$2:$D$127,4,FALSE)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D0C59-31A7-4837-809E-A37FC6B4CC5A}">
  <dimension ref="A1:AH130"/>
  <sheetViews>
    <sheetView tabSelected="1" topLeftCell="N1" workbookViewId="0">
      <selection activeCell="AH72" sqref="AH72"/>
    </sheetView>
  </sheetViews>
  <sheetFormatPr defaultRowHeight="15" x14ac:dyDescent="0.25"/>
  <cols>
    <col min="2" max="2" width="5.7109375" customWidth="1"/>
    <col min="3" max="3" width="11.7109375" customWidth="1"/>
    <col min="4" max="4" width="14.5703125" customWidth="1"/>
    <col min="5" max="5" width="14.28515625" customWidth="1"/>
    <col min="6" max="7" width="11.42578125" customWidth="1"/>
    <col min="8" max="9" width="13" customWidth="1"/>
    <col min="10" max="10" width="11.140625" customWidth="1"/>
    <col min="11" max="11" width="11.28515625" customWidth="1"/>
    <col min="12" max="12" width="12.28515625" customWidth="1"/>
    <col min="13" max="13" width="12.42578125" customWidth="1"/>
    <col min="14" max="14" width="13.7109375" customWidth="1"/>
    <col min="15" max="15" width="12.140625" customWidth="1"/>
    <col min="16" max="16" width="12.28515625" customWidth="1"/>
    <col min="17" max="17" width="18.42578125" customWidth="1"/>
    <col min="18" max="18" width="14.140625" customWidth="1"/>
    <col min="19" max="19" width="15.28515625" customWidth="1"/>
    <col min="20" max="22" width="12.42578125" customWidth="1"/>
    <col min="23" max="23" width="11" customWidth="1"/>
    <col min="24" max="24" width="11.28515625" customWidth="1"/>
    <col min="25" max="25" width="9.85546875" customWidth="1"/>
    <col min="27" max="27" width="11.28515625" customWidth="1"/>
    <col min="28" max="28" width="10.5703125" customWidth="1"/>
    <col min="29" max="29" width="14.140625" customWidth="1"/>
    <col min="30" max="30" width="13.85546875" customWidth="1"/>
    <col min="31" max="31" width="22.140625" customWidth="1"/>
  </cols>
  <sheetData>
    <row r="1" spans="1:34" s="2" customFormat="1" ht="45" x14ac:dyDescent="0.25">
      <c r="A1" s="2" t="s">
        <v>253</v>
      </c>
      <c r="B1" s="2" t="s">
        <v>252</v>
      </c>
      <c r="C1" s="2" t="s">
        <v>251</v>
      </c>
      <c r="D1" s="2" t="s">
        <v>250</v>
      </c>
      <c r="E1" s="2" t="s">
        <v>249</v>
      </c>
      <c r="F1" s="2" t="s">
        <v>248</v>
      </c>
      <c r="G1" s="2" t="s">
        <v>247</v>
      </c>
      <c r="H1" s="2" t="s">
        <v>246</v>
      </c>
      <c r="I1" s="2" t="s">
        <v>245</v>
      </c>
      <c r="J1" s="2" t="s">
        <v>244</v>
      </c>
      <c r="K1" s="2" t="s">
        <v>243</v>
      </c>
      <c r="L1" s="2" t="s">
        <v>242</v>
      </c>
      <c r="M1" s="2" t="s">
        <v>241</v>
      </c>
      <c r="N1" s="2" t="s">
        <v>240</v>
      </c>
      <c r="O1" s="2" t="s">
        <v>239</v>
      </c>
      <c r="P1" s="2" t="s">
        <v>238</v>
      </c>
      <c r="Q1" s="2" t="s">
        <v>237</v>
      </c>
      <c r="R1" s="2" t="s">
        <v>236</v>
      </c>
      <c r="S1" s="2" t="s">
        <v>235</v>
      </c>
      <c r="T1" s="2" t="s">
        <v>234</v>
      </c>
      <c r="U1" s="2" t="s">
        <v>233</v>
      </c>
      <c r="V1" s="2" t="s">
        <v>232</v>
      </c>
      <c r="W1" s="2" t="s">
        <v>231</v>
      </c>
      <c r="X1" s="2" t="s">
        <v>230</v>
      </c>
      <c r="Y1" s="2" t="s">
        <v>229</v>
      </c>
      <c r="Z1" s="2" t="s">
        <v>228</v>
      </c>
      <c r="AA1" s="2" t="s">
        <v>227</v>
      </c>
      <c r="AB1" s="2" t="s">
        <v>226</v>
      </c>
      <c r="AC1" s="2" t="s">
        <v>225</v>
      </c>
      <c r="AD1" s="2" t="s">
        <v>224</v>
      </c>
      <c r="AE1" s="2" t="s">
        <v>223</v>
      </c>
      <c r="AF1" s="2" t="s">
        <v>222</v>
      </c>
      <c r="AG1" s="2" t="s">
        <v>221</v>
      </c>
      <c r="AH1" s="2" t="s">
        <v>254</v>
      </c>
    </row>
    <row r="2" spans="1:34" x14ac:dyDescent="0.25">
      <c r="A2" t="s">
        <v>220</v>
      </c>
      <c r="B2">
        <v>1</v>
      </c>
      <c r="C2" t="s">
        <v>11</v>
      </c>
      <c r="D2" t="s">
        <v>11</v>
      </c>
      <c r="E2" t="s">
        <v>11</v>
      </c>
      <c r="F2">
        <v>35</v>
      </c>
      <c r="G2" t="s">
        <v>14</v>
      </c>
      <c r="H2">
        <v>3</v>
      </c>
      <c r="I2" t="s">
        <v>22</v>
      </c>
      <c r="J2" t="s">
        <v>0</v>
      </c>
      <c r="K2" t="s">
        <v>0</v>
      </c>
      <c r="L2" t="s">
        <v>11</v>
      </c>
      <c r="M2" t="s">
        <v>88</v>
      </c>
      <c r="N2" t="s">
        <v>5</v>
      </c>
      <c r="O2" t="s">
        <v>11</v>
      </c>
      <c r="P2" t="s">
        <v>10</v>
      </c>
      <c r="Q2" t="s">
        <v>5</v>
      </c>
      <c r="R2" t="s">
        <v>30</v>
      </c>
      <c r="S2" t="s">
        <v>11</v>
      </c>
      <c r="T2">
        <v>14</v>
      </c>
      <c r="U2" s="1" t="s">
        <v>7</v>
      </c>
      <c r="V2" t="s">
        <v>219</v>
      </c>
      <c r="W2">
        <v>2</v>
      </c>
      <c r="X2">
        <v>3</v>
      </c>
      <c r="Y2" t="s">
        <v>5</v>
      </c>
      <c r="Z2" t="s">
        <v>19</v>
      </c>
      <c r="AA2" t="s">
        <v>18</v>
      </c>
      <c r="AB2">
        <v>3</v>
      </c>
      <c r="AC2" t="s">
        <v>2</v>
      </c>
      <c r="AD2" t="s">
        <v>0</v>
      </c>
      <c r="AE2" t="s">
        <v>1</v>
      </c>
      <c r="AF2">
        <v>49</v>
      </c>
      <c r="AG2" t="s">
        <v>0</v>
      </c>
      <c r="AH2">
        <f>VLOOKUP(Table2[[#This Row],[ФИО]],[1]stata!$A$2:$D$127,4,FALSE)</f>
        <v>79</v>
      </c>
    </row>
    <row r="3" spans="1:34" x14ac:dyDescent="0.25">
      <c r="A3" t="s">
        <v>218</v>
      </c>
      <c r="B3">
        <v>2</v>
      </c>
      <c r="C3" t="s">
        <v>11</v>
      </c>
      <c r="D3" t="s">
        <v>11</v>
      </c>
      <c r="E3" t="s">
        <v>0</v>
      </c>
      <c r="F3">
        <v>13</v>
      </c>
      <c r="G3" s="1" t="s">
        <v>55</v>
      </c>
      <c r="H3">
        <v>2</v>
      </c>
      <c r="I3" t="s">
        <v>22</v>
      </c>
      <c r="J3" t="s">
        <v>0</v>
      </c>
      <c r="K3" t="s">
        <v>0</v>
      </c>
      <c r="L3" t="s">
        <v>11</v>
      </c>
      <c r="M3" t="s">
        <v>10</v>
      </c>
      <c r="N3" t="s">
        <v>5</v>
      </c>
      <c r="O3" t="s">
        <v>11</v>
      </c>
      <c r="P3" t="s">
        <v>10</v>
      </c>
      <c r="Q3" t="s">
        <v>5</v>
      </c>
      <c r="R3" t="s">
        <v>30</v>
      </c>
      <c r="S3" t="s">
        <v>0</v>
      </c>
      <c r="T3">
        <v>9</v>
      </c>
      <c r="U3" s="1" t="s">
        <v>12</v>
      </c>
      <c r="V3" t="s">
        <v>217</v>
      </c>
      <c r="W3">
        <v>2</v>
      </c>
      <c r="X3">
        <v>3</v>
      </c>
      <c r="Y3" t="s">
        <v>5</v>
      </c>
      <c r="Z3" t="s">
        <v>4</v>
      </c>
      <c r="AA3" t="s">
        <v>27</v>
      </c>
      <c r="AB3">
        <v>4</v>
      </c>
      <c r="AC3" t="s">
        <v>2</v>
      </c>
      <c r="AD3" t="s">
        <v>0</v>
      </c>
      <c r="AE3" t="s">
        <v>1</v>
      </c>
      <c r="AF3">
        <v>40</v>
      </c>
      <c r="AG3" t="s">
        <v>0</v>
      </c>
      <c r="AH3">
        <f>VLOOKUP(Table2[[#This Row],[ФИО]],[1]stata!$A$2:$D$127,4,FALSE)</f>
        <v>60</v>
      </c>
    </row>
    <row r="4" spans="1:34" x14ac:dyDescent="0.25">
      <c r="A4" t="s">
        <v>216</v>
      </c>
      <c r="B4">
        <v>3</v>
      </c>
      <c r="C4" t="s">
        <v>0</v>
      </c>
      <c r="D4" t="s">
        <v>0</v>
      </c>
      <c r="E4" t="s">
        <v>0</v>
      </c>
      <c r="F4">
        <v>3</v>
      </c>
      <c r="G4" t="s">
        <v>22</v>
      </c>
      <c r="H4">
        <v>0</v>
      </c>
      <c r="I4">
        <v>0</v>
      </c>
      <c r="J4" t="s">
        <v>0</v>
      </c>
      <c r="K4" t="s">
        <v>0</v>
      </c>
      <c r="L4" t="s">
        <v>0</v>
      </c>
      <c r="M4" t="s">
        <v>0</v>
      </c>
      <c r="N4" t="s">
        <v>0</v>
      </c>
      <c r="O4" t="s">
        <v>11</v>
      </c>
      <c r="P4" t="s">
        <v>10</v>
      </c>
      <c r="Q4" t="s">
        <v>9</v>
      </c>
      <c r="R4" t="s">
        <v>30</v>
      </c>
      <c r="S4" t="s">
        <v>11</v>
      </c>
      <c r="T4">
        <v>30</v>
      </c>
      <c r="U4" s="1" t="s">
        <v>7</v>
      </c>
      <c r="V4" t="s">
        <v>29</v>
      </c>
      <c r="W4">
        <v>1</v>
      </c>
      <c r="X4">
        <v>1</v>
      </c>
      <c r="Y4" t="s">
        <v>28</v>
      </c>
      <c r="Z4" t="s">
        <v>19</v>
      </c>
      <c r="AA4" t="s">
        <v>36</v>
      </c>
      <c r="AB4">
        <v>2</v>
      </c>
      <c r="AC4" t="s">
        <v>2</v>
      </c>
      <c r="AD4" t="s">
        <v>0</v>
      </c>
      <c r="AE4" t="s">
        <v>26</v>
      </c>
      <c r="AF4">
        <v>25</v>
      </c>
      <c r="AG4" t="s">
        <v>0</v>
      </c>
      <c r="AH4">
        <f>VLOOKUP(Table2[[#This Row],[ФИО]],[1]stata!$A$2:$D$127,4,FALSE)</f>
        <v>83</v>
      </c>
    </row>
    <row r="5" spans="1:34" x14ac:dyDescent="0.25">
      <c r="A5" t="s">
        <v>215</v>
      </c>
      <c r="B5">
        <v>4</v>
      </c>
      <c r="C5" t="s">
        <v>0</v>
      </c>
      <c r="D5" t="s">
        <v>0</v>
      </c>
      <c r="E5" t="s">
        <v>0</v>
      </c>
      <c r="F5">
        <v>4</v>
      </c>
      <c r="G5" t="s">
        <v>22</v>
      </c>
      <c r="H5">
        <v>0</v>
      </c>
      <c r="I5">
        <v>0</v>
      </c>
      <c r="J5" t="s">
        <v>0</v>
      </c>
      <c r="K5" t="s">
        <v>0</v>
      </c>
      <c r="L5" t="s">
        <v>0</v>
      </c>
      <c r="M5" t="s">
        <v>0</v>
      </c>
      <c r="N5" t="s">
        <v>0</v>
      </c>
      <c r="O5" t="s">
        <v>11</v>
      </c>
      <c r="P5" t="s">
        <v>140</v>
      </c>
      <c r="Q5" t="s">
        <v>9</v>
      </c>
      <c r="R5" t="s">
        <v>30</v>
      </c>
      <c r="S5" t="s">
        <v>0</v>
      </c>
      <c r="T5">
        <v>8</v>
      </c>
      <c r="U5" s="1" t="s">
        <v>12</v>
      </c>
      <c r="V5" t="s">
        <v>29</v>
      </c>
      <c r="W5">
        <v>1</v>
      </c>
      <c r="X5">
        <v>1</v>
      </c>
      <c r="Y5" t="s">
        <v>28</v>
      </c>
      <c r="Z5" t="s">
        <v>19</v>
      </c>
      <c r="AA5" t="s">
        <v>18</v>
      </c>
      <c r="AB5">
        <v>2</v>
      </c>
      <c r="AC5" t="s">
        <v>2</v>
      </c>
      <c r="AD5" t="s">
        <v>0</v>
      </c>
      <c r="AE5" t="s">
        <v>1</v>
      </c>
      <c r="AF5">
        <v>29</v>
      </c>
      <c r="AG5" t="s">
        <v>0</v>
      </c>
      <c r="AH5">
        <f>VLOOKUP(Table2[[#This Row],[ФИО]],[1]stata!$A$2:$D$127,4,FALSE)</f>
        <v>28</v>
      </c>
    </row>
    <row r="6" spans="1:34" x14ac:dyDescent="0.25">
      <c r="A6" t="s">
        <v>214</v>
      </c>
      <c r="B6">
        <v>5</v>
      </c>
      <c r="C6" t="s">
        <v>11</v>
      </c>
      <c r="D6" t="s">
        <v>11</v>
      </c>
      <c r="E6" t="s">
        <v>0</v>
      </c>
      <c r="F6">
        <v>15</v>
      </c>
      <c r="G6" s="1" t="s">
        <v>55</v>
      </c>
      <c r="H6">
        <v>7</v>
      </c>
      <c r="I6" s="1" t="s">
        <v>12</v>
      </c>
      <c r="J6" t="s">
        <v>0</v>
      </c>
      <c r="K6" t="s">
        <v>0</v>
      </c>
      <c r="L6" t="s">
        <v>11</v>
      </c>
      <c r="M6" t="s">
        <v>10</v>
      </c>
      <c r="N6" t="s">
        <v>9</v>
      </c>
      <c r="O6" t="s">
        <v>11</v>
      </c>
      <c r="P6" t="s">
        <v>10</v>
      </c>
      <c r="Q6" t="s">
        <v>9</v>
      </c>
      <c r="R6" t="s">
        <v>30</v>
      </c>
      <c r="S6" t="s">
        <v>0</v>
      </c>
      <c r="T6">
        <v>5</v>
      </c>
      <c r="U6" s="1" t="s">
        <v>12</v>
      </c>
      <c r="V6" t="s">
        <v>20</v>
      </c>
      <c r="W6">
        <v>3</v>
      </c>
      <c r="X6">
        <v>4</v>
      </c>
      <c r="Y6" t="s">
        <v>5</v>
      </c>
      <c r="Z6" t="s">
        <v>4</v>
      </c>
      <c r="AA6" t="s">
        <v>18</v>
      </c>
      <c r="AB6">
        <v>3</v>
      </c>
      <c r="AC6" t="s">
        <v>2</v>
      </c>
      <c r="AD6" t="s">
        <v>0</v>
      </c>
      <c r="AE6" t="s">
        <v>1</v>
      </c>
      <c r="AF6">
        <v>55</v>
      </c>
      <c r="AG6" t="s">
        <v>0</v>
      </c>
      <c r="AH6">
        <f>VLOOKUP(Table2[[#This Row],[ФИО]],[1]stata!$A$2:$D$127,4,FALSE)</f>
        <v>52</v>
      </c>
    </row>
    <row r="7" spans="1:34" x14ac:dyDescent="0.25">
      <c r="A7" t="s">
        <v>213</v>
      </c>
      <c r="B7">
        <v>6</v>
      </c>
      <c r="C7" t="s">
        <v>11</v>
      </c>
      <c r="D7" t="s">
        <v>0</v>
      </c>
      <c r="E7" t="s">
        <v>0</v>
      </c>
      <c r="F7">
        <v>300</v>
      </c>
      <c r="G7" t="s">
        <v>14</v>
      </c>
      <c r="H7">
        <v>40</v>
      </c>
      <c r="I7" t="s">
        <v>14</v>
      </c>
      <c r="J7" t="s">
        <v>0</v>
      </c>
      <c r="K7" t="s">
        <v>0</v>
      </c>
      <c r="L7" t="s">
        <v>0</v>
      </c>
      <c r="M7" t="s">
        <v>0</v>
      </c>
      <c r="N7" t="s">
        <v>31</v>
      </c>
      <c r="O7" t="s">
        <v>11</v>
      </c>
      <c r="P7" t="s">
        <v>87</v>
      </c>
      <c r="Q7" t="s">
        <v>87</v>
      </c>
      <c r="R7" t="s">
        <v>8</v>
      </c>
      <c r="S7" t="s">
        <v>0</v>
      </c>
      <c r="T7">
        <v>5</v>
      </c>
      <c r="U7" s="1" t="s">
        <v>12</v>
      </c>
      <c r="V7" t="s">
        <v>6</v>
      </c>
      <c r="W7">
        <v>4</v>
      </c>
      <c r="X7">
        <v>5</v>
      </c>
      <c r="Y7" t="s">
        <v>61</v>
      </c>
      <c r="Z7" t="s">
        <v>19</v>
      </c>
      <c r="AA7" t="s">
        <v>77</v>
      </c>
      <c r="AB7">
        <v>3</v>
      </c>
      <c r="AC7" t="s">
        <v>2</v>
      </c>
      <c r="AD7" t="s">
        <v>0</v>
      </c>
      <c r="AE7" t="s">
        <v>1</v>
      </c>
      <c r="AF7">
        <v>29</v>
      </c>
      <c r="AG7" t="s">
        <v>0</v>
      </c>
      <c r="AH7">
        <f>VLOOKUP(Table2[[#This Row],[ФИО]],[1]stata!$A$2:$D$127,4,FALSE)</f>
        <v>73</v>
      </c>
    </row>
    <row r="8" spans="1:34" x14ac:dyDescent="0.25">
      <c r="A8" t="s">
        <v>212</v>
      </c>
      <c r="B8">
        <v>7</v>
      </c>
      <c r="C8" t="s">
        <v>0</v>
      </c>
      <c r="D8" t="s">
        <v>0</v>
      </c>
      <c r="E8" t="s">
        <v>0</v>
      </c>
      <c r="F8">
        <v>3</v>
      </c>
      <c r="G8" t="s">
        <v>22</v>
      </c>
      <c r="H8" t="s">
        <v>51</v>
      </c>
      <c r="I8">
        <v>0</v>
      </c>
      <c r="J8" t="s">
        <v>0</v>
      </c>
      <c r="K8" t="s">
        <v>0</v>
      </c>
      <c r="L8" t="s">
        <v>0</v>
      </c>
      <c r="M8" t="s">
        <v>0</v>
      </c>
      <c r="N8" t="s">
        <v>31</v>
      </c>
      <c r="O8" t="s">
        <v>11</v>
      </c>
      <c r="P8" t="s">
        <v>87</v>
      </c>
      <c r="Q8" t="s">
        <v>87</v>
      </c>
      <c r="R8" t="s">
        <v>21</v>
      </c>
      <c r="S8" t="s">
        <v>0</v>
      </c>
      <c r="T8">
        <v>7</v>
      </c>
      <c r="U8" s="1" t="s">
        <v>12</v>
      </c>
      <c r="V8" t="s">
        <v>29</v>
      </c>
      <c r="W8">
        <v>1</v>
      </c>
      <c r="X8">
        <v>1</v>
      </c>
      <c r="Y8" t="s">
        <v>28</v>
      </c>
      <c r="Z8" t="s">
        <v>19</v>
      </c>
      <c r="AA8" t="s">
        <v>36</v>
      </c>
      <c r="AB8">
        <v>4</v>
      </c>
      <c r="AC8" t="s">
        <v>2</v>
      </c>
      <c r="AD8" t="s">
        <v>0</v>
      </c>
      <c r="AE8" t="s">
        <v>26</v>
      </c>
      <c r="AF8">
        <v>42</v>
      </c>
      <c r="AG8" t="s">
        <v>0</v>
      </c>
      <c r="AH8">
        <f>VLOOKUP(Table2[[#This Row],[ФИО]],[1]stata!$A$2:$D$127,4,FALSE)</f>
        <v>34</v>
      </c>
    </row>
    <row r="9" spans="1:34" x14ac:dyDescent="0.25">
      <c r="A9" t="s">
        <v>211</v>
      </c>
      <c r="B9">
        <v>8</v>
      </c>
      <c r="C9" t="s">
        <v>11</v>
      </c>
      <c r="D9" t="s">
        <v>11</v>
      </c>
      <c r="E9" t="s">
        <v>0</v>
      </c>
      <c r="F9">
        <v>4</v>
      </c>
      <c r="G9" t="s">
        <v>22</v>
      </c>
      <c r="H9">
        <v>1</v>
      </c>
      <c r="I9" t="s">
        <v>22</v>
      </c>
      <c r="J9" t="s">
        <v>11</v>
      </c>
      <c r="K9" t="s">
        <v>11</v>
      </c>
      <c r="L9" t="s">
        <v>0</v>
      </c>
      <c r="M9" t="s">
        <v>0</v>
      </c>
      <c r="N9" t="s">
        <v>31</v>
      </c>
      <c r="O9" t="s">
        <v>0</v>
      </c>
      <c r="P9" t="s">
        <v>0</v>
      </c>
      <c r="Q9" t="s">
        <v>31</v>
      </c>
      <c r="R9" t="s">
        <v>8</v>
      </c>
      <c r="S9" t="s">
        <v>0</v>
      </c>
      <c r="T9">
        <v>3</v>
      </c>
      <c r="U9" t="s">
        <v>22</v>
      </c>
      <c r="V9" t="s">
        <v>37</v>
      </c>
      <c r="W9">
        <v>2</v>
      </c>
      <c r="X9">
        <v>3</v>
      </c>
      <c r="Y9" t="s">
        <v>5</v>
      </c>
      <c r="Z9" t="s">
        <v>19</v>
      </c>
      <c r="AA9" t="s">
        <v>49</v>
      </c>
      <c r="AB9">
        <v>4</v>
      </c>
      <c r="AC9" t="s">
        <v>2</v>
      </c>
      <c r="AD9" t="s">
        <v>0</v>
      </c>
      <c r="AE9" t="s">
        <v>1</v>
      </c>
      <c r="AF9">
        <v>32</v>
      </c>
      <c r="AG9" t="s">
        <v>0</v>
      </c>
      <c r="AH9">
        <f>VLOOKUP(Table2[[#This Row],[ФИО]],[1]stata!$A$2:$D$127,4,FALSE)</f>
        <v>27</v>
      </c>
    </row>
    <row r="10" spans="1:34" x14ac:dyDescent="0.25">
      <c r="A10" t="s">
        <v>210</v>
      </c>
      <c r="B10">
        <v>9</v>
      </c>
      <c r="C10" t="s">
        <v>11</v>
      </c>
      <c r="D10" t="s">
        <v>11</v>
      </c>
      <c r="E10" t="s">
        <v>0</v>
      </c>
      <c r="F10" t="s">
        <v>127</v>
      </c>
      <c r="G10" t="s">
        <v>14</v>
      </c>
      <c r="H10" t="s">
        <v>127</v>
      </c>
      <c r="I10" t="s">
        <v>14</v>
      </c>
      <c r="J10" t="s">
        <v>0</v>
      </c>
      <c r="K10" t="s">
        <v>11</v>
      </c>
      <c r="L10" t="s">
        <v>11</v>
      </c>
      <c r="M10" t="s">
        <v>10</v>
      </c>
      <c r="N10" t="s">
        <v>9</v>
      </c>
      <c r="O10" t="s">
        <v>0</v>
      </c>
      <c r="P10" t="s">
        <v>0</v>
      </c>
      <c r="Q10" t="s">
        <v>31</v>
      </c>
      <c r="R10" t="s">
        <v>8</v>
      </c>
      <c r="S10" t="s">
        <v>11</v>
      </c>
      <c r="T10">
        <v>20</v>
      </c>
      <c r="U10" s="1" t="s">
        <v>7</v>
      </c>
      <c r="V10" t="s">
        <v>62</v>
      </c>
      <c r="W10">
        <v>4</v>
      </c>
      <c r="X10">
        <v>5</v>
      </c>
      <c r="Y10" t="s">
        <v>61</v>
      </c>
      <c r="Z10" t="s">
        <v>4</v>
      </c>
      <c r="AA10" t="s">
        <v>27</v>
      </c>
      <c r="AB10">
        <v>5</v>
      </c>
      <c r="AC10" t="s">
        <v>2</v>
      </c>
      <c r="AD10" t="s">
        <v>0</v>
      </c>
      <c r="AE10" t="s">
        <v>1</v>
      </c>
      <c r="AF10">
        <v>39</v>
      </c>
      <c r="AG10" t="s">
        <v>0</v>
      </c>
      <c r="AH10">
        <f>VLOOKUP(Table2[[#This Row],[ФИО]],[1]stata!$A$2:$D$127,4,FALSE)</f>
        <v>84</v>
      </c>
    </row>
    <row r="11" spans="1:34" x14ac:dyDescent="0.25">
      <c r="A11" t="s">
        <v>209</v>
      </c>
      <c r="B11">
        <v>10</v>
      </c>
      <c r="C11" t="s">
        <v>0</v>
      </c>
      <c r="D11" t="s">
        <v>0</v>
      </c>
      <c r="E11" t="s">
        <v>0</v>
      </c>
      <c r="F11">
        <v>4</v>
      </c>
      <c r="G11" t="s">
        <v>22</v>
      </c>
      <c r="H11" t="s">
        <v>32</v>
      </c>
      <c r="I11">
        <v>0</v>
      </c>
      <c r="J11" t="s">
        <v>11</v>
      </c>
      <c r="K11" t="s">
        <v>0</v>
      </c>
      <c r="L11" t="s">
        <v>11</v>
      </c>
      <c r="M11" t="s">
        <v>10</v>
      </c>
      <c r="N11" t="s">
        <v>9</v>
      </c>
      <c r="O11" t="s">
        <v>11</v>
      </c>
      <c r="P11" t="s">
        <v>10</v>
      </c>
      <c r="Q11" t="s">
        <v>9</v>
      </c>
      <c r="R11" t="s">
        <v>21</v>
      </c>
      <c r="S11" t="s">
        <v>0</v>
      </c>
      <c r="T11">
        <v>6</v>
      </c>
      <c r="U11" s="1" t="s">
        <v>12</v>
      </c>
      <c r="V11" t="s">
        <v>29</v>
      </c>
      <c r="W11">
        <v>1</v>
      </c>
      <c r="X11">
        <v>1</v>
      </c>
      <c r="Y11" t="s">
        <v>28</v>
      </c>
      <c r="Z11" t="s">
        <v>19</v>
      </c>
      <c r="AA11" t="s">
        <v>27</v>
      </c>
      <c r="AB11">
        <v>3</v>
      </c>
      <c r="AC11" t="s">
        <v>2</v>
      </c>
      <c r="AD11" t="s">
        <v>0</v>
      </c>
      <c r="AE11" t="s">
        <v>1</v>
      </c>
      <c r="AF11">
        <v>51</v>
      </c>
      <c r="AG11" t="s">
        <v>0</v>
      </c>
      <c r="AH11">
        <f>VLOOKUP(Table2[[#This Row],[ФИО]],[1]stata!$A$2:$D$127,4,FALSE)</f>
        <v>72</v>
      </c>
    </row>
    <row r="12" spans="1:34" x14ac:dyDescent="0.25">
      <c r="A12" t="s">
        <v>208</v>
      </c>
      <c r="B12">
        <v>11</v>
      </c>
      <c r="C12" t="s">
        <v>11</v>
      </c>
      <c r="D12" t="s">
        <v>11</v>
      </c>
      <c r="E12" t="s">
        <v>0</v>
      </c>
      <c r="F12">
        <v>14</v>
      </c>
      <c r="G12" s="1" t="s">
        <v>55</v>
      </c>
      <c r="H12">
        <v>3</v>
      </c>
      <c r="I12" t="s">
        <v>22</v>
      </c>
      <c r="J12" t="s">
        <v>0</v>
      </c>
      <c r="K12" t="s">
        <v>0</v>
      </c>
      <c r="L12" t="s">
        <v>11</v>
      </c>
      <c r="M12" t="s">
        <v>10</v>
      </c>
      <c r="N12" t="s">
        <v>9</v>
      </c>
      <c r="O12" t="s">
        <v>11</v>
      </c>
      <c r="P12" t="s">
        <v>10</v>
      </c>
      <c r="Q12" t="s">
        <v>9</v>
      </c>
      <c r="R12" t="s">
        <v>121</v>
      </c>
      <c r="S12" t="s">
        <v>0</v>
      </c>
      <c r="T12">
        <v>7</v>
      </c>
      <c r="U12" s="1" t="s">
        <v>12</v>
      </c>
      <c r="V12" t="s">
        <v>37</v>
      </c>
      <c r="W12">
        <v>2</v>
      </c>
      <c r="X12">
        <v>3</v>
      </c>
      <c r="Y12" t="s">
        <v>5</v>
      </c>
      <c r="Z12" t="s">
        <v>4</v>
      </c>
      <c r="AA12" t="s">
        <v>27</v>
      </c>
      <c r="AB12">
        <v>3</v>
      </c>
      <c r="AC12" t="s">
        <v>2</v>
      </c>
      <c r="AD12" t="s">
        <v>0</v>
      </c>
      <c r="AE12" t="s">
        <v>1</v>
      </c>
      <c r="AF12">
        <v>38</v>
      </c>
      <c r="AG12" t="s">
        <v>0</v>
      </c>
      <c r="AH12">
        <f>VLOOKUP(Table2[[#This Row],[ФИО]],[1]stata!$A$2:$D$127,4,FALSE)</f>
        <v>62</v>
      </c>
    </row>
    <row r="13" spans="1:34" x14ac:dyDescent="0.25">
      <c r="A13" t="s">
        <v>207</v>
      </c>
      <c r="B13">
        <v>12</v>
      </c>
      <c r="C13" t="s">
        <v>0</v>
      </c>
      <c r="D13" t="s">
        <v>0</v>
      </c>
      <c r="E13" t="s">
        <v>0</v>
      </c>
      <c r="F13">
        <v>10</v>
      </c>
      <c r="G13" s="1" t="s">
        <v>12</v>
      </c>
      <c r="H13" t="s">
        <v>51</v>
      </c>
      <c r="I13">
        <v>0</v>
      </c>
      <c r="J13" t="s">
        <v>0</v>
      </c>
      <c r="K13" t="s">
        <v>0</v>
      </c>
      <c r="L13" t="s">
        <v>0</v>
      </c>
      <c r="M13" t="s">
        <v>0</v>
      </c>
      <c r="N13" t="s">
        <v>31</v>
      </c>
      <c r="O13" t="s">
        <v>11</v>
      </c>
      <c r="P13" t="s">
        <v>10</v>
      </c>
      <c r="Q13" t="s">
        <v>9</v>
      </c>
      <c r="R13" t="s">
        <v>21</v>
      </c>
      <c r="S13" t="s">
        <v>0</v>
      </c>
      <c r="T13">
        <v>20</v>
      </c>
      <c r="U13" s="1" t="s">
        <v>7</v>
      </c>
      <c r="V13" t="s">
        <v>29</v>
      </c>
      <c r="W13">
        <v>1</v>
      </c>
      <c r="X13">
        <v>1</v>
      </c>
      <c r="Y13" t="s">
        <v>28</v>
      </c>
      <c r="Z13" t="s">
        <v>19</v>
      </c>
      <c r="AA13" t="s">
        <v>27</v>
      </c>
      <c r="AB13">
        <v>4</v>
      </c>
      <c r="AC13" t="s">
        <v>2</v>
      </c>
      <c r="AD13" t="s">
        <v>0</v>
      </c>
      <c r="AE13" t="s">
        <v>26</v>
      </c>
      <c r="AF13">
        <v>39</v>
      </c>
      <c r="AG13" t="s">
        <v>0</v>
      </c>
      <c r="AH13">
        <f>VLOOKUP(Table2[[#This Row],[ФИО]],[1]stata!$A$2:$D$127,4,FALSE)</f>
        <v>81</v>
      </c>
    </row>
    <row r="14" spans="1:34" x14ac:dyDescent="0.25">
      <c r="A14" t="s">
        <v>206</v>
      </c>
      <c r="B14">
        <v>13</v>
      </c>
      <c r="C14" t="s">
        <v>205</v>
      </c>
      <c r="D14" t="s">
        <v>0</v>
      </c>
      <c r="E14" t="s">
        <v>0</v>
      </c>
      <c r="F14">
        <v>6</v>
      </c>
      <c r="G14" s="1" t="s">
        <v>12</v>
      </c>
      <c r="H14">
        <v>2</v>
      </c>
      <c r="I14" t="s">
        <v>22</v>
      </c>
      <c r="J14" t="s">
        <v>0</v>
      </c>
      <c r="K14" t="s">
        <v>0</v>
      </c>
      <c r="L14" t="s">
        <v>11</v>
      </c>
      <c r="M14" t="s">
        <v>10</v>
      </c>
      <c r="N14" t="s">
        <v>9</v>
      </c>
      <c r="O14" t="s">
        <v>0</v>
      </c>
      <c r="P14" t="s">
        <v>0</v>
      </c>
      <c r="Q14" t="s">
        <v>31</v>
      </c>
      <c r="R14" t="s">
        <v>8</v>
      </c>
      <c r="S14" t="s">
        <v>0</v>
      </c>
      <c r="T14">
        <v>6</v>
      </c>
      <c r="U14" s="1" t="s">
        <v>12</v>
      </c>
      <c r="V14" t="s">
        <v>74</v>
      </c>
      <c r="W14">
        <v>1</v>
      </c>
      <c r="X14">
        <v>3</v>
      </c>
      <c r="Y14" t="s">
        <v>5</v>
      </c>
      <c r="Z14" t="s">
        <v>4</v>
      </c>
      <c r="AA14" t="s">
        <v>36</v>
      </c>
      <c r="AB14">
        <v>3</v>
      </c>
      <c r="AC14" t="s">
        <v>2</v>
      </c>
      <c r="AD14" t="s">
        <v>0</v>
      </c>
      <c r="AE14" t="s">
        <v>1</v>
      </c>
      <c r="AF14">
        <v>29</v>
      </c>
      <c r="AG14" t="s">
        <v>11</v>
      </c>
      <c r="AH14">
        <f>VLOOKUP(Table2[[#This Row],[ФИО]],[1]stata!$A$2:$D$127,4,FALSE)</f>
        <v>73</v>
      </c>
    </row>
    <row r="15" spans="1:34" x14ac:dyDescent="0.25">
      <c r="A15" t="s">
        <v>204</v>
      </c>
      <c r="B15">
        <v>14</v>
      </c>
      <c r="C15" t="s">
        <v>0</v>
      </c>
      <c r="D15" t="s">
        <v>0</v>
      </c>
      <c r="E15" t="s">
        <v>0</v>
      </c>
      <c r="F15" t="s">
        <v>58</v>
      </c>
      <c r="G15" s="1" t="s">
        <v>12</v>
      </c>
      <c r="H15" t="s">
        <v>51</v>
      </c>
      <c r="I15">
        <v>0</v>
      </c>
      <c r="J15" t="s">
        <v>11</v>
      </c>
      <c r="K15" t="s">
        <v>0</v>
      </c>
      <c r="L15" t="s">
        <v>11</v>
      </c>
      <c r="M15" t="s">
        <v>10</v>
      </c>
      <c r="N15" t="s">
        <v>9</v>
      </c>
      <c r="O15" t="s">
        <v>11</v>
      </c>
      <c r="P15" t="s">
        <v>10</v>
      </c>
      <c r="Q15" t="s">
        <v>9</v>
      </c>
      <c r="R15" t="s">
        <v>21</v>
      </c>
      <c r="S15" t="s">
        <v>0</v>
      </c>
      <c r="T15">
        <v>7</v>
      </c>
      <c r="U15" s="1" t="s">
        <v>12</v>
      </c>
      <c r="V15" t="s">
        <v>29</v>
      </c>
      <c r="W15">
        <v>1</v>
      </c>
      <c r="X15">
        <v>1</v>
      </c>
      <c r="Y15" t="s">
        <v>28</v>
      </c>
      <c r="Z15" t="s">
        <v>4</v>
      </c>
      <c r="AA15" t="s">
        <v>36</v>
      </c>
      <c r="AB15">
        <v>3</v>
      </c>
      <c r="AC15" t="s">
        <v>2</v>
      </c>
      <c r="AD15" t="s">
        <v>11</v>
      </c>
      <c r="AE15" t="s">
        <v>1</v>
      </c>
      <c r="AF15">
        <v>56</v>
      </c>
      <c r="AG15" t="s">
        <v>0</v>
      </c>
      <c r="AH15">
        <f>VLOOKUP(Table2[[#This Row],[ФИО]],[1]stata!$A$2:$D$127,4,FALSE)</f>
        <v>45</v>
      </c>
    </row>
    <row r="16" spans="1:34" x14ac:dyDescent="0.25">
      <c r="A16" t="s">
        <v>203</v>
      </c>
      <c r="B16">
        <v>15</v>
      </c>
      <c r="C16" t="s">
        <v>0</v>
      </c>
      <c r="D16" t="s">
        <v>0</v>
      </c>
      <c r="E16" t="s">
        <v>0</v>
      </c>
      <c r="F16" t="s">
        <v>80</v>
      </c>
      <c r="G16" t="s">
        <v>22</v>
      </c>
      <c r="H16" t="s">
        <v>51</v>
      </c>
      <c r="I16">
        <v>0</v>
      </c>
      <c r="J16" t="s">
        <v>0</v>
      </c>
      <c r="K16" t="s">
        <v>0</v>
      </c>
      <c r="L16" t="s">
        <v>11</v>
      </c>
      <c r="M16" t="s">
        <v>10</v>
      </c>
      <c r="N16" t="s">
        <v>9</v>
      </c>
      <c r="O16" t="s">
        <v>0</v>
      </c>
      <c r="P16" t="s">
        <v>0</v>
      </c>
      <c r="Q16" t="s">
        <v>31</v>
      </c>
      <c r="R16" t="s">
        <v>21</v>
      </c>
      <c r="S16" t="s">
        <v>11</v>
      </c>
      <c r="U16" t="s">
        <v>22</v>
      </c>
      <c r="W16">
        <v>1</v>
      </c>
      <c r="Y16" t="s">
        <v>28</v>
      </c>
      <c r="Z16" t="s">
        <v>4</v>
      </c>
      <c r="AA16" t="s">
        <v>36</v>
      </c>
      <c r="AB16">
        <v>3</v>
      </c>
      <c r="AC16" t="s">
        <v>2</v>
      </c>
      <c r="AD16" t="s">
        <v>0</v>
      </c>
      <c r="AE16" t="s">
        <v>26</v>
      </c>
      <c r="AF16">
        <v>46</v>
      </c>
      <c r="AG16" t="s">
        <v>0</v>
      </c>
      <c r="AH16">
        <f>VLOOKUP(Table2[[#This Row],[ФИО]],[1]stata!$A$2:$D$127,4,FALSE)</f>
        <v>71</v>
      </c>
    </row>
    <row r="17" spans="1:34" x14ac:dyDescent="0.25">
      <c r="A17" t="s">
        <v>202</v>
      </c>
      <c r="B17">
        <v>16</v>
      </c>
      <c r="C17" t="s">
        <v>11</v>
      </c>
      <c r="D17" t="s">
        <v>0</v>
      </c>
      <c r="E17" t="s">
        <v>11</v>
      </c>
      <c r="F17" t="s">
        <v>201</v>
      </c>
      <c r="G17" t="s">
        <v>14</v>
      </c>
      <c r="H17">
        <v>4</v>
      </c>
      <c r="I17" t="s">
        <v>22</v>
      </c>
      <c r="J17" t="s">
        <v>11</v>
      </c>
      <c r="K17" t="s">
        <v>11</v>
      </c>
      <c r="L17" t="s">
        <v>0</v>
      </c>
      <c r="M17" t="s">
        <v>0</v>
      </c>
      <c r="N17" t="s">
        <v>31</v>
      </c>
      <c r="O17" t="s">
        <v>11</v>
      </c>
      <c r="P17" t="s">
        <v>38</v>
      </c>
      <c r="Q17" t="s">
        <v>9</v>
      </c>
      <c r="R17" t="s">
        <v>21</v>
      </c>
      <c r="S17" t="s">
        <v>0</v>
      </c>
      <c r="T17">
        <v>4</v>
      </c>
      <c r="U17" t="s">
        <v>22</v>
      </c>
      <c r="V17" t="s">
        <v>37</v>
      </c>
      <c r="W17">
        <v>2</v>
      </c>
      <c r="X17">
        <v>2</v>
      </c>
      <c r="Y17" t="s">
        <v>28</v>
      </c>
      <c r="Z17" t="s">
        <v>19</v>
      </c>
      <c r="AA17" t="s">
        <v>18</v>
      </c>
      <c r="AB17">
        <v>3</v>
      </c>
      <c r="AC17" t="s">
        <v>17</v>
      </c>
      <c r="AD17" t="s">
        <v>0</v>
      </c>
      <c r="AE17" t="s">
        <v>1</v>
      </c>
      <c r="AF17">
        <v>30</v>
      </c>
      <c r="AG17" t="s">
        <v>0</v>
      </c>
      <c r="AH17">
        <f>VLOOKUP(Table2[[#This Row],[ФИО]],[1]stata!$A$2:$D$127,4,FALSE)</f>
        <v>25</v>
      </c>
    </row>
    <row r="18" spans="1:34" x14ac:dyDescent="0.25">
      <c r="A18" t="s">
        <v>200</v>
      </c>
      <c r="B18">
        <v>17</v>
      </c>
      <c r="C18" t="s">
        <v>11</v>
      </c>
      <c r="D18" t="s">
        <v>11</v>
      </c>
      <c r="E18" t="s">
        <v>0</v>
      </c>
      <c r="F18">
        <v>7</v>
      </c>
      <c r="G18" s="1" t="s">
        <v>12</v>
      </c>
      <c r="H18">
        <v>2</v>
      </c>
      <c r="I18" t="s">
        <v>22</v>
      </c>
      <c r="J18" t="s">
        <v>0</v>
      </c>
      <c r="K18" t="s">
        <v>0</v>
      </c>
      <c r="L18" t="s">
        <v>11</v>
      </c>
      <c r="M18" t="s">
        <v>10</v>
      </c>
      <c r="N18" t="s">
        <v>9</v>
      </c>
      <c r="O18" t="s">
        <v>11</v>
      </c>
      <c r="P18" t="s">
        <v>10</v>
      </c>
      <c r="Q18" t="s">
        <v>9</v>
      </c>
      <c r="R18" t="s">
        <v>121</v>
      </c>
      <c r="S18" t="s">
        <v>0</v>
      </c>
      <c r="T18">
        <v>6</v>
      </c>
      <c r="U18" s="1" t="s">
        <v>12</v>
      </c>
      <c r="V18" t="s">
        <v>93</v>
      </c>
      <c r="W18">
        <v>2</v>
      </c>
      <c r="X18">
        <v>3</v>
      </c>
      <c r="Y18" t="s">
        <v>5</v>
      </c>
      <c r="Z18" t="s">
        <v>4</v>
      </c>
      <c r="AA18" t="s">
        <v>18</v>
      </c>
      <c r="AB18">
        <v>4</v>
      </c>
      <c r="AC18" t="s">
        <v>2</v>
      </c>
      <c r="AD18" t="s">
        <v>0</v>
      </c>
      <c r="AE18" t="s">
        <v>1</v>
      </c>
      <c r="AF18">
        <v>34</v>
      </c>
      <c r="AG18" t="s">
        <v>0</v>
      </c>
      <c r="AH18">
        <f>VLOOKUP(Table2[[#This Row],[ФИО]],[1]stata!$A$2:$D$127,4,FALSE)</f>
        <v>55</v>
      </c>
    </row>
    <row r="19" spans="1:34" x14ac:dyDescent="0.25">
      <c r="A19" t="s">
        <v>199</v>
      </c>
      <c r="B19">
        <v>18</v>
      </c>
      <c r="C19" t="s">
        <v>0</v>
      </c>
      <c r="D19" t="s">
        <v>0</v>
      </c>
      <c r="E19" t="s">
        <v>0</v>
      </c>
      <c r="F19" t="s">
        <v>23</v>
      </c>
      <c r="G19" t="s">
        <v>22</v>
      </c>
      <c r="H19" t="s">
        <v>51</v>
      </c>
      <c r="I19">
        <v>0</v>
      </c>
      <c r="J19" t="s">
        <v>0</v>
      </c>
      <c r="K19" t="s">
        <v>0</v>
      </c>
      <c r="L19" t="s">
        <v>0</v>
      </c>
      <c r="M19" t="s">
        <v>0</v>
      </c>
      <c r="N19" t="s">
        <v>0</v>
      </c>
      <c r="O19" t="s">
        <v>0</v>
      </c>
      <c r="P19" t="s">
        <v>0</v>
      </c>
      <c r="Q19" t="s">
        <v>0</v>
      </c>
      <c r="R19" t="s">
        <v>30</v>
      </c>
      <c r="S19" t="s">
        <v>0</v>
      </c>
      <c r="T19">
        <v>11</v>
      </c>
      <c r="U19" s="1" t="s">
        <v>7</v>
      </c>
      <c r="V19" t="s">
        <v>29</v>
      </c>
      <c r="W19">
        <v>1</v>
      </c>
      <c r="X19">
        <v>1</v>
      </c>
      <c r="Y19" t="s">
        <v>28</v>
      </c>
      <c r="Z19" t="s">
        <v>4</v>
      </c>
      <c r="AA19" t="s">
        <v>36</v>
      </c>
      <c r="AB19">
        <v>2</v>
      </c>
      <c r="AC19" t="s">
        <v>2</v>
      </c>
      <c r="AD19" t="s">
        <v>0</v>
      </c>
      <c r="AE19" t="s">
        <v>1</v>
      </c>
      <c r="AF19">
        <v>39</v>
      </c>
      <c r="AG19" t="s">
        <v>0</v>
      </c>
      <c r="AH19">
        <f>VLOOKUP(Table2[[#This Row],[ФИО]],[1]stata!$A$2:$D$127,4,FALSE)</f>
        <v>68</v>
      </c>
    </row>
    <row r="20" spans="1:34" x14ac:dyDescent="0.25">
      <c r="A20" t="s">
        <v>198</v>
      </c>
      <c r="B20">
        <v>19</v>
      </c>
      <c r="C20" t="s">
        <v>0</v>
      </c>
      <c r="D20" t="s">
        <v>0</v>
      </c>
      <c r="E20" t="s">
        <v>0</v>
      </c>
      <c r="F20" t="s">
        <v>58</v>
      </c>
      <c r="G20" s="1" t="s">
        <v>12</v>
      </c>
      <c r="H20" t="s">
        <v>51</v>
      </c>
      <c r="I20">
        <v>0</v>
      </c>
      <c r="J20" t="s">
        <v>11</v>
      </c>
      <c r="K20" t="s">
        <v>0</v>
      </c>
      <c r="L20" t="s">
        <v>11</v>
      </c>
      <c r="M20" t="s">
        <v>88</v>
      </c>
      <c r="N20" t="s">
        <v>5</v>
      </c>
      <c r="O20" t="s">
        <v>11</v>
      </c>
      <c r="P20" t="s">
        <v>10</v>
      </c>
      <c r="Q20" t="s">
        <v>5</v>
      </c>
      <c r="R20" t="s">
        <v>8</v>
      </c>
      <c r="S20" t="s">
        <v>0</v>
      </c>
      <c r="T20">
        <v>8</v>
      </c>
      <c r="U20" s="1" t="s">
        <v>12</v>
      </c>
      <c r="V20" t="s">
        <v>29</v>
      </c>
      <c r="W20">
        <v>1</v>
      </c>
      <c r="X20">
        <v>1</v>
      </c>
      <c r="Y20" t="s">
        <v>28</v>
      </c>
      <c r="Z20" t="s">
        <v>4</v>
      </c>
      <c r="AA20" t="s">
        <v>18</v>
      </c>
      <c r="AB20">
        <v>4</v>
      </c>
      <c r="AC20" t="s">
        <v>2</v>
      </c>
      <c r="AD20" t="s">
        <v>0</v>
      </c>
      <c r="AE20" t="s">
        <v>1</v>
      </c>
      <c r="AF20">
        <v>38</v>
      </c>
      <c r="AG20" t="s">
        <v>0</v>
      </c>
      <c r="AH20">
        <f>VLOOKUP(Table2[[#This Row],[ФИО]],[1]stata!$A$2:$D$127,4,FALSE)</f>
        <v>32</v>
      </c>
    </row>
    <row r="21" spans="1:34" x14ac:dyDescent="0.25">
      <c r="A21" t="s">
        <v>197</v>
      </c>
      <c r="B21">
        <v>20</v>
      </c>
      <c r="C21" t="s">
        <v>11</v>
      </c>
      <c r="D21" t="s">
        <v>11</v>
      </c>
      <c r="E21" t="s">
        <v>0</v>
      </c>
      <c r="F21">
        <v>40</v>
      </c>
      <c r="G21" t="s">
        <v>14</v>
      </c>
      <c r="H21">
        <v>8</v>
      </c>
      <c r="I21" s="1" t="s">
        <v>12</v>
      </c>
      <c r="J21" t="s">
        <v>0</v>
      </c>
      <c r="K21" t="s">
        <v>0</v>
      </c>
      <c r="L21" t="s">
        <v>11</v>
      </c>
      <c r="M21" t="s">
        <v>10</v>
      </c>
      <c r="N21" t="s">
        <v>5</v>
      </c>
      <c r="O21" t="s">
        <v>11</v>
      </c>
      <c r="P21" t="s">
        <v>10</v>
      </c>
      <c r="Q21" t="s">
        <v>9</v>
      </c>
      <c r="R21" t="s">
        <v>8</v>
      </c>
      <c r="S21" t="s">
        <v>0</v>
      </c>
      <c r="T21">
        <v>7</v>
      </c>
      <c r="U21" s="1" t="s">
        <v>12</v>
      </c>
      <c r="V21" t="s">
        <v>20</v>
      </c>
      <c r="W21">
        <v>3</v>
      </c>
      <c r="X21">
        <v>3</v>
      </c>
      <c r="Y21" t="s">
        <v>5</v>
      </c>
      <c r="Z21" t="s">
        <v>19</v>
      </c>
      <c r="AA21" t="s">
        <v>18</v>
      </c>
      <c r="AB21">
        <v>3</v>
      </c>
      <c r="AC21" t="s">
        <v>17</v>
      </c>
      <c r="AD21" t="s">
        <v>0</v>
      </c>
      <c r="AE21" t="s">
        <v>1</v>
      </c>
      <c r="AF21">
        <v>33</v>
      </c>
      <c r="AG21" t="s">
        <v>0</v>
      </c>
      <c r="AH21">
        <f>VLOOKUP(Table2[[#This Row],[ФИО]],[1]stata!$A$2:$D$127,4,FALSE)</f>
        <v>58</v>
      </c>
    </row>
    <row r="22" spans="1:34" x14ac:dyDescent="0.25">
      <c r="A22" t="s">
        <v>196</v>
      </c>
      <c r="B22">
        <v>21</v>
      </c>
      <c r="C22" t="s">
        <v>195</v>
      </c>
      <c r="D22" t="s">
        <v>11</v>
      </c>
      <c r="E22" t="s">
        <v>11</v>
      </c>
      <c r="F22" t="s">
        <v>127</v>
      </c>
      <c r="G22" t="s">
        <v>14</v>
      </c>
      <c r="I22" t="s">
        <v>31</v>
      </c>
      <c r="J22" t="s">
        <v>11</v>
      </c>
      <c r="K22" t="s">
        <v>194</v>
      </c>
      <c r="L22" t="s">
        <v>11</v>
      </c>
      <c r="M22" t="s">
        <v>107</v>
      </c>
      <c r="N22" t="s">
        <v>5</v>
      </c>
      <c r="O22" t="s">
        <v>0</v>
      </c>
      <c r="P22" t="s">
        <v>0</v>
      </c>
      <c r="Q22" t="s">
        <v>31</v>
      </c>
      <c r="R22" t="s">
        <v>53</v>
      </c>
      <c r="S22" t="s">
        <v>0</v>
      </c>
      <c r="W22" t="s">
        <v>31</v>
      </c>
      <c r="Y22" t="s">
        <v>31</v>
      </c>
      <c r="Z22" t="s">
        <v>19</v>
      </c>
      <c r="AA22" t="s">
        <v>18</v>
      </c>
      <c r="AB22">
        <v>4</v>
      </c>
      <c r="AC22" t="s">
        <v>2</v>
      </c>
      <c r="AD22" t="s">
        <v>11</v>
      </c>
      <c r="AE22" t="s">
        <v>1</v>
      </c>
      <c r="AF22">
        <v>52</v>
      </c>
      <c r="AG22" t="s">
        <v>11</v>
      </c>
      <c r="AH22">
        <f>VLOOKUP(Table2[[#This Row],[ФИО]],[1]stata!$A$2:$D$127,4,FALSE)</f>
        <v>73</v>
      </c>
    </row>
    <row r="23" spans="1:34" x14ac:dyDescent="0.25">
      <c r="A23" t="s">
        <v>193</v>
      </c>
      <c r="B23">
        <v>22</v>
      </c>
      <c r="C23" t="s">
        <v>11</v>
      </c>
      <c r="D23" t="s">
        <v>11</v>
      </c>
      <c r="E23" t="s">
        <v>0</v>
      </c>
      <c r="F23">
        <v>17</v>
      </c>
      <c r="G23" s="1" t="s">
        <v>55</v>
      </c>
      <c r="H23">
        <v>3</v>
      </c>
      <c r="I23" t="s">
        <v>22</v>
      </c>
      <c r="J23" t="s">
        <v>11</v>
      </c>
      <c r="K23" t="s">
        <v>11</v>
      </c>
      <c r="L23" t="s">
        <v>11</v>
      </c>
      <c r="M23" t="s">
        <v>10</v>
      </c>
      <c r="N23" t="s">
        <v>9</v>
      </c>
      <c r="O23" t="s">
        <v>11</v>
      </c>
      <c r="P23" t="s">
        <v>10</v>
      </c>
      <c r="Q23" t="s">
        <v>9</v>
      </c>
      <c r="R23" t="s">
        <v>8</v>
      </c>
      <c r="S23" t="s">
        <v>0</v>
      </c>
      <c r="T23">
        <v>12</v>
      </c>
      <c r="U23" s="1" t="s">
        <v>7</v>
      </c>
      <c r="V23" t="s">
        <v>20</v>
      </c>
      <c r="W23">
        <v>3</v>
      </c>
      <c r="X23">
        <v>3</v>
      </c>
      <c r="Y23" t="s">
        <v>5</v>
      </c>
      <c r="Z23" t="s">
        <v>19</v>
      </c>
      <c r="AA23" t="s">
        <v>42</v>
      </c>
      <c r="AB23">
        <v>3</v>
      </c>
      <c r="AC23" t="s">
        <v>2</v>
      </c>
      <c r="AD23" t="s">
        <v>0</v>
      </c>
      <c r="AE23" t="s">
        <v>1</v>
      </c>
      <c r="AF23">
        <v>53</v>
      </c>
      <c r="AG23" t="s">
        <v>0</v>
      </c>
      <c r="AH23">
        <f>VLOOKUP(Table2[[#This Row],[ФИО]],[1]stata!$A$2:$D$127,4,FALSE)</f>
        <v>29</v>
      </c>
    </row>
    <row r="24" spans="1:34" x14ac:dyDescent="0.25">
      <c r="A24" t="s">
        <v>192</v>
      </c>
      <c r="B24">
        <v>23</v>
      </c>
      <c r="C24" t="s">
        <v>0</v>
      </c>
      <c r="D24" t="s">
        <v>0</v>
      </c>
      <c r="E24" t="s">
        <v>0</v>
      </c>
      <c r="F24">
        <v>50</v>
      </c>
      <c r="G24" t="s">
        <v>14</v>
      </c>
      <c r="H24" t="s">
        <v>51</v>
      </c>
      <c r="I24">
        <v>0</v>
      </c>
      <c r="J24" t="s">
        <v>11</v>
      </c>
      <c r="K24" t="s">
        <v>0</v>
      </c>
      <c r="L24" t="s">
        <v>11</v>
      </c>
      <c r="M24" t="s">
        <v>88</v>
      </c>
      <c r="N24" t="s">
        <v>5</v>
      </c>
      <c r="O24" t="s">
        <v>11</v>
      </c>
      <c r="P24" t="s">
        <v>10</v>
      </c>
      <c r="Q24" t="s">
        <v>9</v>
      </c>
      <c r="R24" t="s">
        <v>8</v>
      </c>
      <c r="S24" t="s">
        <v>11</v>
      </c>
      <c r="T24">
        <v>3</v>
      </c>
      <c r="U24" t="s">
        <v>22</v>
      </c>
      <c r="V24" t="s">
        <v>29</v>
      </c>
      <c r="W24">
        <v>1</v>
      </c>
      <c r="X24">
        <v>1</v>
      </c>
      <c r="Y24" t="s">
        <v>28</v>
      </c>
      <c r="Z24" t="s">
        <v>4</v>
      </c>
      <c r="AA24" t="s">
        <v>27</v>
      </c>
      <c r="AB24">
        <v>3</v>
      </c>
      <c r="AC24" t="s">
        <v>2</v>
      </c>
      <c r="AD24" t="s">
        <v>0</v>
      </c>
      <c r="AE24" t="s">
        <v>1</v>
      </c>
      <c r="AF24">
        <v>37</v>
      </c>
      <c r="AG24" t="s">
        <v>0</v>
      </c>
      <c r="AH24">
        <f>VLOOKUP(Table2[[#This Row],[ФИО]],[1]stata!$A$2:$D$127,4,FALSE)</f>
        <v>31</v>
      </c>
    </row>
    <row r="25" spans="1:34" x14ac:dyDescent="0.25">
      <c r="A25" t="s">
        <v>191</v>
      </c>
      <c r="B25">
        <v>24</v>
      </c>
      <c r="C25" t="s">
        <v>11</v>
      </c>
      <c r="D25" t="s">
        <v>11</v>
      </c>
      <c r="E25" t="s">
        <v>0</v>
      </c>
      <c r="F25">
        <v>15</v>
      </c>
      <c r="G25" s="1" t="s">
        <v>55</v>
      </c>
      <c r="H25">
        <v>4</v>
      </c>
      <c r="I25" t="s">
        <v>22</v>
      </c>
      <c r="J25" t="s">
        <v>11</v>
      </c>
      <c r="K25" t="s">
        <v>11</v>
      </c>
      <c r="L25" t="s">
        <v>11</v>
      </c>
      <c r="M25" t="s">
        <v>10</v>
      </c>
      <c r="N25" t="s">
        <v>87</v>
      </c>
      <c r="O25" t="s">
        <v>11</v>
      </c>
      <c r="P25" t="s">
        <v>38</v>
      </c>
      <c r="Q25" t="s">
        <v>9</v>
      </c>
      <c r="R25" t="s">
        <v>121</v>
      </c>
      <c r="S25" t="s">
        <v>0</v>
      </c>
      <c r="T25">
        <v>19</v>
      </c>
      <c r="U25" s="1" t="s">
        <v>7</v>
      </c>
      <c r="V25" t="s">
        <v>20</v>
      </c>
      <c r="W25">
        <v>3</v>
      </c>
      <c r="X25">
        <v>4</v>
      </c>
      <c r="Y25" t="s">
        <v>5</v>
      </c>
      <c r="Z25" t="s">
        <v>19</v>
      </c>
      <c r="AA25" t="s">
        <v>27</v>
      </c>
      <c r="AB25">
        <v>4</v>
      </c>
      <c r="AC25" t="s">
        <v>2</v>
      </c>
      <c r="AD25" t="s">
        <v>0</v>
      </c>
      <c r="AE25" t="s">
        <v>1</v>
      </c>
      <c r="AF25">
        <v>26</v>
      </c>
      <c r="AG25" t="s">
        <v>0</v>
      </c>
      <c r="AH25">
        <f>VLOOKUP(Table2[[#This Row],[ФИО]],[1]stata!$A$2:$D$127,4,FALSE)</f>
        <v>76</v>
      </c>
    </row>
    <row r="26" spans="1:34" x14ac:dyDescent="0.25">
      <c r="A26" t="s">
        <v>190</v>
      </c>
      <c r="B26">
        <v>25</v>
      </c>
      <c r="C26" t="s">
        <v>11</v>
      </c>
      <c r="D26" t="s">
        <v>11</v>
      </c>
      <c r="E26" t="s">
        <v>0</v>
      </c>
      <c r="F26">
        <v>26</v>
      </c>
      <c r="G26" t="s">
        <v>14</v>
      </c>
      <c r="H26">
        <v>3</v>
      </c>
      <c r="I26" t="s">
        <v>22</v>
      </c>
      <c r="J26" t="s">
        <v>11</v>
      </c>
      <c r="K26" t="s">
        <v>11</v>
      </c>
      <c r="L26" t="s">
        <v>11</v>
      </c>
      <c r="M26" t="s">
        <v>38</v>
      </c>
      <c r="N26" t="s">
        <v>9</v>
      </c>
      <c r="O26" t="s">
        <v>11</v>
      </c>
      <c r="P26" t="s">
        <v>38</v>
      </c>
      <c r="Q26" t="s">
        <v>9</v>
      </c>
      <c r="R26" t="s">
        <v>30</v>
      </c>
      <c r="S26" t="s">
        <v>0</v>
      </c>
      <c r="T26">
        <v>13</v>
      </c>
      <c r="U26" s="1" t="s">
        <v>7</v>
      </c>
      <c r="V26" t="s">
        <v>37</v>
      </c>
      <c r="W26">
        <v>2</v>
      </c>
      <c r="X26">
        <v>3</v>
      </c>
      <c r="Y26" t="s">
        <v>5</v>
      </c>
      <c r="Z26" t="s">
        <v>19</v>
      </c>
      <c r="AA26" t="s">
        <v>18</v>
      </c>
      <c r="AB26">
        <v>3</v>
      </c>
      <c r="AC26" t="s">
        <v>2</v>
      </c>
      <c r="AD26" t="s">
        <v>0</v>
      </c>
      <c r="AE26" t="s">
        <v>1</v>
      </c>
      <c r="AF26">
        <v>47</v>
      </c>
      <c r="AG26" t="s">
        <v>0</v>
      </c>
      <c r="AH26">
        <f>VLOOKUP(Table2[[#This Row],[ФИО]],[1]stata!$A$2:$D$127,4,FALSE)</f>
        <v>35</v>
      </c>
    </row>
    <row r="27" spans="1:34" x14ac:dyDescent="0.25">
      <c r="A27" t="s">
        <v>189</v>
      </c>
      <c r="B27">
        <v>26</v>
      </c>
      <c r="C27" t="s">
        <v>0</v>
      </c>
      <c r="D27" t="s">
        <v>0</v>
      </c>
      <c r="E27" t="s">
        <v>0</v>
      </c>
      <c r="F27" t="s">
        <v>127</v>
      </c>
      <c r="G27" t="s">
        <v>14</v>
      </c>
      <c r="H27" t="s">
        <v>51</v>
      </c>
      <c r="I27">
        <v>0</v>
      </c>
      <c r="J27" t="s">
        <v>0</v>
      </c>
      <c r="K27" t="s">
        <v>0</v>
      </c>
      <c r="L27" t="s">
        <v>11</v>
      </c>
      <c r="M27" t="s">
        <v>38</v>
      </c>
      <c r="N27" t="s">
        <v>9</v>
      </c>
      <c r="O27" t="s">
        <v>11</v>
      </c>
      <c r="P27" t="s">
        <v>88</v>
      </c>
      <c r="Q27" t="s">
        <v>9</v>
      </c>
      <c r="R27" t="s">
        <v>21</v>
      </c>
      <c r="S27" t="s">
        <v>0</v>
      </c>
      <c r="T27">
        <v>14</v>
      </c>
      <c r="U27" s="1" t="s">
        <v>7</v>
      </c>
      <c r="V27" t="s">
        <v>29</v>
      </c>
      <c r="W27">
        <v>1</v>
      </c>
      <c r="X27">
        <v>1</v>
      </c>
      <c r="Y27" t="s">
        <v>28</v>
      </c>
      <c r="Z27" t="s">
        <v>19</v>
      </c>
      <c r="AA27" t="s">
        <v>36</v>
      </c>
      <c r="AB27">
        <v>3</v>
      </c>
      <c r="AC27" t="s">
        <v>2</v>
      </c>
      <c r="AD27" t="s">
        <v>11</v>
      </c>
      <c r="AE27" t="s">
        <v>26</v>
      </c>
      <c r="AF27">
        <v>34</v>
      </c>
      <c r="AG27" t="s">
        <v>0</v>
      </c>
      <c r="AH27">
        <f>VLOOKUP(Table2[[#This Row],[ФИО]],[1]stata!$A$2:$D$127,4,FALSE)</f>
        <v>64</v>
      </c>
    </row>
    <row r="28" spans="1:34" x14ac:dyDescent="0.25">
      <c r="A28" t="s">
        <v>188</v>
      </c>
      <c r="B28">
        <v>27</v>
      </c>
      <c r="C28" t="s">
        <v>11</v>
      </c>
      <c r="D28" t="s">
        <v>0</v>
      </c>
      <c r="E28" t="s">
        <v>0</v>
      </c>
      <c r="F28">
        <v>8</v>
      </c>
      <c r="G28" s="1" t="s">
        <v>12</v>
      </c>
      <c r="H28">
        <v>1</v>
      </c>
      <c r="I28" t="s">
        <v>22</v>
      </c>
      <c r="J28" t="s">
        <v>0</v>
      </c>
      <c r="K28" t="s">
        <v>0</v>
      </c>
      <c r="L28" t="s">
        <v>11</v>
      </c>
      <c r="M28" t="s">
        <v>10</v>
      </c>
      <c r="N28" t="s">
        <v>9</v>
      </c>
      <c r="O28" t="s">
        <v>0</v>
      </c>
      <c r="P28" t="s">
        <v>0</v>
      </c>
      <c r="Q28" t="s">
        <v>31</v>
      </c>
      <c r="R28" t="s">
        <v>21</v>
      </c>
      <c r="S28" t="s">
        <v>0</v>
      </c>
      <c r="T28">
        <v>9</v>
      </c>
      <c r="U28" s="1" t="s">
        <v>12</v>
      </c>
      <c r="V28" t="s">
        <v>187</v>
      </c>
      <c r="W28">
        <v>1</v>
      </c>
      <c r="X28">
        <v>3</v>
      </c>
      <c r="Y28" t="s">
        <v>5</v>
      </c>
      <c r="Z28" t="s">
        <v>4</v>
      </c>
      <c r="AA28" t="s">
        <v>3</v>
      </c>
      <c r="AB28">
        <v>3</v>
      </c>
      <c r="AC28" t="s">
        <v>2</v>
      </c>
      <c r="AD28" t="s">
        <v>0</v>
      </c>
      <c r="AE28" t="s">
        <v>1</v>
      </c>
      <c r="AF28">
        <v>41</v>
      </c>
      <c r="AG28" t="s">
        <v>0</v>
      </c>
      <c r="AH28">
        <f>VLOOKUP(Table2[[#This Row],[ФИО]],[1]stata!$A$2:$D$127,4,FALSE)</f>
        <v>66</v>
      </c>
    </row>
    <row r="29" spans="1:34" x14ac:dyDescent="0.25">
      <c r="A29" t="s">
        <v>186</v>
      </c>
      <c r="B29">
        <v>28</v>
      </c>
      <c r="C29" t="s">
        <v>11</v>
      </c>
      <c r="D29" t="s">
        <v>0</v>
      </c>
      <c r="E29" t="s">
        <v>11</v>
      </c>
      <c r="F29">
        <v>4</v>
      </c>
      <c r="G29" t="s">
        <v>22</v>
      </c>
      <c r="H29">
        <v>2</v>
      </c>
      <c r="I29" t="s">
        <v>22</v>
      </c>
      <c r="J29" t="s">
        <v>11</v>
      </c>
      <c r="K29" t="s">
        <v>0</v>
      </c>
      <c r="L29" t="s">
        <v>0</v>
      </c>
      <c r="M29" t="s">
        <v>10</v>
      </c>
      <c r="N29" t="s">
        <v>9</v>
      </c>
      <c r="O29" t="s">
        <v>0</v>
      </c>
      <c r="P29" t="s">
        <v>0</v>
      </c>
      <c r="Q29" t="s">
        <v>31</v>
      </c>
      <c r="R29" t="s">
        <v>21</v>
      </c>
      <c r="S29" t="s">
        <v>0</v>
      </c>
      <c r="T29">
        <v>8</v>
      </c>
      <c r="U29" s="1" t="s">
        <v>12</v>
      </c>
      <c r="V29" t="s">
        <v>93</v>
      </c>
      <c r="W29">
        <v>2</v>
      </c>
      <c r="X29">
        <v>3</v>
      </c>
      <c r="Y29" t="s">
        <v>5</v>
      </c>
      <c r="Z29" t="s">
        <v>4</v>
      </c>
      <c r="AA29" t="s">
        <v>27</v>
      </c>
      <c r="AB29">
        <v>4</v>
      </c>
      <c r="AC29" t="s">
        <v>2</v>
      </c>
      <c r="AD29" t="s">
        <v>0</v>
      </c>
      <c r="AE29" t="s">
        <v>26</v>
      </c>
      <c r="AF29">
        <v>59</v>
      </c>
      <c r="AG29" t="s">
        <v>0</v>
      </c>
      <c r="AH29">
        <f>VLOOKUP(Table2[[#This Row],[ФИО]],[1]stata!$A$2:$D$127,4,FALSE)</f>
        <v>74</v>
      </c>
    </row>
    <row r="30" spans="1:34" x14ac:dyDescent="0.25">
      <c r="A30" t="s">
        <v>185</v>
      </c>
      <c r="B30">
        <v>29</v>
      </c>
      <c r="C30" t="s">
        <v>0</v>
      </c>
      <c r="D30" t="s">
        <v>0</v>
      </c>
      <c r="E30" t="s">
        <v>0</v>
      </c>
      <c r="F30">
        <v>20</v>
      </c>
      <c r="G30" s="1" t="s">
        <v>55</v>
      </c>
      <c r="H30" t="s">
        <v>51</v>
      </c>
      <c r="I30">
        <v>0</v>
      </c>
      <c r="J30" t="s">
        <v>11</v>
      </c>
      <c r="K30" t="s">
        <v>0</v>
      </c>
      <c r="L30" t="s">
        <v>11</v>
      </c>
      <c r="M30" t="s">
        <v>88</v>
      </c>
      <c r="N30" t="s">
        <v>5</v>
      </c>
      <c r="O30" t="s">
        <v>0</v>
      </c>
      <c r="P30" t="s">
        <v>0</v>
      </c>
      <c r="Q30" t="s">
        <v>0</v>
      </c>
      <c r="R30" t="s">
        <v>31</v>
      </c>
      <c r="S30" t="s">
        <v>0</v>
      </c>
      <c r="T30">
        <v>5</v>
      </c>
      <c r="U30" s="1" t="s">
        <v>12</v>
      </c>
      <c r="V30" t="s">
        <v>29</v>
      </c>
      <c r="W30">
        <v>1</v>
      </c>
      <c r="X30">
        <v>1</v>
      </c>
      <c r="Y30" t="s">
        <v>28</v>
      </c>
      <c r="Z30" t="s">
        <v>19</v>
      </c>
      <c r="AA30" t="s">
        <v>27</v>
      </c>
      <c r="AB30">
        <v>2</v>
      </c>
      <c r="AC30" t="s">
        <v>2</v>
      </c>
      <c r="AD30" t="s">
        <v>0</v>
      </c>
      <c r="AE30" t="s">
        <v>1</v>
      </c>
      <c r="AF30">
        <v>32</v>
      </c>
      <c r="AG30" t="s">
        <v>0</v>
      </c>
      <c r="AH30">
        <f>VLOOKUP(Table2[[#This Row],[ФИО]],[1]stata!$A$2:$D$127,4,FALSE)</f>
        <v>36</v>
      </c>
    </row>
    <row r="31" spans="1:34" x14ac:dyDescent="0.25">
      <c r="A31" t="s">
        <v>184</v>
      </c>
      <c r="B31">
        <v>30</v>
      </c>
      <c r="C31" t="s">
        <v>0</v>
      </c>
      <c r="D31" t="s">
        <v>11</v>
      </c>
      <c r="E31" t="s">
        <v>0</v>
      </c>
      <c r="F31">
        <v>2</v>
      </c>
      <c r="G31" t="s">
        <v>22</v>
      </c>
      <c r="H31" t="s">
        <v>51</v>
      </c>
      <c r="I31">
        <v>0</v>
      </c>
      <c r="J31" t="s">
        <v>11</v>
      </c>
      <c r="K31" t="s">
        <v>11</v>
      </c>
      <c r="L31" t="s">
        <v>11</v>
      </c>
      <c r="M31" t="s">
        <v>10</v>
      </c>
      <c r="N31" t="s">
        <v>9</v>
      </c>
      <c r="O31" t="s">
        <v>11</v>
      </c>
      <c r="P31" t="s">
        <v>10</v>
      </c>
      <c r="Q31" t="s">
        <v>9</v>
      </c>
      <c r="R31" t="s">
        <v>30</v>
      </c>
      <c r="S31" t="s">
        <v>0</v>
      </c>
      <c r="T31">
        <v>14</v>
      </c>
      <c r="U31" s="1" t="s">
        <v>7</v>
      </c>
      <c r="V31" t="s">
        <v>123</v>
      </c>
      <c r="W31">
        <v>1</v>
      </c>
      <c r="X31">
        <v>1</v>
      </c>
      <c r="Y31" t="s">
        <v>28</v>
      </c>
      <c r="Z31" t="s">
        <v>4</v>
      </c>
      <c r="AA31" t="s">
        <v>77</v>
      </c>
      <c r="AB31">
        <v>4</v>
      </c>
      <c r="AC31" t="s">
        <v>2</v>
      </c>
      <c r="AD31" t="s">
        <v>0</v>
      </c>
      <c r="AE31" t="s">
        <v>26</v>
      </c>
      <c r="AF31">
        <v>29</v>
      </c>
      <c r="AG31" t="s">
        <v>0</v>
      </c>
      <c r="AH31">
        <f>VLOOKUP(Table2[[#This Row],[ФИО]],[1]stata!$A$2:$D$127,4,FALSE)</f>
        <v>43</v>
      </c>
    </row>
    <row r="32" spans="1:34" x14ac:dyDescent="0.25">
      <c r="A32" t="s">
        <v>183</v>
      </c>
      <c r="B32">
        <v>31</v>
      </c>
      <c r="C32" t="s">
        <v>11</v>
      </c>
      <c r="D32" t="s">
        <v>0</v>
      </c>
      <c r="E32" t="s">
        <v>0</v>
      </c>
      <c r="F32">
        <v>8</v>
      </c>
      <c r="G32" s="1" t="s">
        <v>12</v>
      </c>
      <c r="H32">
        <v>3</v>
      </c>
      <c r="I32" t="s">
        <v>22</v>
      </c>
      <c r="J32" t="s">
        <v>0</v>
      </c>
      <c r="K32" t="s">
        <v>0</v>
      </c>
      <c r="L32" t="s">
        <v>0</v>
      </c>
      <c r="M32" t="s">
        <v>0</v>
      </c>
      <c r="N32" t="s">
        <v>31</v>
      </c>
      <c r="O32" t="s">
        <v>0</v>
      </c>
      <c r="P32" t="s">
        <v>0</v>
      </c>
      <c r="Q32" t="s">
        <v>31</v>
      </c>
      <c r="R32" t="s">
        <v>21</v>
      </c>
      <c r="S32" t="s">
        <v>0</v>
      </c>
      <c r="T32">
        <v>9</v>
      </c>
      <c r="U32" s="1" t="s">
        <v>12</v>
      </c>
      <c r="V32" t="s">
        <v>37</v>
      </c>
      <c r="W32">
        <v>2</v>
      </c>
      <c r="X32">
        <v>3</v>
      </c>
      <c r="Y32" t="s">
        <v>5</v>
      </c>
      <c r="Z32" t="s">
        <v>4</v>
      </c>
      <c r="AA32" t="s">
        <v>27</v>
      </c>
      <c r="AB32">
        <v>3</v>
      </c>
      <c r="AC32" t="s">
        <v>2</v>
      </c>
      <c r="AD32" t="s">
        <v>0</v>
      </c>
      <c r="AE32" t="s">
        <v>1</v>
      </c>
      <c r="AF32">
        <v>44</v>
      </c>
      <c r="AG32" t="s">
        <v>0</v>
      </c>
      <c r="AH32">
        <f>VLOOKUP(Table2[[#This Row],[ФИО]],[1]stata!$A$2:$D$127,4,FALSE)</f>
        <v>54</v>
      </c>
    </row>
    <row r="33" spans="1:34" x14ac:dyDescent="0.25">
      <c r="A33" t="s">
        <v>182</v>
      </c>
      <c r="B33">
        <v>32</v>
      </c>
      <c r="C33" t="s">
        <v>11</v>
      </c>
      <c r="D33" t="s">
        <v>11</v>
      </c>
      <c r="E33" t="s">
        <v>0</v>
      </c>
      <c r="F33">
        <v>30</v>
      </c>
      <c r="G33" t="s">
        <v>14</v>
      </c>
      <c r="H33">
        <v>12</v>
      </c>
      <c r="I33" s="1" t="s">
        <v>55</v>
      </c>
      <c r="J33" t="s">
        <v>11</v>
      </c>
      <c r="K33" t="s">
        <v>11</v>
      </c>
      <c r="L33" t="s">
        <v>11</v>
      </c>
      <c r="M33" t="s">
        <v>10</v>
      </c>
      <c r="N33" t="s">
        <v>9</v>
      </c>
      <c r="O33" t="s">
        <v>11</v>
      </c>
      <c r="P33" t="s">
        <v>10</v>
      </c>
      <c r="Q33" t="s">
        <v>5</v>
      </c>
      <c r="R33" t="s">
        <v>121</v>
      </c>
      <c r="S33" t="s">
        <v>0</v>
      </c>
      <c r="T33">
        <v>10</v>
      </c>
      <c r="U33" s="1" t="s">
        <v>12</v>
      </c>
      <c r="V33" t="s">
        <v>20</v>
      </c>
      <c r="W33">
        <v>3</v>
      </c>
      <c r="X33">
        <v>4</v>
      </c>
      <c r="Y33" t="s">
        <v>5</v>
      </c>
      <c r="Z33" t="s">
        <v>19</v>
      </c>
      <c r="AA33" t="s">
        <v>3</v>
      </c>
      <c r="AB33">
        <v>4</v>
      </c>
      <c r="AC33" t="s">
        <v>2</v>
      </c>
      <c r="AD33" t="s">
        <v>0</v>
      </c>
      <c r="AE33" t="s">
        <v>1</v>
      </c>
      <c r="AF33">
        <v>29</v>
      </c>
      <c r="AG33" t="s">
        <v>0</v>
      </c>
      <c r="AH33">
        <f>VLOOKUP(Table2[[#This Row],[ФИО]],[1]stata!$A$2:$D$127,4,FALSE)</f>
        <v>67</v>
      </c>
    </row>
    <row r="34" spans="1:34" x14ac:dyDescent="0.25">
      <c r="A34" t="s">
        <v>181</v>
      </c>
      <c r="B34">
        <v>33</v>
      </c>
      <c r="C34" t="s">
        <v>0</v>
      </c>
      <c r="D34" t="s">
        <v>0</v>
      </c>
      <c r="E34" t="s">
        <v>0</v>
      </c>
      <c r="F34">
        <v>12</v>
      </c>
      <c r="G34" s="1" t="s">
        <v>55</v>
      </c>
      <c r="H34" t="s">
        <v>51</v>
      </c>
      <c r="I34">
        <v>0</v>
      </c>
      <c r="J34" t="s">
        <v>11</v>
      </c>
      <c r="K34" t="s">
        <v>0</v>
      </c>
      <c r="L34" t="s">
        <v>0</v>
      </c>
      <c r="M34" t="s">
        <v>0</v>
      </c>
      <c r="N34" t="s">
        <v>0</v>
      </c>
      <c r="O34" t="s">
        <v>11</v>
      </c>
      <c r="P34" t="s">
        <v>10</v>
      </c>
      <c r="Q34" t="s">
        <v>9</v>
      </c>
      <c r="R34" t="s">
        <v>31</v>
      </c>
      <c r="S34" t="s">
        <v>0</v>
      </c>
      <c r="T34">
        <v>6</v>
      </c>
      <c r="U34" s="1" t="s">
        <v>12</v>
      </c>
      <c r="V34" t="s">
        <v>29</v>
      </c>
      <c r="W34">
        <v>1</v>
      </c>
      <c r="X34">
        <v>1</v>
      </c>
      <c r="Y34" t="s">
        <v>28</v>
      </c>
      <c r="Z34" t="s">
        <v>19</v>
      </c>
      <c r="AA34" t="s">
        <v>42</v>
      </c>
      <c r="AB34">
        <v>2</v>
      </c>
      <c r="AC34" t="s">
        <v>2</v>
      </c>
      <c r="AD34" t="s">
        <v>0</v>
      </c>
      <c r="AE34" t="s">
        <v>26</v>
      </c>
      <c r="AF34">
        <v>23</v>
      </c>
      <c r="AG34" t="s">
        <v>0</v>
      </c>
      <c r="AH34">
        <f>VLOOKUP(Table2[[#This Row],[ФИО]],[1]stata!$A$2:$D$127,4,FALSE)</f>
        <v>59</v>
      </c>
    </row>
    <row r="35" spans="1:34" x14ac:dyDescent="0.25">
      <c r="A35" t="s">
        <v>180</v>
      </c>
      <c r="B35">
        <v>34</v>
      </c>
      <c r="C35" t="s">
        <v>0</v>
      </c>
      <c r="D35" t="s">
        <v>0</v>
      </c>
      <c r="E35" t="s">
        <v>0</v>
      </c>
      <c r="F35">
        <v>27</v>
      </c>
      <c r="G35" t="s">
        <v>14</v>
      </c>
      <c r="H35" t="s">
        <v>51</v>
      </c>
      <c r="I35">
        <v>0</v>
      </c>
      <c r="J35" t="s">
        <v>11</v>
      </c>
      <c r="K35" t="s">
        <v>0</v>
      </c>
      <c r="L35" t="s">
        <v>11</v>
      </c>
      <c r="M35" t="s">
        <v>10</v>
      </c>
      <c r="N35" t="s">
        <v>9</v>
      </c>
      <c r="O35" t="s">
        <v>11</v>
      </c>
      <c r="P35" t="s">
        <v>10</v>
      </c>
      <c r="Q35" t="s">
        <v>9</v>
      </c>
      <c r="R35" t="s">
        <v>21</v>
      </c>
      <c r="S35" t="s">
        <v>0</v>
      </c>
      <c r="T35">
        <v>7</v>
      </c>
      <c r="U35" s="1" t="s">
        <v>12</v>
      </c>
      <c r="V35" t="s">
        <v>29</v>
      </c>
      <c r="W35">
        <v>1</v>
      </c>
      <c r="X35">
        <v>1</v>
      </c>
      <c r="Y35" t="s">
        <v>28</v>
      </c>
      <c r="Z35" t="s">
        <v>4</v>
      </c>
      <c r="AA35" t="s">
        <v>3</v>
      </c>
      <c r="AB35">
        <v>3</v>
      </c>
      <c r="AC35" t="s">
        <v>2</v>
      </c>
      <c r="AD35" t="s">
        <v>0</v>
      </c>
      <c r="AE35" t="s">
        <v>1</v>
      </c>
      <c r="AF35">
        <v>31</v>
      </c>
      <c r="AG35" t="s">
        <v>0</v>
      </c>
      <c r="AH35">
        <f>VLOOKUP(Table2[[#This Row],[ФИО]],[1]stata!$A$2:$D$127,4,FALSE)</f>
        <v>29</v>
      </c>
    </row>
    <row r="36" spans="1:34" x14ac:dyDescent="0.25">
      <c r="A36" t="s">
        <v>179</v>
      </c>
      <c r="B36">
        <v>35</v>
      </c>
      <c r="C36" t="s">
        <v>0</v>
      </c>
      <c r="D36" t="s">
        <v>0</v>
      </c>
      <c r="E36" t="s">
        <v>0</v>
      </c>
      <c r="F36" t="s">
        <v>58</v>
      </c>
      <c r="G36" s="1" t="s">
        <v>12</v>
      </c>
      <c r="H36" t="s">
        <v>51</v>
      </c>
      <c r="I36">
        <v>0</v>
      </c>
      <c r="J36" t="s">
        <v>0</v>
      </c>
      <c r="K36" t="s">
        <v>0</v>
      </c>
      <c r="L36" t="s">
        <v>0</v>
      </c>
      <c r="M36" t="s">
        <v>0</v>
      </c>
      <c r="N36" t="s">
        <v>31</v>
      </c>
      <c r="O36" t="s">
        <v>11</v>
      </c>
      <c r="P36" t="s">
        <v>38</v>
      </c>
      <c r="Q36" t="s">
        <v>9</v>
      </c>
      <c r="R36" t="s">
        <v>21</v>
      </c>
      <c r="S36" t="s">
        <v>0</v>
      </c>
      <c r="T36">
        <v>4</v>
      </c>
      <c r="U36" t="s">
        <v>22</v>
      </c>
      <c r="V36" t="s">
        <v>29</v>
      </c>
      <c r="W36">
        <v>1</v>
      </c>
      <c r="X36">
        <v>1</v>
      </c>
      <c r="Y36" t="s">
        <v>28</v>
      </c>
      <c r="Z36" t="s">
        <v>19</v>
      </c>
      <c r="AA36" t="s">
        <v>27</v>
      </c>
      <c r="AB36">
        <v>3</v>
      </c>
      <c r="AC36" t="s">
        <v>2</v>
      </c>
      <c r="AD36" t="s">
        <v>0</v>
      </c>
      <c r="AE36" t="s">
        <v>1</v>
      </c>
      <c r="AF36">
        <v>28</v>
      </c>
      <c r="AG36" t="s">
        <v>0</v>
      </c>
      <c r="AH36">
        <f>VLOOKUP(Table2[[#This Row],[ФИО]],[1]stata!$A$2:$D$127,4,FALSE)</f>
        <v>17</v>
      </c>
    </row>
    <row r="37" spans="1:34" x14ac:dyDescent="0.25">
      <c r="A37" t="s">
        <v>178</v>
      </c>
      <c r="B37">
        <v>36</v>
      </c>
      <c r="C37" t="s">
        <v>11</v>
      </c>
      <c r="D37" t="s">
        <v>0</v>
      </c>
      <c r="E37" t="s">
        <v>0</v>
      </c>
      <c r="F37" t="s">
        <v>24</v>
      </c>
      <c r="G37" t="s">
        <v>22</v>
      </c>
      <c r="H37" t="s">
        <v>51</v>
      </c>
      <c r="I37">
        <v>0</v>
      </c>
      <c r="J37" t="s">
        <v>0</v>
      </c>
      <c r="K37" t="s">
        <v>0</v>
      </c>
      <c r="L37" t="s">
        <v>0</v>
      </c>
      <c r="M37" t="s">
        <v>0</v>
      </c>
      <c r="N37" t="s">
        <v>0</v>
      </c>
      <c r="O37" t="s">
        <v>0</v>
      </c>
      <c r="P37" t="s">
        <v>0</v>
      </c>
      <c r="Q37" t="s">
        <v>0</v>
      </c>
      <c r="R37" t="s">
        <v>21</v>
      </c>
      <c r="S37" t="s">
        <v>0</v>
      </c>
      <c r="T37">
        <v>5</v>
      </c>
      <c r="U37" s="1" t="s">
        <v>12</v>
      </c>
      <c r="V37" t="s">
        <v>37</v>
      </c>
      <c r="W37">
        <v>2</v>
      </c>
      <c r="X37">
        <v>3</v>
      </c>
      <c r="Y37" t="s">
        <v>5</v>
      </c>
      <c r="Z37" t="s">
        <v>4</v>
      </c>
      <c r="AA37" t="s">
        <v>36</v>
      </c>
      <c r="AB37">
        <v>2</v>
      </c>
      <c r="AC37" t="s">
        <v>2</v>
      </c>
      <c r="AD37" t="s">
        <v>0</v>
      </c>
      <c r="AE37" t="s">
        <v>1</v>
      </c>
      <c r="AF37">
        <v>27</v>
      </c>
      <c r="AG37" t="s">
        <v>0</v>
      </c>
      <c r="AH37">
        <f>VLOOKUP(Table2[[#This Row],[ФИО]],[1]stata!$A$2:$D$127,4,FALSE)</f>
        <v>35</v>
      </c>
    </row>
    <row r="38" spans="1:34" x14ac:dyDescent="0.25">
      <c r="A38" t="s">
        <v>177</v>
      </c>
      <c r="B38">
        <v>37</v>
      </c>
      <c r="C38" t="s">
        <v>176</v>
      </c>
      <c r="D38" t="s">
        <v>31</v>
      </c>
      <c r="E38" t="s">
        <v>31</v>
      </c>
      <c r="F38" t="s">
        <v>31</v>
      </c>
      <c r="G38" t="s">
        <v>31</v>
      </c>
      <c r="I38" t="s">
        <v>31</v>
      </c>
      <c r="J38" t="s">
        <v>31</v>
      </c>
      <c r="K38" t="s">
        <v>31</v>
      </c>
      <c r="L38" t="s">
        <v>31</v>
      </c>
      <c r="M38" t="s">
        <v>0</v>
      </c>
      <c r="N38" t="s">
        <v>0</v>
      </c>
      <c r="O38" t="s">
        <v>31</v>
      </c>
      <c r="P38" t="s">
        <v>31</v>
      </c>
      <c r="Q38" t="s">
        <v>31</v>
      </c>
      <c r="R38" t="s">
        <v>31</v>
      </c>
      <c r="S38" t="s">
        <v>31</v>
      </c>
      <c r="T38" t="s">
        <v>31</v>
      </c>
      <c r="W38" t="s">
        <v>31</v>
      </c>
      <c r="Y38" t="s">
        <v>31</v>
      </c>
      <c r="Z38" t="s">
        <v>19</v>
      </c>
      <c r="AA38" t="s">
        <v>42</v>
      </c>
      <c r="AB38">
        <v>1</v>
      </c>
      <c r="AC38" t="s">
        <v>17</v>
      </c>
      <c r="AD38" t="s">
        <v>0</v>
      </c>
      <c r="AE38" t="s">
        <v>1</v>
      </c>
      <c r="AF38">
        <v>35</v>
      </c>
      <c r="AG38" t="s">
        <v>11</v>
      </c>
      <c r="AH38">
        <f>VLOOKUP(Table2[[#This Row],[ФИО]],[1]stata!$A$2:$D$127,4,FALSE)</f>
        <v>75</v>
      </c>
    </row>
    <row r="39" spans="1:34" x14ac:dyDescent="0.25">
      <c r="A39" t="s">
        <v>175</v>
      </c>
      <c r="B39">
        <v>38</v>
      </c>
      <c r="C39" t="s">
        <v>174</v>
      </c>
      <c r="D39" t="s">
        <v>31</v>
      </c>
      <c r="E39" t="s">
        <v>31</v>
      </c>
      <c r="F39" t="s">
        <v>31</v>
      </c>
      <c r="G39" t="s">
        <v>31</v>
      </c>
      <c r="I39" t="s">
        <v>31</v>
      </c>
      <c r="J39" t="s">
        <v>31</v>
      </c>
      <c r="K39" t="s">
        <v>31</v>
      </c>
      <c r="L39" t="s">
        <v>31</v>
      </c>
      <c r="M39" t="s">
        <v>31</v>
      </c>
      <c r="N39" t="s">
        <v>31</v>
      </c>
      <c r="O39" t="s">
        <v>31</v>
      </c>
      <c r="P39" t="s">
        <v>31</v>
      </c>
      <c r="Q39" t="s">
        <v>31</v>
      </c>
      <c r="R39" t="s">
        <v>31</v>
      </c>
      <c r="S39" t="s">
        <v>31</v>
      </c>
      <c r="T39" t="s">
        <v>31</v>
      </c>
      <c r="W39" t="s">
        <v>31</v>
      </c>
      <c r="Y39" t="s">
        <v>31</v>
      </c>
      <c r="Z39" t="s">
        <v>4</v>
      </c>
      <c r="AA39" t="s">
        <v>31</v>
      </c>
      <c r="AB39">
        <v>3</v>
      </c>
      <c r="AC39" t="s">
        <v>2</v>
      </c>
      <c r="AD39" t="s">
        <v>0</v>
      </c>
      <c r="AE39" t="s">
        <v>26</v>
      </c>
      <c r="AF39">
        <v>23</v>
      </c>
      <c r="AG39" t="s">
        <v>11</v>
      </c>
      <c r="AH39">
        <f>VLOOKUP(Table2[[#This Row],[ФИО]],[1]stata!$A$2:$D$127,4,FALSE)</f>
        <v>27</v>
      </c>
    </row>
    <row r="40" spans="1:34" x14ac:dyDescent="0.25">
      <c r="A40" t="s">
        <v>173</v>
      </c>
      <c r="B40">
        <v>39</v>
      </c>
      <c r="C40" t="s">
        <v>11</v>
      </c>
      <c r="D40" t="s">
        <v>0</v>
      </c>
      <c r="E40" t="s">
        <v>0</v>
      </c>
      <c r="F40">
        <v>2</v>
      </c>
      <c r="G40" t="s">
        <v>22</v>
      </c>
      <c r="H40" t="s">
        <v>51</v>
      </c>
      <c r="I40">
        <v>0</v>
      </c>
      <c r="J40" t="s">
        <v>0</v>
      </c>
      <c r="K40" t="s">
        <v>0</v>
      </c>
      <c r="L40" t="s">
        <v>0</v>
      </c>
      <c r="M40" t="s">
        <v>0</v>
      </c>
      <c r="N40" t="s">
        <v>0</v>
      </c>
      <c r="O40" t="s">
        <v>0</v>
      </c>
      <c r="P40" t="s">
        <v>0</v>
      </c>
      <c r="Q40" t="s">
        <v>0</v>
      </c>
      <c r="R40" t="s">
        <v>21</v>
      </c>
      <c r="S40" t="s">
        <v>11</v>
      </c>
      <c r="T40">
        <v>6</v>
      </c>
      <c r="U40" s="1" t="s">
        <v>12</v>
      </c>
      <c r="V40" t="s">
        <v>37</v>
      </c>
      <c r="W40">
        <v>2</v>
      </c>
      <c r="X40">
        <v>2</v>
      </c>
      <c r="Y40" t="s">
        <v>28</v>
      </c>
      <c r="Z40" t="s">
        <v>19</v>
      </c>
      <c r="AA40" t="s">
        <v>77</v>
      </c>
      <c r="AB40">
        <v>2</v>
      </c>
      <c r="AC40" t="s">
        <v>17</v>
      </c>
      <c r="AD40" t="s">
        <v>11</v>
      </c>
      <c r="AE40" t="s">
        <v>26</v>
      </c>
      <c r="AF40">
        <v>32</v>
      </c>
      <c r="AG40" t="s">
        <v>0</v>
      </c>
      <c r="AH40">
        <f>VLOOKUP(Table2[[#This Row],[ФИО]],[1]stata!$A$2:$D$127,4,FALSE)</f>
        <v>58</v>
      </c>
    </row>
    <row r="41" spans="1:34" x14ac:dyDescent="0.25">
      <c r="A41" t="s">
        <v>172</v>
      </c>
      <c r="B41">
        <v>40</v>
      </c>
      <c r="C41" t="s">
        <v>11</v>
      </c>
      <c r="D41" t="s">
        <v>11</v>
      </c>
      <c r="E41" t="s">
        <v>0</v>
      </c>
      <c r="F41" t="s">
        <v>171</v>
      </c>
      <c r="G41" t="s">
        <v>14</v>
      </c>
      <c r="H41" t="s">
        <v>171</v>
      </c>
      <c r="I41" t="s">
        <v>14</v>
      </c>
      <c r="J41" t="s">
        <v>11</v>
      </c>
      <c r="K41" t="s">
        <v>11</v>
      </c>
      <c r="L41" t="s">
        <v>11</v>
      </c>
      <c r="M41" t="s">
        <v>10</v>
      </c>
      <c r="N41" t="s">
        <v>5</v>
      </c>
      <c r="O41" t="s">
        <v>11</v>
      </c>
      <c r="P41" t="s">
        <v>10</v>
      </c>
      <c r="Q41" t="s">
        <v>5</v>
      </c>
      <c r="R41" t="s">
        <v>8</v>
      </c>
      <c r="S41" t="s">
        <v>11</v>
      </c>
      <c r="T41">
        <v>14</v>
      </c>
      <c r="U41" s="1" t="s">
        <v>7</v>
      </c>
      <c r="V41" t="s">
        <v>62</v>
      </c>
      <c r="W41">
        <v>4</v>
      </c>
      <c r="X41">
        <v>5</v>
      </c>
      <c r="Y41" t="s">
        <v>61</v>
      </c>
      <c r="Z41" t="s">
        <v>4</v>
      </c>
      <c r="AA41" t="s">
        <v>27</v>
      </c>
      <c r="AB41">
        <v>4</v>
      </c>
      <c r="AC41" t="s">
        <v>2</v>
      </c>
      <c r="AD41" t="s">
        <v>0</v>
      </c>
      <c r="AE41" t="s">
        <v>1</v>
      </c>
      <c r="AF41">
        <v>46</v>
      </c>
      <c r="AG41" t="s">
        <v>0</v>
      </c>
      <c r="AH41">
        <f>VLOOKUP(Table2[[#This Row],[ФИО]],[1]stata!$A$2:$D$127,4,FALSE)</f>
        <v>18</v>
      </c>
    </row>
    <row r="42" spans="1:34" x14ac:dyDescent="0.25">
      <c r="A42" t="s">
        <v>170</v>
      </c>
      <c r="B42">
        <v>41</v>
      </c>
      <c r="C42" t="s">
        <v>0</v>
      </c>
      <c r="D42" t="s">
        <v>11</v>
      </c>
      <c r="E42" t="s">
        <v>0</v>
      </c>
      <c r="F42">
        <v>1</v>
      </c>
      <c r="G42" t="s">
        <v>22</v>
      </c>
      <c r="H42" t="s">
        <v>51</v>
      </c>
      <c r="I42">
        <v>0</v>
      </c>
      <c r="J42" t="s">
        <v>0</v>
      </c>
      <c r="K42" t="s">
        <v>0</v>
      </c>
      <c r="L42" t="s">
        <v>0</v>
      </c>
      <c r="M42" t="s">
        <v>0</v>
      </c>
      <c r="N42" t="s">
        <v>31</v>
      </c>
      <c r="O42" t="s">
        <v>0</v>
      </c>
      <c r="P42" t="s">
        <v>0</v>
      </c>
      <c r="Q42" t="s">
        <v>31</v>
      </c>
      <c r="R42" t="s">
        <v>53</v>
      </c>
      <c r="S42" t="s">
        <v>0</v>
      </c>
      <c r="T42">
        <v>8</v>
      </c>
      <c r="U42" s="1" t="s">
        <v>12</v>
      </c>
      <c r="V42" t="s">
        <v>29</v>
      </c>
      <c r="W42">
        <v>1</v>
      </c>
      <c r="X42">
        <v>1</v>
      </c>
      <c r="Y42" t="s">
        <v>28</v>
      </c>
      <c r="Z42" t="s">
        <v>4</v>
      </c>
      <c r="AA42" t="s">
        <v>18</v>
      </c>
      <c r="AB42">
        <v>3</v>
      </c>
      <c r="AC42" t="s">
        <v>2</v>
      </c>
      <c r="AD42" t="s">
        <v>0</v>
      </c>
      <c r="AE42" t="s">
        <v>1</v>
      </c>
      <c r="AF42">
        <v>37</v>
      </c>
      <c r="AG42" t="s">
        <v>0</v>
      </c>
      <c r="AH42">
        <f>VLOOKUP(Table2[[#This Row],[ФИО]],[1]stata!$A$2:$D$127,4,FALSE)</f>
        <v>47</v>
      </c>
    </row>
    <row r="43" spans="1:34" x14ac:dyDescent="0.25">
      <c r="A43" t="s">
        <v>169</v>
      </c>
      <c r="B43">
        <v>42</v>
      </c>
      <c r="C43" t="s">
        <v>0</v>
      </c>
      <c r="D43" t="s">
        <v>11</v>
      </c>
      <c r="E43" t="s">
        <v>0</v>
      </c>
      <c r="F43">
        <v>16</v>
      </c>
      <c r="G43" s="1" t="s">
        <v>55</v>
      </c>
      <c r="H43" t="s">
        <v>51</v>
      </c>
      <c r="I43">
        <v>0</v>
      </c>
      <c r="J43" t="s">
        <v>0</v>
      </c>
      <c r="K43" t="s">
        <v>0</v>
      </c>
      <c r="L43" t="s">
        <v>0</v>
      </c>
      <c r="M43" t="s">
        <v>0</v>
      </c>
      <c r="N43" t="s">
        <v>0</v>
      </c>
      <c r="O43" t="s">
        <v>0</v>
      </c>
      <c r="P43" t="s">
        <v>0</v>
      </c>
      <c r="Q43" t="s">
        <v>0</v>
      </c>
      <c r="R43" t="s">
        <v>30</v>
      </c>
      <c r="S43" t="s">
        <v>0</v>
      </c>
      <c r="T43">
        <v>3</v>
      </c>
      <c r="U43" t="s">
        <v>22</v>
      </c>
      <c r="V43" t="s">
        <v>29</v>
      </c>
      <c r="W43">
        <v>1</v>
      </c>
      <c r="X43">
        <v>1</v>
      </c>
      <c r="Y43" t="s">
        <v>28</v>
      </c>
      <c r="Z43" t="s">
        <v>4</v>
      </c>
      <c r="AA43" t="s">
        <v>18</v>
      </c>
      <c r="AB43">
        <v>2</v>
      </c>
      <c r="AC43" t="s">
        <v>2</v>
      </c>
      <c r="AD43" t="s">
        <v>0</v>
      </c>
      <c r="AE43" t="s">
        <v>26</v>
      </c>
      <c r="AF43">
        <v>54</v>
      </c>
      <c r="AG43" t="s">
        <v>0</v>
      </c>
      <c r="AH43">
        <f>VLOOKUP(Table2[[#This Row],[ФИО]],[1]stata!$A$2:$D$127,4,FALSE)</f>
        <v>18</v>
      </c>
    </row>
    <row r="44" spans="1:34" x14ac:dyDescent="0.25">
      <c r="A44" t="s">
        <v>168</v>
      </c>
      <c r="B44">
        <v>43</v>
      </c>
      <c r="C44" t="s">
        <v>11</v>
      </c>
      <c r="D44" t="s">
        <v>11</v>
      </c>
      <c r="E44" t="s">
        <v>0</v>
      </c>
      <c r="F44" t="s">
        <v>15</v>
      </c>
      <c r="G44" t="s">
        <v>14</v>
      </c>
      <c r="H44" t="s">
        <v>23</v>
      </c>
      <c r="I44" t="s">
        <v>22</v>
      </c>
      <c r="J44" t="s">
        <v>11</v>
      </c>
      <c r="K44" t="s">
        <v>11</v>
      </c>
      <c r="L44" t="s">
        <v>11</v>
      </c>
      <c r="M44" t="s">
        <v>10</v>
      </c>
      <c r="N44" t="s">
        <v>5</v>
      </c>
      <c r="O44" t="s">
        <v>11</v>
      </c>
      <c r="P44" t="s">
        <v>10</v>
      </c>
      <c r="Q44" t="s">
        <v>9</v>
      </c>
      <c r="R44" t="s">
        <v>30</v>
      </c>
      <c r="S44" t="s">
        <v>0</v>
      </c>
      <c r="T44">
        <v>6</v>
      </c>
      <c r="U44" s="1" t="s">
        <v>12</v>
      </c>
      <c r="V44" t="s">
        <v>123</v>
      </c>
      <c r="W44">
        <v>1</v>
      </c>
      <c r="X44">
        <v>1</v>
      </c>
      <c r="Y44" t="s">
        <v>28</v>
      </c>
      <c r="Z44" t="s">
        <v>4</v>
      </c>
      <c r="AA44" t="s">
        <v>18</v>
      </c>
      <c r="AB44">
        <v>4</v>
      </c>
      <c r="AC44" t="s">
        <v>2</v>
      </c>
      <c r="AD44" t="s">
        <v>0</v>
      </c>
      <c r="AE44" t="s">
        <v>1</v>
      </c>
      <c r="AF44">
        <v>40</v>
      </c>
      <c r="AG44" t="s">
        <v>0</v>
      </c>
      <c r="AH44">
        <f>VLOOKUP(Table2[[#This Row],[ФИО]],[1]stata!$A$2:$D$127,4,FALSE)</f>
        <v>69</v>
      </c>
    </row>
    <row r="45" spans="1:34" x14ac:dyDescent="0.25">
      <c r="A45" t="s">
        <v>167</v>
      </c>
      <c r="B45">
        <v>44</v>
      </c>
      <c r="C45" t="s">
        <v>166</v>
      </c>
      <c r="D45" t="s">
        <v>31</v>
      </c>
      <c r="E45" t="s">
        <v>31</v>
      </c>
      <c r="F45" t="s">
        <v>31</v>
      </c>
      <c r="G45" t="s">
        <v>31</v>
      </c>
      <c r="I45" t="s">
        <v>31</v>
      </c>
      <c r="J45" t="s">
        <v>31</v>
      </c>
      <c r="K45" t="s">
        <v>31</v>
      </c>
      <c r="L45" t="s">
        <v>31</v>
      </c>
      <c r="M45" t="s">
        <v>31</v>
      </c>
      <c r="N45" t="s">
        <v>31</v>
      </c>
      <c r="O45" t="s">
        <v>31</v>
      </c>
      <c r="P45" t="s">
        <v>31</v>
      </c>
      <c r="Q45" t="s">
        <v>31</v>
      </c>
      <c r="R45" t="s">
        <v>31</v>
      </c>
      <c r="S45" t="s">
        <v>31</v>
      </c>
      <c r="T45" t="s">
        <v>31</v>
      </c>
      <c r="W45" t="s">
        <v>31</v>
      </c>
      <c r="Y45" t="s">
        <v>31</v>
      </c>
      <c r="Z45" t="s">
        <v>4</v>
      </c>
      <c r="AA45" t="s">
        <v>49</v>
      </c>
      <c r="AB45">
        <v>3</v>
      </c>
      <c r="AC45" t="s">
        <v>2</v>
      </c>
      <c r="AD45" t="s">
        <v>0</v>
      </c>
      <c r="AE45" t="s">
        <v>26</v>
      </c>
      <c r="AF45">
        <v>46</v>
      </c>
      <c r="AG45" t="s">
        <v>11</v>
      </c>
      <c r="AH45">
        <f>VLOOKUP(Table2[[#This Row],[ФИО]],[1]stata!$A$2:$D$127,4,FALSE)</f>
        <v>67</v>
      </c>
    </row>
    <row r="46" spans="1:34" x14ac:dyDescent="0.25">
      <c r="A46" t="s">
        <v>165</v>
      </c>
      <c r="B46">
        <v>45</v>
      </c>
      <c r="C46" t="s">
        <v>164</v>
      </c>
      <c r="D46" t="s">
        <v>31</v>
      </c>
      <c r="E46" t="s">
        <v>31</v>
      </c>
      <c r="F46" t="s">
        <v>31</v>
      </c>
      <c r="G46" t="s">
        <v>31</v>
      </c>
      <c r="I46" t="s">
        <v>31</v>
      </c>
      <c r="J46" t="s">
        <v>31</v>
      </c>
      <c r="K46" t="s">
        <v>31</v>
      </c>
      <c r="L46" t="s">
        <v>31</v>
      </c>
      <c r="M46" t="s">
        <v>31</v>
      </c>
      <c r="N46" t="s">
        <v>31</v>
      </c>
      <c r="O46" t="s">
        <v>31</v>
      </c>
      <c r="P46" t="s">
        <v>31</v>
      </c>
      <c r="Q46" t="s">
        <v>31</v>
      </c>
      <c r="R46" t="s">
        <v>31</v>
      </c>
      <c r="S46" t="s">
        <v>31</v>
      </c>
      <c r="T46" t="s">
        <v>31</v>
      </c>
      <c r="W46" t="s">
        <v>31</v>
      </c>
      <c r="Y46" t="s">
        <v>31</v>
      </c>
      <c r="Z46" t="s">
        <v>4</v>
      </c>
      <c r="AA46" t="s">
        <v>3</v>
      </c>
      <c r="AB46">
        <v>3</v>
      </c>
      <c r="AC46" t="s">
        <v>2</v>
      </c>
      <c r="AD46" t="s">
        <v>0</v>
      </c>
      <c r="AE46" t="s">
        <v>26</v>
      </c>
      <c r="AF46">
        <v>58</v>
      </c>
      <c r="AG46" t="s">
        <v>11</v>
      </c>
      <c r="AH46">
        <f>VLOOKUP(Table2[[#This Row],[ФИО]],[1]stata!$A$2:$D$127,4,FALSE)</f>
        <v>79</v>
      </c>
    </row>
    <row r="47" spans="1:34" x14ac:dyDescent="0.25">
      <c r="A47" t="s">
        <v>163</v>
      </c>
      <c r="B47">
        <v>46</v>
      </c>
      <c r="C47" t="s">
        <v>0</v>
      </c>
      <c r="D47" t="s">
        <v>11</v>
      </c>
      <c r="E47" t="s">
        <v>0</v>
      </c>
      <c r="F47">
        <v>15</v>
      </c>
      <c r="G47" s="1" t="s">
        <v>55</v>
      </c>
      <c r="H47" t="s">
        <v>51</v>
      </c>
      <c r="I47">
        <v>0</v>
      </c>
      <c r="J47" t="s">
        <v>11</v>
      </c>
      <c r="K47" t="s">
        <v>0</v>
      </c>
      <c r="L47" t="s">
        <v>11</v>
      </c>
      <c r="M47" t="s">
        <v>10</v>
      </c>
      <c r="N47" t="s">
        <v>9</v>
      </c>
      <c r="O47" t="s">
        <v>0</v>
      </c>
      <c r="P47" t="s">
        <v>0</v>
      </c>
      <c r="Q47" t="s">
        <v>31</v>
      </c>
      <c r="R47" t="s">
        <v>30</v>
      </c>
      <c r="S47" t="s">
        <v>0</v>
      </c>
      <c r="T47">
        <v>5</v>
      </c>
      <c r="U47" s="1" t="s">
        <v>12</v>
      </c>
      <c r="V47" t="s">
        <v>29</v>
      </c>
      <c r="W47">
        <v>1</v>
      </c>
      <c r="X47">
        <v>1</v>
      </c>
      <c r="Y47" t="s">
        <v>28</v>
      </c>
      <c r="Z47" t="s">
        <v>19</v>
      </c>
      <c r="AA47" t="s">
        <v>3</v>
      </c>
      <c r="AB47">
        <v>4</v>
      </c>
      <c r="AC47" t="s">
        <v>2</v>
      </c>
      <c r="AD47" t="s">
        <v>0</v>
      </c>
      <c r="AE47" t="s">
        <v>26</v>
      </c>
      <c r="AF47">
        <v>19</v>
      </c>
      <c r="AG47" t="s">
        <v>0</v>
      </c>
      <c r="AH47">
        <f>VLOOKUP(Table2[[#This Row],[ФИО]],[1]stata!$A$2:$D$127,4,FALSE)</f>
        <v>18</v>
      </c>
    </row>
    <row r="48" spans="1:34" x14ac:dyDescent="0.25">
      <c r="A48" t="s">
        <v>162</v>
      </c>
      <c r="B48">
        <v>47</v>
      </c>
      <c r="C48" t="s">
        <v>0</v>
      </c>
      <c r="D48" t="s">
        <v>0</v>
      </c>
      <c r="E48" t="s">
        <v>0</v>
      </c>
      <c r="F48" t="s">
        <v>23</v>
      </c>
      <c r="G48" t="s">
        <v>22</v>
      </c>
      <c r="I48">
        <v>0</v>
      </c>
      <c r="J48" t="s">
        <v>0</v>
      </c>
      <c r="K48" t="s">
        <v>0</v>
      </c>
      <c r="L48" t="s">
        <v>0</v>
      </c>
      <c r="M48" t="s">
        <v>0</v>
      </c>
      <c r="N48" t="s">
        <v>31</v>
      </c>
      <c r="O48" t="s">
        <v>0</v>
      </c>
      <c r="P48" t="s">
        <v>0</v>
      </c>
      <c r="Q48" t="s">
        <v>31</v>
      </c>
      <c r="R48" t="s">
        <v>21</v>
      </c>
      <c r="S48" t="s">
        <v>0</v>
      </c>
      <c r="T48">
        <v>8</v>
      </c>
      <c r="U48" s="1" t="s">
        <v>12</v>
      </c>
      <c r="V48" t="s">
        <v>29</v>
      </c>
      <c r="W48">
        <v>1</v>
      </c>
      <c r="X48">
        <v>1</v>
      </c>
      <c r="Y48" t="s">
        <v>28</v>
      </c>
      <c r="Z48" t="s">
        <v>4</v>
      </c>
      <c r="AA48" t="s">
        <v>49</v>
      </c>
      <c r="AB48">
        <v>4</v>
      </c>
      <c r="AC48" t="s">
        <v>2</v>
      </c>
      <c r="AD48" t="s">
        <v>0</v>
      </c>
      <c r="AE48" t="s">
        <v>1</v>
      </c>
      <c r="AF48">
        <v>23</v>
      </c>
      <c r="AG48" t="s">
        <v>0</v>
      </c>
      <c r="AH48">
        <f>VLOOKUP(Table2[[#This Row],[ФИО]],[1]stata!$A$2:$D$127,4,FALSE)</f>
        <v>79</v>
      </c>
    </row>
    <row r="49" spans="1:34" x14ac:dyDescent="0.25">
      <c r="A49" t="s">
        <v>161</v>
      </c>
      <c r="B49">
        <v>48</v>
      </c>
      <c r="C49" t="s">
        <v>11</v>
      </c>
      <c r="D49" t="s">
        <v>11</v>
      </c>
      <c r="E49" t="s">
        <v>0</v>
      </c>
      <c r="F49" t="s">
        <v>160</v>
      </c>
      <c r="G49" t="s">
        <v>14</v>
      </c>
      <c r="H49" t="s">
        <v>127</v>
      </c>
      <c r="I49" t="s">
        <v>14</v>
      </c>
      <c r="J49" t="s">
        <v>11</v>
      </c>
      <c r="K49" t="s">
        <v>11</v>
      </c>
      <c r="L49" t="s">
        <v>11</v>
      </c>
      <c r="M49" t="s">
        <v>10</v>
      </c>
      <c r="N49" t="s">
        <v>5</v>
      </c>
      <c r="O49" t="s">
        <v>0</v>
      </c>
      <c r="P49" t="s">
        <v>0</v>
      </c>
      <c r="Q49" t="s">
        <v>0</v>
      </c>
      <c r="R49" t="s">
        <v>30</v>
      </c>
      <c r="S49" t="s">
        <v>0</v>
      </c>
      <c r="T49">
        <v>13</v>
      </c>
      <c r="U49" s="1" t="s">
        <v>7</v>
      </c>
      <c r="V49" t="s">
        <v>62</v>
      </c>
      <c r="W49">
        <v>4</v>
      </c>
      <c r="X49">
        <v>5</v>
      </c>
      <c r="Y49" t="s">
        <v>61</v>
      </c>
      <c r="Z49" t="s">
        <v>4</v>
      </c>
      <c r="AA49" t="s">
        <v>77</v>
      </c>
      <c r="AB49">
        <v>2</v>
      </c>
      <c r="AC49" t="s">
        <v>2</v>
      </c>
      <c r="AD49" t="s">
        <v>0</v>
      </c>
      <c r="AE49" t="s">
        <v>1</v>
      </c>
      <c r="AF49">
        <v>44</v>
      </c>
      <c r="AG49" t="s">
        <v>0</v>
      </c>
      <c r="AH49">
        <f>VLOOKUP(Table2[[#This Row],[ФИО]],[1]stata!$A$2:$D$127,4,FALSE)</f>
        <v>75</v>
      </c>
    </row>
    <row r="50" spans="1:34" x14ac:dyDescent="0.25">
      <c r="A50" t="s">
        <v>159</v>
      </c>
      <c r="B50">
        <v>49</v>
      </c>
      <c r="C50" t="s">
        <v>11</v>
      </c>
      <c r="D50" t="s">
        <v>11</v>
      </c>
      <c r="E50" t="s">
        <v>0</v>
      </c>
      <c r="F50" t="s">
        <v>58</v>
      </c>
      <c r="G50" s="1" t="s">
        <v>12</v>
      </c>
      <c r="H50" t="s">
        <v>64</v>
      </c>
      <c r="I50" s="1" t="s">
        <v>12</v>
      </c>
      <c r="J50" t="s">
        <v>0</v>
      </c>
      <c r="K50" t="s">
        <v>0</v>
      </c>
      <c r="L50" t="s">
        <v>11</v>
      </c>
      <c r="M50" t="s">
        <v>10</v>
      </c>
      <c r="N50" t="s">
        <v>9</v>
      </c>
      <c r="O50" t="s">
        <v>11</v>
      </c>
      <c r="P50" t="s">
        <v>10</v>
      </c>
      <c r="Q50" t="s">
        <v>9</v>
      </c>
      <c r="R50" t="s">
        <v>30</v>
      </c>
      <c r="S50" t="s">
        <v>0</v>
      </c>
      <c r="T50">
        <v>16</v>
      </c>
      <c r="U50" s="1" t="s">
        <v>7</v>
      </c>
      <c r="V50" t="s">
        <v>158</v>
      </c>
      <c r="W50">
        <v>4</v>
      </c>
      <c r="X50">
        <v>6</v>
      </c>
      <c r="Y50" t="s">
        <v>61</v>
      </c>
      <c r="Z50" t="s">
        <v>4</v>
      </c>
      <c r="AA50" t="s">
        <v>77</v>
      </c>
      <c r="AB50">
        <v>2</v>
      </c>
      <c r="AC50" t="s">
        <v>2</v>
      </c>
      <c r="AD50" t="s">
        <v>0</v>
      </c>
      <c r="AE50" t="s">
        <v>1</v>
      </c>
      <c r="AF50">
        <v>37</v>
      </c>
      <c r="AG50" t="s">
        <v>0</v>
      </c>
      <c r="AH50">
        <f>VLOOKUP(Table2[[#This Row],[ФИО]],[1]stata!$A$2:$D$127,4,FALSE)</f>
        <v>83</v>
      </c>
    </row>
    <row r="51" spans="1:34" x14ac:dyDescent="0.25">
      <c r="A51" t="s">
        <v>157</v>
      </c>
      <c r="B51">
        <v>50</v>
      </c>
      <c r="C51" t="s">
        <v>0</v>
      </c>
      <c r="D51" t="s">
        <v>0</v>
      </c>
      <c r="E51" t="s">
        <v>0</v>
      </c>
      <c r="F51" t="s">
        <v>115</v>
      </c>
      <c r="G51" s="1" t="s">
        <v>55</v>
      </c>
      <c r="H51" t="s">
        <v>51</v>
      </c>
      <c r="I51">
        <v>0</v>
      </c>
      <c r="J51" t="s">
        <v>0</v>
      </c>
      <c r="K51" t="s">
        <v>0</v>
      </c>
      <c r="L51" t="s">
        <v>0</v>
      </c>
      <c r="M51" t="s">
        <v>0</v>
      </c>
      <c r="N51" t="s">
        <v>31</v>
      </c>
      <c r="O51" t="s">
        <v>11</v>
      </c>
      <c r="P51" t="s">
        <v>38</v>
      </c>
      <c r="Q51" t="s">
        <v>5</v>
      </c>
      <c r="R51" t="s">
        <v>30</v>
      </c>
      <c r="S51" t="s">
        <v>0</v>
      </c>
      <c r="T51">
        <v>4</v>
      </c>
      <c r="U51" t="s">
        <v>22</v>
      </c>
      <c r="V51" t="s">
        <v>29</v>
      </c>
      <c r="W51">
        <v>1</v>
      </c>
      <c r="X51">
        <v>1</v>
      </c>
      <c r="Y51" t="s">
        <v>28</v>
      </c>
      <c r="Z51" t="s">
        <v>19</v>
      </c>
      <c r="AA51" t="s">
        <v>27</v>
      </c>
      <c r="AB51">
        <v>4</v>
      </c>
      <c r="AC51" t="s">
        <v>2</v>
      </c>
      <c r="AD51" t="s">
        <v>0</v>
      </c>
      <c r="AE51" t="s">
        <v>1</v>
      </c>
      <c r="AF51">
        <v>29</v>
      </c>
      <c r="AG51" t="s">
        <v>0</v>
      </c>
      <c r="AH51">
        <f>VLOOKUP(Table2[[#This Row],[ФИО]],[1]stata!$A$2:$D$127,4,FALSE)</f>
        <v>23</v>
      </c>
    </row>
    <row r="52" spans="1:34" x14ac:dyDescent="0.25">
      <c r="A52" t="s">
        <v>156</v>
      </c>
      <c r="B52">
        <v>51</v>
      </c>
      <c r="C52" t="s">
        <v>155</v>
      </c>
      <c r="D52" t="s">
        <v>31</v>
      </c>
      <c r="E52" t="s">
        <v>31</v>
      </c>
      <c r="F52" t="s">
        <v>31</v>
      </c>
      <c r="G52" t="s">
        <v>31</v>
      </c>
      <c r="I52" t="s">
        <v>31</v>
      </c>
      <c r="J52" t="s">
        <v>31</v>
      </c>
      <c r="K52" t="s">
        <v>31</v>
      </c>
      <c r="L52" t="s">
        <v>31</v>
      </c>
      <c r="M52" t="s">
        <v>31</v>
      </c>
      <c r="N52" t="s">
        <v>31</v>
      </c>
      <c r="O52" t="s">
        <v>31</v>
      </c>
      <c r="P52" t="s">
        <v>31</v>
      </c>
      <c r="Q52" t="s">
        <v>31</v>
      </c>
      <c r="R52" t="s">
        <v>31</v>
      </c>
      <c r="S52" t="s">
        <v>31</v>
      </c>
      <c r="T52" t="s">
        <v>31</v>
      </c>
      <c r="W52" t="s">
        <v>31</v>
      </c>
      <c r="Y52" t="s">
        <v>31</v>
      </c>
      <c r="Z52" t="s">
        <v>4</v>
      </c>
      <c r="AA52" t="s">
        <v>18</v>
      </c>
      <c r="AB52">
        <v>5</v>
      </c>
      <c r="AC52" t="s">
        <v>2</v>
      </c>
      <c r="AD52" t="s">
        <v>0</v>
      </c>
      <c r="AE52" t="s">
        <v>26</v>
      </c>
      <c r="AF52">
        <v>36</v>
      </c>
      <c r="AG52" t="s">
        <v>11</v>
      </c>
      <c r="AH52">
        <f>VLOOKUP(Table2[[#This Row],[ФИО]],[1]stata!$A$2:$D$127,4,FALSE)</f>
        <v>84</v>
      </c>
    </row>
    <row r="53" spans="1:34" x14ac:dyDescent="0.25">
      <c r="A53" t="s">
        <v>154</v>
      </c>
      <c r="B53">
        <v>52</v>
      </c>
      <c r="C53" t="s">
        <v>0</v>
      </c>
      <c r="D53" t="s">
        <v>11</v>
      </c>
      <c r="E53" t="s">
        <v>0</v>
      </c>
      <c r="F53" t="s">
        <v>47</v>
      </c>
      <c r="G53" t="s">
        <v>22</v>
      </c>
      <c r="H53" t="s">
        <v>32</v>
      </c>
      <c r="I53">
        <v>0</v>
      </c>
      <c r="J53" t="s">
        <v>11</v>
      </c>
      <c r="K53" t="s">
        <v>0</v>
      </c>
      <c r="L53" t="s">
        <v>0</v>
      </c>
      <c r="M53" t="s">
        <v>0</v>
      </c>
      <c r="N53" t="s">
        <v>31</v>
      </c>
      <c r="O53" t="s">
        <v>11</v>
      </c>
      <c r="P53" t="s">
        <v>10</v>
      </c>
      <c r="Q53" t="s">
        <v>9</v>
      </c>
      <c r="R53" t="s">
        <v>30</v>
      </c>
      <c r="S53" t="s">
        <v>0</v>
      </c>
      <c r="T53">
        <v>6</v>
      </c>
      <c r="U53" s="1" t="s">
        <v>12</v>
      </c>
      <c r="V53" t="s">
        <v>29</v>
      </c>
      <c r="W53">
        <v>1</v>
      </c>
      <c r="X53">
        <v>1</v>
      </c>
      <c r="Y53" t="s">
        <v>28</v>
      </c>
      <c r="Z53" t="s">
        <v>4</v>
      </c>
      <c r="AA53" t="s">
        <v>18</v>
      </c>
      <c r="AB53">
        <v>3</v>
      </c>
      <c r="AC53" t="s">
        <v>17</v>
      </c>
      <c r="AD53" t="s">
        <v>0</v>
      </c>
      <c r="AE53" t="s">
        <v>1</v>
      </c>
      <c r="AF53">
        <v>30</v>
      </c>
      <c r="AG53" t="s">
        <v>0</v>
      </c>
      <c r="AH53">
        <f>VLOOKUP(Table2[[#This Row],[ФИО]],[1]stata!$A$2:$D$127,4,FALSE)</f>
        <v>68</v>
      </c>
    </row>
    <row r="54" spans="1:34" x14ac:dyDescent="0.25">
      <c r="A54" t="s">
        <v>153</v>
      </c>
      <c r="B54">
        <v>53</v>
      </c>
      <c r="C54" t="s">
        <v>11</v>
      </c>
      <c r="D54" t="s">
        <v>0</v>
      </c>
      <c r="E54" t="s">
        <v>0</v>
      </c>
      <c r="F54" t="s">
        <v>23</v>
      </c>
      <c r="G54" t="s">
        <v>22</v>
      </c>
      <c r="H54" t="s">
        <v>80</v>
      </c>
      <c r="I54" t="s">
        <v>22</v>
      </c>
      <c r="J54" t="s">
        <v>0</v>
      </c>
      <c r="K54" t="s">
        <v>0</v>
      </c>
      <c r="L54" t="s">
        <v>0</v>
      </c>
      <c r="M54" t="s">
        <v>0</v>
      </c>
      <c r="N54" t="s">
        <v>31</v>
      </c>
      <c r="O54" t="s">
        <v>11</v>
      </c>
      <c r="P54" t="s">
        <v>10</v>
      </c>
      <c r="Q54" t="s">
        <v>9</v>
      </c>
      <c r="R54" t="s">
        <v>21</v>
      </c>
      <c r="S54" t="s">
        <v>0</v>
      </c>
      <c r="T54">
        <v>11</v>
      </c>
      <c r="U54" s="1" t="s">
        <v>7</v>
      </c>
      <c r="V54" t="s">
        <v>37</v>
      </c>
      <c r="W54">
        <v>2</v>
      </c>
      <c r="X54">
        <v>3</v>
      </c>
      <c r="Y54" t="s">
        <v>5</v>
      </c>
      <c r="Z54" t="s">
        <v>4</v>
      </c>
      <c r="AA54" t="s">
        <v>3</v>
      </c>
      <c r="AB54">
        <v>3</v>
      </c>
      <c r="AC54" t="s">
        <v>17</v>
      </c>
      <c r="AD54" t="s">
        <v>0</v>
      </c>
      <c r="AE54" t="s">
        <v>26</v>
      </c>
      <c r="AF54">
        <v>20</v>
      </c>
      <c r="AG54" t="s">
        <v>0</v>
      </c>
      <c r="AH54">
        <f>VLOOKUP(Table2[[#This Row],[ФИО]],[1]stata!$A$2:$D$127,4,FALSE)</f>
        <v>22</v>
      </c>
    </row>
    <row r="55" spans="1:34" x14ac:dyDescent="0.25">
      <c r="A55" t="s">
        <v>152</v>
      </c>
      <c r="B55">
        <v>54</v>
      </c>
      <c r="C55" t="s">
        <v>0</v>
      </c>
      <c r="D55" t="s">
        <v>11</v>
      </c>
      <c r="E55" t="s">
        <v>0</v>
      </c>
      <c r="F55" t="s">
        <v>23</v>
      </c>
      <c r="G55" t="s">
        <v>22</v>
      </c>
      <c r="H55" t="s">
        <v>51</v>
      </c>
      <c r="I55">
        <v>0</v>
      </c>
      <c r="J55" t="s">
        <v>0</v>
      </c>
      <c r="K55" t="s">
        <v>0</v>
      </c>
      <c r="L55" t="s">
        <v>0</v>
      </c>
      <c r="M55" t="s">
        <v>0</v>
      </c>
      <c r="N55" t="s">
        <v>0</v>
      </c>
      <c r="O55" t="s">
        <v>0</v>
      </c>
      <c r="P55" t="s">
        <v>0</v>
      </c>
      <c r="Q55" t="s">
        <v>0</v>
      </c>
      <c r="R55" t="s">
        <v>30</v>
      </c>
      <c r="S55" t="s">
        <v>0</v>
      </c>
      <c r="T55">
        <v>5</v>
      </c>
      <c r="U55" s="1" t="s">
        <v>12</v>
      </c>
      <c r="V55" t="s">
        <v>29</v>
      </c>
      <c r="W55">
        <v>1</v>
      </c>
      <c r="X55">
        <v>1</v>
      </c>
      <c r="Y55" t="s">
        <v>28</v>
      </c>
      <c r="Z55" t="s">
        <v>4</v>
      </c>
      <c r="AA55" t="s">
        <v>18</v>
      </c>
      <c r="AB55">
        <v>2</v>
      </c>
      <c r="AC55" t="s">
        <v>2</v>
      </c>
      <c r="AD55" t="s">
        <v>0</v>
      </c>
      <c r="AE55" t="s">
        <v>1</v>
      </c>
      <c r="AF55">
        <v>23</v>
      </c>
      <c r="AG55" t="s">
        <v>0</v>
      </c>
      <c r="AH55">
        <f>VLOOKUP(Table2[[#This Row],[ФИО]],[1]stata!$A$2:$D$127,4,FALSE)</f>
        <v>31</v>
      </c>
    </row>
    <row r="56" spans="1:34" x14ac:dyDescent="0.25">
      <c r="A56" t="s">
        <v>151</v>
      </c>
      <c r="B56">
        <v>55</v>
      </c>
      <c r="C56" t="s">
        <v>0</v>
      </c>
      <c r="D56" t="s">
        <v>0</v>
      </c>
      <c r="E56" t="s">
        <v>0</v>
      </c>
      <c r="F56" t="s">
        <v>24</v>
      </c>
      <c r="G56" t="s">
        <v>22</v>
      </c>
      <c r="H56" t="s">
        <v>51</v>
      </c>
      <c r="I56">
        <v>0</v>
      </c>
      <c r="J56" t="s">
        <v>0</v>
      </c>
      <c r="K56" t="s">
        <v>0</v>
      </c>
      <c r="L56" t="s">
        <v>0</v>
      </c>
      <c r="M56" t="s">
        <v>0</v>
      </c>
      <c r="N56" t="s">
        <v>0</v>
      </c>
      <c r="O56" t="s">
        <v>0</v>
      </c>
      <c r="P56" t="s">
        <v>0</v>
      </c>
      <c r="Q56" t="s">
        <v>0</v>
      </c>
      <c r="R56" t="s">
        <v>21</v>
      </c>
      <c r="S56" t="s">
        <v>0</v>
      </c>
      <c r="T56">
        <v>2</v>
      </c>
      <c r="U56" t="s">
        <v>22</v>
      </c>
      <c r="V56" t="s">
        <v>29</v>
      </c>
      <c r="W56">
        <v>1</v>
      </c>
      <c r="X56">
        <v>1</v>
      </c>
      <c r="Y56" t="s">
        <v>28</v>
      </c>
      <c r="Z56" t="s">
        <v>19</v>
      </c>
      <c r="AA56" t="s">
        <v>36</v>
      </c>
      <c r="AB56">
        <v>2</v>
      </c>
      <c r="AC56" t="s">
        <v>17</v>
      </c>
      <c r="AD56" t="s">
        <v>0</v>
      </c>
      <c r="AE56" t="s">
        <v>1</v>
      </c>
      <c r="AF56">
        <v>24</v>
      </c>
      <c r="AG56" t="s">
        <v>0</v>
      </c>
      <c r="AH56">
        <f>VLOOKUP(Table2[[#This Row],[ФИО]],[1]stata!$A$2:$D$127,4,FALSE)</f>
        <v>36</v>
      </c>
    </row>
    <row r="57" spans="1:34" x14ac:dyDescent="0.25">
      <c r="A57" t="s">
        <v>150</v>
      </c>
      <c r="B57">
        <v>56</v>
      </c>
      <c r="C57" t="s">
        <v>0</v>
      </c>
      <c r="D57" t="s">
        <v>11</v>
      </c>
      <c r="E57" t="s">
        <v>0</v>
      </c>
      <c r="F57" t="s">
        <v>64</v>
      </c>
      <c r="G57" s="1" t="s">
        <v>12</v>
      </c>
      <c r="H57" t="s">
        <v>51</v>
      </c>
      <c r="I57">
        <v>0</v>
      </c>
      <c r="J57" t="s">
        <v>0</v>
      </c>
      <c r="K57" t="s">
        <v>0</v>
      </c>
      <c r="L57" t="s">
        <v>11</v>
      </c>
      <c r="M57" t="s">
        <v>10</v>
      </c>
      <c r="N57" t="s">
        <v>9</v>
      </c>
      <c r="O57" t="s">
        <v>0</v>
      </c>
      <c r="P57" t="s">
        <v>0</v>
      </c>
      <c r="Q57" t="s">
        <v>31</v>
      </c>
      <c r="R57" t="s">
        <v>30</v>
      </c>
      <c r="S57" t="s">
        <v>0</v>
      </c>
      <c r="T57">
        <v>6</v>
      </c>
      <c r="U57" s="1" t="s">
        <v>12</v>
      </c>
      <c r="V57" t="s">
        <v>29</v>
      </c>
      <c r="W57">
        <v>1</v>
      </c>
      <c r="X57">
        <v>1</v>
      </c>
      <c r="Y57" t="s">
        <v>28</v>
      </c>
      <c r="Z57" t="s">
        <v>4</v>
      </c>
      <c r="AA57" t="s">
        <v>18</v>
      </c>
      <c r="AB57">
        <v>3</v>
      </c>
      <c r="AC57" t="s">
        <v>2</v>
      </c>
      <c r="AD57" t="s">
        <v>0</v>
      </c>
      <c r="AE57" t="s">
        <v>1</v>
      </c>
      <c r="AF57">
        <v>28</v>
      </c>
      <c r="AG57" t="s">
        <v>0</v>
      </c>
      <c r="AH57">
        <f>VLOOKUP(Table2[[#This Row],[ФИО]],[1]stata!$A$2:$D$127,4,FALSE)</f>
        <v>70</v>
      </c>
    </row>
    <row r="58" spans="1:34" x14ac:dyDescent="0.25">
      <c r="A58" t="s">
        <v>149</v>
      </c>
      <c r="B58">
        <v>57</v>
      </c>
      <c r="C58" t="s">
        <v>11</v>
      </c>
      <c r="D58" t="s">
        <v>0</v>
      </c>
      <c r="E58" t="s">
        <v>0</v>
      </c>
      <c r="F58" t="s">
        <v>56</v>
      </c>
      <c r="G58" s="1" t="s">
        <v>55</v>
      </c>
      <c r="H58" t="s">
        <v>47</v>
      </c>
      <c r="I58" t="s">
        <v>22</v>
      </c>
      <c r="J58" t="s">
        <v>0</v>
      </c>
      <c r="K58" t="s">
        <v>0</v>
      </c>
      <c r="L58" t="s">
        <v>11</v>
      </c>
      <c r="M58" t="s">
        <v>10</v>
      </c>
      <c r="N58" t="s">
        <v>5</v>
      </c>
      <c r="O58" t="s">
        <v>0</v>
      </c>
      <c r="P58" t="s">
        <v>0</v>
      </c>
      <c r="Q58" t="s">
        <v>0</v>
      </c>
      <c r="R58" t="s">
        <v>21</v>
      </c>
      <c r="S58" t="s">
        <v>0</v>
      </c>
      <c r="T58">
        <v>9</v>
      </c>
      <c r="U58" s="1" t="s">
        <v>12</v>
      </c>
      <c r="V58" t="s">
        <v>37</v>
      </c>
      <c r="W58">
        <v>2</v>
      </c>
      <c r="X58">
        <v>3</v>
      </c>
      <c r="Y58" t="s">
        <v>5</v>
      </c>
      <c r="Z58" t="s">
        <v>4</v>
      </c>
      <c r="AA58" t="s">
        <v>42</v>
      </c>
      <c r="AB58">
        <v>1</v>
      </c>
      <c r="AC58" t="s">
        <v>17</v>
      </c>
      <c r="AD58" t="s">
        <v>0</v>
      </c>
      <c r="AE58" t="s">
        <v>1</v>
      </c>
      <c r="AF58">
        <v>33</v>
      </c>
      <c r="AG58" t="s">
        <v>0</v>
      </c>
      <c r="AH58">
        <f>VLOOKUP(Table2[[#This Row],[ФИО]],[1]stata!$A$2:$D$127,4,FALSE)</f>
        <v>17</v>
      </c>
    </row>
    <row r="59" spans="1:34" x14ac:dyDescent="0.25">
      <c r="A59" t="s">
        <v>148</v>
      </c>
      <c r="B59">
        <v>58</v>
      </c>
      <c r="C59" t="s">
        <v>0</v>
      </c>
      <c r="D59" t="s">
        <v>11</v>
      </c>
      <c r="E59" t="s">
        <v>0</v>
      </c>
      <c r="F59" t="s">
        <v>47</v>
      </c>
      <c r="G59" t="s">
        <v>22</v>
      </c>
      <c r="H59" t="s">
        <v>51</v>
      </c>
      <c r="I59">
        <v>0</v>
      </c>
      <c r="J59" t="s">
        <v>11</v>
      </c>
      <c r="K59" t="s">
        <v>0</v>
      </c>
      <c r="L59" t="s">
        <v>11</v>
      </c>
      <c r="M59" t="s">
        <v>10</v>
      </c>
      <c r="N59" t="s">
        <v>9</v>
      </c>
      <c r="O59" t="s">
        <v>11</v>
      </c>
      <c r="P59" t="s">
        <v>10</v>
      </c>
      <c r="Q59" t="s">
        <v>9</v>
      </c>
      <c r="R59" t="s">
        <v>30</v>
      </c>
      <c r="S59" t="s">
        <v>11</v>
      </c>
      <c r="T59">
        <v>4</v>
      </c>
      <c r="U59" t="s">
        <v>22</v>
      </c>
      <c r="V59" t="s">
        <v>29</v>
      </c>
      <c r="W59">
        <v>1</v>
      </c>
      <c r="X59">
        <v>1</v>
      </c>
      <c r="Y59" t="s">
        <v>28</v>
      </c>
      <c r="Z59" t="s">
        <v>19</v>
      </c>
      <c r="AA59" t="s">
        <v>18</v>
      </c>
      <c r="AB59">
        <v>3</v>
      </c>
      <c r="AC59" t="s">
        <v>2</v>
      </c>
      <c r="AD59" t="s">
        <v>0</v>
      </c>
      <c r="AE59" t="s">
        <v>1</v>
      </c>
      <c r="AF59">
        <v>36</v>
      </c>
      <c r="AG59" t="s">
        <v>0</v>
      </c>
      <c r="AH59">
        <f>VLOOKUP(Table2[[#This Row],[ФИО]],[1]stata!$A$2:$D$127,4,FALSE)</f>
        <v>61</v>
      </c>
    </row>
    <row r="60" spans="1:34" x14ac:dyDescent="0.25">
      <c r="A60" t="s">
        <v>147</v>
      </c>
      <c r="B60">
        <v>59</v>
      </c>
      <c r="C60" t="s">
        <v>11</v>
      </c>
      <c r="D60" t="s">
        <v>11</v>
      </c>
      <c r="E60" t="s">
        <v>0</v>
      </c>
      <c r="F60" t="s">
        <v>24</v>
      </c>
      <c r="G60" t="s">
        <v>22</v>
      </c>
      <c r="H60" t="s">
        <v>23</v>
      </c>
      <c r="I60" t="s">
        <v>22</v>
      </c>
      <c r="J60" t="s">
        <v>0</v>
      </c>
      <c r="K60" t="s">
        <v>0</v>
      </c>
      <c r="L60" t="s">
        <v>11</v>
      </c>
      <c r="M60" t="s">
        <v>10</v>
      </c>
      <c r="N60" t="s">
        <v>9</v>
      </c>
      <c r="O60" t="s">
        <v>0</v>
      </c>
      <c r="P60" t="s">
        <v>0</v>
      </c>
      <c r="Q60" t="s">
        <v>0</v>
      </c>
      <c r="R60" t="s">
        <v>30</v>
      </c>
      <c r="S60" t="s">
        <v>0</v>
      </c>
      <c r="T60">
        <v>10</v>
      </c>
      <c r="U60" s="1" t="s">
        <v>12</v>
      </c>
      <c r="V60" t="s">
        <v>37</v>
      </c>
      <c r="W60">
        <v>2</v>
      </c>
      <c r="X60">
        <v>3</v>
      </c>
      <c r="Y60" t="s">
        <v>5</v>
      </c>
      <c r="Z60" t="s">
        <v>4</v>
      </c>
      <c r="AA60" t="s">
        <v>42</v>
      </c>
      <c r="AB60">
        <v>2</v>
      </c>
      <c r="AC60" t="s">
        <v>2</v>
      </c>
      <c r="AD60" t="s">
        <v>0</v>
      </c>
      <c r="AE60" t="s">
        <v>1</v>
      </c>
      <c r="AF60">
        <v>50</v>
      </c>
      <c r="AG60" t="s">
        <v>0</v>
      </c>
      <c r="AH60">
        <f>VLOOKUP(Table2[[#This Row],[ФИО]],[1]stata!$A$2:$D$127,4,FALSE)</f>
        <v>84</v>
      </c>
    </row>
    <row r="61" spans="1:34" x14ac:dyDescent="0.25">
      <c r="A61" t="s">
        <v>146</v>
      </c>
      <c r="B61">
        <v>60</v>
      </c>
      <c r="C61" t="s">
        <v>0</v>
      </c>
      <c r="D61" t="s">
        <v>11</v>
      </c>
      <c r="E61" t="s">
        <v>0</v>
      </c>
      <c r="F61" t="s">
        <v>59</v>
      </c>
      <c r="G61" s="1" t="s">
        <v>12</v>
      </c>
      <c r="H61" t="s">
        <v>32</v>
      </c>
      <c r="I61">
        <v>0</v>
      </c>
      <c r="J61" t="s">
        <v>11</v>
      </c>
      <c r="K61" t="s">
        <v>0</v>
      </c>
      <c r="L61" t="s">
        <v>0</v>
      </c>
      <c r="M61" t="s">
        <v>0</v>
      </c>
      <c r="N61" t="s">
        <v>0</v>
      </c>
      <c r="O61" t="s">
        <v>11</v>
      </c>
      <c r="P61" t="s">
        <v>10</v>
      </c>
      <c r="Q61" t="s">
        <v>5</v>
      </c>
      <c r="R61" t="s">
        <v>30</v>
      </c>
      <c r="S61" t="s">
        <v>0</v>
      </c>
      <c r="T61">
        <v>5</v>
      </c>
      <c r="U61" s="1" t="s">
        <v>12</v>
      </c>
      <c r="V61" t="s">
        <v>29</v>
      </c>
      <c r="W61">
        <v>1</v>
      </c>
      <c r="X61">
        <v>1</v>
      </c>
      <c r="Y61" t="s">
        <v>28</v>
      </c>
      <c r="Z61" t="s">
        <v>4</v>
      </c>
      <c r="AA61" t="s">
        <v>77</v>
      </c>
      <c r="AB61">
        <v>2</v>
      </c>
      <c r="AC61" t="s">
        <v>17</v>
      </c>
      <c r="AD61" t="s">
        <v>11</v>
      </c>
      <c r="AE61" t="s">
        <v>26</v>
      </c>
      <c r="AF61">
        <v>28</v>
      </c>
      <c r="AG61" t="s">
        <v>0</v>
      </c>
      <c r="AH61">
        <f>VLOOKUP(Table2[[#This Row],[ФИО]],[1]stata!$A$2:$D$127,4,FALSE)</f>
        <v>69</v>
      </c>
    </row>
    <row r="62" spans="1:34" x14ac:dyDescent="0.25">
      <c r="A62" t="s">
        <v>145</v>
      </c>
      <c r="B62">
        <v>61</v>
      </c>
      <c r="C62" t="s">
        <v>11</v>
      </c>
      <c r="D62" t="s">
        <v>0</v>
      </c>
      <c r="E62" t="s">
        <v>0</v>
      </c>
      <c r="F62" t="s">
        <v>144</v>
      </c>
      <c r="G62" s="1" t="s">
        <v>55</v>
      </c>
      <c r="H62" t="s">
        <v>23</v>
      </c>
      <c r="I62" t="s">
        <v>22</v>
      </c>
      <c r="J62" t="s">
        <v>11</v>
      </c>
      <c r="K62" t="s">
        <v>11</v>
      </c>
      <c r="L62" t="s">
        <v>11</v>
      </c>
      <c r="M62" t="s">
        <v>10</v>
      </c>
      <c r="N62" t="s">
        <v>9</v>
      </c>
      <c r="O62" t="s">
        <v>11</v>
      </c>
      <c r="P62" t="s">
        <v>10</v>
      </c>
      <c r="Q62" t="s">
        <v>9</v>
      </c>
      <c r="R62" t="s">
        <v>21</v>
      </c>
      <c r="S62" t="s">
        <v>0</v>
      </c>
      <c r="T62">
        <v>5</v>
      </c>
      <c r="U62" s="1" t="s">
        <v>12</v>
      </c>
      <c r="V62" t="s">
        <v>37</v>
      </c>
      <c r="W62">
        <v>2</v>
      </c>
      <c r="X62">
        <v>3</v>
      </c>
      <c r="Y62" t="s">
        <v>5</v>
      </c>
      <c r="Z62" t="s">
        <v>4</v>
      </c>
      <c r="AA62" t="s">
        <v>36</v>
      </c>
      <c r="AB62">
        <v>3</v>
      </c>
      <c r="AC62" t="s">
        <v>2</v>
      </c>
      <c r="AD62" t="s">
        <v>0</v>
      </c>
      <c r="AE62" t="s">
        <v>1</v>
      </c>
      <c r="AF62">
        <v>33</v>
      </c>
      <c r="AG62" t="s">
        <v>0</v>
      </c>
      <c r="AH62">
        <f>VLOOKUP(Table2[[#This Row],[ФИО]],[1]stata!$A$2:$D$127,4,FALSE)</f>
        <v>35</v>
      </c>
    </row>
    <row r="63" spans="1:34" x14ac:dyDescent="0.25">
      <c r="A63" t="s">
        <v>143</v>
      </c>
      <c r="B63">
        <v>62</v>
      </c>
      <c r="C63" t="s">
        <v>11</v>
      </c>
      <c r="D63" t="s">
        <v>11</v>
      </c>
      <c r="E63" t="s">
        <v>0</v>
      </c>
      <c r="F63" t="s">
        <v>142</v>
      </c>
      <c r="G63" t="s">
        <v>14</v>
      </c>
      <c r="H63" t="s">
        <v>13</v>
      </c>
      <c r="I63" s="1" t="s">
        <v>12</v>
      </c>
      <c r="J63" t="s">
        <v>0</v>
      </c>
      <c r="K63" t="s">
        <v>0</v>
      </c>
      <c r="L63" t="s">
        <v>11</v>
      </c>
      <c r="M63" t="s">
        <v>10</v>
      </c>
      <c r="N63" t="s">
        <v>5</v>
      </c>
      <c r="O63" t="s">
        <v>11</v>
      </c>
      <c r="P63" t="s">
        <v>10</v>
      </c>
      <c r="Q63" t="s">
        <v>5</v>
      </c>
      <c r="R63" t="s">
        <v>8</v>
      </c>
      <c r="S63" t="s">
        <v>11</v>
      </c>
      <c r="T63">
        <v>12</v>
      </c>
      <c r="U63" s="1" t="s">
        <v>7</v>
      </c>
      <c r="V63" t="s">
        <v>20</v>
      </c>
      <c r="W63">
        <v>3</v>
      </c>
      <c r="X63">
        <v>4</v>
      </c>
      <c r="Y63" t="s">
        <v>5</v>
      </c>
      <c r="Z63" t="s">
        <v>4</v>
      </c>
      <c r="AA63" t="s">
        <v>27</v>
      </c>
      <c r="AB63">
        <v>4</v>
      </c>
      <c r="AC63" t="s">
        <v>2</v>
      </c>
      <c r="AD63" t="s">
        <v>0</v>
      </c>
      <c r="AE63" t="s">
        <v>26</v>
      </c>
      <c r="AF63">
        <v>25</v>
      </c>
      <c r="AG63" t="s">
        <v>0</v>
      </c>
      <c r="AH63">
        <f>VLOOKUP(Table2[[#This Row],[ФИО]],[1]stata!$A$2:$D$127,4,FALSE)</f>
        <v>64</v>
      </c>
    </row>
    <row r="64" spans="1:34" x14ac:dyDescent="0.25">
      <c r="A64" t="s">
        <v>141</v>
      </c>
      <c r="B64">
        <v>63</v>
      </c>
      <c r="C64" t="s">
        <v>0</v>
      </c>
      <c r="D64" t="s">
        <v>11</v>
      </c>
      <c r="E64" t="s">
        <v>0</v>
      </c>
      <c r="F64" t="s">
        <v>58</v>
      </c>
      <c r="G64" s="1" t="s">
        <v>12</v>
      </c>
      <c r="H64" t="s">
        <v>32</v>
      </c>
      <c r="I64">
        <v>0</v>
      </c>
      <c r="J64" t="s">
        <v>0</v>
      </c>
      <c r="K64" t="s">
        <v>0</v>
      </c>
      <c r="L64" t="s">
        <v>0</v>
      </c>
      <c r="M64" t="s">
        <v>0</v>
      </c>
      <c r="N64" t="s">
        <v>0</v>
      </c>
      <c r="O64" t="s">
        <v>11</v>
      </c>
      <c r="P64" t="s">
        <v>140</v>
      </c>
      <c r="Q64" t="s">
        <v>9</v>
      </c>
      <c r="R64" t="s">
        <v>30</v>
      </c>
      <c r="S64" t="s">
        <v>0</v>
      </c>
      <c r="T64">
        <v>7</v>
      </c>
      <c r="U64" s="1" t="s">
        <v>12</v>
      </c>
      <c r="V64" t="s">
        <v>29</v>
      </c>
      <c r="W64">
        <v>1</v>
      </c>
      <c r="X64">
        <v>1</v>
      </c>
      <c r="Y64" t="s">
        <v>28</v>
      </c>
      <c r="Z64" t="s">
        <v>4</v>
      </c>
      <c r="AA64" t="s">
        <v>77</v>
      </c>
      <c r="AB64">
        <v>2</v>
      </c>
      <c r="AC64" t="s">
        <v>17</v>
      </c>
      <c r="AD64" t="s">
        <v>0</v>
      </c>
      <c r="AE64" t="s">
        <v>1</v>
      </c>
      <c r="AF64">
        <v>61</v>
      </c>
      <c r="AG64" t="s">
        <v>0</v>
      </c>
      <c r="AH64">
        <f>VLOOKUP(Table2[[#This Row],[ФИО]],[1]stata!$A$2:$D$127,4,FALSE)</f>
        <v>64</v>
      </c>
    </row>
    <row r="65" spans="1:34" x14ac:dyDescent="0.25">
      <c r="A65" t="s">
        <v>139</v>
      </c>
      <c r="B65">
        <v>64</v>
      </c>
      <c r="C65" t="s">
        <v>11</v>
      </c>
      <c r="D65" t="s">
        <v>0</v>
      </c>
      <c r="E65" t="s">
        <v>11</v>
      </c>
      <c r="F65" t="s">
        <v>56</v>
      </c>
      <c r="G65" s="1" t="s">
        <v>55</v>
      </c>
      <c r="H65" t="s">
        <v>23</v>
      </c>
      <c r="I65" t="s">
        <v>22</v>
      </c>
      <c r="J65" t="s">
        <v>0</v>
      </c>
      <c r="K65" t="s">
        <v>0</v>
      </c>
      <c r="L65" t="s">
        <v>11</v>
      </c>
      <c r="M65" t="s">
        <v>10</v>
      </c>
      <c r="N65" t="s">
        <v>9</v>
      </c>
      <c r="O65" t="s">
        <v>11</v>
      </c>
      <c r="P65" t="s">
        <v>10</v>
      </c>
      <c r="Q65" t="s">
        <v>9</v>
      </c>
      <c r="R65" t="s">
        <v>21</v>
      </c>
      <c r="S65" t="s">
        <v>0</v>
      </c>
      <c r="T65">
        <v>8</v>
      </c>
      <c r="U65" s="1" t="s">
        <v>12</v>
      </c>
      <c r="V65" t="s">
        <v>37</v>
      </c>
      <c r="W65">
        <v>2</v>
      </c>
      <c r="X65">
        <v>3</v>
      </c>
      <c r="Y65" t="s">
        <v>5</v>
      </c>
      <c r="Z65" t="s">
        <v>4</v>
      </c>
      <c r="AA65" t="s">
        <v>36</v>
      </c>
      <c r="AB65">
        <v>4</v>
      </c>
      <c r="AC65" t="s">
        <v>2</v>
      </c>
      <c r="AD65" t="s">
        <v>0</v>
      </c>
      <c r="AE65" t="s">
        <v>1</v>
      </c>
      <c r="AF65">
        <v>56</v>
      </c>
      <c r="AG65" t="s">
        <v>0</v>
      </c>
      <c r="AH65">
        <f>VLOOKUP(Table2[[#This Row],[ФИО]],[1]stata!$A$2:$D$127,4,FALSE)</f>
        <v>67</v>
      </c>
    </row>
    <row r="66" spans="1:34" x14ac:dyDescent="0.25">
      <c r="A66" t="s">
        <v>138</v>
      </c>
      <c r="B66">
        <v>65</v>
      </c>
      <c r="C66" t="s">
        <v>11</v>
      </c>
      <c r="D66" t="s">
        <v>0</v>
      </c>
      <c r="E66" t="s">
        <v>0</v>
      </c>
      <c r="F66" t="s">
        <v>115</v>
      </c>
      <c r="G66" s="1" t="s">
        <v>55</v>
      </c>
      <c r="H66" t="s">
        <v>23</v>
      </c>
      <c r="I66" t="s">
        <v>22</v>
      </c>
      <c r="J66" t="s">
        <v>0</v>
      </c>
      <c r="K66" t="s">
        <v>0</v>
      </c>
      <c r="L66" t="s">
        <v>11</v>
      </c>
      <c r="M66" t="s">
        <v>10</v>
      </c>
      <c r="N66" t="s">
        <v>9</v>
      </c>
      <c r="O66" t="s">
        <v>0</v>
      </c>
      <c r="P66" t="s">
        <v>0</v>
      </c>
      <c r="Q66" t="s">
        <v>31</v>
      </c>
      <c r="R66" t="s">
        <v>21</v>
      </c>
      <c r="S66" t="s">
        <v>0</v>
      </c>
      <c r="T66">
        <v>6</v>
      </c>
      <c r="U66" s="1" t="s">
        <v>12</v>
      </c>
      <c r="V66" t="s">
        <v>137</v>
      </c>
      <c r="W66">
        <v>2</v>
      </c>
      <c r="X66">
        <v>3</v>
      </c>
      <c r="Y66" t="s">
        <v>5</v>
      </c>
      <c r="Z66" t="s">
        <v>19</v>
      </c>
      <c r="AA66" t="s">
        <v>77</v>
      </c>
      <c r="AB66">
        <v>3</v>
      </c>
      <c r="AC66" t="s">
        <v>2</v>
      </c>
      <c r="AD66" t="s">
        <v>0</v>
      </c>
      <c r="AE66" t="s">
        <v>1</v>
      </c>
      <c r="AF66">
        <v>65</v>
      </c>
      <c r="AG66" t="s">
        <v>0</v>
      </c>
      <c r="AH66">
        <f>VLOOKUP(Table2[[#This Row],[ФИО]],[1]stata!$A$2:$D$127,4,FALSE)</f>
        <v>82</v>
      </c>
    </row>
    <row r="67" spans="1:34" x14ac:dyDescent="0.25">
      <c r="A67" t="s">
        <v>136</v>
      </c>
      <c r="B67">
        <v>66</v>
      </c>
      <c r="C67" t="s">
        <v>0</v>
      </c>
      <c r="D67" t="s">
        <v>11</v>
      </c>
      <c r="E67" t="s">
        <v>0</v>
      </c>
      <c r="F67" t="s">
        <v>47</v>
      </c>
      <c r="G67" t="s">
        <v>22</v>
      </c>
      <c r="H67" t="s">
        <v>51</v>
      </c>
      <c r="I67">
        <v>0</v>
      </c>
      <c r="J67" t="s">
        <v>0</v>
      </c>
      <c r="K67" t="s">
        <v>0</v>
      </c>
      <c r="L67" t="s">
        <v>0</v>
      </c>
      <c r="M67" t="s">
        <v>0</v>
      </c>
      <c r="N67" t="s">
        <v>31</v>
      </c>
      <c r="O67" t="s">
        <v>11</v>
      </c>
      <c r="P67" t="s">
        <v>38</v>
      </c>
      <c r="Q67" t="s">
        <v>9</v>
      </c>
      <c r="R67" t="s">
        <v>30</v>
      </c>
      <c r="S67" t="s">
        <v>0</v>
      </c>
      <c r="T67">
        <v>4</v>
      </c>
      <c r="U67" t="s">
        <v>22</v>
      </c>
      <c r="V67" t="s">
        <v>29</v>
      </c>
      <c r="W67">
        <v>1</v>
      </c>
      <c r="X67">
        <v>1</v>
      </c>
      <c r="Y67" t="s">
        <v>28</v>
      </c>
      <c r="Z67" t="s">
        <v>4</v>
      </c>
      <c r="AA67" t="s">
        <v>18</v>
      </c>
      <c r="AB67">
        <v>3</v>
      </c>
      <c r="AC67" t="s">
        <v>2</v>
      </c>
      <c r="AD67" t="s">
        <v>0</v>
      </c>
      <c r="AE67" t="s">
        <v>1</v>
      </c>
      <c r="AF67">
        <v>30</v>
      </c>
      <c r="AG67" t="s">
        <v>0</v>
      </c>
      <c r="AH67">
        <f>VLOOKUP(Table2[[#This Row],[ФИО]],[1]stata!$A$2:$D$127,4,FALSE)</f>
        <v>69</v>
      </c>
    </row>
    <row r="68" spans="1:34" x14ac:dyDescent="0.25">
      <c r="A68" t="s">
        <v>135</v>
      </c>
      <c r="B68">
        <v>67</v>
      </c>
      <c r="C68" t="s">
        <v>11</v>
      </c>
      <c r="D68" t="s">
        <v>0</v>
      </c>
      <c r="E68" t="s">
        <v>0</v>
      </c>
      <c r="F68" t="s">
        <v>24</v>
      </c>
      <c r="G68" t="s">
        <v>22</v>
      </c>
      <c r="H68" t="s">
        <v>23</v>
      </c>
      <c r="I68" t="s">
        <v>22</v>
      </c>
      <c r="J68" t="s">
        <v>0</v>
      </c>
      <c r="K68" t="s">
        <v>0</v>
      </c>
      <c r="L68" t="s">
        <v>11</v>
      </c>
      <c r="M68" t="s">
        <v>10</v>
      </c>
      <c r="N68" t="s">
        <v>9</v>
      </c>
      <c r="O68" t="s">
        <v>0</v>
      </c>
      <c r="P68" t="s">
        <v>0</v>
      </c>
      <c r="Q68" t="s">
        <v>31</v>
      </c>
      <c r="R68" t="s">
        <v>21</v>
      </c>
      <c r="S68" t="s">
        <v>0</v>
      </c>
      <c r="T68">
        <v>12</v>
      </c>
      <c r="U68" s="1" t="s">
        <v>7</v>
      </c>
      <c r="V68" t="s">
        <v>37</v>
      </c>
      <c r="W68">
        <v>2</v>
      </c>
      <c r="X68">
        <v>3</v>
      </c>
      <c r="Y68" t="s">
        <v>5</v>
      </c>
      <c r="Z68" t="s">
        <v>19</v>
      </c>
      <c r="AA68" t="s">
        <v>42</v>
      </c>
      <c r="AB68">
        <v>3</v>
      </c>
      <c r="AC68" t="s">
        <v>2</v>
      </c>
      <c r="AD68" t="s">
        <v>0</v>
      </c>
      <c r="AE68" t="s">
        <v>26</v>
      </c>
      <c r="AF68">
        <v>25</v>
      </c>
      <c r="AG68" t="s">
        <v>0</v>
      </c>
      <c r="AH68">
        <f>VLOOKUP(Table2[[#This Row],[ФИО]],[1]stata!$A$2:$D$127,4,FALSE)</f>
        <v>97</v>
      </c>
    </row>
    <row r="69" spans="1:34" x14ac:dyDescent="0.25">
      <c r="A69" t="s">
        <v>134</v>
      </c>
      <c r="B69">
        <v>68</v>
      </c>
      <c r="C69" t="s">
        <v>11</v>
      </c>
      <c r="D69" t="s">
        <v>11</v>
      </c>
      <c r="E69" t="s">
        <v>0</v>
      </c>
      <c r="F69" t="s">
        <v>24</v>
      </c>
      <c r="G69" t="s">
        <v>22</v>
      </c>
      <c r="H69" t="s">
        <v>23</v>
      </c>
      <c r="I69" t="s">
        <v>22</v>
      </c>
      <c r="J69" t="s">
        <v>11</v>
      </c>
      <c r="K69" t="s">
        <v>11</v>
      </c>
      <c r="L69" t="s">
        <v>11</v>
      </c>
      <c r="M69" t="s">
        <v>111</v>
      </c>
      <c r="N69" t="s">
        <v>5</v>
      </c>
      <c r="O69" t="s">
        <v>11</v>
      </c>
      <c r="P69" t="s">
        <v>34</v>
      </c>
      <c r="Q69" t="s">
        <v>5</v>
      </c>
      <c r="R69" t="s">
        <v>30</v>
      </c>
      <c r="S69" t="s">
        <v>0</v>
      </c>
      <c r="T69">
        <v>7</v>
      </c>
      <c r="U69" s="1" t="s">
        <v>12</v>
      </c>
      <c r="V69" t="s">
        <v>37</v>
      </c>
      <c r="W69">
        <v>2</v>
      </c>
      <c r="X69">
        <v>3</v>
      </c>
      <c r="Y69" t="s">
        <v>5</v>
      </c>
      <c r="Z69" t="s">
        <v>19</v>
      </c>
      <c r="AA69" t="s">
        <v>36</v>
      </c>
      <c r="AB69">
        <v>2</v>
      </c>
      <c r="AC69" t="s">
        <v>2</v>
      </c>
      <c r="AD69" t="s">
        <v>0</v>
      </c>
      <c r="AE69" t="s">
        <v>1</v>
      </c>
      <c r="AF69">
        <v>23</v>
      </c>
      <c r="AG69" t="s">
        <v>0</v>
      </c>
      <c r="AH69">
        <f>VLOOKUP(Table2[[#This Row],[ФИО]],[1]stata!$A$2:$D$127,4,FALSE)</f>
        <v>80</v>
      </c>
    </row>
    <row r="70" spans="1:34" x14ac:dyDescent="0.25">
      <c r="A70" t="s">
        <v>133</v>
      </c>
      <c r="B70">
        <v>69</v>
      </c>
      <c r="C70" t="s">
        <v>0</v>
      </c>
      <c r="D70" t="s">
        <v>0</v>
      </c>
      <c r="E70" t="s">
        <v>0</v>
      </c>
      <c r="F70" t="s">
        <v>80</v>
      </c>
      <c r="G70" t="s">
        <v>22</v>
      </c>
      <c r="H70" t="s">
        <v>51</v>
      </c>
      <c r="I70">
        <v>0</v>
      </c>
      <c r="J70" t="s">
        <v>0</v>
      </c>
      <c r="K70" t="s">
        <v>31</v>
      </c>
      <c r="L70" t="s">
        <v>11</v>
      </c>
      <c r="M70" t="s">
        <v>10</v>
      </c>
      <c r="N70" t="s">
        <v>9</v>
      </c>
      <c r="O70" t="s">
        <v>0</v>
      </c>
      <c r="P70" t="s">
        <v>0</v>
      </c>
      <c r="Q70" t="s">
        <v>31</v>
      </c>
      <c r="R70" t="s">
        <v>30</v>
      </c>
      <c r="S70" t="s">
        <v>0</v>
      </c>
      <c r="T70">
        <v>4</v>
      </c>
      <c r="U70" t="s">
        <v>22</v>
      </c>
      <c r="V70" t="s">
        <v>29</v>
      </c>
      <c r="W70">
        <v>1</v>
      </c>
      <c r="X70">
        <v>1</v>
      </c>
      <c r="Y70" t="s">
        <v>28</v>
      </c>
      <c r="Z70" t="s">
        <v>4</v>
      </c>
      <c r="AA70" t="s">
        <v>3</v>
      </c>
      <c r="AB70">
        <v>3</v>
      </c>
      <c r="AC70" t="s">
        <v>2</v>
      </c>
      <c r="AD70" t="s">
        <v>0</v>
      </c>
      <c r="AE70" t="s">
        <v>26</v>
      </c>
      <c r="AF70">
        <v>23</v>
      </c>
      <c r="AG70" t="s">
        <v>0</v>
      </c>
      <c r="AH70">
        <f>VLOOKUP(Table2[[#This Row],[ФИО]],[1]stata!$A$2:$D$127,4,FALSE)</f>
        <v>91</v>
      </c>
    </row>
    <row r="71" spans="1:34" x14ac:dyDescent="0.25">
      <c r="A71" t="s">
        <v>132</v>
      </c>
      <c r="B71">
        <v>70</v>
      </c>
      <c r="C71" t="s">
        <v>0</v>
      </c>
      <c r="D71" t="s">
        <v>11</v>
      </c>
      <c r="E71" t="s">
        <v>0</v>
      </c>
      <c r="F71" t="s">
        <v>131</v>
      </c>
      <c r="G71" t="s">
        <v>14</v>
      </c>
      <c r="H71" t="s">
        <v>51</v>
      </c>
      <c r="I71">
        <v>0</v>
      </c>
      <c r="J71" t="s">
        <v>0</v>
      </c>
      <c r="K71" t="s">
        <v>0</v>
      </c>
      <c r="L71" t="s">
        <v>11</v>
      </c>
      <c r="M71" t="s">
        <v>94</v>
      </c>
      <c r="N71" t="s">
        <v>5</v>
      </c>
      <c r="O71" t="s">
        <v>0</v>
      </c>
      <c r="P71" t="s">
        <v>0</v>
      </c>
      <c r="Q71" t="s">
        <v>0</v>
      </c>
      <c r="R71" t="s">
        <v>31</v>
      </c>
      <c r="S71" t="s">
        <v>0</v>
      </c>
      <c r="W71" t="s">
        <v>31</v>
      </c>
      <c r="Y71" t="s">
        <v>31</v>
      </c>
      <c r="Z71" t="s">
        <v>19</v>
      </c>
      <c r="AA71" t="s">
        <v>36</v>
      </c>
      <c r="AB71">
        <v>2</v>
      </c>
      <c r="AC71" t="s">
        <v>2</v>
      </c>
      <c r="AD71" t="s">
        <v>0</v>
      </c>
      <c r="AE71" t="s">
        <v>1</v>
      </c>
      <c r="AF71">
        <v>36</v>
      </c>
      <c r="AG71" t="s">
        <v>0</v>
      </c>
      <c r="AH71">
        <f>VLOOKUP(Table2[[#This Row],[ФИО]],[1]stata!$A$2:$D$127,4,FALSE)</f>
        <v>20</v>
      </c>
    </row>
    <row r="72" spans="1:34" x14ac:dyDescent="0.25">
      <c r="A72" t="s">
        <v>130</v>
      </c>
      <c r="B72">
        <v>71</v>
      </c>
      <c r="C72" t="s">
        <v>11</v>
      </c>
      <c r="D72" t="s">
        <v>0</v>
      </c>
      <c r="E72" t="s">
        <v>11</v>
      </c>
      <c r="F72" t="s">
        <v>24</v>
      </c>
      <c r="G72" t="s">
        <v>22</v>
      </c>
      <c r="H72" t="s">
        <v>23</v>
      </c>
      <c r="I72" t="s">
        <v>22</v>
      </c>
      <c r="J72" t="s">
        <v>0</v>
      </c>
      <c r="K72" t="s">
        <v>0</v>
      </c>
      <c r="L72" t="s">
        <v>11</v>
      </c>
      <c r="M72" t="s">
        <v>10</v>
      </c>
      <c r="N72" t="s">
        <v>5</v>
      </c>
      <c r="O72" t="s">
        <v>11</v>
      </c>
      <c r="P72" t="s">
        <v>10</v>
      </c>
      <c r="Q72" t="s">
        <v>9</v>
      </c>
      <c r="R72" t="s">
        <v>21</v>
      </c>
      <c r="S72" t="s">
        <v>0</v>
      </c>
      <c r="T72">
        <v>7</v>
      </c>
      <c r="U72" s="1" t="s">
        <v>12</v>
      </c>
      <c r="V72" t="s">
        <v>37</v>
      </c>
      <c r="W72">
        <v>2</v>
      </c>
      <c r="X72">
        <v>2</v>
      </c>
      <c r="Y72" t="s">
        <v>28</v>
      </c>
      <c r="Z72" t="s">
        <v>19</v>
      </c>
      <c r="AA72" t="s">
        <v>36</v>
      </c>
      <c r="AB72">
        <v>4</v>
      </c>
      <c r="AC72" t="s">
        <v>2</v>
      </c>
      <c r="AD72" t="s">
        <v>0</v>
      </c>
      <c r="AE72" t="s">
        <v>26</v>
      </c>
      <c r="AF72">
        <v>28</v>
      </c>
      <c r="AG72" t="s">
        <v>0</v>
      </c>
      <c r="AH72">
        <f>VLOOKUP(Table2[[#This Row],[ФИО]],[1]stata!$A$2:$D$127,4,FALSE)</f>
        <v>10</v>
      </c>
    </row>
    <row r="73" spans="1:34" x14ac:dyDescent="0.25">
      <c r="A73" t="s">
        <v>129</v>
      </c>
      <c r="B73">
        <v>72</v>
      </c>
      <c r="C73" t="s">
        <v>0</v>
      </c>
      <c r="D73" t="s">
        <v>11</v>
      </c>
      <c r="E73" t="s">
        <v>0</v>
      </c>
      <c r="F73" t="s">
        <v>47</v>
      </c>
      <c r="G73" t="s">
        <v>22</v>
      </c>
      <c r="H73" t="s">
        <v>51</v>
      </c>
      <c r="I73">
        <v>0</v>
      </c>
      <c r="J73" t="s">
        <v>0</v>
      </c>
      <c r="K73" t="s">
        <v>0</v>
      </c>
      <c r="L73" t="s">
        <v>0</v>
      </c>
      <c r="M73" t="s">
        <v>0</v>
      </c>
      <c r="N73" t="s">
        <v>0</v>
      </c>
      <c r="O73" t="s">
        <v>11</v>
      </c>
      <c r="P73" t="s">
        <v>34</v>
      </c>
      <c r="Q73" t="s">
        <v>5</v>
      </c>
      <c r="R73" t="s">
        <v>30</v>
      </c>
      <c r="S73" t="s">
        <v>0</v>
      </c>
      <c r="T73">
        <v>5</v>
      </c>
      <c r="U73" s="1" t="s">
        <v>12</v>
      </c>
      <c r="V73" t="s">
        <v>29</v>
      </c>
      <c r="W73">
        <v>1</v>
      </c>
      <c r="X73">
        <v>1</v>
      </c>
      <c r="Y73" t="s">
        <v>28</v>
      </c>
      <c r="Z73" t="s">
        <v>19</v>
      </c>
      <c r="AA73" t="s">
        <v>42</v>
      </c>
      <c r="AB73">
        <v>2</v>
      </c>
      <c r="AC73" t="s">
        <v>2</v>
      </c>
      <c r="AD73" t="s">
        <v>0</v>
      </c>
      <c r="AE73" t="s">
        <v>1</v>
      </c>
      <c r="AF73">
        <v>31</v>
      </c>
      <c r="AG73" t="s">
        <v>0</v>
      </c>
      <c r="AH73">
        <f>VLOOKUP(Table2[[#This Row],[ФИО]],[1]stata!$A$2:$D$127,4,FALSE)</f>
        <v>64</v>
      </c>
    </row>
    <row r="74" spans="1:34" x14ac:dyDescent="0.25">
      <c r="A74" t="s">
        <v>128</v>
      </c>
      <c r="B74">
        <v>73</v>
      </c>
      <c r="C74" t="s">
        <v>11</v>
      </c>
      <c r="D74" t="s">
        <v>0</v>
      </c>
      <c r="E74" t="s">
        <v>11</v>
      </c>
      <c r="F74" t="s">
        <v>127</v>
      </c>
      <c r="G74" t="s">
        <v>14</v>
      </c>
      <c r="H74" t="s">
        <v>23</v>
      </c>
      <c r="I74" t="s">
        <v>22</v>
      </c>
      <c r="J74" t="s">
        <v>11</v>
      </c>
      <c r="K74" t="s">
        <v>0</v>
      </c>
      <c r="L74" t="s">
        <v>11</v>
      </c>
      <c r="M74" t="s">
        <v>10</v>
      </c>
      <c r="N74" t="s">
        <v>9</v>
      </c>
      <c r="O74" t="s">
        <v>11</v>
      </c>
      <c r="P74" t="s">
        <v>10</v>
      </c>
      <c r="Q74" t="s">
        <v>9</v>
      </c>
      <c r="R74" t="s">
        <v>21</v>
      </c>
      <c r="S74" t="s">
        <v>0</v>
      </c>
      <c r="T74">
        <v>9</v>
      </c>
      <c r="U74" s="1" t="s">
        <v>12</v>
      </c>
      <c r="V74" t="s">
        <v>37</v>
      </c>
      <c r="W74">
        <v>2</v>
      </c>
      <c r="X74">
        <v>3</v>
      </c>
      <c r="Y74" t="s">
        <v>5</v>
      </c>
      <c r="Z74" t="s">
        <v>4</v>
      </c>
      <c r="AA74" t="s">
        <v>27</v>
      </c>
      <c r="AB74">
        <v>2</v>
      </c>
      <c r="AC74" t="s">
        <v>2</v>
      </c>
      <c r="AD74" t="s">
        <v>0</v>
      </c>
      <c r="AE74" t="s">
        <v>26</v>
      </c>
      <c r="AF74">
        <v>49</v>
      </c>
      <c r="AG74" t="s">
        <v>0</v>
      </c>
      <c r="AH74">
        <f>VLOOKUP(Table2[[#This Row],[ФИО]],[1]stata!$A$2:$D$127,4,FALSE)</f>
        <v>16</v>
      </c>
    </row>
    <row r="75" spans="1:34" x14ac:dyDescent="0.25">
      <c r="A75" t="s">
        <v>126</v>
      </c>
      <c r="B75">
        <v>74</v>
      </c>
      <c r="C75" t="s">
        <v>11</v>
      </c>
      <c r="D75" t="s">
        <v>11</v>
      </c>
      <c r="E75" t="s">
        <v>0</v>
      </c>
      <c r="F75" t="s">
        <v>24</v>
      </c>
      <c r="G75" t="s">
        <v>22</v>
      </c>
      <c r="H75" t="s">
        <v>23</v>
      </c>
      <c r="I75" t="s">
        <v>22</v>
      </c>
      <c r="J75" t="s">
        <v>0</v>
      </c>
      <c r="K75" t="s">
        <v>0</v>
      </c>
      <c r="L75" t="s">
        <v>11</v>
      </c>
      <c r="M75" t="s">
        <v>10</v>
      </c>
      <c r="N75" t="s">
        <v>9</v>
      </c>
      <c r="O75" t="s">
        <v>11</v>
      </c>
      <c r="P75" t="s">
        <v>10</v>
      </c>
      <c r="Q75" t="s">
        <v>9</v>
      </c>
      <c r="R75" t="s">
        <v>30</v>
      </c>
      <c r="S75" t="s">
        <v>0</v>
      </c>
      <c r="T75">
        <v>10</v>
      </c>
      <c r="U75" s="1" t="s">
        <v>12</v>
      </c>
      <c r="V75" t="s">
        <v>37</v>
      </c>
      <c r="W75">
        <v>2</v>
      </c>
      <c r="X75">
        <v>3</v>
      </c>
      <c r="Y75" t="s">
        <v>5</v>
      </c>
      <c r="Z75" t="s">
        <v>19</v>
      </c>
      <c r="AA75" t="s">
        <v>42</v>
      </c>
      <c r="AB75">
        <v>3</v>
      </c>
      <c r="AC75" t="s">
        <v>2</v>
      </c>
      <c r="AD75" t="s">
        <v>0</v>
      </c>
      <c r="AE75" t="s">
        <v>1</v>
      </c>
      <c r="AF75">
        <v>30</v>
      </c>
      <c r="AG75" t="s">
        <v>0</v>
      </c>
      <c r="AH75">
        <f>VLOOKUP(Table2[[#This Row],[ФИО]],[1]stata!$A$2:$D$127,4,FALSE)</f>
        <v>83</v>
      </c>
    </row>
    <row r="76" spans="1:34" x14ac:dyDescent="0.25">
      <c r="A76" t="s">
        <v>125</v>
      </c>
      <c r="B76">
        <v>75</v>
      </c>
      <c r="C76" t="s">
        <v>11</v>
      </c>
      <c r="D76" t="s">
        <v>11</v>
      </c>
      <c r="E76" t="s">
        <v>11</v>
      </c>
      <c r="F76" t="s">
        <v>23</v>
      </c>
      <c r="G76" t="s">
        <v>22</v>
      </c>
      <c r="H76" t="s">
        <v>24</v>
      </c>
      <c r="I76" t="s">
        <v>22</v>
      </c>
      <c r="J76" t="s">
        <v>11</v>
      </c>
      <c r="K76" t="s">
        <v>11</v>
      </c>
      <c r="L76" t="s">
        <v>11</v>
      </c>
      <c r="M76" t="s">
        <v>10</v>
      </c>
      <c r="N76" t="s">
        <v>9</v>
      </c>
      <c r="O76" t="s">
        <v>0</v>
      </c>
      <c r="P76" t="s">
        <v>0</v>
      </c>
      <c r="Q76" t="s">
        <v>31</v>
      </c>
      <c r="R76" t="s">
        <v>53</v>
      </c>
      <c r="S76" t="s">
        <v>0</v>
      </c>
      <c r="T76">
        <v>13</v>
      </c>
      <c r="U76" s="1" t="s">
        <v>7</v>
      </c>
      <c r="V76" t="s">
        <v>62</v>
      </c>
      <c r="W76">
        <v>4</v>
      </c>
      <c r="X76">
        <v>5</v>
      </c>
      <c r="Y76" t="s">
        <v>61</v>
      </c>
      <c r="Z76" t="s">
        <v>4</v>
      </c>
      <c r="AA76" t="s">
        <v>36</v>
      </c>
      <c r="AB76">
        <v>3</v>
      </c>
      <c r="AC76" t="s">
        <v>2</v>
      </c>
      <c r="AD76" t="s">
        <v>11</v>
      </c>
      <c r="AE76" t="s">
        <v>26</v>
      </c>
      <c r="AF76">
        <v>28</v>
      </c>
      <c r="AG76" t="s">
        <v>0</v>
      </c>
      <c r="AH76">
        <f>VLOOKUP(Table2[[#This Row],[ФИО]],[1]stata!$A$2:$D$127,4,FALSE)</f>
        <v>67</v>
      </c>
    </row>
    <row r="77" spans="1:34" x14ac:dyDescent="0.25">
      <c r="A77" t="s">
        <v>124</v>
      </c>
      <c r="B77">
        <v>76</v>
      </c>
      <c r="C77" t="s">
        <v>11</v>
      </c>
      <c r="D77" t="s">
        <v>11</v>
      </c>
      <c r="E77" t="s">
        <v>0</v>
      </c>
      <c r="F77" t="s">
        <v>40</v>
      </c>
      <c r="G77" t="s">
        <v>14</v>
      </c>
      <c r="H77" t="s">
        <v>51</v>
      </c>
      <c r="I77">
        <v>0</v>
      </c>
      <c r="J77" t="s">
        <v>0</v>
      </c>
      <c r="K77" t="s">
        <v>0</v>
      </c>
      <c r="L77" t="s">
        <v>11</v>
      </c>
      <c r="M77" t="s">
        <v>10</v>
      </c>
      <c r="N77" t="s">
        <v>9</v>
      </c>
      <c r="O77" t="s">
        <v>11</v>
      </c>
      <c r="P77" t="s">
        <v>10</v>
      </c>
      <c r="Q77" t="s">
        <v>9</v>
      </c>
      <c r="R77" t="s">
        <v>30</v>
      </c>
      <c r="S77" t="s">
        <v>0</v>
      </c>
      <c r="T77">
        <v>6</v>
      </c>
      <c r="U77" s="1" t="s">
        <v>12</v>
      </c>
      <c r="V77" t="s">
        <v>123</v>
      </c>
      <c r="W77">
        <v>1</v>
      </c>
      <c r="X77">
        <v>1</v>
      </c>
      <c r="Y77" t="s">
        <v>28</v>
      </c>
      <c r="Z77" t="s">
        <v>4</v>
      </c>
      <c r="AA77" t="s">
        <v>18</v>
      </c>
      <c r="AB77">
        <v>3</v>
      </c>
      <c r="AC77" t="s">
        <v>2</v>
      </c>
      <c r="AD77" t="s">
        <v>0</v>
      </c>
      <c r="AE77" t="s">
        <v>1</v>
      </c>
      <c r="AF77">
        <v>37</v>
      </c>
      <c r="AG77" t="s">
        <v>0</v>
      </c>
      <c r="AH77">
        <f>VLOOKUP(Table2[[#This Row],[ФИО]],[1]stata!$A$2:$D$127,4,FALSE)</f>
        <v>78</v>
      </c>
    </row>
    <row r="78" spans="1:34" x14ac:dyDescent="0.25">
      <c r="A78" t="s">
        <v>122</v>
      </c>
      <c r="B78">
        <v>77</v>
      </c>
      <c r="C78" t="s">
        <v>0</v>
      </c>
      <c r="D78" t="s">
        <v>11</v>
      </c>
      <c r="E78" t="s">
        <v>0</v>
      </c>
      <c r="F78" t="s">
        <v>47</v>
      </c>
      <c r="G78" t="s">
        <v>22</v>
      </c>
      <c r="H78" t="s">
        <v>32</v>
      </c>
      <c r="I78">
        <v>0</v>
      </c>
      <c r="J78" t="s">
        <v>0</v>
      </c>
      <c r="K78" t="s">
        <v>0</v>
      </c>
      <c r="L78" t="s">
        <v>0</v>
      </c>
      <c r="M78" t="s">
        <v>0</v>
      </c>
      <c r="N78" t="s">
        <v>31</v>
      </c>
      <c r="O78" t="s">
        <v>0</v>
      </c>
      <c r="P78" t="s">
        <v>0</v>
      </c>
      <c r="Q78" t="s">
        <v>31</v>
      </c>
      <c r="R78" t="s">
        <v>121</v>
      </c>
      <c r="S78" t="s">
        <v>0</v>
      </c>
      <c r="T78">
        <v>3</v>
      </c>
      <c r="U78" t="s">
        <v>22</v>
      </c>
      <c r="V78" t="s">
        <v>29</v>
      </c>
      <c r="W78">
        <v>1</v>
      </c>
      <c r="X78">
        <v>1</v>
      </c>
      <c r="Y78" t="s">
        <v>28</v>
      </c>
      <c r="Z78" t="s">
        <v>19</v>
      </c>
      <c r="AA78" t="s">
        <v>3</v>
      </c>
      <c r="AB78">
        <v>3</v>
      </c>
      <c r="AC78" t="s">
        <v>2</v>
      </c>
      <c r="AD78" t="s">
        <v>0</v>
      </c>
      <c r="AE78" t="s">
        <v>1</v>
      </c>
      <c r="AF78">
        <v>38</v>
      </c>
      <c r="AG78" t="s">
        <v>0</v>
      </c>
      <c r="AH78">
        <f>VLOOKUP(Table2[[#This Row],[ФИО]],[1]stata!$A$2:$D$127,4,FALSE)</f>
        <v>71</v>
      </c>
    </row>
    <row r="79" spans="1:34" x14ac:dyDescent="0.25">
      <c r="A79" t="s">
        <v>120</v>
      </c>
      <c r="B79">
        <v>78</v>
      </c>
      <c r="C79" t="s">
        <v>0</v>
      </c>
      <c r="D79" t="s">
        <v>0</v>
      </c>
      <c r="E79" t="s">
        <v>11</v>
      </c>
      <c r="F79" t="s">
        <v>47</v>
      </c>
      <c r="G79" t="s">
        <v>22</v>
      </c>
      <c r="H79" t="s">
        <v>32</v>
      </c>
      <c r="I79">
        <v>0</v>
      </c>
      <c r="J79" t="s">
        <v>0</v>
      </c>
      <c r="K79" t="s">
        <v>0</v>
      </c>
      <c r="L79" t="s">
        <v>0</v>
      </c>
      <c r="M79" t="s">
        <v>0</v>
      </c>
      <c r="N79" t="s">
        <v>31</v>
      </c>
      <c r="O79" t="s">
        <v>0</v>
      </c>
      <c r="P79" t="s">
        <v>0</v>
      </c>
      <c r="Q79" t="s">
        <v>31</v>
      </c>
      <c r="R79" t="s">
        <v>21</v>
      </c>
      <c r="S79" t="s">
        <v>0</v>
      </c>
      <c r="T79">
        <v>5</v>
      </c>
      <c r="U79" s="1" t="s">
        <v>12</v>
      </c>
      <c r="V79" t="s">
        <v>119</v>
      </c>
      <c r="W79">
        <v>1</v>
      </c>
      <c r="X79">
        <v>1</v>
      </c>
      <c r="Y79" t="s">
        <v>28</v>
      </c>
      <c r="Z79" t="s">
        <v>4</v>
      </c>
      <c r="AA79" t="s">
        <v>27</v>
      </c>
      <c r="AB79">
        <v>3</v>
      </c>
      <c r="AC79" t="s">
        <v>2</v>
      </c>
      <c r="AD79" t="s">
        <v>0</v>
      </c>
      <c r="AE79" t="s">
        <v>1</v>
      </c>
      <c r="AF79">
        <v>53</v>
      </c>
      <c r="AG79" t="s">
        <v>0</v>
      </c>
      <c r="AH79">
        <f>VLOOKUP(Table2[[#This Row],[ФИО]],[1]stata!$A$2:$D$127,4,FALSE)</f>
        <v>85</v>
      </c>
    </row>
    <row r="80" spans="1:34" x14ac:dyDescent="0.25">
      <c r="A80" t="s">
        <v>118</v>
      </c>
      <c r="B80">
        <v>79</v>
      </c>
      <c r="C80" t="s">
        <v>11</v>
      </c>
      <c r="D80" t="s">
        <v>0</v>
      </c>
      <c r="E80" t="s">
        <v>11</v>
      </c>
      <c r="F80" t="s">
        <v>59</v>
      </c>
      <c r="G80" s="1" t="s">
        <v>12</v>
      </c>
      <c r="H80" t="s">
        <v>24</v>
      </c>
      <c r="I80" t="s">
        <v>22</v>
      </c>
      <c r="J80" t="s">
        <v>0</v>
      </c>
      <c r="K80" t="s">
        <v>0</v>
      </c>
      <c r="L80" t="s">
        <v>11</v>
      </c>
      <c r="M80" t="s">
        <v>10</v>
      </c>
      <c r="N80" t="s">
        <v>9</v>
      </c>
      <c r="O80" t="s">
        <v>0</v>
      </c>
      <c r="P80" t="s">
        <v>0</v>
      </c>
      <c r="Q80" t="s">
        <v>31</v>
      </c>
      <c r="R80" t="s">
        <v>21</v>
      </c>
      <c r="S80" t="s">
        <v>11</v>
      </c>
      <c r="T80">
        <v>9</v>
      </c>
      <c r="U80" s="1" t="s">
        <v>12</v>
      </c>
      <c r="V80" t="s">
        <v>93</v>
      </c>
      <c r="W80">
        <v>2</v>
      </c>
      <c r="X80">
        <v>4</v>
      </c>
      <c r="Y80" t="s">
        <v>5</v>
      </c>
      <c r="Z80" t="s">
        <v>19</v>
      </c>
      <c r="AA80" t="s">
        <v>3</v>
      </c>
      <c r="AB80">
        <v>3</v>
      </c>
      <c r="AC80" t="s">
        <v>2</v>
      </c>
      <c r="AD80" t="s">
        <v>0</v>
      </c>
      <c r="AE80" t="s">
        <v>26</v>
      </c>
      <c r="AF80">
        <v>35</v>
      </c>
      <c r="AG80" t="s">
        <v>0</v>
      </c>
      <c r="AH80">
        <f>VLOOKUP(Table2[[#This Row],[ФИО]],[1]stata!$A$2:$D$127,4,FALSE)</f>
        <v>26</v>
      </c>
    </row>
    <row r="81" spans="1:34" x14ac:dyDescent="0.25">
      <c r="A81" t="s">
        <v>117</v>
      </c>
      <c r="B81">
        <v>80</v>
      </c>
      <c r="C81" t="s">
        <v>11</v>
      </c>
      <c r="D81" t="s">
        <v>11</v>
      </c>
      <c r="E81" t="s">
        <v>0</v>
      </c>
      <c r="F81" t="s">
        <v>64</v>
      </c>
      <c r="G81" s="1" t="s">
        <v>12</v>
      </c>
      <c r="H81" t="s">
        <v>51</v>
      </c>
      <c r="I81">
        <v>0</v>
      </c>
      <c r="J81" t="s">
        <v>0</v>
      </c>
      <c r="K81" t="s">
        <v>0</v>
      </c>
      <c r="L81" t="s">
        <v>0</v>
      </c>
      <c r="M81" t="s">
        <v>0</v>
      </c>
      <c r="N81" t="s">
        <v>0</v>
      </c>
      <c r="O81" t="s">
        <v>0</v>
      </c>
      <c r="P81" t="s">
        <v>0</v>
      </c>
      <c r="Q81" t="s">
        <v>0</v>
      </c>
      <c r="R81" t="s">
        <v>30</v>
      </c>
      <c r="S81" t="s">
        <v>0</v>
      </c>
      <c r="T81">
        <v>4</v>
      </c>
      <c r="U81" t="s">
        <v>22</v>
      </c>
      <c r="V81" t="s">
        <v>29</v>
      </c>
      <c r="W81">
        <v>1</v>
      </c>
      <c r="X81">
        <v>1</v>
      </c>
      <c r="Y81" t="s">
        <v>28</v>
      </c>
      <c r="Z81" t="s">
        <v>19</v>
      </c>
      <c r="AA81" t="s">
        <v>18</v>
      </c>
      <c r="AB81">
        <v>1</v>
      </c>
      <c r="AC81" t="s">
        <v>17</v>
      </c>
      <c r="AD81" t="s">
        <v>0</v>
      </c>
      <c r="AE81" t="s">
        <v>1</v>
      </c>
      <c r="AF81">
        <v>37</v>
      </c>
      <c r="AG81" t="s">
        <v>0</v>
      </c>
      <c r="AH81">
        <f>VLOOKUP(Table2[[#This Row],[ФИО]],[1]stata!$A$2:$D$127,4,FALSE)</f>
        <v>34</v>
      </c>
    </row>
    <row r="82" spans="1:34" x14ac:dyDescent="0.25">
      <c r="A82" t="s">
        <v>116</v>
      </c>
      <c r="B82">
        <v>81</v>
      </c>
      <c r="C82" t="s">
        <v>0</v>
      </c>
      <c r="D82" t="s">
        <v>11</v>
      </c>
      <c r="E82" t="s">
        <v>0</v>
      </c>
      <c r="F82" t="s">
        <v>115</v>
      </c>
      <c r="G82" s="1" t="s">
        <v>55</v>
      </c>
      <c r="H82" t="s">
        <v>80</v>
      </c>
      <c r="I82" t="s">
        <v>22</v>
      </c>
      <c r="J82" t="s">
        <v>0</v>
      </c>
      <c r="K82" t="s">
        <v>0</v>
      </c>
      <c r="L82" t="s">
        <v>11</v>
      </c>
      <c r="M82" t="s">
        <v>10</v>
      </c>
      <c r="N82" t="s">
        <v>5</v>
      </c>
      <c r="O82" t="s">
        <v>11</v>
      </c>
      <c r="P82" t="s">
        <v>10</v>
      </c>
      <c r="Q82" t="s">
        <v>9</v>
      </c>
      <c r="R82" t="s">
        <v>30</v>
      </c>
      <c r="S82" t="s">
        <v>0</v>
      </c>
      <c r="T82">
        <v>5</v>
      </c>
      <c r="U82" s="1" t="s">
        <v>12</v>
      </c>
      <c r="V82" t="s">
        <v>29</v>
      </c>
      <c r="W82">
        <v>1</v>
      </c>
      <c r="X82">
        <v>1</v>
      </c>
      <c r="Y82" t="s">
        <v>28</v>
      </c>
      <c r="Z82" t="s">
        <v>19</v>
      </c>
      <c r="AA82" t="s">
        <v>42</v>
      </c>
      <c r="AB82">
        <v>2</v>
      </c>
      <c r="AC82" t="s">
        <v>2</v>
      </c>
      <c r="AD82" t="s">
        <v>0</v>
      </c>
      <c r="AE82" t="s">
        <v>1</v>
      </c>
      <c r="AF82">
        <v>34</v>
      </c>
      <c r="AG82" t="s">
        <v>0</v>
      </c>
      <c r="AH82">
        <f>VLOOKUP(Table2[[#This Row],[ФИО]],[1]stata!$A$2:$D$127,4,FALSE)</f>
        <v>75</v>
      </c>
    </row>
    <row r="83" spans="1:34" x14ac:dyDescent="0.25">
      <c r="A83" t="s">
        <v>114</v>
      </c>
      <c r="B83">
        <v>82</v>
      </c>
      <c r="C83" t="s">
        <v>11</v>
      </c>
      <c r="D83" t="s">
        <v>11</v>
      </c>
      <c r="E83" t="s">
        <v>0</v>
      </c>
      <c r="F83" t="s">
        <v>39</v>
      </c>
      <c r="G83" s="1" t="s">
        <v>12</v>
      </c>
      <c r="H83" t="s">
        <v>47</v>
      </c>
      <c r="I83" t="s">
        <v>22</v>
      </c>
      <c r="J83" t="s">
        <v>0</v>
      </c>
      <c r="K83" t="s">
        <v>0</v>
      </c>
      <c r="L83" t="s">
        <v>11</v>
      </c>
      <c r="M83" t="s">
        <v>10</v>
      </c>
      <c r="N83" t="s">
        <v>5</v>
      </c>
      <c r="O83" t="s">
        <v>11</v>
      </c>
      <c r="P83" t="s">
        <v>10</v>
      </c>
      <c r="Q83" t="s">
        <v>87</v>
      </c>
      <c r="R83" t="s">
        <v>30</v>
      </c>
      <c r="S83" t="s">
        <v>0</v>
      </c>
      <c r="T83">
        <v>3</v>
      </c>
      <c r="U83" t="s">
        <v>22</v>
      </c>
      <c r="V83" t="s">
        <v>37</v>
      </c>
      <c r="W83">
        <v>2</v>
      </c>
      <c r="X83">
        <v>3</v>
      </c>
      <c r="Y83" t="s">
        <v>5</v>
      </c>
      <c r="Z83" t="s">
        <v>4</v>
      </c>
      <c r="AA83" t="s">
        <v>3</v>
      </c>
      <c r="AB83">
        <v>4</v>
      </c>
      <c r="AC83" t="s">
        <v>2</v>
      </c>
      <c r="AD83" t="s">
        <v>11</v>
      </c>
      <c r="AE83" t="s">
        <v>1</v>
      </c>
      <c r="AF83">
        <v>42</v>
      </c>
      <c r="AG83" t="s">
        <v>0</v>
      </c>
      <c r="AH83">
        <f>VLOOKUP(Table2[[#This Row],[ФИО]],[1]stata!$A$2:$D$127,4,FALSE)</f>
        <v>66</v>
      </c>
    </row>
    <row r="84" spans="1:34" x14ac:dyDescent="0.25">
      <c r="A84" t="s">
        <v>113</v>
      </c>
      <c r="B84">
        <v>83</v>
      </c>
      <c r="C84" t="s">
        <v>11</v>
      </c>
      <c r="D84" t="s">
        <v>11</v>
      </c>
      <c r="E84" t="s">
        <v>0</v>
      </c>
      <c r="F84" t="s">
        <v>23</v>
      </c>
      <c r="G84" t="s">
        <v>22</v>
      </c>
      <c r="H84" t="s">
        <v>32</v>
      </c>
      <c r="I84">
        <v>0</v>
      </c>
      <c r="J84" t="s">
        <v>0</v>
      </c>
      <c r="K84" t="s">
        <v>0</v>
      </c>
      <c r="L84" t="s">
        <v>0</v>
      </c>
      <c r="M84" t="s">
        <v>0</v>
      </c>
      <c r="N84" t="s">
        <v>31</v>
      </c>
      <c r="O84" t="s">
        <v>0</v>
      </c>
      <c r="P84" t="s">
        <v>0</v>
      </c>
      <c r="Q84" t="s">
        <v>31</v>
      </c>
      <c r="R84" t="s">
        <v>32</v>
      </c>
      <c r="S84" t="s">
        <v>0</v>
      </c>
      <c r="T84">
        <v>4</v>
      </c>
      <c r="U84" t="s">
        <v>22</v>
      </c>
      <c r="V84" t="s">
        <v>29</v>
      </c>
      <c r="W84">
        <v>1</v>
      </c>
      <c r="X84">
        <v>1</v>
      </c>
      <c r="Y84" t="s">
        <v>28</v>
      </c>
      <c r="Z84" t="s">
        <v>4</v>
      </c>
      <c r="AA84" t="s">
        <v>77</v>
      </c>
      <c r="AB84">
        <v>3</v>
      </c>
      <c r="AC84" t="s">
        <v>2</v>
      </c>
      <c r="AD84" t="s">
        <v>0</v>
      </c>
      <c r="AE84" t="s">
        <v>26</v>
      </c>
      <c r="AF84">
        <v>39</v>
      </c>
      <c r="AG84" t="s">
        <v>0</v>
      </c>
      <c r="AH84">
        <f>VLOOKUP(Table2[[#This Row],[ФИО]],[1]stata!$A$2:$D$127,4,FALSE)</f>
        <v>55</v>
      </c>
    </row>
    <row r="85" spans="1:34" x14ac:dyDescent="0.25">
      <c r="A85" t="s">
        <v>112</v>
      </c>
      <c r="B85">
        <v>84</v>
      </c>
      <c r="C85" t="s">
        <v>11</v>
      </c>
      <c r="D85" t="s">
        <v>11</v>
      </c>
      <c r="E85" t="s">
        <v>0</v>
      </c>
      <c r="F85" t="s">
        <v>39</v>
      </c>
      <c r="G85" s="1" t="s">
        <v>12</v>
      </c>
      <c r="H85" t="s">
        <v>24</v>
      </c>
      <c r="I85" t="s">
        <v>22</v>
      </c>
      <c r="J85" t="s">
        <v>11</v>
      </c>
      <c r="K85" t="s">
        <v>11</v>
      </c>
      <c r="L85" t="s">
        <v>11</v>
      </c>
      <c r="M85" t="s">
        <v>111</v>
      </c>
      <c r="N85" t="s">
        <v>5</v>
      </c>
      <c r="O85" t="s">
        <v>11</v>
      </c>
      <c r="P85" t="s">
        <v>10</v>
      </c>
      <c r="Q85" t="s">
        <v>9</v>
      </c>
      <c r="R85" t="s">
        <v>30</v>
      </c>
      <c r="S85" t="s">
        <v>0</v>
      </c>
      <c r="T85">
        <v>7</v>
      </c>
      <c r="U85" s="1" t="s">
        <v>12</v>
      </c>
      <c r="V85" t="s">
        <v>37</v>
      </c>
      <c r="W85">
        <v>2</v>
      </c>
      <c r="X85">
        <v>4</v>
      </c>
      <c r="Y85" t="s">
        <v>5</v>
      </c>
      <c r="Z85" t="s">
        <v>4</v>
      </c>
      <c r="AA85" t="s">
        <v>42</v>
      </c>
      <c r="AB85">
        <v>2</v>
      </c>
      <c r="AC85" t="s">
        <v>2</v>
      </c>
      <c r="AD85" t="s">
        <v>0</v>
      </c>
      <c r="AE85" t="s">
        <v>1</v>
      </c>
      <c r="AF85">
        <v>40</v>
      </c>
      <c r="AG85" t="s">
        <v>0</v>
      </c>
      <c r="AH85">
        <f>VLOOKUP(Table2[[#This Row],[ФИО]],[1]stata!$A$2:$D$127,4,FALSE)</f>
        <v>46</v>
      </c>
    </row>
    <row r="86" spans="1:34" x14ac:dyDescent="0.25">
      <c r="A86" t="s">
        <v>110</v>
      </c>
      <c r="B86">
        <v>85</v>
      </c>
      <c r="C86" t="s">
        <v>0</v>
      </c>
      <c r="D86" t="s">
        <v>11</v>
      </c>
      <c r="E86" t="s">
        <v>0</v>
      </c>
      <c r="F86" t="s">
        <v>23</v>
      </c>
      <c r="G86" t="s">
        <v>22</v>
      </c>
      <c r="H86" t="s">
        <v>51</v>
      </c>
      <c r="I86">
        <v>0</v>
      </c>
      <c r="J86" t="s">
        <v>0</v>
      </c>
      <c r="K86" t="s">
        <v>0</v>
      </c>
      <c r="L86" t="s">
        <v>11</v>
      </c>
      <c r="M86" t="s">
        <v>10</v>
      </c>
      <c r="N86" t="s">
        <v>9</v>
      </c>
      <c r="O86" t="s">
        <v>0</v>
      </c>
      <c r="P86" t="s">
        <v>0</v>
      </c>
      <c r="Q86" t="s">
        <v>31</v>
      </c>
      <c r="R86" t="s">
        <v>32</v>
      </c>
      <c r="S86" t="s">
        <v>0</v>
      </c>
      <c r="T86">
        <v>5</v>
      </c>
      <c r="U86" s="1" t="s">
        <v>12</v>
      </c>
      <c r="V86" t="s">
        <v>29</v>
      </c>
      <c r="W86">
        <v>1</v>
      </c>
      <c r="X86">
        <v>1</v>
      </c>
      <c r="Y86" t="s">
        <v>28</v>
      </c>
      <c r="Z86" t="s">
        <v>4</v>
      </c>
      <c r="AA86" t="s">
        <v>36</v>
      </c>
      <c r="AB86">
        <v>3</v>
      </c>
      <c r="AC86" t="s">
        <v>17</v>
      </c>
      <c r="AD86" t="s">
        <v>0</v>
      </c>
      <c r="AE86" t="s">
        <v>1</v>
      </c>
      <c r="AF86">
        <v>37</v>
      </c>
      <c r="AG86" t="s">
        <v>0</v>
      </c>
      <c r="AH86">
        <f>VLOOKUP(Table2[[#This Row],[ФИО]],[1]stata!$A$2:$D$127,4,FALSE)</f>
        <v>37</v>
      </c>
    </row>
    <row r="87" spans="1:34" x14ac:dyDescent="0.25">
      <c r="A87" t="s">
        <v>109</v>
      </c>
      <c r="B87">
        <v>86</v>
      </c>
      <c r="C87" t="s">
        <v>11</v>
      </c>
      <c r="D87" t="s">
        <v>11</v>
      </c>
      <c r="E87" t="s">
        <v>0</v>
      </c>
      <c r="F87" t="s">
        <v>108</v>
      </c>
      <c r="G87" t="s">
        <v>14</v>
      </c>
      <c r="H87" t="s">
        <v>108</v>
      </c>
      <c r="I87" t="s">
        <v>14</v>
      </c>
      <c r="J87" t="s">
        <v>11</v>
      </c>
      <c r="K87" t="s">
        <v>11</v>
      </c>
      <c r="L87" t="s">
        <v>11</v>
      </c>
      <c r="M87" t="s">
        <v>107</v>
      </c>
      <c r="N87" t="s">
        <v>9</v>
      </c>
      <c r="O87" t="s">
        <v>11</v>
      </c>
      <c r="P87" t="s">
        <v>10</v>
      </c>
      <c r="Q87" t="s">
        <v>9</v>
      </c>
      <c r="R87" t="s">
        <v>30</v>
      </c>
      <c r="S87" t="s">
        <v>0</v>
      </c>
      <c r="T87">
        <v>17</v>
      </c>
      <c r="U87" s="1" t="s">
        <v>7</v>
      </c>
      <c r="V87" t="s">
        <v>62</v>
      </c>
      <c r="W87">
        <v>4</v>
      </c>
      <c r="X87">
        <v>5</v>
      </c>
      <c r="Y87" t="s">
        <v>61</v>
      </c>
      <c r="Z87" t="s">
        <v>4</v>
      </c>
      <c r="AA87" t="s">
        <v>3</v>
      </c>
      <c r="AB87">
        <v>3</v>
      </c>
      <c r="AC87" t="s">
        <v>2</v>
      </c>
      <c r="AD87" t="s">
        <v>0</v>
      </c>
      <c r="AE87" t="s">
        <v>1</v>
      </c>
      <c r="AF87">
        <v>32</v>
      </c>
      <c r="AG87" t="s">
        <v>0</v>
      </c>
      <c r="AH87">
        <f>VLOOKUP(Table2[[#This Row],[ФИО]],[1]stata!$A$2:$D$127,4,FALSE)</f>
        <v>37</v>
      </c>
    </row>
    <row r="88" spans="1:34" x14ac:dyDescent="0.25">
      <c r="A88" t="s">
        <v>106</v>
      </c>
      <c r="B88">
        <v>87</v>
      </c>
      <c r="C88" t="s">
        <v>11</v>
      </c>
      <c r="D88" t="s">
        <v>0</v>
      </c>
      <c r="E88" t="s">
        <v>11</v>
      </c>
      <c r="F88" t="s">
        <v>64</v>
      </c>
      <c r="G88" s="1" t="s">
        <v>12</v>
      </c>
      <c r="H88" t="s">
        <v>47</v>
      </c>
      <c r="I88" t="s">
        <v>22</v>
      </c>
      <c r="J88" t="s">
        <v>0</v>
      </c>
      <c r="K88" t="s">
        <v>0</v>
      </c>
      <c r="L88" t="s">
        <v>11</v>
      </c>
      <c r="M88" t="s">
        <v>10</v>
      </c>
      <c r="N88" t="s">
        <v>5</v>
      </c>
      <c r="O88" t="s">
        <v>11</v>
      </c>
      <c r="P88" t="s">
        <v>10</v>
      </c>
      <c r="Q88" t="s">
        <v>9</v>
      </c>
      <c r="R88" t="s">
        <v>21</v>
      </c>
      <c r="S88" t="s">
        <v>0</v>
      </c>
      <c r="T88">
        <v>4</v>
      </c>
      <c r="U88" t="s">
        <v>22</v>
      </c>
      <c r="V88" t="s">
        <v>37</v>
      </c>
      <c r="W88">
        <v>2</v>
      </c>
      <c r="X88">
        <v>3</v>
      </c>
      <c r="Y88" t="s">
        <v>5</v>
      </c>
      <c r="Z88" t="s">
        <v>19</v>
      </c>
      <c r="AA88" t="s">
        <v>77</v>
      </c>
      <c r="AB88">
        <v>2</v>
      </c>
      <c r="AC88" t="s">
        <v>17</v>
      </c>
      <c r="AD88" t="s">
        <v>0</v>
      </c>
      <c r="AE88" t="s">
        <v>1</v>
      </c>
      <c r="AF88">
        <v>23</v>
      </c>
      <c r="AG88" t="s">
        <v>0</v>
      </c>
      <c r="AH88">
        <f>VLOOKUP(Table2[[#This Row],[ФИО]],[1]stata!$A$2:$D$127,4,FALSE)</f>
        <v>72</v>
      </c>
    </row>
    <row r="89" spans="1:34" x14ac:dyDescent="0.25">
      <c r="A89" t="s">
        <v>105</v>
      </c>
      <c r="B89">
        <v>88</v>
      </c>
      <c r="C89" t="s">
        <v>104</v>
      </c>
      <c r="D89" t="s">
        <v>31</v>
      </c>
      <c r="E89" t="s">
        <v>31</v>
      </c>
      <c r="F89" t="s">
        <v>31</v>
      </c>
      <c r="G89" t="s">
        <v>31</v>
      </c>
      <c r="I89" t="s">
        <v>31</v>
      </c>
      <c r="J89" t="s">
        <v>31</v>
      </c>
      <c r="K89" t="s">
        <v>31</v>
      </c>
      <c r="L89" t="s">
        <v>31</v>
      </c>
      <c r="M89" t="s">
        <v>31</v>
      </c>
      <c r="N89" t="s">
        <v>31</v>
      </c>
      <c r="O89" t="s">
        <v>31</v>
      </c>
      <c r="P89" t="s">
        <v>31</v>
      </c>
      <c r="Q89" t="s">
        <v>31</v>
      </c>
      <c r="R89" t="s">
        <v>31</v>
      </c>
      <c r="S89" t="s">
        <v>31</v>
      </c>
      <c r="T89" t="s">
        <v>31</v>
      </c>
      <c r="W89" t="s">
        <v>31</v>
      </c>
      <c r="Y89" t="s">
        <v>31</v>
      </c>
      <c r="Z89" t="s">
        <v>19</v>
      </c>
      <c r="AA89" t="s">
        <v>27</v>
      </c>
      <c r="AB89">
        <v>3</v>
      </c>
      <c r="AC89" t="s">
        <v>2</v>
      </c>
      <c r="AD89" t="s">
        <v>0</v>
      </c>
      <c r="AE89" t="s">
        <v>1</v>
      </c>
      <c r="AF89">
        <v>60</v>
      </c>
      <c r="AG89" t="s">
        <v>11</v>
      </c>
      <c r="AH89">
        <f>VLOOKUP(Table2[[#This Row],[ФИО]],[1]stata!$A$2:$D$127,4,FALSE)</f>
        <v>87</v>
      </c>
    </row>
    <row r="90" spans="1:34" x14ac:dyDescent="0.25">
      <c r="A90" t="s">
        <v>103</v>
      </c>
      <c r="B90">
        <v>89</v>
      </c>
      <c r="C90" t="s">
        <v>0</v>
      </c>
      <c r="D90" t="s">
        <v>0</v>
      </c>
      <c r="E90" t="s">
        <v>0</v>
      </c>
      <c r="F90" t="s">
        <v>65</v>
      </c>
      <c r="G90" s="1" t="s">
        <v>55</v>
      </c>
      <c r="H90" t="s">
        <v>51</v>
      </c>
      <c r="I90">
        <v>0</v>
      </c>
      <c r="J90" t="s">
        <v>0</v>
      </c>
      <c r="K90" t="s">
        <v>31</v>
      </c>
      <c r="L90" t="s">
        <v>0</v>
      </c>
      <c r="M90" t="s">
        <v>0</v>
      </c>
      <c r="N90" t="s">
        <v>31</v>
      </c>
      <c r="O90" t="s">
        <v>11</v>
      </c>
      <c r="P90" t="s">
        <v>10</v>
      </c>
      <c r="Q90" t="s">
        <v>87</v>
      </c>
      <c r="R90" t="s">
        <v>21</v>
      </c>
      <c r="S90" t="s">
        <v>0</v>
      </c>
      <c r="T90">
        <v>5</v>
      </c>
      <c r="U90" s="1" t="s">
        <v>12</v>
      </c>
      <c r="V90" t="s">
        <v>29</v>
      </c>
      <c r="W90">
        <v>1</v>
      </c>
      <c r="X90">
        <v>1</v>
      </c>
      <c r="Y90" t="s">
        <v>28</v>
      </c>
      <c r="Z90" t="s">
        <v>4</v>
      </c>
      <c r="AA90" t="s">
        <v>18</v>
      </c>
      <c r="AB90">
        <v>3</v>
      </c>
      <c r="AC90" t="s">
        <v>2</v>
      </c>
      <c r="AD90" t="s">
        <v>0</v>
      </c>
      <c r="AE90" t="s">
        <v>1</v>
      </c>
      <c r="AF90">
        <v>57</v>
      </c>
      <c r="AG90" t="s">
        <v>0</v>
      </c>
      <c r="AH90">
        <f>VLOOKUP(Table2[[#This Row],[ФИО]],[1]stata!$A$2:$D$127,4,FALSE)</f>
        <v>82</v>
      </c>
    </row>
    <row r="91" spans="1:34" x14ac:dyDescent="0.25">
      <c r="A91" t="s">
        <v>102</v>
      </c>
      <c r="B91">
        <v>90</v>
      </c>
      <c r="C91" t="s">
        <v>0</v>
      </c>
      <c r="D91" t="s">
        <v>11</v>
      </c>
      <c r="E91" t="s">
        <v>0</v>
      </c>
      <c r="F91" t="s">
        <v>58</v>
      </c>
      <c r="G91" s="1" t="s">
        <v>12</v>
      </c>
      <c r="I91">
        <v>0</v>
      </c>
      <c r="J91" t="s">
        <v>0</v>
      </c>
      <c r="K91" t="s">
        <v>0</v>
      </c>
      <c r="L91" t="s">
        <v>0</v>
      </c>
      <c r="M91" t="s">
        <v>0</v>
      </c>
      <c r="N91" t="s">
        <v>31</v>
      </c>
      <c r="O91" t="s">
        <v>11</v>
      </c>
      <c r="P91" t="s">
        <v>10</v>
      </c>
      <c r="Q91" t="s">
        <v>9</v>
      </c>
      <c r="R91" t="s">
        <v>30</v>
      </c>
      <c r="S91" t="s">
        <v>0</v>
      </c>
      <c r="T91">
        <v>1</v>
      </c>
      <c r="U91" t="s">
        <v>22</v>
      </c>
      <c r="V91" t="s">
        <v>29</v>
      </c>
      <c r="W91">
        <v>1</v>
      </c>
      <c r="X91">
        <v>1</v>
      </c>
      <c r="Y91" t="s">
        <v>28</v>
      </c>
      <c r="Z91" t="s">
        <v>4</v>
      </c>
      <c r="AA91" t="s">
        <v>36</v>
      </c>
      <c r="AB91">
        <v>3</v>
      </c>
      <c r="AC91" t="s">
        <v>2</v>
      </c>
      <c r="AD91" t="s">
        <v>0</v>
      </c>
      <c r="AE91" t="s">
        <v>1</v>
      </c>
      <c r="AF91">
        <v>22</v>
      </c>
      <c r="AG91" t="s">
        <v>0</v>
      </c>
      <c r="AH91">
        <f>VLOOKUP(Table2[[#This Row],[ФИО]],[1]stata!$A$2:$D$127,4,FALSE)</f>
        <v>63</v>
      </c>
    </row>
    <row r="92" spans="1:34" x14ac:dyDescent="0.25">
      <c r="A92" t="s">
        <v>101</v>
      </c>
      <c r="B92">
        <v>91</v>
      </c>
      <c r="C92" t="s">
        <v>11</v>
      </c>
      <c r="D92" t="s">
        <v>11</v>
      </c>
      <c r="E92" t="s">
        <v>0</v>
      </c>
      <c r="F92" t="s">
        <v>56</v>
      </c>
      <c r="G92" s="1" t="s">
        <v>55</v>
      </c>
      <c r="H92" t="s">
        <v>39</v>
      </c>
      <c r="I92" s="1" t="s">
        <v>12</v>
      </c>
      <c r="J92" t="s">
        <v>0</v>
      </c>
      <c r="K92" t="s">
        <v>0</v>
      </c>
      <c r="L92" t="s">
        <v>11</v>
      </c>
      <c r="M92" t="s">
        <v>10</v>
      </c>
      <c r="N92" t="s">
        <v>9</v>
      </c>
      <c r="O92" t="s">
        <v>0</v>
      </c>
      <c r="P92" t="s">
        <v>0</v>
      </c>
      <c r="Q92" t="s">
        <v>31</v>
      </c>
      <c r="R92" t="s">
        <v>30</v>
      </c>
      <c r="S92" t="s">
        <v>0</v>
      </c>
      <c r="T92">
        <v>11</v>
      </c>
      <c r="U92" s="1" t="s">
        <v>7</v>
      </c>
      <c r="V92" t="s">
        <v>93</v>
      </c>
      <c r="W92">
        <v>2</v>
      </c>
      <c r="X92">
        <v>4</v>
      </c>
      <c r="Y92" t="s">
        <v>5</v>
      </c>
      <c r="Z92" t="s">
        <v>4</v>
      </c>
      <c r="AA92" t="s">
        <v>18</v>
      </c>
      <c r="AB92">
        <v>3</v>
      </c>
      <c r="AC92" t="s">
        <v>2</v>
      </c>
      <c r="AD92" t="s">
        <v>0</v>
      </c>
      <c r="AE92" t="s">
        <v>1</v>
      </c>
      <c r="AF92">
        <v>22</v>
      </c>
      <c r="AG92" t="s">
        <v>0</v>
      </c>
      <c r="AH92">
        <f>VLOOKUP(Table2[[#This Row],[ФИО]],[1]stata!$A$2:$D$127,4,FALSE)</f>
        <v>16</v>
      </c>
    </row>
    <row r="93" spans="1:34" x14ac:dyDescent="0.25">
      <c r="A93" t="s">
        <v>100</v>
      </c>
      <c r="B93">
        <v>92</v>
      </c>
      <c r="C93" t="s">
        <v>0</v>
      </c>
      <c r="D93" t="s">
        <v>11</v>
      </c>
      <c r="E93" t="s">
        <v>0</v>
      </c>
      <c r="F93" t="s">
        <v>23</v>
      </c>
      <c r="G93" t="s">
        <v>22</v>
      </c>
      <c r="H93" t="s">
        <v>32</v>
      </c>
      <c r="I93">
        <v>0</v>
      </c>
      <c r="J93" t="s">
        <v>0</v>
      </c>
      <c r="K93" t="s">
        <v>0</v>
      </c>
      <c r="L93" t="s">
        <v>11</v>
      </c>
      <c r="M93" t="s">
        <v>10</v>
      </c>
      <c r="N93" t="s">
        <v>9</v>
      </c>
      <c r="O93" t="s">
        <v>11</v>
      </c>
      <c r="P93" t="s">
        <v>10</v>
      </c>
      <c r="Q93" t="s">
        <v>9</v>
      </c>
      <c r="R93" t="s">
        <v>53</v>
      </c>
      <c r="S93" t="s">
        <v>0</v>
      </c>
      <c r="T93">
        <v>3</v>
      </c>
      <c r="U93" t="s">
        <v>22</v>
      </c>
      <c r="V93" t="s">
        <v>29</v>
      </c>
      <c r="W93">
        <v>1</v>
      </c>
      <c r="X93">
        <v>1</v>
      </c>
      <c r="Y93" t="s">
        <v>28</v>
      </c>
      <c r="Z93" t="s">
        <v>4</v>
      </c>
      <c r="AA93" t="s">
        <v>3</v>
      </c>
      <c r="AB93">
        <v>3</v>
      </c>
      <c r="AC93" t="s">
        <v>2</v>
      </c>
      <c r="AD93" t="s">
        <v>0</v>
      </c>
      <c r="AE93" t="s">
        <v>26</v>
      </c>
      <c r="AF93">
        <v>23</v>
      </c>
      <c r="AG93" t="s">
        <v>0</v>
      </c>
      <c r="AH93">
        <f>VLOOKUP(Table2[[#This Row],[ФИО]],[1]stata!$A$2:$D$127,4,FALSE)</f>
        <v>25</v>
      </c>
    </row>
    <row r="94" spans="1:34" x14ac:dyDescent="0.25">
      <c r="A94" t="s">
        <v>99</v>
      </c>
      <c r="B94">
        <v>93</v>
      </c>
      <c r="C94" t="s">
        <v>98</v>
      </c>
      <c r="D94" t="s">
        <v>31</v>
      </c>
      <c r="E94" t="s">
        <v>31</v>
      </c>
      <c r="F94" t="s">
        <v>31</v>
      </c>
      <c r="G94" t="s">
        <v>31</v>
      </c>
      <c r="I94" t="s">
        <v>31</v>
      </c>
      <c r="J94" t="s">
        <v>31</v>
      </c>
      <c r="K94" t="s">
        <v>31</v>
      </c>
      <c r="L94" t="s">
        <v>31</v>
      </c>
      <c r="M94" t="s">
        <v>31</v>
      </c>
      <c r="N94" t="s">
        <v>31</v>
      </c>
      <c r="O94" t="s">
        <v>31</v>
      </c>
      <c r="P94" t="s">
        <v>31</v>
      </c>
      <c r="Q94" t="s">
        <v>31</v>
      </c>
      <c r="R94" t="s">
        <v>31</v>
      </c>
      <c r="S94" t="s">
        <v>31</v>
      </c>
      <c r="T94" t="s">
        <v>31</v>
      </c>
      <c r="W94" t="s">
        <v>31</v>
      </c>
      <c r="Y94" t="s">
        <v>31</v>
      </c>
      <c r="Z94" t="s">
        <v>4</v>
      </c>
      <c r="AA94" t="s">
        <v>31</v>
      </c>
      <c r="AB94">
        <v>5</v>
      </c>
      <c r="AC94" t="s">
        <v>2</v>
      </c>
      <c r="AD94" t="s">
        <v>0</v>
      </c>
      <c r="AE94" t="s">
        <v>26</v>
      </c>
      <c r="AF94">
        <v>42</v>
      </c>
      <c r="AG94" t="s">
        <v>11</v>
      </c>
      <c r="AH94">
        <f>VLOOKUP(Table2[[#This Row],[ФИО]],[1]stata!$A$2:$D$127,4,FALSE)</f>
        <v>78</v>
      </c>
    </row>
    <row r="95" spans="1:34" x14ac:dyDescent="0.25">
      <c r="A95" t="s">
        <v>97</v>
      </c>
      <c r="B95">
        <v>94</v>
      </c>
      <c r="C95" t="s">
        <v>0</v>
      </c>
      <c r="D95" t="s">
        <v>11</v>
      </c>
      <c r="E95" t="s">
        <v>0</v>
      </c>
      <c r="F95" t="s">
        <v>47</v>
      </c>
      <c r="G95" t="s">
        <v>22</v>
      </c>
      <c r="H95" t="s">
        <v>32</v>
      </c>
      <c r="I95">
        <v>0</v>
      </c>
      <c r="J95" t="s">
        <v>0</v>
      </c>
      <c r="K95" t="s">
        <v>0</v>
      </c>
      <c r="L95" t="s">
        <v>0</v>
      </c>
      <c r="M95" t="s">
        <v>0</v>
      </c>
      <c r="N95" t="s">
        <v>0</v>
      </c>
      <c r="O95" t="s">
        <v>0</v>
      </c>
      <c r="P95" t="s">
        <v>0</v>
      </c>
      <c r="Q95" t="s">
        <v>0</v>
      </c>
      <c r="R95" t="s">
        <v>31</v>
      </c>
      <c r="S95" t="s">
        <v>0</v>
      </c>
      <c r="T95">
        <v>4</v>
      </c>
      <c r="U95" t="s">
        <v>22</v>
      </c>
      <c r="V95" t="s">
        <v>29</v>
      </c>
      <c r="W95">
        <v>1</v>
      </c>
      <c r="X95">
        <v>1</v>
      </c>
      <c r="Y95" t="s">
        <v>28</v>
      </c>
      <c r="Z95" t="s">
        <v>4</v>
      </c>
      <c r="AA95" t="s">
        <v>18</v>
      </c>
      <c r="AB95">
        <v>2</v>
      </c>
      <c r="AC95" t="s">
        <v>17</v>
      </c>
      <c r="AD95" t="s">
        <v>0</v>
      </c>
      <c r="AE95" t="s">
        <v>26</v>
      </c>
      <c r="AF95">
        <v>28</v>
      </c>
      <c r="AG95" t="s">
        <v>0</v>
      </c>
      <c r="AH95">
        <f>VLOOKUP(Table2[[#This Row],[ФИО]],[1]stata!$A$2:$D$127,4,FALSE)</f>
        <v>26</v>
      </c>
    </row>
    <row r="96" spans="1:34" x14ac:dyDescent="0.25">
      <c r="A96" t="s">
        <v>96</v>
      </c>
      <c r="B96">
        <v>95</v>
      </c>
      <c r="C96" t="s">
        <v>11</v>
      </c>
      <c r="D96" t="s">
        <v>11</v>
      </c>
      <c r="E96" t="s">
        <v>0</v>
      </c>
      <c r="F96" t="s">
        <v>56</v>
      </c>
      <c r="G96" s="1" t="s">
        <v>55</v>
      </c>
      <c r="H96" t="s">
        <v>64</v>
      </c>
      <c r="I96" s="1" t="s">
        <v>12</v>
      </c>
      <c r="J96" t="s">
        <v>0</v>
      </c>
      <c r="K96" t="s">
        <v>0</v>
      </c>
      <c r="L96" t="s">
        <v>11</v>
      </c>
      <c r="M96" t="s">
        <v>10</v>
      </c>
      <c r="N96" t="s">
        <v>9</v>
      </c>
      <c r="O96" t="s">
        <v>0</v>
      </c>
      <c r="P96" t="s">
        <v>0</v>
      </c>
      <c r="Q96" t="s">
        <v>31</v>
      </c>
      <c r="R96" t="s">
        <v>32</v>
      </c>
      <c r="S96" t="s">
        <v>11</v>
      </c>
      <c r="T96">
        <v>9</v>
      </c>
      <c r="U96" s="1" t="s">
        <v>12</v>
      </c>
      <c r="V96" t="s">
        <v>93</v>
      </c>
      <c r="W96">
        <v>2</v>
      </c>
      <c r="X96">
        <v>4</v>
      </c>
      <c r="Y96" t="s">
        <v>5</v>
      </c>
      <c r="Z96" t="s">
        <v>19</v>
      </c>
      <c r="AA96" t="s">
        <v>18</v>
      </c>
      <c r="AB96">
        <v>3</v>
      </c>
      <c r="AC96" t="s">
        <v>2</v>
      </c>
      <c r="AD96" t="s">
        <v>0</v>
      </c>
      <c r="AE96" t="s">
        <v>26</v>
      </c>
      <c r="AF96">
        <v>24</v>
      </c>
      <c r="AG96" t="s">
        <v>0</v>
      </c>
      <c r="AH96">
        <f>VLOOKUP(Table2[[#This Row],[ФИО]],[1]stata!$A$2:$D$127,4,FALSE)</f>
        <v>24</v>
      </c>
    </row>
    <row r="97" spans="1:34" x14ac:dyDescent="0.25">
      <c r="A97" t="s">
        <v>95</v>
      </c>
      <c r="B97">
        <v>96</v>
      </c>
      <c r="C97" t="s">
        <v>11</v>
      </c>
      <c r="D97" t="s">
        <v>11</v>
      </c>
      <c r="E97" t="s">
        <v>0</v>
      </c>
      <c r="F97" t="s">
        <v>15</v>
      </c>
      <c r="G97" t="s">
        <v>14</v>
      </c>
      <c r="H97" t="s">
        <v>56</v>
      </c>
      <c r="I97" s="1" t="s">
        <v>55</v>
      </c>
      <c r="J97" t="s">
        <v>11</v>
      </c>
      <c r="K97" t="s">
        <v>11</v>
      </c>
      <c r="L97" t="s">
        <v>11</v>
      </c>
      <c r="M97" t="s">
        <v>94</v>
      </c>
      <c r="N97" t="s">
        <v>9</v>
      </c>
      <c r="O97" t="s">
        <v>11</v>
      </c>
      <c r="P97" t="s">
        <v>94</v>
      </c>
      <c r="Q97" t="s">
        <v>31</v>
      </c>
      <c r="R97" t="s">
        <v>30</v>
      </c>
      <c r="S97" t="s">
        <v>0</v>
      </c>
      <c r="T97">
        <v>8</v>
      </c>
      <c r="U97" s="1" t="s">
        <v>12</v>
      </c>
      <c r="V97" t="s">
        <v>93</v>
      </c>
      <c r="W97">
        <v>2</v>
      </c>
      <c r="X97">
        <v>4</v>
      </c>
      <c r="Y97" t="s">
        <v>5</v>
      </c>
      <c r="Z97" t="s">
        <v>4</v>
      </c>
      <c r="AA97" t="s">
        <v>42</v>
      </c>
      <c r="AB97">
        <v>2</v>
      </c>
      <c r="AC97" t="s">
        <v>2</v>
      </c>
      <c r="AD97" t="s">
        <v>0</v>
      </c>
      <c r="AE97" t="s">
        <v>26</v>
      </c>
      <c r="AF97">
        <v>27</v>
      </c>
      <c r="AG97" t="s">
        <v>0</v>
      </c>
      <c r="AH97">
        <f>VLOOKUP(Table2[[#This Row],[ФИО]],[1]stata!$A$2:$D$127,4,FALSE)</f>
        <v>52</v>
      </c>
    </row>
    <row r="98" spans="1:34" x14ac:dyDescent="0.25">
      <c r="A98" t="s">
        <v>92</v>
      </c>
      <c r="B98">
        <v>97</v>
      </c>
      <c r="C98" t="s">
        <v>11</v>
      </c>
      <c r="D98" t="s">
        <v>0</v>
      </c>
      <c r="E98" t="s">
        <v>11</v>
      </c>
      <c r="F98" t="s">
        <v>58</v>
      </c>
      <c r="G98" s="1" t="s">
        <v>12</v>
      </c>
      <c r="H98" t="s">
        <v>24</v>
      </c>
      <c r="I98" t="s">
        <v>22</v>
      </c>
      <c r="J98" t="s">
        <v>11</v>
      </c>
      <c r="K98" t="s">
        <v>0</v>
      </c>
      <c r="L98" t="s">
        <v>11</v>
      </c>
      <c r="M98" t="s">
        <v>10</v>
      </c>
      <c r="N98" t="s">
        <v>9</v>
      </c>
      <c r="O98" t="s">
        <v>11</v>
      </c>
      <c r="P98" t="s">
        <v>10</v>
      </c>
      <c r="Q98" t="s">
        <v>9</v>
      </c>
      <c r="R98" t="s">
        <v>21</v>
      </c>
      <c r="S98" t="s">
        <v>0</v>
      </c>
      <c r="T98">
        <v>9</v>
      </c>
      <c r="U98" s="1" t="s">
        <v>12</v>
      </c>
      <c r="V98" t="s">
        <v>37</v>
      </c>
      <c r="W98">
        <v>2</v>
      </c>
      <c r="X98">
        <v>3</v>
      </c>
      <c r="Y98" t="s">
        <v>5</v>
      </c>
      <c r="Z98" t="s">
        <v>4</v>
      </c>
      <c r="AA98" t="s">
        <v>27</v>
      </c>
      <c r="AB98">
        <v>3</v>
      </c>
      <c r="AC98" t="s">
        <v>2</v>
      </c>
      <c r="AD98" t="s">
        <v>0</v>
      </c>
      <c r="AE98" t="s">
        <v>1</v>
      </c>
      <c r="AF98">
        <v>36</v>
      </c>
      <c r="AG98" t="s">
        <v>0</v>
      </c>
      <c r="AH98">
        <f>VLOOKUP(Table2[[#This Row],[ФИО]],[1]stata!$A$2:$D$127,4,FALSE)</f>
        <v>63</v>
      </c>
    </row>
    <row r="99" spans="1:34" x14ac:dyDescent="0.25">
      <c r="A99" t="s">
        <v>91</v>
      </c>
      <c r="B99">
        <v>98</v>
      </c>
      <c r="C99" t="s">
        <v>0</v>
      </c>
      <c r="D99" t="s">
        <v>0</v>
      </c>
      <c r="E99" t="s">
        <v>11</v>
      </c>
      <c r="F99" t="s">
        <v>59</v>
      </c>
      <c r="G99" s="1" t="s">
        <v>12</v>
      </c>
      <c r="H99" t="s">
        <v>51</v>
      </c>
      <c r="I99">
        <v>0</v>
      </c>
      <c r="J99" t="s">
        <v>0</v>
      </c>
      <c r="K99" t="s">
        <v>0</v>
      </c>
      <c r="L99" t="s">
        <v>0</v>
      </c>
      <c r="M99" t="s">
        <v>0</v>
      </c>
      <c r="N99" t="s">
        <v>31</v>
      </c>
      <c r="O99" t="s">
        <v>11</v>
      </c>
      <c r="P99" t="s">
        <v>10</v>
      </c>
      <c r="Q99" t="s">
        <v>9</v>
      </c>
      <c r="R99" t="s">
        <v>21</v>
      </c>
      <c r="S99" t="s">
        <v>0</v>
      </c>
      <c r="T99">
        <v>6</v>
      </c>
      <c r="U99" s="1" t="s">
        <v>12</v>
      </c>
      <c r="V99" t="s">
        <v>29</v>
      </c>
      <c r="W99">
        <v>1</v>
      </c>
      <c r="X99">
        <v>1</v>
      </c>
      <c r="Y99" t="s">
        <v>28</v>
      </c>
      <c r="Z99" t="s">
        <v>19</v>
      </c>
      <c r="AA99" t="s">
        <v>42</v>
      </c>
      <c r="AB99">
        <v>3</v>
      </c>
      <c r="AC99" t="s">
        <v>2</v>
      </c>
      <c r="AD99" t="s">
        <v>0</v>
      </c>
      <c r="AE99" t="s">
        <v>1</v>
      </c>
      <c r="AF99">
        <v>39</v>
      </c>
      <c r="AG99" t="s">
        <v>0</v>
      </c>
      <c r="AH99">
        <f>VLOOKUP(Table2[[#This Row],[ФИО]],[1]stata!$A$2:$D$127,4,FALSE)</f>
        <v>64</v>
      </c>
    </row>
    <row r="100" spans="1:34" x14ac:dyDescent="0.25">
      <c r="A100" t="s">
        <v>90</v>
      </c>
      <c r="B100">
        <v>99</v>
      </c>
      <c r="C100" t="s">
        <v>11</v>
      </c>
      <c r="D100" t="s">
        <v>11</v>
      </c>
      <c r="E100" t="s">
        <v>0</v>
      </c>
      <c r="F100" t="s">
        <v>89</v>
      </c>
      <c r="G100" t="s">
        <v>14</v>
      </c>
      <c r="H100" t="s">
        <v>89</v>
      </c>
      <c r="I100" t="s">
        <v>14</v>
      </c>
      <c r="J100" t="s">
        <v>0</v>
      </c>
      <c r="K100" t="s">
        <v>0</v>
      </c>
      <c r="L100" t="s">
        <v>11</v>
      </c>
      <c r="M100" t="s">
        <v>88</v>
      </c>
      <c r="N100" t="s">
        <v>5</v>
      </c>
      <c r="O100" t="s">
        <v>11</v>
      </c>
      <c r="P100" t="s">
        <v>88</v>
      </c>
      <c r="Q100" t="s">
        <v>87</v>
      </c>
      <c r="R100" t="s">
        <v>30</v>
      </c>
      <c r="S100" t="s">
        <v>0</v>
      </c>
      <c r="T100">
        <v>25</v>
      </c>
      <c r="U100" s="1" t="s">
        <v>7</v>
      </c>
      <c r="V100" t="s">
        <v>62</v>
      </c>
      <c r="W100">
        <v>4</v>
      </c>
      <c r="X100">
        <v>5</v>
      </c>
      <c r="Y100" t="s">
        <v>61</v>
      </c>
      <c r="Z100" t="s">
        <v>19</v>
      </c>
      <c r="AA100" t="s">
        <v>18</v>
      </c>
      <c r="AB100">
        <v>3</v>
      </c>
      <c r="AC100" t="s">
        <v>2</v>
      </c>
      <c r="AD100" t="s">
        <v>0</v>
      </c>
      <c r="AE100" t="s">
        <v>1</v>
      </c>
      <c r="AF100">
        <v>54</v>
      </c>
      <c r="AG100" t="s">
        <v>0</v>
      </c>
      <c r="AH100">
        <f>VLOOKUP(Table2[[#This Row],[ФИО]],[1]stata!$A$2:$D$127,4,FALSE)</f>
        <v>80</v>
      </c>
    </row>
    <row r="101" spans="1:34" x14ac:dyDescent="0.25">
      <c r="A101" t="s">
        <v>86</v>
      </c>
      <c r="B101">
        <v>100</v>
      </c>
      <c r="C101" t="s">
        <v>0</v>
      </c>
      <c r="D101" t="s">
        <v>11</v>
      </c>
      <c r="E101" t="s">
        <v>0</v>
      </c>
      <c r="F101" t="s">
        <v>59</v>
      </c>
      <c r="G101" s="1" t="s">
        <v>12</v>
      </c>
      <c r="H101" t="s">
        <v>51</v>
      </c>
      <c r="I101">
        <v>0</v>
      </c>
      <c r="J101" t="s">
        <v>11</v>
      </c>
      <c r="K101" t="s">
        <v>0</v>
      </c>
      <c r="L101" t="s">
        <v>0</v>
      </c>
      <c r="M101" t="s">
        <v>0</v>
      </c>
      <c r="N101" t="s">
        <v>0</v>
      </c>
      <c r="O101" t="s">
        <v>11</v>
      </c>
      <c r="P101" t="s">
        <v>10</v>
      </c>
      <c r="Q101" t="s">
        <v>5</v>
      </c>
      <c r="R101" t="s">
        <v>30</v>
      </c>
      <c r="S101" t="s">
        <v>0</v>
      </c>
      <c r="T101">
        <v>3</v>
      </c>
      <c r="U101" t="s">
        <v>22</v>
      </c>
      <c r="V101" t="s">
        <v>29</v>
      </c>
      <c r="W101">
        <v>1</v>
      </c>
      <c r="X101">
        <v>1</v>
      </c>
      <c r="Y101" t="s">
        <v>28</v>
      </c>
      <c r="Z101" t="s">
        <v>4</v>
      </c>
      <c r="AA101" t="s">
        <v>77</v>
      </c>
      <c r="AB101">
        <v>2</v>
      </c>
      <c r="AC101" t="s">
        <v>2</v>
      </c>
      <c r="AD101" t="s">
        <v>0</v>
      </c>
      <c r="AE101" t="s">
        <v>1</v>
      </c>
      <c r="AF101">
        <v>29</v>
      </c>
      <c r="AG101" t="s">
        <v>0</v>
      </c>
      <c r="AH101">
        <f>VLOOKUP(Table2[[#This Row],[ФИО]],[1]stata!$A$2:$D$127,4,FALSE)</f>
        <v>18</v>
      </c>
    </row>
    <row r="102" spans="1:34" x14ac:dyDescent="0.25">
      <c r="A102" t="s">
        <v>85</v>
      </c>
      <c r="B102">
        <v>101</v>
      </c>
      <c r="C102" t="s">
        <v>0</v>
      </c>
      <c r="D102" t="s">
        <v>0</v>
      </c>
      <c r="E102" t="s">
        <v>11</v>
      </c>
      <c r="F102" t="s">
        <v>23</v>
      </c>
      <c r="G102" t="s">
        <v>22</v>
      </c>
      <c r="H102" t="s">
        <v>51</v>
      </c>
      <c r="I102">
        <v>0</v>
      </c>
      <c r="J102" t="s">
        <v>11</v>
      </c>
      <c r="K102" t="s">
        <v>0</v>
      </c>
      <c r="L102" t="s">
        <v>0</v>
      </c>
      <c r="M102" t="s">
        <v>0</v>
      </c>
      <c r="N102" t="s">
        <v>31</v>
      </c>
      <c r="O102" t="s">
        <v>11</v>
      </c>
      <c r="P102" t="s">
        <v>50</v>
      </c>
      <c r="Q102" t="s">
        <v>9</v>
      </c>
      <c r="R102" t="s">
        <v>21</v>
      </c>
      <c r="S102" t="s">
        <v>0</v>
      </c>
      <c r="T102">
        <v>7</v>
      </c>
      <c r="U102" s="1" t="s">
        <v>12</v>
      </c>
      <c r="V102" t="s">
        <v>29</v>
      </c>
      <c r="W102">
        <v>1</v>
      </c>
      <c r="X102">
        <v>1</v>
      </c>
      <c r="Y102" t="s">
        <v>28</v>
      </c>
      <c r="Z102" t="s">
        <v>4</v>
      </c>
      <c r="AA102" t="s">
        <v>42</v>
      </c>
      <c r="AB102">
        <v>3</v>
      </c>
      <c r="AC102" t="s">
        <v>17</v>
      </c>
      <c r="AD102" t="s">
        <v>0</v>
      </c>
      <c r="AE102" t="s">
        <v>1</v>
      </c>
      <c r="AF102">
        <v>37</v>
      </c>
      <c r="AG102" t="s">
        <v>0</v>
      </c>
      <c r="AH102">
        <f>VLOOKUP(Table2[[#This Row],[ФИО]],[1]stata!$A$2:$D$127,4,FALSE)</f>
        <v>36</v>
      </c>
    </row>
    <row r="103" spans="1:34" x14ac:dyDescent="0.25">
      <c r="A103" t="s">
        <v>84</v>
      </c>
      <c r="B103">
        <v>102</v>
      </c>
      <c r="C103" t="s">
        <v>11</v>
      </c>
      <c r="D103" t="s">
        <v>11</v>
      </c>
      <c r="E103" t="s">
        <v>0</v>
      </c>
      <c r="F103" t="s">
        <v>83</v>
      </c>
      <c r="G103" s="1" t="s">
        <v>55</v>
      </c>
      <c r="H103" t="s">
        <v>47</v>
      </c>
      <c r="I103" t="s">
        <v>22</v>
      </c>
      <c r="J103" t="s">
        <v>11</v>
      </c>
      <c r="K103" t="s">
        <v>0</v>
      </c>
      <c r="L103" t="s">
        <v>11</v>
      </c>
      <c r="M103" t="s">
        <v>10</v>
      </c>
      <c r="N103" t="s">
        <v>9</v>
      </c>
      <c r="O103" t="s">
        <v>11</v>
      </c>
      <c r="P103" t="s">
        <v>10</v>
      </c>
      <c r="Q103" t="s">
        <v>9</v>
      </c>
      <c r="R103" t="s">
        <v>30</v>
      </c>
      <c r="S103" t="s">
        <v>0</v>
      </c>
      <c r="T103">
        <v>8</v>
      </c>
      <c r="U103" s="1" t="s">
        <v>12</v>
      </c>
      <c r="V103" t="s">
        <v>37</v>
      </c>
      <c r="W103">
        <v>2</v>
      </c>
      <c r="X103">
        <v>3</v>
      </c>
      <c r="Y103" t="s">
        <v>5</v>
      </c>
      <c r="Z103" t="s">
        <v>19</v>
      </c>
      <c r="AA103" t="s">
        <v>18</v>
      </c>
      <c r="AB103">
        <v>2</v>
      </c>
      <c r="AC103" t="s">
        <v>2</v>
      </c>
      <c r="AD103" t="s">
        <v>0</v>
      </c>
      <c r="AE103" t="s">
        <v>26</v>
      </c>
      <c r="AF103">
        <v>19</v>
      </c>
      <c r="AG103" t="s">
        <v>0</v>
      </c>
      <c r="AH103">
        <f>VLOOKUP(Table2[[#This Row],[ФИО]],[1]stata!$A$2:$D$127,4,FALSE)</f>
        <v>81</v>
      </c>
    </row>
    <row r="104" spans="1:34" x14ac:dyDescent="0.25">
      <c r="A104" t="s">
        <v>82</v>
      </c>
      <c r="B104">
        <v>103</v>
      </c>
      <c r="C104" t="s">
        <v>11</v>
      </c>
      <c r="D104" t="s">
        <v>0</v>
      </c>
      <c r="E104" t="s">
        <v>0</v>
      </c>
      <c r="F104" t="s">
        <v>65</v>
      </c>
      <c r="G104" s="1" t="s">
        <v>55</v>
      </c>
      <c r="H104" t="s">
        <v>24</v>
      </c>
      <c r="I104" t="s">
        <v>22</v>
      </c>
      <c r="J104" t="s">
        <v>0</v>
      </c>
      <c r="K104" t="s">
        <v>0</v>
      </c>
      <c r="L104" t="s">
        <v>11</v>
      </c>
      <c r="M104" t="s">
        <v>10</v>
      </c>
      <c r="N104" t="s">
        <v>5</v>
      </c>
      <c r="O104" t="s">
        <v>0</v>
      </c>
      <c r="P104" t="s">
        <v>0</v>
      </c>
      <c r="Q104" t="s">
        <v>31</v>
      </c>
      <c r="R104" t="s">
        <v>21</v>
      </c>
      <c r="S104" t="s">
        <v>0</v>
      </c>
      <c r="T104">
        <v>7</v>
      </c>
      <c r="U104" s="1" t="s">
        <v>12</v>
      </c>
      <c r="V104" t="s">
        <v>37</v>
      </c>
      <c r="W104">
        <v>2</v>
      </c>
      <c r="X104">
        <v>3</v>
      </c>
      <c r="Y104" t="s">
        <v>5</v>
      </c>
      <c r="Z104" t="s">
        <v>19</v>
      </c>
      <c r="AA104" t="s">
        <v>18</v>
      </c>
      <c r="AB104">
        <v>3</v>
      </c>
      <c r="AC104" t="s">
        <v>2</v>
      </c>
      <c r="AD104" t="s">
        <v>0</v>
      </c>
      <c r="AE104" t="s">
        <v>1</v>
      </c>
      <c r="AF104">
        <v>28</v>
      </c>
      <c r="AG104" t="s">
        <v>0</v>
      </c>
      <c r="AH104">
        <f>VLOOKUP(Table2[[#This Row],[ФИО]],[1]stata!$A$2:$D$127,4,FALSE)</f>
        <v>29</v>
      </c>
    </row>
    <row r="105" spans="1:34" x14ac:dyDescent="0.25">
      <c r="A105" t="s">
        <v>81</v>
      </c>
      <c r="B105">
        <v>104</v>
      </c>
      <c r="C105" t="s">
        <v>11</v>
      </c>
      <c r="D105" t="s">
        <v>0</v>
      </c>
      <c r="E105" t="s">
        <v>11</v>
      </c>
      <c r="F105" t="s">
        <v>65</v>
      </c>
      <c r="G105" s="1" t="s">
        <v>55</v>
      </c>
      <c r="H105" t="s">
        <v>80</v>
      </c>
      <c r="I105" t="s">
        <v>22</v>
      </c>
      <c r="J105" t="s">
        <v>11</v>
      </c>
      <c r="K105" t="s">
        <v>0</v>
      </c>
      <c r="L105" t="s">
        <v>11</v>
      </c>
      <c r="M105" t="s">
        <v>0</v>
      </c>
      <c r="N105" t="s">
        <v>79</v>
      </c>
      <c r="O105" t="s">
        <v>11</v>
      </c>
      <c r="P105" t="s">
        <v>10</v>
      </c>
      <c r="Q105" t="s">
        <v>9</v>
      </c>
      <c r="R105" t="s">
        <v>21</v>
      </c>
      <c r="S105" t="s">
        <v>0</v>
      </c>
      <c r="T105">
        <v>3</v>
      </c>
      <c r="U105" t="s">
        <v>22</v>
      </c>
      <c r="V105" t="s">
        <v>68</v>
      </c>
      <c r="W105">
        <v>1</v>
      </c>
      <c r="X105">
        <v>2</v>
      </c>
      <c r="Y105" t="s">
        <v>28</v>
      </c>
      <c r="Z105" t="s">
        <v>4</v>
      </c>
      <c r="AA105" t="s">
        <v>77</v>
      </c>
      <c r="AB105">
        <v>3</v>
      </c>
      <c r="AC105" t="s">
        <v>2</v>
      </c>
      <c r="AD105" t="s">
        <v>0</v>
      </c>
      <c r="AE105" t="s">
        <v>1</v>
      </c>
      <c r="AF105">
        <v>31</v>
      </c>
      <c r="AG105" t="s">
        <v>0</v>
      </c>
      <c r="AH105">
        <f>VLOOKUP(Table2[[#This Row],[ФИО]],[1]stata!$A$2:$D$127,4,FALSE)</f>
        <v>36</v>
      </c>
    </row>
    <row r="106" spans="1:34" x14ac:dyDescent="0.25">
      <c r="A106" t="s">
        <v>78</v>
      </c>
      <c r="B106">
        <v>105</v>
      </c>
      <c r="C106" t="s">
        <v>0</v>
      </c>
      <c r="D106" t="s">
        <v>0</v>
      </c>
      <c r="E106" t="s">
        <v>0</v>
      </c>
      <c r="F106" t="s">
        <v>47</v>
      </c>
      <c r="G106" t="s">
        <v>22</v>
      </c>
      <c r="H106" t="s">
        <v>23</v>
      </c>
      <c r="I106" t="s">
        <v>22</v>
      </c>
      <c r="J106" t="s">
        <v>0</v>
      </c>
      <c r="K106" t="s">
        <v>0</v>
      </c>
      <c r="L106" t="s">
        <v>0</v>
      </c>
      <c r="M106" t="s">
        <v>0</v>
      </c>
      <c r="N106" t="s">
        <v>0</v>
      </c>
      <c r="O106" t="s">
        <v>0</v>
      </c>
      <c r="P106" t="s">
        <v>0</v>
      </c>
      <c r="Q106" t="s">
        <v>0</v>
      </c>
      <c r="R106" t="s">
        <v>21</v>
      </c>
      <c r="S106" t="s">
        <v>11</v>
      </c>
      <c r="T106">
        <v>13</v>
      </c>
      <c r="U106" s="1" t="s">
        <v>7</v>
      </c>
      <c r="V106" t="s">
        <v>37</v>
      </c>
      <c r="W106">
        <v>2</v>
      </c>
      <c r="X106">
        <v>3</v>
      </c>
      <c r="Y106" t="s">
        <v>5</v>
      </c>
      <c r="Z106" t="s">
        <v>19</v>
      </c>
      <c r="AA106" t="s">
        <v>77</v>
      </c>
      <c r="AB106">
        <v>1</v>
      </c>
      <c r="AC106" t="s">
        <v>2</v>
      </c>
      <c r="AD106" t="s">
        <v>0</v>
      </c>
      <c r="AE106" t="s">
        <v>26</v>
      </c>
      <c r="AF106">
        <v>23</v>
      </c>
      <c r="AG106" t="s">
        <v>0</v>
      </c>
      <c r="AH106">
        <f>VLOOKUP(Table2[[#This Row],[ФИО]],[1]stata!$A$2:$D$127,4,FALSE)</f>
        <v>61</v>
      </c>
    </row>
    <row r="107" spans="1:34" x14ac:dyDescent="0.25">
      <c r="A107" t="s">
        <v>76</v>
      </c>
      <c r="B107">
        <v>106</v>
      </c>
      <c r="C107" t="s">
        <v>11</v>
      </c>
      <c r="D107" t="s">
        <v>11</v>
      </c>
      <c r="E107" t="s">
        <v>0</v>
      </c>
      <c r="F107" t="s">
        <v>65</v>
      </c>
      <c r="G107" s="1" t="s">
        <v>55</v>
      </c>
      <c r="H107" t="s">
        <v>39</v>
      </c>
      <c r="I107" s="1" t="s">
        <v>12</v>
      </c>
      <c r="J107" t="s">
        <v>11</v>
      </c>
      <c r="K107" t="s">
        <v>11</v>
      </c>
      <c r="L107" t="s">
        <v>11</v>
      </c>
      <c r="M107" t="s">
        <v>10</v>
      </c>
      <c r="N107" t="s">
        <v>9</v>
      </c>
      <c r="O107" t="s">
        <v>11</v>
      </c>
      <c r="P107" t="s">
        <v>10</v>
      </c>
      <c r="Q107" t="s">
        <v>9</v>
      </c>
      <c r="R107" t="s">
        <v>30</v>
      </c>
      <c r="S107" t="s">
        <v>0</v>
      </c>
      <c r="T107">
        <v>18</v>
      </c>
      <c r="U107" s="1" t="s">
        <v>7</v>
      </c>
      <c r="V107" t="s">
        <v>6</v>
      </c>
      <c r="W107">
        <v>4</v>
      </c>
      <c r="X107">
        <v>4</v>
      </c>
      <c r="Y107" t="s">
        <v>5</v>
      </c>
      <c r="Z107" t="s">
        <v>19</v>
      </c>
      <c r="AA107" t="s">
        <v>42</v>
      </c>
      <c r="AB107">
        <v>2</v>
      </c>
      <c r="AC107" t="s">
        <v>17</v>
      </c>
      <c r="AD107" t="s">
        <v>0</v>
      </c>
      <c r="AE107" t="s">
        <v>26</v>
      </c>
      <c r="AF107">
        <v>29</v>
      </c>
      <c r="AG107" t="s">
        <v>0</v>
      </c>
      <c r="AH107">
        <f>VLOOKUP(Table2[[#This Row],[ФИО]],[1]stata!$A$2:$D$127,4,FALSE)</f>
        <v>82</v>
      </c>
    </row>
    <row r="108" spans="1:34" x14ac:dyDescent="0.25">
      <c r="A108" t="s">
        <v>75</v>
      </c>
      <c r="B108">
        <v>107</v>
      </c>
      <c r="C108" t="s">
        <v>11</v>
      </c>
      <c r="D108" t="s">
        <v>0</v>
      </c>
      <c r="E108" t="s">
        <v>11</v>
      </c>
      <c r="F108" t="s">
        <v>23</v>
      </c>
      <c r="G108" t="s">
        <v>22</v>
      </c>
      <c r="H108" t="s">
        <v>51</v>
      </c>
      <c r="I108">
        <v>0</v>
      </c>
      <c r="J108" t="s">
        <v>0</v>
      </c>
      <c r="K108" t="s">
        <v>0</v>
      </c>
      <c r="L108" t="s">
        <v>0</v>
      </c>
      <c r="M108" t="s">
        <v>0</v>
      </c>
      <c r="N108" t="s">
        <v>0</v>
      </c>
      <c r="O108" t="s">
        <v>0</v>
      </c>
      <c r="P108" t="s">
        <v>0</v>
      </c>
      <c r="Q108" t="s">
        <v>0</v>
      </c>
      <c r="R108" t="s">
        <v>21</v>
      </c>
      <c r="S108" t="s">
        <v>0</v>
      </c>
      <c r="T108">
        <v>9</v>
      </c>
      <c r="U108" s="1" t="s">
        <v>12</v>
      </c>
      <c r="V108" t="s">
        <v>74</v>
      </c>
      <c r="W108">
        <v>1</v>
      </c>
      <c r="X108">
        <v>2</v>
      </c>
      <c r="Y108" t="s">
        <v>28</v>
      </c>
      <c r="Z108" t="s">
        <v>19</v>
      </c>
      <c r="AA108" t="s">
        <v>18</v>
      </c>
      <c r="AB108">
        <v>1</v>
      </c>
      <c r="AC108" t="s">
        <v>2</v>
      </c>
      <c r="AD108" t="s">
        <v>0</v>
      </c>
      <c r="AE108" t="s">
        <v>1</v>
      </c>
      <c r="AF108">
        <v>41</v>
      </c>
      <c r="AG108" t="s">
        <v>0</v>
      </c>
      <c r="AH108">
        <f>VLOOKUP(Table2[[#This Row],[ФИО]],[1]stata!$A$2:$D$127,4,FALSE)</f>
        <v>17</v>
      </c>
    </row>
    <row r="109" spans="1:34" x14ac:dyDescent="0.25">
      <c r="A109" t="s">
        <v>73</v>
      </c>
      <c r="B109">
        <v>108</v>
      </c>
      <c r="C109" t="s">
        <v>0</v>
      </c>
      <c r="D109" t="s">
        <v>11</v>
      </c>
      <c r="E109" t="s">
        <v>11</v>
      </c>
      <c r="F109" t="s">
        <v>59</v>
      </c>
      <c r="G109" s="1" t="s">
        <v>12</v>
      </c>
      <c r="H109" t="s">
        <v>51</v>
      </c>
      <c r="I109">
        <v>0</v>
      </c>
      <c r="J109" t="s">
        <v>11</v>
      </c>
      <c r="K109" t="s">
        <v>0</v>
      </c>
      <c r="L109" t="s">
        <v>11</v>
      </c>
      <c r="M109" t="s">
        <v>10</v>
      </c>
      <c r="N109" t="s">
        <v>5</v>
      </c>
      <c r="O109" t="s">
        <v>11</v>
      </c>
      <c r="P109" t="s">
        <v>10</v>
      </c>
      <c r="Q109" t="s">
        <v>9</v>
      </c>
      <c r="R109" t="s">
        <v>30</v>
      </c>
      <c r="S109" t="s">
        <v>11</v>
      </c>
      <c r="T109">
        <v>4</v>
      </c>
      <c r="U109" t="s">
        <v>22</v>
      </c>
      <c r="V109" t="s">
        <v>29</v>
      </c>
      <c r="W109">
        <v>1</v>
      </c>
      <c r="X109">
        <v>1</v>
      </c>
      <c r="Y109" t="s">
        <v>28</v>
      </c>
      <c r="Z109" t="s">
        <v>4</v>
      </c>
      <c r="AA109" t="s">
        <v>3</v>
      </c>
      <c r="AB109">
        <v>1</v>
      </c>
      <c r="AC109" t="s">
        <v>2</v>
      </c>
      <c r="AD109" t="s">
        <v>11</v>
      </c>
      <c r="AE109" t="s">
        <v>26</v>
      </c>
      <c r="AF109">
        <v>28</v>
      </c>
      <c r="AG109" t="s">
        <v>0</v>
      </c>
      <c r="AH109">
        <f>VLOOKUP(Table2[[#This Row],[ФИО]],[1]stata!$A$2:$D$127,4,FALSE)</f>
        <v>65</v>
      </c>
    </row>
    <row r="110" spans="1:34" x14ac:dyDescent="0.25">
      <c r="A110" t="s">
        <v>72</v>
      </c>
      <c r="B110">
        <v>109</v>
      </c>
      <c r="C110" t="s">
        <v>11</v>
      </c>
      <c r="D110" t="s">
        <v>0</v>
      </c>
      <c r="E110" t="s">
        <v>0</v>
      </c>
      <c r="F110" t="s">
        <v>71</v>
      </c>
      <c r="G110" t="s">
        <v>14</v>
      </c>
      <c r="H110" t="s">
        <v>71</v>
      </c>
      <c r="I110" t="s">
        <v>14</v>
      </c>
      <c r="J110" t="s">
        <v>0</v>
      </c>
      <c r="K110" t="s">
        <v>0</v>
      </c>
      <c r="L110" t="s">
        <v>0</v>
      </c>
      <c r="M110" t="s">
        <v>0</v>
      </c>
      <c r="N110" t="s">
        <v>31</v>
      </c>
      <c r="O110" t="s">
        <v>0</v>
      </c>
      <c r="P110" t="s">
        <v>0</v>
      </c>
      <c r="Q110" t="s">
        <v>31</v>
      </c>
      <c r="R110" t="s">
        <v>21</v>
      </c>
      <c r="S110" t="s">
        <v>0</v>
      </c>
      <c r="T110">
        <v>16</v>
      </c>
      <c r="U110" s="1" t="s">
        <v>7</v>
      </c>
      <c r="V110" t="s">
        <v>62</v>
      </c>
      <c r="W110">
        <v>4</v>
      </c>
      <c r="X110">
        <v>5</v>
      </c>
      <c r="Y110" t="s">
        <v>61</v>
      </c>
      <c r="Z110" t="s">
        <v>4</v>
      </c>
      <c r="AA110" t="s">
        <v>27</v>
      </c>
      <c r="AB110">
        <v>3</v>
      </c>
      <c r="AC110" t="s">
        <v>2</v>
      </c>
      <c r="AD110" t="s">
        <v>0</v>
      </c>
      <c r="AE110" t="s">
        <v>26</v>
      </c>
      <c r="AF110">
        <v>51</v>
      </c>
      <c r="AG110" t="s">
        <v>0</v>
      </c>
      <c r="AH110">
        <f>VLOOKUP(Table2[[#This Row],[ФИО]],[1]stata!$A$2:$D$127,4,FALSE)</f>
        <v>55</v>
      </c>
    </row>
    <row r="111" spans="1:34" x14ac:dyDescent="0.25">
      <c r="A111" t="s">
        <v>70</v>
      </c>
      <c r="B111">
        <v>110</v>
      </c>
      <c r="C111" t="s">
        <v>11</v>
      </c>
      <c r="D111" t="s">
        <v>11</v>
      </c>
      <c r="E111" t="s">
        <v>0</v>
      </c>
      <c r="F111" t="s">
        <v>69</v>
      </c>
      <c r="G111" s="1" t="s">
        <v>55</v>
      </c>
      <c r="H111" t="s">
        <v>23</v>
      </c>
      <c r="I111" t="s">
        <v>22</v>
      </c>
      <c r="J111" t="s">
        <v>11</v>
      </c>
      <c r="K111" t="s">
        <v>11</v>
      </c>
      <c r="L111" t="s">
        <v>11</v>
      </c>
      <c r="M111" t="s">
        <v>10</v>
      </c>
      <c r="N111" t="s">
        <v>9</v>
      </c>
      <c r="O111" t="s">
        <v>11</v>
      </c>
      <c r="P111" t="s">
        <v>10</v>
      </c>
      <c r="Q111" t="s">
        <v>9</v>
      </c>
      <c r="R111" t="s">
        <v>30</v>
      </c>
      <c r="S111" t="s">
        <v>0</v>
      </c>
      <c r="T111">
        <v>4</v>
      </c>
      <c r="U111" t="s">
        <v>22</v>
      </c>
      <c r="V111" t="s">
        <v>68</v>
      </c>
      <c r="W111">
        <v>1</v>
      </c>
      <c r="X111">
        <v>2</v>
      </c>
      <c r="Y111" t="s">
        <v>28</v>
      </c>
      <c r="Z111" t="s">
        <v>4</v>
      </c>
      <c r="AA111" t="s">
        <v>27</v>
      </c>
      <c r="AB111">
        <v>3</v>
      </c>
      <c r="AC111" t="s">
        <v>2</v>
      </c>
      <c r="AD111" t="s">
        <v>0</v>
      </c>
      <c r="AE111" t="s">
        <v>1</v>
      </c>
      <c r="AF111">
        <v>28</v>
      </c>
      <c r="AG111" t="s">
        <v>0</v>
      </c>
      <c r="AH111">
        <f>VLOOKUP(Table2[[#This Row],[ФИО]],[1]stata!$A$2:$D$127,4,FALSE)</f>
        <v>19</v>
      </c>
    </row>
    <row r="112" spans="1:34" x14ac:dyDescent="0.25">
      <c r="A112" t="s">
        <v>67</v>
      </c>
      <c r="B112">
        <v>111</v>
      </c>
      <c r="C112" t="s">
        <v>0</v>
      </c>
      <c r="D112" t="s">
        <v>11</v>
      </c>
      <c r="E112" t="s">
        <v>0</v>
      </c>
      <c r="F112" t="s">
        <v>47</v>
      </c>
      <c r="G112" t="s">
        <v>22</v>
      </c>
      <c r="H112" t="s">
        <v>51</v>
      </c>
      <c r="I112">
        <v>0</v>
      </c>
      <c r="J112" t="s">
        <v>0</v>
      </c>
      <c r="K112" t="s">
        <v>0</v>
      </c>
      <c r="L112" t="s">
        <v>0</v>
      </c>
      <c r="M112" t="s">
        <v>0</v>
      </c>
      <c r="N112" t="s">
        <v>0</v>
      </c>
      <c r="O112" t="s">
        <v>0</v>
      </c>
      <c r="P112" t="s">
        <v>0</v>
      </c>
      <c r="Q112" t="s">
        <v>0</v>
      </c>
      <c r="R112" t="s">
        <v>30</v>
      </c>
      <c r="S112" t="s">
        <v>0</v>
      </c>
      <c r="T112">
        <v>2</v>
      </c>
      <c r="U112" t="s">
        <v>22</v>
      </c>
      <c r="V112" t="s">
        <v>29</v>
      </c>
      <c r="W112">
        <v>1</v>
      </c>
      <c r="X112">
        <v>1</v>
      </c>
      <c r="Y112" t="s">
        <v>28</v>
      </c>
      <c r="Z112" t="s">
        <v>19</v>
      </c>
      <c r="AA112" t="s">
        <v>36</v>
      </c>
      <c r="AB112">
        <v>2</v>
      </c>
      <c r="AC112" t="s">
        <v>2</v>
      </c>
      <c r="AD112" t="s">
        <v>0</v>
      </c>
      <c r="AE112" t="s">
        <v>1</v>
      </c>
      <c r="AF112">
        <v>53</v>
      </c>
      <c r="AG112" t="s">
        <v>0</v>
      </c>
      <c r="AH112">
        <f>VLOOKUP(Table2[[#This Row],[ФИО]],[1]stata!$A$2:$D$127,4,FALSE)</f>
        <v>87</v>
      </c>
    </row>
    <row r="113" spans="1:34" x14ac:dyDescent="0.25">
      <c r="A113" t="s">
        <v>66</v>
      </c>
      <c r="B113">
        <v>112</v>
      </c>
      <c r="C113" t="s">
        <v>11</v>
      </c>
      <c r="D113" t="s">
        <v>11</v>
      </c>
      <c r="E113" t="s">
        <v>0</v>
      </c>
      <c r="F113" t="s">
        <v>65</v>
      </c>
      <c r="G113" s="1" t="s">
        <v>55</v>
      </c>
      <c r="H113" t="s">
        <v>64</v>
      </c>
      <c r="I113" s="1" t="s">
        <v>12</v>
      </c>
      <c r="J113" t="s">
        <v>0</v>
      </c>
      <c r="K113" t="s">
        <v>0</v>
      </c>
      <c r="L113" t="s">
        <v>11</v>
      </c>
      <c r="M113" t="s">
        <v>10</v>
      </c>
      <c r="N113" t="s">
        <v>5</v>
      </c>
      <c r="O113" t="s">
        <v>0</v>
      </c>
      <c r="P113" t="s">
        <v>0</v>
      </c>
      <c r="Q113" t="s">
        <v>31</v>
      </c>
      <c r="R113" t="s">
        <v>30</v>
      </c>
      <c r="S113" t="s">
        <v>0</v>
      </c>
      <c r="T113">
        <v>14</v>
      </c>
      <c r="U113" s="1" t="s">
        <v>7</v>
      </c>
      <c r="V113" t="s">
        <v>6</v>
      </c>
      <c r="W113">
        <v>4</v>
      </c>
      <c r="X113">
        <v>4</v>
      </c>
      <c r="Y113" t="s">
        <v>5</v>
      </c>
      <c r="Z113" t="s">
        <v>19</v>
      </c>
      <c r="AA113" t="s">
        <v>3</v>
      </c>
      <c r="AB113">
        <v>5</v>
      </c>
      <c r="AC113" t="s">
        <v>2</v>
      </c>
      <c r="AD113" t="s">
        <v>0</v>
      </c>
      <c r="AE113" t="s">
        <v>26</v>
      </c>
      <c r="AF113">
        <v>48</v>
      </c>
      <c r="AG113" t="s">
        <v>0</v>
      </c>
      <c r="AH113">
        <f>VLOOKUP(Table2[[#This Row],[ФИО]],[1]stata!$A$2:$D$127,4,FALSE)</f>
        <v>23</v>
      </c>
    </row>
    <row r="114" spans="1:34" x14ac:dyDescent="0.25">
      <c r="A114" t="s">
        <v>63</v>
      </c>
      <c r="B114">
        <v>113</v>
      </c>
      <c r="C114" t="s">
        <v>11</v>
      </c>
      <c r="D114" t="s">
        <v>11</v>
      </c>
      <c r="E114" t="s">
        <v>0</v>
      </c>
      <c r="F114" t="s">
        <v>47</v>
      </c>
      <c r="G114" t="s">
        <v>22</v>
      </c>
      <c r="H114" t="s">
        <v>24</v>
      </c>
      <c r="I114" t="s">
        <v>22</v>
      </c>
      <c r="J114" t="s">
        <v>11</v>
      </c>
      <c r="K114" t="s">
        <v>11</v>
      </c>
      <c r="L114" t="s">
        <v>11</v>
      </c>
      <c r="M114" t="s">
        <v>10</v>
      </c>
      <c r="N114" t="s">
        <v>5</v>
      </c>
      <c r="O114" t="s">
        <v>11</v>
      </c>
      <c r="P114" t="s">
        <v>10</v>
      </c>
      <c r="Q114" t="s">
        <v>9</v>
      </c>
      <c r="R114" t="s">
        <v>30</v>
      </c>
      <c r="S114" t="s">
        <v>11</v>
      </c>
      <c r="T114">
        <v>9</v>
      </c>
      <c r="U114" s="1" t="s">
        <v>12</v>
      </c>
      <c r="V114" t="s">
        <v>62</v>
      </c>
      <c r="W114">
        <v>4</v>
      </c>
      <c r="X114">
        <v>5</v>
      </c>
      <c r="Y114" t="s">
        <v>61</v>
      </c>
      <c r="Z114" t="s">
        <v>19</v>
      </c>
      <c r="AA114" t="s">
        <v>49</v>
      </c>
      <c r="AB114">
        <v>5</v>
      </c>
      <c r="AC114" t="s">
        <v>2</v>
      </c>
      <c r="AD114" t="s">
        <v>0</v>
      </c>
      <c r="AE114" t="s">
        <v>26</v>
      </c>
      <c r="AF114">
        <v>21</v>
      </c>
      <c r="AG114" t="s">
        <v>0</v>
      </c>
      <c r="AH114">
        <f>VLOOKUP(Table2[[#This Row],[ФИО]],[1]stata!$A$2:$D$127,4,FALSE)</f>
        <v>58</v>
      </c>
    </row>
    <row r="115" spans="1:34" x14ac:dyDescent="0.25">
      <c r="A115" t="s">
        <v>60</v>
      </c>
      <c r="B115">
        <v>114</v>
      </c>
      <c r="C115" t="s">
        <v>11</v>
      </c>
      <c r="D115" t="s">
        <v>11</v>
      </c>
      <c r="E115" t="s">
        <v>0</v>
      </c>
      <c r="F115" t="s">
        <v>59</v>
      </c>
      <c r="G115" s="1" t="s">
        <v>12</v>
      </c>
      <c r="H115" t="s">
        <v>58</v>
      </c>
      <c r="I115" s="1" t="s">
        <v>12</v>
      </c>
      <c r="J115" t="s">
        <v>0</v>
      </c>
      <c r="K115" t="s">
        <v>0</v>
      </c>
      <c r="L115" t="s">
        <v>11</v>
      </c>
      <c r="M115" t="s">
        <v>38</v>
      </c>
      <c r="N115" t="s">
        <v>9</v>
      </c>
      <c r="O115" t="s">
        <v>11</v>
      </c>
      <c r="P115" t="s">
        <v>38</v>
      </c>
      <c r="Q115" t="s">
        <v>9</v>
      </c>
      <c r="R115" t="s">
        <v>30</v>
      </c>
      <c r="S115" t="s">
        <v>0</v>
      </c>
      <c r="T115">
        <v>14</v>
      </c>
      <c r="U115" s="1" t="s">
        <v>7</v>
      </c>
      <c r="V115" t="s">
        <v>6</v>
      </c>
      <c r="W115">
        <v>4</v>
      </c>
      <c r="X115">
        <v>4</v>
      </c>
      <c r="Y115" t="s">
        <v>5</v>
      </c>
      <c r="Z115" t="s">
        <v>4</v>
      </c>
      <c r="AA115" t="s">
        <v>49</v>
      </c>
      <c r="AB115">
        <v>4</v>
      </c>
      <c r="AC115" t="s">
        <v>2</v>
      </c>
      <c r="AD115" t="s">
        <v>0</v>
      </c>
      <c r="AE115" t="s">
        <v>1</v>
      </c>
      <c r="AF115">
        <v>24</v>
      </c>
      <c r="AG115" t="s">
        <v>0</v>
      </c>
      <c r="AH115">
        <f>VLOOKUP(Table2[[#This Row],[ФИО]],[1]stata!$A$2:$D$127,4,FALSE)</f>
        <v>87</v>
      </c>
    </row>
    <row r="116" spans="1:34" x14ac:dyDescent="0.25">
      <c r="A116" t="s">
        <v>57</v>
      </c>
      <c r="B116">
        <v>115</v>
      </c>
      <c r="C116" t="s">
        <v>11</v>
      </c>
      <c r="D116" t="s">
        <v>11</v>
      </c>
      <c r="E116" t="s">
        <v>0</v>
      </c>
      <c r="F116" t="s">
        <v>15</v>
      </c>
      <c r="G116" t="s">
        <v>14</v>
      </c>
      <c r="H116" t="s">
        <v>56</v>
      </c>
      <c r="I116" s="1" t="s">
        <v>55</v>
      </c>
      <c r="J116" t="s">
        <v>11</v>
      </c>
      <c r="K116" t="s">
        <v>11</v>
      </c>
      <c r="L116" t="s">
        <v>11</v>
      </c>
      <c r="M116" t="s">
        <v>10</v>
      </c>
      <c r="N116" t="s">
        <v>5</v>
      </c>
      <c r="O116" t="s">
        <v>11</v>
      </c>
      <c r="P116" t="s">
        <v>10</v>
      </c>
      <c r="Q116" t="s">
        <v>5</v>
      </c>
      <c r="R116" t="s">
        <v>30</v>
      </c>
      <c r="S116" t="s">
        <v>0</v>
      </c>
      <c r="T116">
        <v>20</v>
      </c>
      <c r="U116" s="1" t="s">
        <v>7</v>
      </c>
      <c r="V116" t="s">
        <v>6</v>
      </c>
      <c r="W116">
        <v>4</v>
      </c>
      <c r="X116">
        <v>4</v>
      </c>
      <c r="Y116" t="s">
        <v>5</v>
      </c>
      <c r="Z116" t="s">
        <v>4</v>
      </c>
      <c r="AA116" t="s">
        <v>42</v>
      </c>
      <c r="AB116">
        <v>1</v>
      </c>
      <c r="AC116" t="s">
        <v>2</v>
      </c>
      <c r="AD116" t="s">
        <v>0</v>
      </c>
      <c r="AE116" t="s">
        <v>1</v>
      </c>
      <c r="AF116">
        <v>39</v>
      </c>
      <c r="AG116" t="s">
        <v>0</v>
      </c>
      <c r="AH116">
        <f>VLOOKUP(Table2[[#This Row],[ФИО]],[1]stata!$A$2:$D$127,4,FALSE)</f>
        <v>54</v>
      </c>
    </row>
    <row r="117" spans="1:34" x14ac:dyDescent="0.25">
      <c r="A117" t="s">
        <v>54</v>
      </c>
      <c r="B117">
        <v>116</v>
      </c>
      <c r="C117" t="s">
        <v>0</v>
      </c>
      <c r="D117" t="s">
        <v>11</v>
      </c>
      <c r="E117" t="s">
        <v>0</v>
      </c>
      <c r="F117" t="s">
        <v>47</v>
      </c>
      <c r="G117" t="s">
        <v>22</v>
      </c>
      <c r="H117" t="s">
        <v>51</v>
      </c>
      <c r="I117">
        <v>0</v>
      </c>
      <c r="J117" t="s">
        <v>0</v>
      </c>
      <c r="K117" t="s">
        <v>0</v>
      </c>
      <c r="L117" t="s">
        <v>0</v>
      </c>
      <c r="M117" t="s">
        <v>0</v>
      </c>
      <c r="N117" t="s">
        <v>31</v>
      </c>
      <c r="O117" t="s">
        <v>11</v>
      </c>
      <c r="P117" t="s">
        <v>10</v>
      </c>
      <c r="Q117" t="s">
        <v>9</v>
      </c>
      <c r="R117" t="s">
        <v>53</v>
      </c>
      <c r="S117" t="s">
        <v>0</v>
      </c>
      <c r="T117">
        <v>6</v>
      </c>
      <c r="U117" s="1" t="s">
        <v>12</v>
      </c>
      <c r="V117" t="s">
        <v>29</v>
      </c>
      <c r="W117">
        <v>1</v>
      </c>
      <c r="X117">
        <v>1</v>
      </c>
      <c r="Y117" t="s">
        <v>28</v>
      </c>
      <c r="Z117" t="s">
        <v>4</v>
      </c>
      <c r="AA117" t="s">
        <v>18</v>
      </c>
      <c r="AB117">
        <v>3</v>
      </c>
      <c r="AC117" t="s">
        <v>17</v>
      </c>
      <c r="AD117" t="s">
        <v>0</v>
      </c>
      <c r="AE117" t="s">
        <v>1</v>
      </c>
      <c r="AF117">
        <v>47</v>
      </c>
      <c r="AG117" t="s">
        <v>0</v>
      </c>
      <c r="AH117">
        <f>VLOOKUP(Table2[[#This Row],[ФИО]],[1]stata!$A$2:$D$127,4,FALSE)</f>
        <v>57</v>
      </c>
    </row>
    <row r="118" spans="1:34" x14ac:dyDescent="0.25">
      <c r="A118" t="s">
        <v>52</v>
      </c>
      <c r="B118">
        <v>117</v>
      </c>
      <c r="C118" t="s">
        <v>0</v>
      </c>
      <c r="D118" t="s">
        <v>11</v>
      </c>
      <c r="E118" t="s">
        <v>0</v>
      </c>
      <c r="F118" t="s">
        <v>23</v>
      </c>
      <c r="G118" t="s">
        <v>22</v>
      </c>
      <c r="H118" t="s">
        <v>51</v>
      </c>
      <c r="I118">
        <v>0</v>
      </c>
      <c r="J118" t="s">
        <v>0</v>
      </c>
      <c r="K118" t="s">
        <v>31</v>
      </c>
      <c r="L118" t="s">
        <v>11</v>
      </c>
      <c r="M118" t="s">
        <v>50</v>
      </c>
      <c r="N118" t="s">
        <v>9</v>
      </c>
      <c r="O118" t="s">
        <v>11</v>
      </c>
      <c r="P118" t="s">
        <v>38</v>
      </c>
      <c r="Q118" t="s">
        <v>9</v>
      </c>
      <c r="R118" t="s">
        <v>30</v>
      </c>
      <c r="S118" t="s">
        <v>0</v>
      </c>
      <c r="T118">
        <v>3</v>
      </c>
      <c r="U118" t="s">
        <v>22</v>
      </c>
      <c r="V118" t="s">
        <v>29</v>
      </c>
      <c r="W118">
        <v>1</v>
      </c>
      <c r="X118">
        <v>1</v>
      </c>
      <c r="Y118" t="s">
        <v>28</v>
      </c>
      <c r="Z118" t="s">
        <v>4</v>
      </c>
      <c r="AA118" t="s">
        <v>49</v>
      </c>
      <c r="AB118">
        <v>5</v>
      </c>
      <c r="AC118" t="s">
        <v>2</v>
      </c>
      <c r="AD118" t="s">
        <v>0</v>
      </c>
      <c r="AE118" t="s">
        <v>26</v>
      </c>
      <c r="AF118">
        <v>22</v>
      </c>
      <c r="AG118" t="s">
        <v>0</v>
      </c>
      <c r="AH118">
        <f>VLOOKUP(Table2[[#This Row],[ФИО]],[1]stata!$A$2:$D$127,4,FALSE)</f>
        <v>34</v>
      </c>
    </row>
    <row r="119" spans="1:34" x14ac:dyDescent="0.25">
      <c r="A119" t="s">
        <v>48</v>
      </c>
      <c r="B119">
        <v>118</v>
      </c>
      <c r="C119" t="s">
        <v>11</v>
      </c>
      <c r="D119" t="s">
        <v>0</v>
      </c>
      <c r="E119" t="s">
        <v>11</v>
      </c>
      <c r="F119" t="s">
        <v>39</v>
      </c>
      <c r="G119" s="1" t="s">
        <v>12</v>
      </c>
      <c r="H119" t="s">
        <v>47</v>
      </c>
      <c r="I119" t="s">
        <v>22</v>
      </c>
      <c r="J119" t="s">
        <v>0</v>
      </c>
      <c r="K119" t="s">
        <v>0</v>
      </c>
      <c r="L119" t="s">
        <v>11</v>
      </c>
      <c r="M119" t="s">
        <v>10</v>
      </c>
      <c r="N119" t="s">
        <v>9</v>
      </c>
      <c r="O119" t="s">
        <v>11</v>
      </c>
      <c r="P119" t="s">
        <v>10</v>
      </c>
      <c r="Q119" t="s">
        <v>9</v>
      </c>
      <c r="R119" t="s">
        <v>21</v>
      </c>
      <c r="S119" t="s">
        <v>0</v>
      </c>
      <c r="T119">
        <v>8</v>
      </c>
      <c r="U119" s="1" t="s">
        <v>12</v>
      </c>
      <c r="V119" t="s">
        <v>37</v>
      </c>
      <c r="W119">
        <v>2</v>
      </c>
      <c r="X119">
        <v>3</v>
      </c>
      <c r="Y119" t="s">
        <v>5</v>
      </c>
      <c r="Z119" t="s">
        <v>19</v>
      </c>
      <c r="AA119" t="s">
        <v>3</v>
      </c>
      <c r="AB119">
        <v>2</v>
      </c>
      <c r="AC119" t="s">
        <v>17</v>
      </c>
      <c r="AD119" t="s">
        <v>0</v>
      </c>
      <c r="AE119" t="s">
        <v>1</v>
      </c>
      <c r="AF119">
        <v>51</v>
      </c>
      <c r="AG119" t="s">
        <v>0</v>
      </c>
      <c r="AH119">
        <f>VLOOKUP(Table2[[#This Row],[ФИО]],[1]stata!$A$2:$D$127,4,FALSE)</f>
        <v>16</v>
      </c>
    </row>
    <row r="120" spans="1:34" x14ac:dyDescent="0.25">
      <c r="A120" t="s">
        <v>46</v>
      </c>
      <c r="B120">
        <v>119</v>
      </c>
      <c r="C120" t="s">
        <v>0</v>
      </c>
      <c r="D120" t="s">
        <v>11</v>
      </c>
      <c r="E120" t="s">
        <v>0</v>
      </c>
      <c r="F120" t="s">
        <v>45</v>
      </c>
      <c r="G120" s="1" t="s">
        <v>12</v>
      </c>
      <c r="H120" t="s">
        <v>32</v>
      </c>
      <c r="I120">
        <v>0</v>
      </c>
      <c r="J120" t="s">
        <v>0</v>
      </c>
      <c r="K120" t="s">
        <v>0</v>
      </c>
      <c r="L120" t="s">
        <v>11</v>
      </c>
      <c r="M120" t="s">
        <v>44</v>
      </c>
      <c r="N120" t="s">
        <v>9</v>
      </c>
      <c r="O120" t="s">
        <v>0</v>
      </c>
      <c r="P120" t="s">
        <v>0</v>
      </c>
      <c r="Q120" t="s">
        <v>0</v>
      </c>
      <c r="R120" t="s">
        <v>31</v>
      </c>
      <c r="S120" t="s">
        <v>0</v>
      </c>
      <c r="T120">
        <v>4</v>
      </c>
      <c r="U120" t="s">
        <v>22</v>
      </c>
      <c r="V120" t="s">
        <v>29</v>
      </c>
      <c r="W120">
        <v>1</v>
      </c>
      <c r="X120">
        <v>1</v>
      </c>
      <c r="Y120" t="s">
        <v>28</v>
      </c>
      <c r="Z120" t="s">
        <v>19</v>
      </c>
      <c r="AA120" t="s">
        <v>42</v>
      </c>
      <c r="AB120">
        <v>2</v>
      </c>
      <c r="AC120" t="s">
        <v>2</v>
      </c>
      <c r="AD120" t="s">
        <v>0</v>
      </c>
      <c r="AE120" t="s">
        <v>1</v>
      </c>
      <c r="AF120">
        <v>29</v>
      </c>
      <c r="AG120" t="s">
        <v>0</v>
      </c>
      <c r="AH120">
        <f>VLOOKUP(Table2[[#This Row],[ФИО]],[1]stata!$A$2:$D$127,4,FALSE)</f>
        <v>19</v>
      </c>
    </row>
    <row r="121" spans="1:34" x14ac:dyDescent="0.25">
      <c r="A121" t="s">
        <v>43</v>
      </c>
      <c r="B121">
        <v>120</v>
      </c>
      <c r="C121" t="s">
        <v>11</v>
      </c>
      <c r="D121" t="s">
        <v>0</v>
      </c>
      <c r="E121" t="s">
        <v>11</v>
      </c>
      <c r="F121" t="s">
        <v>39</v>
      </c>
      <c r="G121" s="1" t="s">
        <v>12</v>
      </c>
      <c r="H121" t="s">
        <v>24</v>
      </c>
      <c r="I121" t="s">
        <v>22</v>
      </c>
      <c r="J121" t="s">
        <v>0</v>
      </c>
      <c r="K121" t="s">
        <v>0</v>
      </c>
      <c r="L121" t="s">
        <v>11</v>
      </c>
      <c r="M121" t="s">
        <v>10</v>
      </c>
      <c r="N121" t="s">
        <v>9</v>
      </c>
      <c r="O121" t="s">
        <v>11</v>
      </c>
      <c r="P121" t="s">
        <v>10</v>
      </c>
      <c r="Q121" t="s">
        <v>9</v>
      </c>
      <c r="R121" t="s">
        <v>21</v>
      </c>
      <c r="S121" t="s">
        <v>0</v>
      </c>
      <c r="T121">
        <v>2</v>
      </c>
      <c r="U121" t="s">
        <v>22</v>
      </c>
      <c r="V121" t="s">
        <v>37</v>
      </c>
      <c r="W121">
        <v>2</v>
      </c>
      <c r="X121">
        <v>3</v>
      </c>
      <c r="Y121" t="s">
        <v>5</v>
      </c>
      <c r="Z121" t="s">
        <v>19</v>
      </c>
      <c r="AA121" t="s">
        <v>42</v>
      </c>
      <c r="AB121">
        <v>2</v>
      </c>
      <c r="AC121" t="s">
        <v>2</v>
      </c>
      <c r="AD121" t="s">
        <v>0</v>
      </c>
      <c r="AE121" t="s">
        <v>26</v>
      </c>
      <c r="AF121">
        <v>27</v>
      </c>
      <c r="AG121" t="s">
        <v>0</v>
      </c>
      <c r="AH121">
        <f>VLOOKUP(Table2[[#This Row],[ФИО]],[1]stata!$A$2:$D$127,4,FALSE)</f>
        <v>26</v>
      </c>
    </row>
    <row r="122" spans="1:34" x14ac:dyDescent="0.25">
      <c r="A122" t="s">
        <v>41</v>
      </c>
      <c r="B122">
        <v>121</v>
      </c>
      <c r="C122" t="s">
        <v>11</v>
      </c>
      <c r="D122" t="s">
        <v>11</v>
      </c>
      <c r="E122" t="s">
        <v>0</v>
      </c>
      <c r="F122" t="s">
        <v>40</v>
      </c>
      <c r="G122" t="s">
        <v>14</v>
      </c>
      <c r="H122" t="s">
        <v>39</v>
      </c>
      <c r="I122" s="1" t="s">
        <v>12</v>
      </c>
      <c r="J122" t="s">
        <v>11</v>
      </c>
      <c r="K122" t="s">
        <v>11</v>
      </c>
      <c r="L122" t="s">
        <v>11</v>
      </c>
      <c r="M122" t="s">
        <v>38</v>
      </c>
      <c r="N122" t="s">
        <v>5</v>
      </c>
      <c r="O122" t="s">
        <v>11</v>
      </c>
      <c r="P122" t="s">
        <v>38</v>
      </c>
      <c r="Q122" t="s">
        <v>5</v>
      </c>
      <c r="R122" t="s">
        <v>30</v>
      </c>
      <c r="S122" t="s">
        <v>11</v>
      </c>
      <c r="T122">
        <v>7</v>
      </c>
      <c r="U122" s="1" t="s">
        <v>12</v>
      </c>
      <c r="V122" t="s">
        <v>37</v>
      </c>
      <c r="W122">
        <v>2</v>
      </c>
      <c r="X122">
        <v>4</v>
      </c>
      <c r="Y122" t="s">
        <v>5</v>
      </c>
      <c r="Z122" t="s">
        <v>4</v>
      </c>
      <c r="AA122" t="s">
        <v>36</v>
      </c>
      <c r="AB122">
        <v>3</v>
      </c>
      <c r="AC122" t="s">
        <v>2</v>
      </c>
      <c r="AD122" t="s">
        <v>0</v>
      </c>
      <c r="AE122" t="s">
        <v>1</v>
      </c>
      <c r="AF122">
        <v>32</v>
      </c>
      <c r="AG122" t="s">
        <v>0</v>
      </c>
      <c r="AH122">
        <f>VLOOKUP(Table2[[#This Row],[ФИО]],[1]stata!$A$2:$D$127,4,FALSE)</f>
        <v>19</v>
      </c>
    </row>
    <row r="123" spans="1:34" x14ac:dyDescent="0.25">
      <c r="A123" t="s">
        <v>35</v>
      </c>
      <c r="B123">
        <v>122</v>
      </c>
      <c r="C123" t="s">
        <v>0</v>
      </c>
      <c r="D123" t="s">
        <v>11</v>
      </c>
      <c r="E123" t="s">
        <v>0</v>
      </c>
      <c r="F123" t="s">
        <v>23</v>
      </c>
      <c r="G123" t="s">
        <v>22</v>
      </c>
      <c r="H123" t="s">
        <v>32</v>
      </c>
      <c r="I123">
        <v>0</v>
      </c>
      <c r="J123" t="s">
        <v>0</v>
      </c>
      <c r="K123" t="s">
        <v>0</v>
      </c>
      <c r="L123" t="s">
        <v>11</v>
      </c>
      <c r="M123" t="s">
        <v>34</v>
      </c>
      <c r="N123" t="s">
        <v>5</v>
      </c>
      <c r="O123" t="s">
        <v>0</v>
      </c>
      <c r="P123" t="s">
        <v>0</v>
      </c>
      <c r="Q123" t="s">
        <v>31</v>
      </c>
      <c r="R123" t="s">
        <v>30</v>
      </c>
      <c r="S123" t="s">
        <v>0</v>
      </c>
      <c r="T123">
        <v>3</v>
      </c>
      <c r="U123" t="s">
        <v>22</v>
      </c>
      <c r="V123" t="s">
        <v>29</v>
      </c>
      <c r="W123">
        <v>1</v>
      </c>
      <c r="X123">
        <v>1</v>
      </c>
      <c r="Y123" t="s">
        <v>28</v>
      </c>
      <c r="Z123" t="s">
        <v>4</v>
      </c>
      <c r="AA123" t="s">
        <v>18</v>
      </c>
      <c r="AB123">
        <v>3</v>
      </c>
      <c r="AC123" t="s">
        <v>2</v>
      </c>
      <c r="AD123" t="s">
        <v>0</v>
      </c>
      <c r="AE123" t="s">
        <v>1</v>
      </c>
      <c r="AF123">
        <v>27</v>
      </c>
      <c r="AG123" t="s">
        <v>0</v>
      </c>
      <c r="AH123">
        <f>VLOOKUP(Table2[[#This Row],[ФИО]],[1]stata!$A$2:$D$127,4,FALSE)</f>
        <v>86</v>
      </c>
    </row>
    <row r="124" spans="1:34" x14ac:dyDescent="0.25">
      <c r="A124" t="s">
        <v>33</v>
      </c>
      <c r="B124">
        <v>123</v>
      </c>
      <c r="C124" t="s">
        <v>0</v>
      </c>
      <c r="D124" t="s">
        <v>11</v>
      </c>
      <c r="E124" t="s">
        <v>0</v>
      </c>
      <c r="F124" t="s">
        <v>24</v>
      </c>
      <c r="G124" t="s">
        <v>22</v>
      </c>
      <c r="H124" t="s">
        <v>32</v>
      </c>
      <c r="I124">
        <v>0</v>
      </c>
      <c r="J124" t="s">
        <v>0</v>
      </c>
      <c r="K124" t="s">
        <v>0</v>
      </c>
      <c r="L124" t="s">
        <v>0</v>
      </c>
      <c r="M124" t="s">
        <v>0</v>
      </c>
      <c r="N124" t="s">
        <v>31</v>
      </c>
      <c r="O124" t="s">
        <v>0</v>
      </c>
      <c r="P124" t="s">
        <v>0</v>
      </c>
      <c r="Q124" t="s">
        <v>31</v>
      </c>
      <c r="R124" t="s">
        <v>30</v>
      </c>
      <c r="S124" t="s">
        <v>0</v>
      </c>
      <c r="T124">
        <v>4</v>
      </c>
      <c r="U124" t="s">
        <v>22</v>
      </c>
      <c r="V124" t="s">
        <v>29</v>
      </c>
      <c r="W124">
        <v>1</v>
      </c>
      <c r="X124">
        <v>1</v>
      </c>
      <c r="Y124" t="s">
        <v>28</v>
      </c>
      <c r="Z124" t="s">
        <v>4</v>
      </c>
      <c r="AA124" t="s">
        <v>27</v>
      </c>
      <c r="AB124">
        <v>3</v>
      </c>
      <c r="AC124" t="s">
        <v>2</v>
      </c>
      <c r="AD124" t="s">
        <v>0</v>
      </c>
      <c r="AE124" t="s">
        <v>26</v>
      </c>
      <c r="AF124">
        <v>20</v>
      </c>
      <c r="AG124" t="s">
        <v>0</v>
      </c>
      <c r="AH124">
        <f>VLOOKUP(Table2[[#This Row],[ФИО]],[1]stata!$A$2:$D$127,4,FALSE)</f>
        <v>26</v>
      </c>
    </row>
    <row r="125" spans="1:34" x14ac:dyDescent="0.25">
      <c r="A125" t="s">
        <v>25</v>
      </c>
      <c r="B125">
        <v>124</v>
      </c>
      <c r="C125" t="s">
        <v>11</v>
      </c>
      <c r="D125" t="s">
        <v>0</v>
      </c>
      <c r="E125" t="s">
        <v>11</v>
      </c>
      <c r="F125" t="s">
        <v>24</v>
      </c>
      <c r="G125" t="s">
        <v>22</v>
      </c>
      <c r="H125" t="s">
        <v>23</v>
      </c>
      <c r="I125" t="s">
        <v>22</v>
      </c>
      <c r="J125" t="s">
        <v>0</v>
      </c>
      <c r="K125" t="s">
        <v>0</v>
      </c>
      <c r="L125" t="s">
        <v>11</v>
      </c>
      <c r="M125" t="s">
        <v>10</v>
      </c>
      <c r="N125" t="s">
        <v>9</v>
      </c>
      <c r="O125" t="s">
        <v>11</v>
      </c>
      <c r="P125" t="s">
        <v>10</v>
      </c>
      <c r="Q125" t="s">
        <v>9</v>
      </c>
      <c r="R125" t="s">
        <v>21</v>
      </c>
      <c r="S125" t="s">
        <v>0</v>
      </c>
      <c r="T125">
        <v>9</v>
      </c>
      <c r="U125" s="1" t="s">
        <v>12</v>
      </c>
      <c r="V125" t="s">
        <v>20</v>
      </c>
      <c r="W125">
        <v>3</v>
      </c>
      <c r="X125">
        <v>3</v>
      </c>
      <c r="Y125" t="s">
        <v>5</v>
      </c>
      <c r="Z125" t="s">
        <v>19</v>
      </c>
      <c r="AA125" t="s">
        <v>18</v>
      </c>
      <c r="AB125">
        <v>2</v>
      </c>
      <c r="AC125" t="s">
        <v>17</v>
      </c>
      <c r="AD125" t="s">
        <v>0</v>
      </c>
      <c r="AE125" t="s">
        <v>1</v>
      </c>
      <c r="AF125">
        <v>31</v>
      </c>
      <c r="AG125" t="s">
        <v>0</v>
      </c>
      <c r="AH125">
        <f>VLOOKUP(Table2[[#This Row],[ФИО]],[1]stata!$A$2:$D$127,4,FALSE)</f>
        <v>52</v>
      </c>
    </row>
    <row r="126" spans="1:34" x14ac:dyDescent="0.25">
      <c r="A126" t="s">
        <v>16</v>
      </c>
      <c r="B126">
        <v>125</v>
      </c>
      <c r="C126" t="s">
        <v>11</v>
      </c>
      <c r="D126" t="s">
        <v>11</v>
      </c>
      <c r="E126" t="s">
        <v>0</v>
      </c>
      <c r="F126" t="s">
        <v>15</v>
      </c>
      <c r="G126" t="s">
        <v>14</v>
      </c>
      <c r="H126" t="s">
        <v>13</v>
      </c>
      <c r="I126" s="1" t="s">
        <v>12</v>
      </c>
      <c r="J126" t="s">
        <v>11</v>
      </c>
      <c r="K126" t="s">
        <v>11</v>
      </c>
      <c r="L126" t="s">
        <v>11</v>
      </c>
      <c r="M126" t="s">
        <v>10</v>
      </c>
      <c r="N126" t="s">
        <v>5</v>
      </c>
      <c r="O126" t="s">
        <v>11</v>
      </c>
      <c r="P126" t="s">
        <v>10</v>
      </c>
      <c r="Q126" t="s">
        <v>9</v>
      </c>
      <c r="R126" t="s">
        <v>8</v>
      </c>
      <c r="S126" t="s">
        <v>0</v>
      </c>
      <c r="T126">
        <v>11</v>
      </c>
      <c r="U126" s="1" t="s">
        <v>7</v>
      </c>
      <c r="V126" t="s">
        <v>6</v>
      </c>
      <c r="W126">
        <v>4</v>
      </c>
      <c r="X126">
        <v>4</v>
      </c>
      <c r="Y126" t="s">
        <v>5</v>
      </c>
      <c r="Z126" t="s">
        <v>4</v>
      </c>
      <c r="AA126" t="s">
        <v>3</v>
      </c>
      <c r="AB126">
        <v>5</v>
      </c>
      <c r="AC126" t="s">
        <v>2</v>
      </c>
      <c r="AD126" t="s">
        <v>0</v>
      </c>
      <c r="AE126" t="s">
        <v>1</v>
      </c>
      <c r="AF126">
        <v>28</v>
      </c>
      <c r="AG126" t="s">
        <v>0</v>
      </c>
      <c r="AH126">
        <f>VLOOKUP(Table2[[#This Row],[ФИО]],[1]stata!$A$2:$D$127,4,FALSE)</f>
        <v>82</v>
      </c>
    </row>
    <row r="129" spans="33:34" x14ac:dyDescent="0.25">
      <c r="AG129" t="s">
        <v>255</v>
      </c>
      <c r="AH129" s="3">
        <f>AVERAGE(Table2[follow-up time])</f>
        <v>53.631999999999998</v>
      </c>
    </row>
    <row r="130" spans="33:34" x14ac:dyDescent="0.25">
      <c r="AG130" t="s">
        <v>256</v>
      </c>
      <c r="AH130" s="3">
        <f>_xlfn.STDEV.S(Table2[follow-up time])</f>
        <v>23.69277009635449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Aisha</dc:creator>
  <cp:lastModifiedBy>Aisha</cp:lastModifiedBy>
  <dcterms:created xsi:type="dcterms:W3CDTF">2022-11-10T03:55:02Z</dcterms:created>
  <dcterms:modified xsi:type="dcterms:W3CDTF">2022-11-16T07:49:19Z</dcterms:modified>
</cp:coreProperties>
</file>