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ranas/surfdrive/Manuscripts/Grigaitis et al. 2022 pcYeast8/figuresAndData/Figure4/"/>
    </mc:Choice>
  </mc:AlternateContent>
  <xr:revisionPtr revIDLastSave="0" documentId="13_ncr:1_{E23DC37D-4E5D-954A-8C5E-8B5485E59E50}" xr6:coauthVersionLast="47" xr6:coauthVersionMax="47" xr10:uidLastSave="{00000000-0000-0000-0000-000000000000}"/>
  <bookViews>
    <workbookView xWindow="0" yWindow="500" windowWidth="38400" windowHeight="21860" tabRatio="500" activeTab="2" xr2:uid="{00000000-000D-0000-FFFF-FFFF00000000}"/>
  </bookViews>
  <sheets>
    <sheet name="pp_Clim_GAM40_dMae1" sheetId="4" r:id="rId1"/>
    <sheet name="pp_Clim_GAM40_dAdh3_dGpd2" sheetId="6" r:id="rId2"/>
    <sheet name="pp_Clim_GAM24_dAdh3_dGpd2" sheetId="15" r:id="rId3"/>
    <sheet name="chemostatPred" sheetId="8" r:id="rId4"/>
    <sheet name="chemostatFluxes" sheetId="9" r:id="rId5"/>
    <sheet name="chemostatMeasured" sheetId="10" r:id="rId6"/>
    <sheet name="batchPred" sheetId="11" r:id="rId7"/>
    <sheet name="batchFluxes" sheetId="12" r:id="rId8"/>
    <sheet name="batchMeasured" sheetId="13" r:id="rId9"/>
    <sheet name="yieldInfo" sheetId="14" r:id="rId10"/>
  </sheets>
  <definedNames>
    <definedName name="_xlnm._FilterDatabase" localSheetId="1" hidden="1">pp_Clim_GAM40_dAdh3_dGpd2!$A$1:$X$39</definedName>
    <definedName name="_xlnm._FilterDatabase" localSheetId="0" hidden="1">pp_Clim_GAM40_dMae1!$A$1:$X$43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4" i="13" l="1"/>
  <c r="H2" i="13"/>
  <c r="O30" i="12"/>
  <c r="Q30" i="12" s="1"/>
  <c r="N30" i="12"/>
  <c r="P30" i="12" s="1"/>
  <c r="M30" i="12"/>
  <c r="L30" i="12"/>
  <c r="K30" i="12"/>
  <c r="O29" i="12"/>
  <c r="Q29" i="12" s="1"/>
  <c r="N29" i="12"/>
  <c r="P29" i="12" s="1"/>
  <c r="M29" i="12"/>
  <c r="P28" i="12"/>
  <c r="O28" i="12"/>
  <c r="Q28" i="12" s="1"/>
  <c r="N28" i="12"/>
  <c r="M28" i="12"/>
  <c r="O27" i="12"/>
  <c r="Q27" i="12" s="1"/>
  <c r="N27" i="12"/>
  <c r="M27" i="12"/>
  <c r="P27" i="12" s="1"/>
  <c r="Q26" i="12"/>
  <c r="O26" i="12"/>
  <c r="N26" i="12"/>
  <c r="P26" i="12" s="1"/>
  <c r="M26" i="12"/>
  <c r="O25" i="12"/>
  <c r="Q25" i="12" s="1"/>
  <c r="N25" i="12"/>
  <c r="P25" i="12" s="1"/>
  <c r="M25" i="12"/>
  <c r="P24" i="12"/>
  <c r="O24" i="12"/>
  <c r="Q24" i="12" s="1"/>
  <c r="N24" i="12"/>
  <c r="M24" i="12"/>
  <c r="Q23" i="12"/>
  <c r="P23" i="12"/>
  <c r="O23" i="12"/>
  <c r="N23" i="12"/>
  <c r="M23" i="12"/>
  <c r="O22" i="12"/>
  <c r="N22" i="12"/>
  <c r="P22" i="12" s="1"/>
  <c r="M22" i="12"/>
  <c r="Q22" i="12" s="1"/>
  <c r="Q21" i="12"/>
  <c r="P21" i="12"/>
  <c r="O21" i="12"/>
  <c r="N21" i="12"/>
  <c r="M21" i="12"/>
  <c r="P20" i="12"/>
  <c r="O20" i="12"/>
  <c r="Q20" i="12" s="1"/>
  <c r="N20" i="12"/>
  <c r="M20" i="12"/>
  <c r="O19" i="12"/>
  <c r="N19" i="12"/>
  <c r="M19" i="12"/>
  <c r="Q19" i="12" s="1"/>
  <c r="Q18" i="12"/>
  <c r="P18" i="12"/>
  <c r="O18" i="12"/>
  <c r="N18" i="12"/>
  <c r="M18" i="12"/>
  <c r="L18" i="12"/>
  <c r="K18" i="12"/>
  <c r="Q17" i="12"/>
  <c r="P17" i="12"/>
  <c r="O17" i="12"/>
  <c r="N17" i="12"/>
  <c r="M17" i="12"/>
  <c r="O16" i="12"/>
  <c r="Q16" i="12" s="1"/>
  <c r="N16" i="12"/>
  <c r="P16" i="12" s="1"/>
  <c r="M16" i="12"/>
  <c r="O15" i="12"/>
  <c r="N15" i="12"/>
  <c r="M15" i="12"/>
  <c r="Q15" i="12" s="1"/>
  <c r="P14" i="12"/>
  <c r="O14" i="12"/>
  <c r="Q14" i="12" s="1"/>
  <c r="N14" i="12"/>
  <c r="M14" i="12"/>
  <c r="O13" i="12"/>
  <c r="Q13" i="12" s="1"/>
  <c r="N13" i="12"/>
  <c r="P13" i="12" s="1"/>
  <c r="M13" i="12"/>
  <c r="Q12" i="12"/>
  <c r="P12" i="12"/>
  <c r="O12" i="12"/>
  <c r="N12" i="12"/>
  <c r="M12" i="12"/>
  <c r="O11" i="12"/>
  <c r="Q11" i="12" s="1"/>
  <c r="N11" i="12"/>
  <c r="P11" i="12" s="1"/>
  <c r="M11" i="12"/>
  <c r="O10" i="12"/>
  <c r="N10" i="12"/>
  <c r="P10" i="12" s="1"/>
  <c r="M10" i="12"/>
  <c r="Q10" i="12" s="1"/>
  <c r="Q9" i="12"/>
  <c r="P9" i="12"/>
  <c r="O9" i="12"/>
  <c r="N9" i="12"/>
  <c r="M9" i="12"/>
  <c r="O8" i="12"/>
  <c r="Q8" i="12" s="1"/>
  <c r="N8" i="12"/>
  <c r="P8" i="12" s="1"/>
  <c r="M8" i="12"/>
  <c r="O7" i="12"/>
  <c r="Q7" i="12" s="1"/>
  <c r="N7" i="12"/>
  <c r="M7" i="12"/>
  <c r="P7" i="12" s="1"/>
  <c r="P6" i="12"/>
  <c r="O6" i="12"/>
  <c r="Q6" i="12" s="1"/>
  <c r="N6" i="12"/>
  <c r="M6" i="12"/>
  <c r="O5" i="12"/>
  <c r="Q5" i="12" s="1"/>
  <c r="N5" i="12"/>
  <c r="P5" i="12" s="1"/>
  <c r="M5" i="12"/>
  <c r="Q4" i="12"/>
  <c r="O4" i="12"/>
  <c r="N4" i="12"/>
  <c r="P4" i="12" s="1"/>
  <c r="M4" i="12"/>
  <c r="O3" i="12"/>
  <c r="Q3" i="12" s="1"/>
  <c r="N3" i="12"/>
  <c r="P3" i="12" s="1"/>
  <c r="M3" i="12"/>
  <c r="O2" i="12"/>
  <c r="N2" i="12"/>
  <c r="P2" i="12" s="1"/>
  <c r="M2" i="12"/>
  <c r="Q2" i="12" s="1"/>
  <c r="I3" i="10"/>
  <c r="I2" i="10"/>
  <c r="N30" i="9"/>
  <c r="M30" i="9"/>
  <c r="Q30" i="9" s="1"/>
  <c r="L30" i="9"/>
  <c r="K30" i="9"/>
  <c r="Q29" i="9"/>
  <c r="N29" i="9"/>
  <c r="M29" i="9"/>
  <c r="N28" i="9"/>
  <c r="Q28" i="9" s="1"/>
  <c r="M28" i="9"/>
  <c r="N27" i="9"/>
  <c r="Q27" i="9" s="1"/>
  <c r="M27" i="9"/>
  <c r="N26" i="9"/>
  <c r="Q26" i="9" s="1"/>
  <c r="M26" i="9"/>
  <c r="N25" i="9"/>
  <c r="Q25" i="9" s="1"/>
  <c r="M25" i="9"/>
  <c r="Q24" i="9"/>
  <c r="N24" i="9"/>
  <c r="M24" i="9"/>
  <c r="Q23" i="9"/>
  <c r="N23" i="9"/>
  <c r="M23" i="9"/>
  <c r="N22" i="9"/>
  <c r="M22" i="9"/>
  <c r="Q22" i="9" s="1"/>
  <c r="Q21" i="9"/>
  <c r="N21" i="9"/>
  <c r="M21" i="9"/>
  <c r="N20" i="9"/>
  <c r="M20" i="9"/>
  <c r="Q20" i="9" s="1"/>
  <c r="N19" i="9"/>
  <c r="Q19" i="9" s="1"/>
  <c r="M19" i="9"/>
  <c r="N18" i="9"/>
  <c r="Q18" i="9" s="1"/>
  <c r="M18" i="9"/>
  <c r="L18" i="9"/>
  <c r="K18" i="9"/>
  <c r="N17" i="9"/>
  <c r="Q17" i="9" s="1"/>
  <c r="M17" i="9"/>
  <c r="N16" i="9"/>
  <c r="Q16" i="9" s="1"/>
  <c r="M16" i="9"/>
  <c r="N15" i="9"/>
  <c r="Q15" i="9" s="1"/>
  <c r="M15" i="9"/>
  <c r="Q14" i="9"/>
  <c r="N14" i="9"/>
  <c r="M14" i="9"/>
  <c r="Q13" i="9"/>
  <c r="N13" i="9"/>
  <c r="M13" i="9"/>
  <c r="N12" i="9"/>
  <c r="M12" i="9"/>
  <c r="Q12" i="9" s="1"/>
  <c r="Q11" i="9"/>
  <c r="N11" i="9"/>
  <c r="M11" i="9"/>
  <c r="N10" i="9"/>
  <c r="Q10" i="9" s="1"/>
  <c r="M10" i="9"/>
  <c r="N9" i="9"/>
  <c r="Q9" i="9" s="1"/>
  <c r="M9" i="9"/>
  <c r="N8" i="9"/>
  <c r="Q8" i="9" s="1"/>
  <c r="M8" i="9"/>
  <c r="N7" i="9"/>
  <c r="Q7" i="9" s="1"/>
  <c r="M7" i="9"/>
  <c r="Q6" i="9"/>
  <c r="N6" i="9"/>
  <c r="M6" i="9"/>
  <c r="Q5" i="9"/>
  <c r="N5" i="9"/>
  <c r="M5" i="9"/>
  <c r="N4" i="9"/>
  <c r="M4" i="9"/>
  <c r="Q4" i="9" s="1"/>
  <c r="Q3" i="9"/>
  <c r="N3" i="9"/>
  <c r="M3" i="9"/>
  <c r="N2" i="9"/>
  <c r="Q2" i="9" s="1"/>
  <c r="M2" i="9"/>
  <c r="P19" i="12" l="1"/>
  <c r="P15" i="12"/>
</calcChain>
</file>

<file path=xl/sharedStrings.xml><?xml version="1.0" encoding="utf-8"?>
<sst xmlns="http://schemas.openxmlformats.org/spreadsheetml/2006/main" count="4518" uniqueCount="2172">
  <si>
    <t>mu</t>
  </si>
  <si>
    <t>qGlc</t>
  </si>
  <si>
    <t>qO2</t>
  </si>
  <si>
    <t>qEtOH</t>
  </si>
  <si>
    <t>qCO2</t>
  </si>
  <si>
    <t>qGlyc</t>
  </si>
  <si>
    <t>qPyr</t>
  </si>
  <si>
    <t>HXTsat</t>
  </si>
  <si>
    <t>Yxs</t>
  </si>
  <si>
    <t>RQ</t>
  </si>
  <si>
    <t>SumProtein</t>
  </si>
  <si>
    <t>RiboMass</t>
  </si>
  <si>
    <t>RiboMassFraction</t>
  </si>
  <si>
    <t>UPmass</t>
  </si>
  <si>
    <t>UPmassFraction</t>
  </si>
  <si>
    <t>RelUP</t>
  </si>
  <si>
    <t>RelPlasmaMem</t>
  </si>
  <si>
    <t>RelCarbonUpt</t>
  </si>
  <si>
    <t>RelNitrogenUpt</t>
  </si>
  <si>
    <t>RelPhosphorusUpt</t>
  </si>
  <si>
    <t>RelSulfurUpt</t>
  </si>
  <si>
    <t>MitoVol</t>
  </si>
  <si>
    <t>RelMitoVol</t>
  </si>
  <si>
    <t>MitoMassFraction</t>
  </si>
  <si>
    <t>inf</t>
  </si>
  <si>
    <t>Approx_mu</t>
  </si>
  <si>
    <t>Limitation</t>
  </si>
  <si>
    <t>Phenotype</t>
  </si>
  <si>
    <t>C-limited</t>
  </si>
  <si>
    <t>WT</t>
  </si>
  <si>
    <t>N-limited</t>
  </si>
  <si>
    <t>dMae1</t>
  </si>
  <si>
    <t>dAdh3_dGpd2</t>
  </si>
  <si>
    <t>id</t>
  </si>
  <si>
    <t>name</t>
  </si>
  <si>
    <t>EQUATION</t>
  </si>
  <si>
    <t>Pathway</t>
  </si>
  <si>
    <t>r_0005</t>
  </si>
  <si>
    <t>1,3-beta-glucan synthase</t>
  </si>
  <si>
    <t>UDP-D-glucose[c] =&gt; (1-&gt;3)-beta-D-glucan[ce] + H+[c] + UDP[c]</t>
  </si>
  <si>
    <t>r_0534</t>
  </si>
  <si>
    <t>Glycolysis</t>
  </si>
  <si>
    <t>hexokinase (D-glucose:ATP)</t>
  </si>
  <si>
    <t>ATP[c] + D-glucose[c] =&gt; ADP[c] + D-glucose 6-phosphate[c] + H+[c]</t>
  </si>
  <si>
    <t>r_0006</t>
  </si>
  <si>
    <t>1,6-beta-glucan synthase</t>
  </si>
  <si>
    <t>UDP-D-glucose[c] =&gt; (1-&gt;6)-beta-D-glucan[ce] + H+[c] + UDP[c]</t>
  </si>
  <si>
    <t>r_0467</t>
  </si>
  <si>
    <t>glucose-6-phosphate isomerase</t>
  </si>
  <si>
    <t>D-glucose 6-phosphate[c] &lt;=&gt; D-fructose 6-phosphate[c]</t>
  </si>
  <si>
    <t>r_0007</t>
  </si>
  <si>
    <t>1-(5-phosphoribosyl)-5-[(5-phosphoribosylamino)methylideneamino)imidazole-4-carboxamide isomerase</t>
  </si>
  <si>
    <t>1-(5-phospho-D-ribosyl)-5-[(5-phospho-D-ribosylamino)methylideneamino]imidazole-4-carboxamide[c] =&gt; 5-[(5-phospho-1-deoxy-D-ribulos-1-ylamino)methylideneamino]-1-(5-phospho-D-ribosyl)imidazole-4-carboxamide[c]</t>
  </si>
  <si>
    <t>r_0466</t>
  </si>
  <si>
    <t>PPP</t>
  </si>
  <si>
    <t>glucose 6-phosphate dehydrogenase</t>
  </si>
  <si>
    <t>D-glucose 6-phosphate[c] + NADP(+)[c] =&gt; 6-O-phosphono-D-glucono-1,5-lactone[c] + H+[c] + NADPH[c]</t>
  </si>
  <si>
    <t>r_0016</t>
  </si>
  <si>
    <t>2-aceto-2-hydroxybutanoate synthase</t>
  </si>
  <si>
    <t>2-oxobutanoate[m] + H+[m] + pyruvate[m] =&gt; (S)-2-acetyl-2-hydroxybutanoate[m] + carbon dioxide[m]</t>
  </si>
  <si>
    <t>r_0886</t>
  </si>
  <si>
    <t>phosphofructokinase</t>
  </si>
  <si>
    <t>ATP[c] + D-fructose 6-phosphate[c] =&gt; ADP[c] + D-fructose 1,6-bisphosphate[c] + H+[c]</t>
  </si>
  <si>
    <t>r_0018</t>
  </si>
  <si>
    <t>2-aminoadipate transaminase</t>
  </si>
  <si>
    <t>2-oxoadipic acid[c] + L-glutamate[c] &lt;=&gt; 2-oxoglutarate[c] + L-2-aminoadipate[c]</t>
  </si>
  <si>
    <t>r_0450</t>
  </si>
  <si>
    <t>fructose-bisphosphate aldolase</t>
  </si>
  <si>
    <t>D-fructose 1,6-bisphosphate[c] &lt;=&gt; dihydroxyacetone phosphate[c] + glyceraldehyde 3-phosphate[c]</t>
  </si>
  <si>
    <t>r_0023</t>
  </si>
  <si>
    <t>2-isopropylmalate hydratase</t>
  </si>
  <si>
    <t>2-isopropylmaleic acid[c] + H2O[c] &lt;=&gt; 2-isopropylmalate[c]</t>
  </si>
  <si>
    <t>r_1054</t>
  </si>
  <si>
    <t>triose-phosphate isomerase</t>
  </si>
  <si>
    <t>dihydroxyacetone phosphate[c] &lt;=&gt; glyceraldehyde 3-phosphate[c]</t>
  </si>
  <si>
    <t>r_0025</t>
  </si>
  <si>
    <t>2-isopropylmalate synthase</t>
  </si>
  <si>
    <t>3-methyl-2-oxobutanoate[m] + acetyl-CoA[m] + H2O[m] =&gt; 2-isopropylmalate[m] + coenzyme A[m] + H+[m]</t>
  </si>
  <si>
    <t>r_1808</t>
  </si>
  <si>
    <t>Glycerol excretion</t>
  </si>
  <si>
    <t>glycerol exchange</t>
  </si>
  <si>
    <t xml:space="preserve">glycerol[e] =&gt; </t>
  </si>
  <si>
    <t>r_0027</t>
  </si>
  <si>
    <t>2-methylcitrate dehydratase</t>
  </si>
  <si>
    <t>homocitrate[m] &lt;=&gt; but-1-ene-1,2,4-tricarboxylic acid[m] + H2O[m]</t>
  </si>
  <si>
    <t>r_0486</t>
  </si>
  <si>
    <t>glyceraldehyde-3-phosphate dehydrogenase</t>
  </si>
  <si>
    <t>glyceraldehyde 3-phosphate[c] + NAD[c] + phosphate[c] &lt;=&gt; 1,3-bisphospho-D-glycerate[c] + H+[c] + NADH[c]</t>
  </si>
  <si>
    <t>r_0029</t>
  </si>
  <si>
    <t>2-oxo-4-methyl-3-carboxypentanoate decarboxylation</t>
  </si>
  <si>
    <t>(2S)-2-isopropyl-3-oxosuccinate[c] + H+[c] =&gt; 4-methyl-2-oxopentanoate[c] + carbon dioxide[c]</t>
  </si>
  <si>
    <t>r_0892</t>
  </si>
  <si>
    <t>phosphoglycerate kinase</t>
  </si>
  <si>
    <t>1,3-bisphospho-D-glycerate[c] + ADP[c] &lt;=&gt; 3-phosphonato-D-glycerate(3-)[c] + ATP[c]</t>
  </si>
  <si>
    <t>r_0032</t>
  </si>
  <si>
    <t>3',5'-bisphosphate nucleotidase</t>
  </si>
  <si>
    <t>adenosine 3',5'-bismonophosphate[c] + H2O[c] =&gt; AMP[c] + phosphate[c]</t>
  </si>
  <si>
    <t>r_0893</t>
  </si>
  <si>
    <t>phosphoglycerate mutase</t>
  </si>
  <si>
    <t>3-phosphonato-D-glycerate(3-)[c] &lt;=&gt; 2-phospho-D-glyceric acid[c]</t>
  </si>
  <si>
    <t>r_0039</t>
  </si>
  <si>
    <t>3-dehydroquinate dehydratase</t>
  </si>
  <si>
    <t>3-dehydroquinate[c] =&gt; 3-dehydroshikimate[c] + H2O[c]</t>
  </si>
  <si>
    <t>r_0891</t>
  </si>
  <si>
    <t>Serine shunt</t>
  </si>
  <si>
    <t>phosphoglycerate dehydrogenase</t>
  </si>
  <si>
    <t>3-phosphonato-D-glycerate(3-)[c] + NAD[c] =&gt; 3-phospho-hydroxypyruvate[c] + H+[c] + NADH[c]</t>
  </si>
  <si>
    <t>r_0040</t>
  </si>
  <si>
    <t>3-dehydroquinate synthase</t>
  </si>
  <si>
    <t>7-phospho-2-dehydro-3-deoxy-D-arabino-heptonic acid[c] =&gt; 3-dehydroquinate[c] + phosphate[c]</t>
  </si>
  <si>
    <t>r_0366</t>
  </si>
  <si>
    <t>enolase</t>
  </si>
  <si>
    <t>2-phospho-D-glyceric acid[c] &lt;=&gt; H2O[c] + phosphoenolpyruvate[c]</t>
  </si>
  <si>
    <t>r_0041</t>
  </si>
  <si>
    <t>3-dehydrosphinganine reductase</t>
  </si>
  <si>
    <t>3-ketosphinganine[er] + H+[er] + NADPH[er] =&gt; NADP(+)[er] + sphinganine[er]</t>
  </si>
  <si>
    <t>r_0962</t>
  </si>
  <si>
    <t>pyruvate kinase</t>
  </si>
  <si>
    <t>ADP[c] + H+[c] + phosphoenolpyruvate[c] =&gt; ATP[c] + pyruvate[c]</t>
  </si>
  <si>
    <t>r_0042</t>
  </si>
  <si>
    <t>3-deoxy-D-arabino-heptulosonate 7-phosphate synthetase</t>
  </si>
  <si>
    <t>D-erythrose 4-phosphate[c] + H2O[c] + phosphoenolpyruvate[c] =&gt; 7-phospho-2-dehydro-3-deoxy-D-arabino-heptonic acid[c] + phosphate[c]</t>
  </si>
  <si>
    <t>r_0959</t>
  </si>
  <si>
    <t>Fermentation</t>
  </si>
  <si>
    <t>pyruvate decarboxylase</t>
  </si>
  <si>
    <t>H+[c] + pyruvate[c] =&gt; acetaldehyde[c] + carbon dioxide[c]</t>
  </si>
  <si>
    <t>r_0060</t>
  </si>
  <si>
    <t>3-isopropylmalate dehydratase</t>
  </si>
  <si>
    <t>(2R,3S)-3-isopropylmalate[c] &lt;=&gt; 2-isopropylmaleic acid[c] + H2O[c]</t>
  </si>
  <si>
    <t>r_2115</t>
  </si>
  <si>
    <t>alcohol dehydrogenase, (acetaldehyde to ethanol)</t>
  </si>
  <si>
    <t>acetaldehyde[c] + H+[c] + NADH[c] =&gt; ethanol[c] + NAD[c]</t>
  </si>
  <si>
    <t>r_0061</t>
  </si>
  <si>
    <t>3-isopropylmalate dehydrogenase</t>
  </si>
  <si>
    <t>(2R,3S)-3-isopropylmalate[c] + NAD[c] =&gt; (2S)-2-isopropyl-3-oxosuccinate[c] + H+[c] + NADH[c]</t>
  </si>
  <si>
    <t>r_0961</t>
  </si>
  <si>
    <t>PDH complex</t>
  </si>
  <si>
    <t>pyruvate dehydrogenase</t>
  </si>
  <si>
    <t>coenzyme A[m] + NAD[m] + pyruvate[m] =&gt; acetyl-CoA[m] + carbon dioxide[m] + NADH[m]</t>
  </si>
  <si>
    <t>r_0065</t>
  </si>
  <si>
    <t>3-phosphoshikimate 1-carboxyvinyltransferase</t>
  </si>
  <si>
    <t>3-phosphoshikimic acid[c] + phosphoenolpyruvate[c] =&gt; 5-O-(1-carboxyvinyl)-3-phosphoshikimic acid[c] + phosphate[c]</t>
  </si>
  <si>
    <t>r_0719</t>
  </si>
  <si>
    <t>Malic enzyme</t>
  </si>
  <si>
    <t>r_0068</t>
  </si>
  <si>
    <t>4-aminobutyrate transaminase</t>
  </si>
  <si>
    <t>2-oxoglutarate[c] + gamma-aminobutyrate[c] =&gt; L-glutamate[c] + succinic semialdehyde[c]</t>
  </si>
  <si>
    <t>r_0300</t>
  </si>
  <si>
    <t>TCA</t>
  </si>
  <si>
    <t>citrate synthase</t>
  </si>
  <si>
    <t>acetyl-CoA[m] + H2O[m] + oxaloacetate[m] =&gt; citrate[m] + coenzyme A[m] + H+[m]</t>
  </si>
  <si>
    <t>r_0079</t>
  </si>
  <si>
    <t>5'-phosphoribosylformyl glycinamidine synthetase</t>
  </si>
  <si>
    <t>5'-phosphoribosyl-N-formylglycineamide[c] + ATP[c] + H2O[c] + L-glutamine[c] =&gt; 5'-phosphoribosyl-N-formylglycineamidine[c] + ADP[c] + H+[c] + L-glutamate[c] + phosphate[c]</t>
  </si>
  <si>
    <t>r_0302</t>
  </si>
  <si>
    <t>citrate to cis-aconitate(3-)</t>
  </si>
  <si>
    <t>citrate[m] &lt;=&gt; cis-aconitate[m] + H2O[m]</t>
  </si>
  <si>
    <t>r_0080</t>
  </si>
  <si>
    <t>5,10-methylenetetrahydrofolate reductase (NADPH)</t>
  </si>
  <si>
    <t>5,10-methylenetetrahydrofolate[c] + H+[c] + NADPH[c] =&gt; 5-methyltetrahydrofolate[c] + NADP(+)[c]</t>
  </si>
  <si>
    <t>r_0091</t>
  </si>
  <si>
    <t>6-phosphogluconolactonase</t>
  </si>
  <si>
    <t>6-O-phosphono-D-glucono-1,5-lactone[c] + H2O[c] =&gt; 6-phospho-D-gluconate[c] + H+[c]</t>
  </si>
  <si>
    <t>r_0658</t>
  </si>
  <si>
    <t>isocitrate dehydrogenase (NAD+)</t>
  </si>
  <si>
    <t>isocitrate[m] + NAD[m] =&gt; 2-oxoglutarate[m] + carbon dioxide[m] + NADH[m]</t>
  </si>
  <si>
    <t>r_0096</t>
  </si>
  <si>
    <t>acetohydroxy acid isomeroreductase</t>
  </si>
  <si>
    <t>2-acetyllactic acid[m] + H+[m] + NADPH[m] =&gt; (R)-2,3-dihydroxy-3-methylbutanoate[m] + NADP(+)[m]</t>
  </si>
  <si>
    <t>r_0831</t>
  </si>
  <si>
    <t>oxoglutarate dehydrogenase (dihydrolipoamide S-succinyltransferase)</t>
  </si>
  <si>
    <t>coenzyme A[m] + S(8)-succinyldihydrolipoamide[m] =&gt; dihydrolipoamide[m] + succinyl-CoA[m]</t>
  </si>
  <si>
    <t>r_0097</t>
  </si>
  <si>
    <t>acetolactate synthase</t>
  </si>
  <si>
    <t>H+[m] + 2 pyruvate[m] =&gt; 2-acetyllactic acid[m] + carbon dioxide[m]</t>
  </si>
  <si>
    <t>r_1022</t>
  </si>
  <si>
    <t>succinate-CoA ligase (ADP-forming)</t>
  </si>
  <si>
    <t>ADP[m] + phosphate[m] + succinyl-CoA[m] =&gt; ATP[m] + coenzyme A[m] + succinate[m]</t>
  </si>
  <si>
    <t>r_0099</t>
  </si>
  <si>
    <t>acetyl-CoA ACP transacylase</t>
  </si>
  <si>
    <t>acetyl-CoA[m] + ACP1[m] &lt;=&gt; acetyl-ACP[m] + coenzyme A[m]</t>
  </si>
  <si>
    <t>r_1021</t>
  </si>
  <si>
    <t>succinate dehydrogenase (ubiquinone-6)</t>
  </si>
  <si>
    <t>succinate[m] + ubiquinone-6[m] &lt;=&gt; fumarate[m] + ubiquinol-6[m]</t>
  </si>
  <si>
    <t>r_0108</t>
  </si>
  <si>
    <t>acetyl-Coa carboxylase</t>
  </si>
  <si>
    <t>acetyl-CoA[m] + ATP[m] + bicarbonate[m] =&gt; ADP[m] + H+[m] + malonyl-CoA[m] + phosphate[m]</t>
  </si>
  <si>
    <t>r_0451</t>
  </si>
  <si>
    <t>fumarase</t>
  </si>
  <si>
    <t>fumarate[m] + H2O[m] &lt;=&gt; (S)-malate[m]</t>
  </si>
  <si>
    <t>r_0109</t>
  </si>
  <si>
    <t>acetyl-CoA carboxylase, reaction</t>
  </si>
  <si>
    <t>acetyl-CoA[c] + ATP[c] + bicarbonate[c] =&gt; ADP[c] + H+[c] + malonyl-CoA[c] + phosphate[c]</t>
  </si>
  <si>
    <t>r_0713</t>
  </si>
  <si>
    <t>malate dehydrogenase</t>
  </si>
  <si>
    <t>(S)-malate[m] + NAD[m] &lt;=&gt; H+[m] + NADH[m] + oxaloacetate[m]</t>
  </si>
  <si>
    <t>r_0112</t>
  </si>
  <si>
    <t>acetyl-CoA synthetase</t>
  </si>
  <si>
    <t>acetate[c] + ATP[c] + coenzyme A[c] =&gt; acetyl-CoA[c] + AMP[c] + diphosphate[c]</t>
  </si>
  <si>
    <t>r_1110</t>
  </si>
  <si>
    <t>Mito processes</t>
  </si>
  <si>
    <t>ADP/ATP transporter</t>
  </si>
  <si>
    <t>ADP[c] + ATP[m] &lt;=&gt; ADP[m] + ATP[c]</t>
  </si>
  <si>
    <t>r_0115</t>
  </si>
  <si>
    <t>acetylglutamate kinase</t>
  </si>
  <si>
    <t>ATP[m] + N-acetyl-L-glutamate[m] =&gt; ADP[m] + N-acetyl-L-gamma-glutamyl phosphate[m]</t>
  </si>
  <si>
    <t>Acetyl-CoA shuttling</t>
  </si>
  <si>
    <t>r_0118</t>
  </si>
  <si>
    <t>acteylornithine transaminase</t>
  </si>
  <si>
    <t>2-acetamido-5-oxopentanoate[m] + L-glutamate[m] =&gt; 2-oxoglutarate[m] + N(2)-acetyl-L-ornithine[m]</t>
  </si>
  <si>
    <t>r_0252</t>
  </si>
  <si>
    <t>r_0139</t>
  </si>
  <si>
    <t>adenine phosphoribosyltransferase</t>
  </si>
  <si>
    <t>adenine[c] + PRPP[c] =&gt; AMP[c] + diphosphate[c]</t>
  </si>
  <si>
    <t>r_0142</t>
  </si>
  <si>
    <t>adenosine kinase</t>
  </si>
  <si>
    <t>adenosine[c] + ATP[c] =&gt; ADP[c] + AMP[c] + H+[c]</t>
  </si>
  <si>
    <t>r_0144</t>
  </si>
  <si>
    <t>adenosylhomocysteinase</t>
  </si>
  <si>
    <t>H2O[c] + S-adenosyl-L-homocysteine[c] =&gt; adenosine[c] + L-homocysteine[c]</t>
  </si>
  <si>
    <t>r_0148</t>
  </si>
  <si>
    <t>adenylate kinase</t>
  </si>
  <si>
    <t>AMP[c] + ATP[c] =&gt; 2 ADP[c]</t>
  </si>
  <si>
    <t>r_0149</t>
  </si>
  <si>
    <t>AMP[m] + ATP[m] =&gt; 2 ADP[m]</t>
  </si>
  <si>
    <t>r_0150</t>
  </si>
  <si>
    <t>adenylate kinase (GTP)</t>
  </si>
  <si>
    <t>AMP[m] + GTP[m] &lt;=&gt; ADP[m] + GDP[m]</t>
  </si>
  <si>
    <t>r_0151</t>
  </si>
  <si>
    <t>adenylosuccinate lyase (AICAR)</t>
  </si>
  <si>
    <t>5'-phosphoribosyl-4-(N-succinocarboxamide)-5-aminoimidazole[c] =&gt; AICAR[c] + fumarate[c]</t>
  </si>
  <si>
    <t>r_0152</t>
  </si>
  <si>
    <t>adenylosuccinate lyase</t>
  </si>
  <si>
    <t>adenylo-succinate[c] &lt;=&gt; AMP[c] + fumarate[c]</t>
  </si>
  <si>
    <t>r_0153</t>
  </si>
  <si>
    <t>adenylosuccinate synthase</t>
  </si>
  <si>
    <t>GTP[c] + IMP[c] + L-aspartate[c] =&gt; adenylo-succinate[c] + GDP[c] + 2 H+[c] + phosphate[c]</t>
  </si>
  <si>
    <t>r_0154</t>
  </si>
  <si>
    <t>adenylyl-sulfate kinase</t>
  </si>
  <si>
    <t>5'-adenylyl sulfate[c] + ATP[c] =&gt; 3'-phospho-5'-adenylyl sulfate[c] + ADP[c] + H+[c]</t>
  </si>
  <si>
    <t>r_0157</t>
  </si>
  <si>
    <t>alanyl-tRNA synthetase</t>
  </si>
  <si>
    <t>ATP[c] + L-alanine[c] + tRNA(Ala)[c] =&gt; Ala-tRNA(Ala)[c] + AMP[c] + diphosphate[c]</t>
  </si>
  <si>
    <t>r_0165</t>
  </si>
  <si>
    <t>mitochondrial alcohol dehydrogenase</t>
  </si>
  <si>
    <t>acetaldehyde[m] + H+[m] + NADH[m] =&gt; ethanol[m] + NAD[m]</t>
  </si>
  <si>
    <t>r_0173</t>
  </si>
  <si>
    <t>aldehyde dehydrogenase (acetaldehyde, NADP)</t>
  </si>
  <si>
    <t>acetaldehyde[c] + H2O[c] + NADP(+)[c] =&gt; acetate[c] + 2 H+[c] + NADPH[c]</t>
  </si>
  <si>
    <t>r_0195</t>
  </si>
  <si>
    <t>alpha,alpha-trehalose-phosphate synthase (UDP-forming)</t>
  </si>
  <si>
    <t>D-glucose 6-phosphate[c] + UDP-D-glucose[c] =&gt; alpha,alpha-trehalose 6-phosphate[c] + H+[c] + UDP[c]</t>
  </si>
  <si>
    <t>r_0202</t>
  </si>
  <si>
    <t>anthranilate phosphoribosyltransferase</t>
  </si>
  <si>
    <t>anthranilate[c] + PRPP[c] =&gt; diphosphate[c] + N-(5-phospho-beta-D-ribosyl)anthranilate[c]</t>
  </si>
  <si>
    <t>r_0203</t>
  </si>
  <si>
    <t>anthranilate synthase</t>
  </si>
  <si>
    <t>chorismate[c] + L-glutamine[c] =&gt; anthranilate[c] + H+[c] + L-glutamate[c] + pyruvate[c]</t>
  </si>
  <si>
    <t>r_0207</t>
  </si>
  <si>
    <t>argininosuccinate lyase</t>
  </si>
  <si>
    <t>(N(omega)-L-arginino)succinic acid[c] &lt;=&gt; fumarate[c] + L-arginine[c]</t>
  </si>
  <si>
    <t>r_0208</t>
  </si>
  <si>
    <t>argininosuccinate synthase</t>
  </si>
  <si>
    <t>ATP[c] + L-aspartate[c] + L-citrulline[c] &lt;=&gt; (N(omega)-L-arginino)succinic acid[c] + AMP[c] + diphosphate[c] + H+[c]</t>
  </si>
  <si>
    <t>r_0209</t>
  </si>
  <si>
    <t>arginyl-tRNA synthetase</t>
  </si>
  <si>
    <t>ATP[c] + L-arginine[c] + tRNA(Arg)[c] =&gt; AMP[c] + Arg-tRNA(Arg)[c] + diphosphate[c]</t>
  </si>
  <si>
    <t>r_0210</t>
  </si>
  <si>
    <t>ATP[m] + L-arginine[m] + tRNA(Arg)[m] =&gt; AMP[m] + Arg-tRNA(Arg)[m] + diphosphate[m]</t>
  </si>
  <si>
    <t>r_0211</t>
  </si>
  <si>
    <t>asparagine synthase (glutamine-hydrolysing)</t>
  </si>
  <si>
    <t>ATP[c] + H2O[c] + L-aspartate[c] + L-glutamine[c] =&gt; AMP[c] + diphosphate[c] + H+[c] + L-asparagine[c] + L-glutamate[c]</t>
  </si>
  <si>
    <t>r_0212</t>
  </si>
  <si>
    <t>Asparaginyl-tRNA synthetase</t>
  </si>
  <si>
    <t>ATP[c] + L-asparagine[c] + tRNA(Asn)[c] =&gt; AMP[c] + Asn-tRNA(Asn)[c] + diphosphate[c]</t>
  </si>
  <si>
    <t>r_0213</t>
  </si>
  <si>
    <t>asparaginyl-tRNA synthetase, miotchondrial</t>
  </si>
  <si>
    <t>ATP[m] + L-asparagine[m] + tRNA(Asn)[m] =&gt; AMP[m] + Asn-tRNA(Asn)[m] + diphosphate[m]</t>
  </si>
  <si>
    <t>r_0214</t>
  </si>
  <si>
    <t>aspartate carbamoyltransferase</t>
  </si>
  <si>
    <t>carbamoyl phosphate[c] + L-aspartate[c] =&gt; H+[c] + N-carbamoyl-L-aspartate[c] + phosphate[c]</t>
  </si>
  <si>
    <t>r_0215</t>
  </si>
  <si>
    <t>aspartate kinase</t>
  </si>
  <si>
    <t>ATP[c] + L-aspartate[c] =&gt; 4-phospho-L-aspartate[c] + ADP[c]</t>
  </si>
  <si>
    <t>r_0216</t>
  </si>
  <si>
    <t>aspartate transaminase</t>
  </si>
  <si>
    <t>2-oxoglutarate[c] + L-aspartate[c] &lt;=&gt; L-glutamate[c] + oxaloacetate[c]</t>
  </si>
  <si>
    <t>r_0219</t>
  </si>
  <si>
    <t>aspartate-semialdehyde dehydrogenase</t>
  </si>
  <si>
    <t>4-phospho-L-aspartate[c] + H+[c] + NADPH[c] =&gt; L-aspartate 4-semialdehyde[c] + NADP(+)[c] + phosphate[c]</t>
  </si>
  <si>
    <t>r_0220</t>
  </si>
  <si>
    <t>Aspartyl-tRNA synthetase</t>
  </si>
  <si>
    <t>ATP[c] + L-aspartate[c] + tRNA(Asp)[c] =&gt; AMP[c] + Asp-tRNA(Asp)[c] + diphosphate[c]</t>
  </si>
  <si>
    <t>r_0221</t>
  </si>
  <si>
    <t>ATP[m] + L-aspartate[m] + tRNA(Asp)[m] =&gt; AMP[m] + Asp-tRNA(Asp)[m] + diphosphate[m]</t>
  </si>
  <si>
    <t>r_0225</t>
  </si>
  <si>
    <t>ATP phosphoribosyltransferase</t>
  </si>
  <si>
    <t>ATP[c] + PRPP[c] =&gt; 5-phosphoribosyl-ATP[c] + diphosphate[c]</t>
  </si>
  <si>
    <t>r_0226</t>
  </si>
  <si>
    <t>ATP synthase</t>
  </si>
  <si>
    <t>ADP[m] + 3 H+[c] + phosphate[m] =&gt; ATP[m] + 2 H+[m] + H2O[m]</t>
  </si>
  <si>
    <t>r_0244</t>
  </si>
  <si>
    <t>C-s24 sterol reductase</t>
  </si>
  <si>
    <t>ergosta-5,7,22,24(28)-tetraen-3beta-ol[er] + H+[er] + NADPH[er] =&gt; ergosterol[er] + NADP(+)[er]</t>
  </si>
  <si>
    <t>r_0250</t>
  </si>
  <si>
    <t>carbamoyl-phosphate synthase (glutamine-hydrolysing)</t>
  </si>
  <si>
    <t>2 ATP[c] + bicarbonate[c] + H2O[c] + L-glutamine[c] =&gt; 2 ADP[c] + carbamoyl phosphate[c] + 2 H+[c] + L-glutamate[c] + phosphate[c]</t>
  </si>
  <si>
    <t>carnitine O-acetyltransferase</t>
  </si>
  <si>
    <t>(R)-carnitine[c] + acetyl-CoA[c] =&gt; coenzyme A[c] + O-acetylcarnitine[c]</t>
  </si>
  <si>
    <t>r_0254</t>
  </si>
  <si>
    <t>coenzyme A[m] + O-acetylcarnitine[m] =&gt; (R)-carnitine[m] + acetyl-CoA[m]</t>
  </si>
  <si>
    <t>r_0273</t>
  </si>
  <si>
    <t>choline kinase</t>
  </si>
  <si>
    <t>ATP[c] + choline[c] =&gt; ADP[c] + choline phosphate[c] + H+[c]</t>
  </si>
  <si>
    <t>r_0274</t>
  </si>
  <si>
    <t>choline phosphate cytididyltransferase</t>
  </si>
  <si>
    <t>choline phosphate[c] + CTP[c] + H+[c] =&gt; CDP-choline[c] + diphosphate[c]</t>
  </si>
  <si>
    <t>r_0278</t>
  </si>
  <si>
    <t>chorismate mutase</t>
  </si>
  <si>
    <t>chorismate[c] =&gt; prephenate[c]</t>
  </si>
  <si>
    <t>r_0279</t>
  </si>
  <si>
    <t>chorismate synthase</t>
  </si>
  <si>
    <t>5-O-(1-carboxyvinyl)-3-phosphoshikimic acid[c] =&gt; chorismate[c] + phosphate[c]</t>
  </si>
  <si>
    <t>r_0280</t>
  </si>
  <si>
    <t>cis-aconitate(3-) to isocitrate</t>
  </si>
  <si>
    <t>cis-aconitate[m] + H2O[m] &lt;=&gt; isocitrate[m]</t>
  </si>
  <si>
    <t>r_0307</t>
  </si>
  <si>
    <t>CTP synthase (NH3)</t>
  </si>
  <si>
    <t>ammonium[c] + ATP[c] + UTP[c] =&gt; ADP[c] + CTP[c] + 2 H+[c] + phosphate[c]</t>
  </si>
  <si>
    <t>r_0309</t>
  </si>
  <si>
    <t>cystathionine beta-synthase</t>
  </si>
  <si>
    <t>L-homocysteine[c] + L-serine[c] =&gt; H2O[c] + L-cystathionine[c]</t>
  </si>
  <si>
    <t>r_0311</t>
  </si>
  <si>
    <t>cystathionine gamma-synthase</t>
  </si>
  <si>
    <t>L-cysteine[c] + O-acetyl-L-homoserine[c] =&gt; acetate[c] + H+[c] + L-cystathionine[c]</t>
  </si>
  <si>
    <t>r_0312</t>
  </si>
  <si>
    <t>cysteine synthase</t>
  </si>
  <si>
    <t>hydrogen sulfide[c] + O-acetyl-L-serine[c] =&gt; acetate[c] + L-cysteine[c]</t>
  </si>
  <si>
    <t>r_0313</t>
  </si>
  <si>
    <t>cysteinyl-tRNA synthetase</t>
  </si>
  <si>
    <t>ATP[c] + L-cysteine[c] + tRNA(Cys)[c] =&gt; AMP[c] + Cys-tRNA(Cys)[c] + diphosphate[c]</t>
  </si>
  <si>
    <t>r_0326</t>
  </si>
  <si>
    <t>dCMP deaminase</t>
  </si>
  <si>
    <t>dCMP[c] + H+[c] + H2O[c] &lt;=&gt; ammonium[c] + dUMP[c]</t>
  </si>
  <si>
    <t>r_0330</t>
  </si>
  <si>
    <t>deoxyguanylate kinase (dGMP:ATP)</t>
  </si>
  <si>
    <t>ATP[c] + dGMP[c] &lt;=&gt; ADP[c] + dGDP[c]</t>
  </si>
  <si>
    <t>r_0340</t>
  </si>
  <si>
    <t>dihydroceramidase</t>
  </si>
  <si>
    <t>lignoceric acid[er] + sphinganine[er] &lt;=&gt; ceramide-1 (C24)[er] + H2O[er]</t>
  </si>
  <si>
    <t>r_0341</t>
  </si>
  <si>
    <t>cerotic acid[er] + sphinganine[er] &lt;=&gt; ceramide-1 (C26)[er] + H2O[er]</t>
  </si>
  <si>
    <t>r_0344</t>
  </si>
  <si>
    <t>dihydrofolate reductase</t>
  </si>
  <si>
    <t>dihydrofolic acid[c] + H+[c] + NADPH[c] =&gt; NADP(+)[c] + THF[c]</t>
  </si>
  <si>
    <t>r_0349</t>
  </si>
  <si>
    <t>dihydroorotase</t>
  </si>
  <si>
    <t>(S)-dihydroorotate[c] + H2O[c] &lt;=&gt; H+[c] + N-carbamoyl-L-aspartate[c]</t>
  </si>
  <si>
    <t>r_0352</t>
  </si>
  <si>
    <t>dihydroxy-acid dehydratase (2,3-dihydroxy-3-methylbutanoate)</t>
  </si>
  <si>
    <t>(R)-2,3-dihydroxy-3-methylbutanoate[m] =&gt; 3-methyl-2-oxobutanoate[m] + H2O[m]</t>
  </si>
  <si>
    <t>r_0353</t>
  </si>
  <si>
    <t>dihydroxy-acid dehydratase (2,3-dihydroxy-3-methylpentanoate)</t>
  </si>
  <si>
    <t>(2R,3R)-2,3-dihydroxy-3-methylpentanoate[m] =&gt; (S)-3-methyl-2-oxopentanoate[m] + H2O[m]</t>
  </si>
  <si>
    <t>r_0361</t>
  </si>
  <si>
    <t>dolichyl-phosphate D-mannosyltransferase</t>
  </si>
  <si>
    <t>dolichyl phosphate[c] + GDP-alpha-D-mannose[c] =&gt; dolichyl D-mannosyl phosphate[er] + GDP[c] + H+[c]</t>
  </si>
  <si>
    <t>r_0362</t>
  </si>
  <si>
    <t>dolichyl-phosphate-mannose--protein mannosyltransferase</t>
  </si>
  <si>
    <t>dolichyl D-mannosyl phosphate[er] =&gt; dolichyl phosphate[er] + mannan[er]</t>
  </si>
  <si>
    <t>r_0364</t>
  </si>
  <si>
    <t>dUTP diphosphatase</t>
  </si>
  <si>
    <t>dUTP[c] + H2O[c] =&gt; diphosphate[c] + dUMP[c] + H+[c]</t>
  </si>
  <si>
    <t>r_0441</t>
  </si>
  <si>
    <t>FMN reductase</t>
  </si>
  <si>
    <t>FMN[c] + 2 H+[c] + NADH[c] =&gt; FMNH2[c] + NAD[c]</t>
  </si>
  <si>
    <t>r_0446</t>
  </si>
  <si>
    <t>formate-tetrahydrofolate ligase</t>
  </si>
  <si>
    <t>ATP[c] + formate[c] + THF[c] &lt;=&gt; 10-formyl-THF[c] + ADP[c] + phosphate[c]</t>
  </si>
  <si>
    <t>r_0447</t>
  </si>
  <si>
    <t>ATP[m] + formate[m] + THF[m] &lt;=&gt; 10-formyl-THF[m] + ADP[m] + phosphate[m]</t>
  </si>
  <si>
    <t>r_0452</t>
  </si>
  <si>
    <t>fumarase, cytoplasmic</t>
  </si>
  <si>
    <t>fumarate[c] + H2O[c] &lt;=&gt; (S)-malate[c]</t>
  </si>
  <si>
    <t>r_0453</t>
  </si>
  <si>
    <t>dihydoorotic acid dehydrogenase</t>
  </si>
  <si>
    <t>(S)-dihydroorotate[c] + fumarate[c] =&gt; orotate[c] + succinate[c]</t>
  </si>
  <si>
    <t>r_0459</t>
  </si>
  <si>
    <t>galactose-1-phosphate uridylyltransferase</t>
  </si>
  <si>
    <t>alpha-D-galactose 1-phosphate[c] + H+[c] + UTP[c] =&gt; diphosphate[c] + UDP-D-galactose[c]</t>
  </si>
  <si>
    <t>r_0468</t>
  </si>
  <si>
    <t>glutamate 5-kinase</t>
  </si>
  <si>
    <t>ATP[c] + L-glutamate[c] =&gt; ADP[c] + L-gamma-glutamyl phosphate[c]</t>
  </si>
  <si>
    <t>r_0471</t>
  </si>
  <si>
    <t>glutamate dehydrogenase (NADP)</t>
  </si>
  <si>
    <t>2-oxoglutarate[c] + ammonium[c] + H+[c] + NADPH[c] =&gt; H2O[c] + L-glutamate[c] + NADP(+)[c]</t>
  </si>
  <si>
    <t>r_0473</t>
  </si>
  <si>
    <t>glutamate-5-semialdehyde dehydrogenase</t>
  </si>
  <si>
    <t>H+[c] + L-gamma-glutamyl phosphate[c] + NADPH[c] =&gt; L-glutamic 5-semialdehyde[c] + NADP(+)[c] + phosphate[c]</t>
  </si>
  <si>
    <t>r_0476</t>
  </si>
  <si>
    <t>glutamine synthetase</t>
  </si>
  <si>
    <t>ammonium[c] + ATP[c] + L-glutamate[c] =&gt; ADP[c] + H+[c] + L-glutamine[c] + phosphate[c]</t>
  </si>
  <si>
    <t>r_0478</t>
  </si>
  <si>
    <t>glutaminyl-tRNA synthetase</t>
  </si>
  <si>
    <t>ATP[c] + L-glutamine[c] + tRNA(Gln)[c] =&gt; AMP[c] + diphosphate[c] + Gln-tRNA(Gln)[c]</t>
  </si>
  <si>
    <t>r_0479</t>
  </si>
  <si>
    <t>glutamyl-tRNA synthetase</t>
  </si>
  <si>
    <t>ATP[c] + L-glutamate[c] + tRNA(Glu)[c] =&gt; AMP[c] + diphosphate[c] + Glu-tRNA(Glu)[c]</t>
  </si>
  <si>
    <t>r_0480</t>
  </si>
  <si>
    <t>ATP[m] + L-glutamate[m] + tRNA(Glu)[m] =&gt; AMP[m] + diphosphate[m] + Glu-tRNA(Glu)[m]</t>
  </si>
  <si>
    <t>r_0489</t>
  </si>
  <si>
    <t>glycerol-3-phosphatase</t>
  </si>
  <si>
    <t>glycerol 3-phosphate[c] + H2O[c] =&gt; glycerol[c] + phosphate[c]</t>
  </si>
  <si>
    <t>r_0491</t>
  </si>
  <si>
    <t>glycerol-3-phosphate dehydrogenase (NAD)</t>
  </si>
  <si>
    <t>dihydroxyacetone phosphate[c] + H+[c] + NADH[c] =&gt; glycerol 3-phosphate[c] + NAD[c]</t>
  </si>
  <si>
    <t>r_0499</t>
  </si>
  <si>
    <t>glycinamide ribotide transformylase</t>
  </si>
  <si>
    <t>10-formyl-THF[c] + 5-phospho-ribosyl-glycineamide[c] =&gt; 5'-phosphoribosyl-N-formylglycineamide[c] + H+[c] + THF[c]</t>
  </si>
  <si>
    <t>r_0501</t>
  </si>
  <si>
    <t>glycine cleavage system</t>
  </si>
  <si>
    <t>L-glycine[m] + NAD[m] + THF[m] =&gt; 5,10-methylenetetrahydrofolate[m] + ammonium[m] + carbon dioxide[m] + NADH[m]</t>
  </si>
  <si>
    <t>r_0502</t>
  </si>
  <si>
    <t>glycine hydroxymethyltransferase</t>
  </si>
  <si>
    <t>L-serine[c] + THF[c] &lt;=&gt; 5,10-methylenetetrahydrofolate[c] + H2O[c] + L-glycine[c]</t>
  </si>
  <si>
    <t>r_0510</t>
  </si>
  <si>
    <t>glycogen (starch) synthase</t>
  </si>
  <si>
    <t>UDP-D-glucose[c] =&gt; glycogen[c] + H+[c] + UDP[c]</t>
  </si>
  <si>
    <t>r_0512</t>
  </si>
  <si>
    <t>glycyl-tRNA synthetase</t>
  </si>
  <si>
    <t>ATP[c] + L-glycine[c] + tRNA(Gly)[c] =&gt; AMP[c] + diphosphate[c] + Gly-tRNA(Gly)[c]</t>
  </si>
  <si>
    <t>r_0514</t>
  </si>
  <si>
    <t>GMP synthase</t>
  </si>
  <si>
    <t>ATP[c] + H2O[c] + L-glutamine[c] + xanthosine-5-phosphate[c] =&gt; AMP[c] + diphosphate[c] + GMP[c] + 2 H+[c] + L-glutamate[c]</t>
  </si>
  <si>
    <t>r_0529</t>
  </si>
  <si>
    <t>guanylate kinase (GMP:dATP)</t>
  </si>
  <si>
    <t>dATP[c] + GMP[c] &lt;=&gt; dADP[c] + GDP[c]</t>
  </si>
  <si>
    <t>r_0536</t>
  </si>
  <si>
    <t>histidinol dehydrogenase</t>
  </si>
  <si>
    <t>H2O[c] + L-histidinol[c] + 2 NAD[c] =&gt; 3 H+[c] + L-histidine[c] + 2 NADH[c]</t>
  </si>
  <si>
    <t>r_0537</t>
  </si>
  <si>
    <t>histidinol-phosphatase</t>
  </si>
  <si>
    <t>H2O[c] + L-histidinol phosphate[c] =&gt; L-histidinol[c] + phosphate[c]</t>
  </si>
  <si>
    <t>r_0538</t>
  </si>
  <si>
    <t>histidinol-phosphate transaminase</t>
  </si>
  <si>
    <t>3-(imidazol-4-yl)-2-oxopropyl dihydrogen phosphate[c] + L-glutamate[c] =&gt; 2-oxoglutarate[c] + L-histidinol phosphate[c]</t>
  </si>
  <si>
    <t>r_0539</t>
  </si>
  <si>
    <t>histidyl-tRNA synthetase</t>
  </si>
  <si>
    <t>ATP[c] + L-histidine[c] + tRNA(His)[c] =&gt; AMP[c] + diphosphate[c] + His-tRNA(His)[c]</t>
  </si>
  <si>
    <t>r_0540</t>
  </si>
  <si>
    <t>ATP[m] + L-histidine[m] + tRNA(His)[m] =&gt; AMP[m] + diphosphate[m] + His-tRNA(His)[m]</t>
  </si>
  <si>
    <t>r_0542</t>
  </si>
  <si>
    <t>homoacontinate hydratase</t>
  </si>
  <si>
    <t>but-1-ene-1,2,4-tricarboxylic acid[m] + H2O[m] &lt;=&gt; homoisocitrate[m]</t>
  </si>
  <si>
    <t>r_0545</t>
  </si>
  <si>
    <t>homoisocitrate dehydrogenase</t>
  </si>
  <si>
    <t>homoisocitrate[m] + NAD[m] =&gt; 2-oxoadipic acid[m] + carbon dioxide[m] + NADH[m]</t>
  </si>
  <si>
    <t>r_0546</t>
  </si>
  <si>
    <t>homoserine dehydrogenase (NADH)</t>
  </si>
  <si>
    <t>H+[c] + L-aspartate 4-semialdehyde[c] + NADH[c] =&gt; L-homoserine[c] + NAD[c]</t>
  </si>
  <si>
    <t>r_0548</t>
  </si>
  <si>
    <t>homoserine kinase</t>
  </si>
  <si>
    <t>ATP[c] + L-homoserine[c] =&gt; ADP[c] + H+[c] + O-phospho-L-homoserine[c]</t>
  </si>
  <si>
    <t>r_0549</t>
  </si>
  <si>
    <t>homoserine O-trans-acetylase</t>
  </si>
  <si>
    <t>acetyl-CoA[c] + L-homoserine[c] =&gt; coenzyme A[c] + O-acetyl-L-homoserine[c]</t>
  </si>
  <si>
    <t>r_0561</t>
  </si>
  <si>
    <t>hydroxymethylpyrimidine kinase (ATP)</t>
  </si>
  <si>
    <t>4-amino-5-hydroxymethyl-2-methylpyrimidine[c] + ATP[c] =&gt; 4-amino-2-methyl-5-phosphomethylpyrimidine[c] + ADP[c] + H+[c]</t>
  </si>
  <si>
    <t>r_0563</t>
  </si>
  <si>
    <t>Imidazole-glycerol-3-phosphate synthase</t>
  </si>
  <si>
    <t>5-[(5-phospho-1-deoxy-D-ribulos-1-ylamino)methylideneamino]-1-(5-phospho-D-ribosyl)imidazole-4-carboxamide[c] + L-glutamine[c] =&gt; AICAR[c] + D-erythro-1-(imidazol-4-yl)glycerol 3-phosphate[c] + H+[c] + L-glutamate[c]</t>
  </si>
  <si>
    <t>r_0564</t>
  </si>
  <si>
    <t>imidazoleglycerol-phosphate dehydratase</t>
  </si>
  <si>
    <t>D-erythro-1-(imidazol-4-yl)glycerol 3-phosphate[c] =&gt; 3-(imidazol-4-yl)-2-oxopropyl dihydrogen phosphate[c] + H2O[c]</t>
  </si>
  <si>
    <t>r_0565</t>
  </si>
  <si>
    <t>IMP dehydrogenase</t>
  </si>
  <si>
    <t>H2O[c] + IMP[c] + NAD[c] =&gt; H+[c] + NADH[c] + xanthosine-5-phosphate[c]</t>
  </si>
  <si>
    <t>r_0566</t>
  </si>
  <si>
    <t>indole-3-glycerol-phosphate synthase</t>
  </si>
  <si>
    <t>1-(2-carboxyphenylamino)-1-deoxy-D-ribulose 5-phosphate[c] + H+[c] =&gt; 1-C-(indol-3-yl)glycerol 3-phosphate[c] + carbon dioxide[c] + H2O[c]</t>
  </si>
  <si>
    <t>r_0568</t>
  </si>
  <si>
    <t>inorganic diphosphatase</t>
  </si>
  <si>
    <t>diphosphate[c] + H2O[c] =&gt; H+[c] + 2 phosphate[c]</t>
  </si>
  <si>
    <t>r_0569</t>
  </si>
  <si>
    <t>diphosphate[m] + H2O[m] =&gt; H+[m] + 2 phosphate[m]</t>
  </si>
  <si>
    <t>r_0570</t>
  </si>
  <si>
    <t>inosine monophosphate cyclohydrolase</t>
  </si>
  <si>
    <t>phosphoribosyl-formamido-carboxamide[c] &lt;=&gt; H2O[c] + IMP[c]</t>
  </si>
  <si>
    <t>r_0663</t>
  </si>
  <si>
    <t>isoleucine transaminase</t>
  </si>
  <si>
    <t>2-oxoglutarate[c] + L-isoleucine[c] &lt;=&gt; (S)-3-methyl-2-oxopentanoate[c] + L-glutamate[c]</t>
  </si>
  <si>
    <t>r_0664</t>
  </si>
  <si>
    <t>2-oxoglutarate[m] + L-isoleucine[m] &lt;=&gt; (S)-3-methyl-2-oxopentanoate[m] + L-glutamate[m]</t>
  </si>
  <si>
    <t>r_0665</t>
  </si>
  <si>
    <t>isoleucyl-tRNA synthetase</t>
  </si>
  <si>
    <t>ATP[c] + L-isoleucine[c] + tRNA(Ile)[c] =&gt; AMP[c] + diphosphate[c] + Ile-tRNA(Ile)[c]</t>
  </si>
  <si>
    <t>r_0666</t>
  </si>
  <si>
    <t>ATP[m] + L-isoleucine[m] + tRNA(Ile)[m] =&gt; AMP[m] + diphosphate[m] + Ile-tRNA(Ile)[m]</t>
  </si>
  <si>
    <t>r_0669</t>
  </si>
  <si>
    <t>ketol-acid reductoisomerase (2-aceto-2-hydroxybutanoate)</t>
  </si>
  <si>
    <t>(S)-2-acetyl-2-hydroxybutanoate[m] + H+[m] + NADPH[m] =&gt; (2R,3R)-2,3-dihydroxy-3-methylpentanoate[m] + NADP(+)[m]</t>
  </si>
  <si>
    <t>r_0674</t>
  </si>
  <si>
    <t>L-alanine transaminase</t>
  </si>
  <si>
    <t>2-oxoglutarate[m] + L-alanine[m] &lt;=&gt; L-glutamate[m] + pyruvate[m]</t>
  </si>
  <si>
    <t>r_0678</t>
  </si>
  <si>
    <t>L-aminoadipate-semialdehyde dehydrogenase (NADPH)</t>
  </si>
  <si>
    <t>ATP[c] + H+[c] + L-2-aminoadipate[c] + NADPH[c] =&gt; AMP[c] + diphosphate[c] + L-allysine[c] + NADP(+)[c]</t>
  </si>
  <si>
    <t>r_0692</t>
  </si>
  <si>
    <t>L-threonine deaminase</t>
  </si>
  <si>
    <t>L-threonine[c] =&gt; 2-oxobutanoate[c] + ammonium[c]</t>
  </si>
  <si>
    <t>r_0699</t>
  </si>
  <si>
    <t>leucine transaminase</t>
  </si>
  <si>
    <t>2-oxoglutarate[c] + L-leucine[c] &lt;=&gt; 4-methyl-2-oxopentanoate[c] + L-glutamate[c]</t>
  </si>
  <si>
    <t>r_0701</t>
  </si>
  <si>
    <t>leucyl-tRNA synthetase</t>
  </si>
  <si>
    <t>ATP[c] + L-leucine[c] + tRNA(Leu)[c] =&gt; AMP[c] + diphosphate[c] + Leu-tRNA(Leu)[c]</t>
  </si>
  <si>
    <t>r_0702</t>
  </si>
  <si>
    <t>ATP[m] + L-leucine[m] + tRNA(Leu)[m] =&gt; AMP[m] + diphosphate[m] + Leu-tRNA(Leu)[m]</t>
  </si>
  <si>
    <t>r_0711</t>
  </si>
  <si>
    <t>lysyl-tRNA synthetase</t>
  </si>
  <si>
    <t>ATP[c] + L-lysine[c] + tRNA(Lys)[c] =&gt; AMP[c] + diphosphate[c] + Lys-tRNA(Lys)[c]</t>
  </si>
  <si>
    <t>r_0712</t>
  </si>
  <si>
    <t>ATP[m] + L-lysine[m] + tRNA(Lys)[m] =&gt; AMP[m] + diphosphate[m] + Lys-tRNA(Lys)[m]</t>
  </si>
  <si>
    <t>r_0714</t>
  </si>
  <si>
    <t>malate dehydrogenase, cytoplasmic</t>
  </si>
  <si>
    <t>(S)-malate[c] + NAD[c] &lt;=&gt; H+[c] + NADH[c] + oxaloacetate[c]</t>
  </si>
  <si>
    <t>malic enzyme (NADP)</t>
  </si>
  <si>
    <t>(S)-malate[m] + NADP(+)[m] =&gt; carbon dioxide[m] + NADPH[m] + pyruvate[m]</t>
  </si>
  <si>
    <t>r_0721</t>
  </si>
  <si>
    <t>malonyl-CoA-ACP transacylase</t>
  </si>
  <si>
    <t>malonyl-CoA[m] + ACP1[m] &lt;=&gt; carboxyacetyl-ACP[m] + coenzyme A[m]</t>
  </si>
  <si>
    <t>r_0722</t>
  </si>
  <si>
    <t>mannose-1-phosphate guanylyltransferase</t>
  </si>
  <si>
    <t>D-mannose 1-phosphate[c] + GTP[c] + H+[c] =&gt; diphosphate[c] + GDP-alpha-D-mannose[c]</t>
  </si>
  <si>
    <t>r_0723</t>
  </si>
  <si>
    <t>mannose-6-phosphate isomerase</t>
  </si>
  <si>
    <t>D-mannose 6-phosphate[c] &lt;=&gt; D-fructose 6-phosphate[c]</t>
  </si>
  <si>
    <t>r_0724</t>
  </si>
  <si>
    <t>methenyltetrahydrifikate cyclohydrolase</t>
  </si>
  <si>
    <t>5,10-methenyl-THF[m] + H2O[m] &lt;=&gt; 10-formyl-THF[m] + H+[m]</t>
  </si>
  <si>
    <t>r_0725</t>
  </si>
  <si>
    <t>methenyltetrahydrofolate cyclohydrolase</t>
  </si>
  <si>
    <t>5,10-methenyl-THF[c] + H2O[c] &lt;=&gt; 10-formyl-THF[c] + H+[c]</t>
  </si>
  <si>
    <t>r_0726</t>
  </si>
  <si>
    <t>methionine adenosyltransferase</t>
  </si>
  <si>
    <t>ATP[c] + H2O[c] + L-methionine[c] =&gt; diphosphate[c] + phosphate[c] + S-adenosyl-L-methionine[c]</t>
  </si>
  <si>
    <t>r_0727</t>
  </si>
  <si>
    <t>methionine synthase</t>
  </si>
  <si>
    <t>5-methyltetrahydrofolate[c] + L-homocysteine[c] =&gt; L-methionine[c] + THF[c]</t>
  </si>
  <si>
    <t>r_0729</t>
  </si>
  <si>
    <t>methionyl-tRNA synthetase</t>
  </si>
  <si>
    <t>ATP[c] + L-methionine[c] + tRNA(Met)[c] =&gt; AMP[c] + diphosphate[c] + Met-tRNA(Met)[c]</t>
  </si>
  <si>
    <t>r_0730</t>
  </si>
  <si>
    <t>ATP[m] + L-methionine[m] + tRNA(Met)[m] =&gt; AMP[m] + diphosphate[m] + Met-tRNA(Met)[m]</t>
  </si>
  <si>
    <t>r_0732</t>
  </si>
  <si>
    <t>methylenetetrahydrofolate dehydrogenase (NADP)</t>
  </si>
  <si>
    <t>5,10-methylenetetrahydrofolate[c] + NADP(+)[c] &lt;=&gt; 5,10-methenyl-THF[c] + NADPH[c]</t>
  </si>
  <si>
    <t>r_0733</t>
  </si>
  <si>
    <t>5,10-methylenetetrahydrofolate[m] + NADP(+)[m] &lt;=&gt; 5,10-methenyl-THF[m] + NADPH[m]</t>
  </si>
  <si>
    <t>r_0748</t>
  </si>
  <si>
    <t>MIPC synthase</t>
  </si>
  <si>
    <t>GDP-alpha-D-mannose[g] + inositol-P-ceramide A (C26)[g] =&gt; GDP[g] + H+[g] + mannosylinositol phosphorylceramide A (C26)[g]</t>
  </si>
  <si>
    <t>r_0757</t>
  </si>
  <si>
    <t>myo-inositol 1-phosphatase</t>
  </si>
  <si>
    <t>1D-myo-inositol 1-phosphate[c] + H2O[c] =&gt; myo-inositol[c] + phosphate[c]</t>
  </si>
  <si>
    <t>r_0758</t>
  </si>
  <si>
    <t>myo-inositol-1-phosphate synthase</t>
  </si>
  <si>
    <t>D-glucose 6-phosphate[c] =&gt; 1D-myo-inositol 1-phosphate[c]</t>
  </si>
  <si>
    <t>r_0759</t>
  </si>
  <si>
    <t>N-acetyl-g-glutamyl-phosphate reductase</t>
  </si>
  <si>
    <t>H+[m] + N-acetyl-L-gamma-glutamyl phosphate[m] + NADPH[m] =&gt; 2-acetamido-5-oxopentanoate[m] + NADP(+)[m] + phosphate[m]</t>
  </si>
  <si>
    <t>r_0795</t>
  </si>
  <si>
    <t>nucleoside diphosphate kinase</t>
  </si>
  <si>
    <t>ATP[c] + CDP[c] =&gt; ADP[c] + CTP[c]</t>
  </si>
  <si>
    <t>r_0800</t>
  </si>
  <si>
    <t>ATP[c] + GDP[c] =&gt; ADP[c] + GTP[c]</t>
  </si>
  <si>
    <t>r_0811</t>
  </si>
  <si>
    <t>nucleoside-diphosphate kinase (ATP:UDP)</t>
  </si>
  <si>
    <t>ATP[c] + UDP[c] =&gt; ADP[c] + UTP[c]</t>
  </si>
  <si>
    <t>r_0815</t>
  </si>
  <si>
    <t>O-succinylhomoserine lyase (L-cysteine)</t>
  </si>
  <si>
    <t>L-cysteine[c] + O-succinyl-L-homoserine[c] &lt;=&gt; H+[c] + L-cystathionine[c] + succinate[c]</t>
  </si>
  <si>
    <t>r_0816</t>
  </si>
  <si>
    <t>ornithine carbamoyltransferase</t>
  </si>
  <si>
    <t>carbamoyl phosphate[c] + ornithine[c] =&gt; H+[c] + L-citrulline[c] + phosphate[c]</t>
  </si>
  <si>
    <t>r_0818</t>
  </si>
  <si>
    <t>ornithine transacetylase</t>
  </si>
  <si>
    <t>L-glutamate[m] + N(2)-acetyl-L-ornithine[m] =&gt; N-acetyl-L-glutamate[m] + ornithine[m]</t>
  </si>
  <si>
    <t>r_0820</t>
  </si>
  <si>
    <t>orotate phosphoribosyltransferase</t>
  </si>
  <si>
    <t>diphosphate[c] + orotidine 5'-(dihydrogen phosphate)[c] &lt;=&gt; orotate[c] + PRPP[c]</t>
  </si>
  <si>
    <t>r_0821</t>
  </si>
  <si>
    <t>orotidine-5'-phosphate decarboxylase</t>
  </si>
  <si>
    <t>H+[c] + orotidine 5'-(dihydrogen phosphate)[c] =&gt; carbon dioxide[c] + UMP[c]</t>
  </si>
  <si>
    <t>r_0851</t>
  </si>
  <si>
    <t>phenylalanine transaminase</t>
  </si>
  <si>
    <t>2-oxoglutarate[c] + L-phenylalanine[c] &lt;=&gt; keto-phenylpyruvate[c] + L-glutamate[c]</t>
  </si>
  <si>
    <t>r_0852</t>
  </si>
  <si>
    <t>phenylalanyl-tRNA synthetase</t>
  </si>
  <si>
    <t>ATP[c] + L-phenylalanine[c] + tRNA(Phe)[c] =&gt; AMP[c] + diphosphate[c] + Phe-tRNA(Phe)[c]</t>
  </si>
  <si>
    <t>r_0853</t>
  </si>
  <si>
    <t>ATP[m] + L-phenylalanine[m] + tRNA(Phe)[m] =&gt; AMP[m] + diphosphate[m] + Phe-tRNA(Phe)[m]</t>
  </si>
  <si>
    <t>r_0855</t>
  </si>
  <si>
    <t>phopshoribosylaminoimidazole synthetase</t>
  </si>
  <si>
    <t>5'-phosphoribosyl-N-formylglycineamidine[c] + ATP[c] =&gt; 5'-phosphoribosyl-5-aminoimidazole[c] + ADP[c] + H+[c] + phosphate[c]</t>
  </si>
  <si>
    <t>r_0883</t>
  </si>
  <si>
    <t>phosphoadenylyl-sulfate reductase (thioredoxin)</t>
  </si>
  <si>
    <t>3'-phospho-5'-adenylyl sulfate[c] + TRX1[c] =&gt; adenosine 3',5'-bismonophosphate[c] + H+[c] + sulphite[c] + TRX1 disulphide[c]</t>
  </si>
  <si>
    <t>r_0887</t>
  </si>
  <si>
    <t>phosphofructokinase (s7p)</t>
  </si>
  <si>
    <t>ATP[c] + sedoheptulose 7-phosphate[c] =&gt; ADP[c] + H+[c] + sedoheptulose 1,7-bisphosphate[c]</t>
  </si>
  <si>
    <t>r_0888</t>
  </si>
  <si>
    <t>phosphoglucomutase</t>
  </si>
  <si>
    <t>D-glucose 6-phosphate[c] &lt;=&gt; D-glucose 1-phosphate[c]</t>
  </si>
  <si>
    <t>r_0889</t>
  </si>
  <si>
    <t>phosphogluconate dehydrogenase</t>
  </si>
  <si>
    <t>6-phospho-D-gluconate[c] + NADP(+)[c] =&gt; carbon dioxide[c] + D-ribulose 5-phosphate[c] + NADPH[c]</t>
  </si>
  <si>
    <t>r_0902</t>
  </si>
  <si>
    <t>phosphomannomutase</t>
  </si>
  <si>
    <t>D-mannose 1-phosphate[c] &lt;=&gt; D-mannose 6-phosphate[c]</t>
  </si>
  <si>
    <t>r_0903</t>
  </si>
  <si>
    <t>phosphomethylpyrimidine kinase</t>
  </si>
  <si>
    <t>4-amino-2-methyl-5-phosphomethylpyrimidine[c] + ATP[c] =&gt; 4-amino-2-methyl-5-diphosphomethylpyrimidine[c] + ADP[c]</t>
  </si>
  <si>
    <t>r_0908</t>
  </si>
  <si>
    <t>phosphoribosyl amino imidazolesuccinocarbozamide synthetase</t>
  </si>
  <si>
    <t>ATP[c] + L-aspartate[c] + phosphoribosyl-carboxy-aminoimidazole[c] =&gt; 5'-phosphoribosyl-4-(N-succinocarboxamide)-5-aminoimidazole[c] + ADP[c] + 2 H+[c] + phosphate[c]</t>
  </si>
  <si>
    <t>r_0909</t>
  </si>
  <si>
    <t>phosphoribosyl-AMP cyclohydrolase</t>
  </si>
  <si>
    <t>1-(5-phosphoribosyl)-5'-AMP[c] + H2O[c] =&gt; 1-(5-phospho-D-ribosyl)-5-[(5-phospho-D-ribosylamino)methylideneamino]imidazole-4-carboxamide[c]</t>
  </si>
  <si>
    <t>r_0910</t>
  </si>
  <si>
    <t>phosphoribosyl-ATP pyrophosphatase</t>
  </si>
  <si>
    <t>5-phosphoribosyl-ATP[c] + H2O[c] =&gt; 1-(5-phosphoribosyl)-5'-AMP[c] + diphosphate[c] + H+[c]</t>
  </si>
  <si>
    <t>r_0911</t>
  </si>
  <si>
    <t>phosphoribosylaminoimidazole-carboxylase</t>
  </si>
  <si>
    <t>5'-phosphoribosyl-5-aminoimidazole[c] + carbon dioxide[c] =&gt; H+[c] + phosphoribosyl-carboxy-aminoimidazole[c]</t>
  </si>
  <si>
    <t>r_0912</t>
  </si>
  <si>
    <t>phosphoribosylaminoimidazolecarboxamide formyltransferase</t>
  </si>
  <si>
    <t>10-formyl-THF[c] + AICAR[c] &lt;=&gt; phosphoribosyl-formamido-carboxamide[c] + THF[c]</t>
  </si>
  <si>
    <t>r_0913</t>
  </si>
  <si>
    <t>phosphoribosylanthranilate isomerase</t>
  </si>
  <si>
    <t>N-(5-phospho-beta-D-ribosyl)anthranilate[c] =&gt; 1-(2-carboxyphenylamino)-1-deoxy-D-ribulose 5-phosphate[c]</t>
  </si>
  <si>
    <t>r_0914</t>
  </si>
  <si>
    <t>phosphoribosylglycinamidine synthetase</t>
  </si>
  <si>
    <t>5-phosphoribosylamine[c] + ATP[c] + L-glycine[c] =&gt; 5-phospho-ribosyl-glycineamide[c] + ADP[c] + H+[c] + phosphate[c]</t>
  </si>
  <si>
    <t>r_0915</t>
  </si>
  <si>
    <t>phosphoribosylpyrophosphate amidotransferase</t>
  </si>
  <si>
    <t>H2O[c] + L-glutamine[c] + PRPP[c] =&gt; 5-phosphoribosylamine[c] + diphosphate[c] + L-glutamate[c]</t>
  </si>
  <si>
    <t>r_0916</t>
  </si>
  <si>
    <t>phosphoribosylpyrophosphate synthetase</t>
  </si>
  <si>
    <t>ATP[c] + ribose-5-phosphate[c] =&gt; AMP[c] + H+[c] + PRPP[c]</t>
  </si>
  <si>
    <t>r_0917</t>
  </si>
  <si>
    <t>phosphoserine phosphatase (L-serine)</t>
  </si>
  <si>
    <t>3-phospho-serine[c] + H2O[c] =&gt; L-serine[c] + phosphate[c]</t>
  </si>
  <si>
    <t>r_0918</t>
  </si>
  <si>
    <t>phosphoserine transaminase</t>
  </si>
  <si>
    <t>3-phospho-hydroxypyruvate[c] + L-glutamate[c] =&gt; 2-oxoglutarate[c] + 3-phospho-serine[c]</t>
  </si>
  <si>
    <t>r_0938</t>
  </si>
  <si>
    <t>prephenate dehydratase</t>
  </si>
  <si>
    <t>H+[c] + prephenate[c] =&gt; carbon dioxide[c] + H2O[c] + keto-phenylpyruvate[c]</t>
  </si>
  <si>
    <t>r_0939</t>
  </si>
  <si>
    <t>prephenate dehydrogenase (NADP)</t>
  </si>
  <si>
    <t>NADP(+)[c] + prephenate[c] =&gt; 3-(4-hydroxyphenyl)pyruvate[c] + carbon dioxide[c] + NADPH[c]</t>
  </si>
  <si>
    <t>r_0941</t>
  </si>
  <si>
    <t>prolyl-tRNA synthetase</t>
  </si>
  <si>
    <t>ATP[c] + L-proline[c] + tRNA(Pro)[c] =&gt; AMP[c] + diphosphate[c] + Pro-tRNA(Pro)[c]</t>
  </si>
  <si>
    <t>r_0957</t>
  </si>
  <si>
    <t>pyrroline-5-carboxylate reductase</t>
  </si>
  <si>
    <t>1-pyrroline-5-carboxylate[c] + 2 H+[c] + NADPH[c] =&gt; L-proline[c] + NADP(+)[c]</t>
  </si>
  <si>
    <t>r_0958</t>
  </si>
  <si>
    <t>pyruvate carboxylase</t>
  </si>
  <si>
    <t>ATP[c] + bicarbonate[c] + pyruvate[c] =&gt; ADP[c] + H+[c] + oxaloacetate[c] + phosphate[c]</t>
  </si>
  <si>
    <t>r_0970</t>
  </si>
  <si>
    <t>ribonucleoside-triphosphate reductase (ATP)</t>
  </si>
  <si>
    <t>ATP[c] + H+[c] + TRX1[c] =&gt; dATP[c] + H2O[c] + TRX1 disulphide[c]</t>
  </si>
  <si>
    <t>r_0973</t>
  </si>
  <si>
    <t>ribonucleoside-triphosphate reductase (UTP)</t>
  </si>
  <si>
    <t>H+[c] + UTP[c] + TRX1[c] =&gt; dUTP[c] + H2O[c] + TRX1 disulphide[c]</t>
  </si>
  <si>
    <t>r_0974</t>
  </si>
  <si>
    <t>ribonucleotide reductase</t>
  </si>
  <si>
    <t>ADP[c] + H+[c] + TRX1[c] =&gt; dADP[c] + H2O[c] + TRX1 disulphide[c]</t>
  </si>
  <si>
    <t>r_0976</t>
  </si>
  <si>
    <t>CDP[c] + H+[c] + TRX1[c] =&gt; dCDP[c] + H2O[c] + TRX1 disulphide[c]</t>
  </si>
  <si>
    <t>r_0978</t>
  </si>
  <si>
    <t>GDP[c] + H+[c] + TRX1[c] =&gt; dGDP[c] + H2O[c] + TRX1 disulphide[c]</t>
  </si>
  <si>
    <t>r_0982</t>
  </si>
  <si>
    <t>ribose-5-phosphate isomerase</t>
  </si>
  <si>
    <t>D-ribulose 5-phosphate[c] &lt;=&gt; ribose-5-phosphate[c]</t>
  </si>
  <si>
    <t>r_0984</t>
  </si>
  <si>
    <t>ribulose 5-phosphate 3-epimerase</t>
  </si>
  <si>
    <t>D-ribulose 5-phosphate[c] &lt;=&gt; D-xylulose 5-phosphate[c]</t>
  </si>
  <si>
    <t>r_0988</t>
  </si>
  <si>
    <t>saccharopine dehydrogenase (NAD, L-lysine forming)</t>
  </si>
  <si>
    <t>H2O[c] + L-saccharopine[c] + NAD[c] =&gt; 2-oxoglutarate[c] + H+[c] + L-lysine[c] + NADH[c]</t>
  </si>
  <si>
    <t>r_0989</t>
  </si>
  <si>
    <t>saccharopine dehydrogenase (NADP, L-glutamate forming)</t>
  </si>
  <si>
    <t>H+[c] + L-allysine[c] + L-glutamate[c] + NADPH[c] =&gt; H2O[c] + L-saccharopine[c] + NADP(+)[c]</t>
  </si>
  <si>
    <t>r_0990</t>
  </si>
  <si>
    <t>sedoheptulose 1,7-bisphosphate D-glyceraldehyde-3-phosphate-lyase</t>
  </si>
  <si>
    <t>sedoheptulose 1,7-bisphosphate[c] &lt;=&gt; D-erythrose 4-phosphate[c] + dihydroxyacetone phosphate[c]</t>
  </si>
  <si>
    <t>r_0993</t>
  </si>
  <si>
    <t>serine palmitotransferase</t>
  </si>
  <si>
    <t>H+[er] + L-serine[er] + palmitoyl-CoA[er] =&gt; 3-ketosphinganine[er] + carbon dioxide[er] + coenzyme A[er]</t>
  </si>
  <si>
    <t>r_0995</t>
  </si>
  <si>
    <t>seryl-tRNA synthetase</t>
  </si>
  <si>
    <t>ATP[c] + L-serine[c] + tRNA(Ser)[c] =&gt; AMP[c] + diphosphate[c] + Ser-tRNA(Ser)[c]</t>
  </si>
  <si>
    <t>r_0996</t>
  </si>
  <si>
    <t>shikimate dehydrogenase</t>
  </si>
  <si>
    <t>3-dehydroshikimate[c] + H+[c] + NADPH[c] =&gt; NADP(+)[c] + shikimate[c]</t>
  </si>
  <si>
    <t>r_0997</t>
  </si>
  <si>
    <t>shikimate kinase</t>
  </si>
  <si>
    <t>ATP[c] + shikimate[c] =&gt; 3-phosphoshikimic acid[c] + ADP[c] + H+[c]</t>
  </si>
  <si>
    <t>r_1000</t>
  </si>
  <si>
    <t>fumarate reductase (FMN)</t>
  </si>
  <si>
    <t>FMNH2[c] + fumarate[c] &lt;=&gt; FMN[c] + H+[c] + succinate[c]</t>
  </si>
  <si>
    <t>r_1023</t>
  </si>
  <si>
    <t>succinate-semialdehyde dehydrogenase (NADP)</t>
  </si>
  <si>
    <t>H2O[c] + NADP(+)[c] + succinic semialdehyde[c] =&gt; 2 H+[c] + NADPH[c] + succinate[c]</t>
  </si>
  <si>
    <t>r_1026</t>
  </si>
  <si>
    <t>sulfate adenylyltransferase (ADP)</t>
  </si>
  <si>
    <t>ADP[c] + H+[c] + sulphate[c] =&gt; 5'-adenylyl sulfate[c] + phosphate[c]</t>
  </si>
  <si>
    <t>r_1027</t>
  </si>
  <si>
    <t>sulfite reductase (NADPH2)</t>
  </si>
  <si>
    <t>4 H+[c] + 3 NADPH[c] + sulphite[c] =&gt; 3 H2O[c] + hydrogen sulfide[c] + 3 NADP(+)[c]</t>
  </si>
  <si>
    <t>r_1036</t>
  </si>
  <si>
    <t>thiamine-phosphate diphosphorylase</t>
  </si>
  <si>
    <t>4-amino-2-methyl-5-diphosphomethylpyrimidine[c] + 4-methyl-5-(2-phosphonooxyethyl)thiazole[c] + H+[c] =&gt; diphosphate[c] + TMP[c]</t>
  </si>
  <si>
    <t>r_1038</t>
  </si>
  <si>
    <t>thioredoxin reductase (NADPH)</t>
  </si>
  <si>
    <t>NADPH[c] + TRX1 disulphide[c] =&gt; NADP(+)[c] + TRX1[c]</t>
  </si>
  <si>
    <t>r_1041</t>
  </si>
  <si>
    <t>threonine synthase</t>
  </si>
  <si>
    <t>H2O[c] + O-phospho-L-homoserine[c] =&gt; L-threonine[c] + phosphate[c]</t>
  </si>
  <si>
    <t>r_1042</t>
  </si>
  <si>
    <t>threonyl-tRNA synthetase</t>
  </si>
  <si>
    <t>ATP[c] + L-threonine[c] + tRNA(Thr)[c] =&gt; AMP[c] + diphosphate[c] + Thr-tRNA(Thr)[c]</t>
  </si>
  <si>
    <t>r_1043</t>
  </si>
  <si>
    <t>ATP[m] + L-threonine[m] + tRNA(Thr)[m] =&gt; AMP[m] + diphosphate[m] + Thr-tRNA(Thr)[m]</t>
  </si>
  <si>
    <t>r_1045</t>
  </si>
  <si>
    <t>thymidylate synthase</t>
  </si>
  <si>
    <t>5,10-methylenetetrahydrofolate[c] + dUMP[c] =&gt; dihydrofolic acid[c] + dTMP[c]</t>
  </si>
  <si>
    <t>r_1049</t>
  </si>
  <si>
    <t>transketolase 1</t>
  </si>
  <si>
    <t>D-xylulose 5-phosphate[c] + ribose-5-phosphate[c] &lt;=&gt; glyceraldehyde 3-phosphate[c] + sedoheptulose 7-phosphate[c]</t>
  </si>
  <si>
    <t>r_1050</t>
  </si>
  <si>
    <t>transketolase 2</t>
  </si>
  <si>
    <t>D-erythrose 4-phosphate[c] + D-xylulose 5-phosphate[c] &lt;=&gt; D-fructose 6-phosphate[c] + glyceraldehyde 3-phosphate[c]</t>
  </si>
  <si>
    <t>r_1051</t>
  </si>
  <si>
    <t>trehalose-phosphatase</t>
  </si>
  <si>
    <t>alpha,alpha-trehalose 6-phosphate[c] + H2O[c] =&gt; phosphate[c] + trehalose[c]</t>
  </si>
  <si>
    <t>r_1055</t>
  </si>
  <si>
    <t>tryptophan synthase (indoleglycerol phosphate)</t>
  </si>
  <si>
    <t>1-C-(indol-3-yl)glycerol 3-phosphate[c] + L-serine[c] =&gt; glyceraldehyde 3-phosphate[c] + H2O[c] + L-tryptophan[c]</t>
  </si>
  <si>
    <t>r_1057</t>
  </si>
  <si>
    <t>tryptophanyl-tRNA synthetase</t>
  </si>
  <si>
    <t>ATP[c] + L-tryptophan[c] + tRNA(Trp)[c] =&gt; AMP[c] + diphosphate[c] + Trp-tRNA(Trp)[c]</t>
  </si>
  <si>
    <t>r_1058</t>
  </si>
  <si>
    <t>ATP[m] + L-tryptophan[m] + tRNA(Trp)[m] =&gt; AMP[m] + diphosphate[m] + Trp-tRNA(Trp)[m]</t>
  </si>
  <si>
    <t>r_1063</t>
  </si>
  <si>
    <t>tyrosine transaminase</t>
  </si>
  <si>
    <t>3-(4-hydroxyphenyl)pyruvate[c] + L-glutamate[c] &lt;=&gt; 2-oxoglutarate[c] + L-tyrosine[c]</t>
  </si>
  <si>
    <t>r_1066</t>
  </si>
  <si>
    <t>tyrosyl-tRNA synthetase</t>
  </si>
  <si>
    <t>ATP[c] + L-tyrosine[c] + tRNA(Tyr)[c] =&gt; AMP[c] + diphosphate[c] + Tyr-tRNA(Tyr)[c]</t>
  </si>
  <si>
    <t>r_1067</t>
  </si>
  <si>
    <t>ATP[m] + L-tyrosine[m] + tRNA(Tyr)[m] =&gt; AMP[m] + diphosphate[m] + Tyr-tRNA(Tyr)[m]</t>
  </si>
  <si>
    <t>r_1071</t>
  </si>
  <si>
    <t>UDPglucose--hexose-1-phosphate uridylyltransferase</t>
  </si>
  <si>
    <t>alpha-D-galactose 1-phosphate[c] + UDP-D-glucose[c] &lt;=&gt; D-glucose 1-phosphate[c] + UDP-D-galactose[c]</t>
  </si>
  <si>
    <t>r_1072</t>
  </si>
  <si>
    <t>UMP kinase</t>
  </si>
  <si>
    <t>ATP[c] + UMP[c] =&gt; ADP[c] + UDP[c]</t>
  </si>
  <si>
    <t>r_1073</t>
  </si>
  <si>
    <t>ATP[n] + UMP[n] =&gt; ADP[n] + UDP[n]</t>
  </si>
  <si>
    <t>r_1088</t>
  </si>
  <si>
    <t>valine transaminase, mitochondiral</t>
  </si>
  <si>
    <t>2-oxoglutarate[m] + L-valine[m] &lt;=&gt; 3-methyl-2-oxobutanoate[m] + L-glutamate[m]</t>
  </si>
  <si>
    <t>r_1089</t>
  </si>
  <si>
    <t>valyl-tRNA synthetase</t>
  </si>
  <si>
    <t>ATP[c] + L-valine[c] + tRNA(Val)[c] =&gt; AMP[c] + diphosphate[c] + Val-tRNA(Val)[c]</t>
  </si>
  <si>
    <t>r_1090</t>
  </si>
  <si>
    <t>ATP[m] + L-valine[m] + tRNA(Val)[m] =&gt; AMP[m] + diphosphate[m] + Val-tRNA(Val)[m]</t>
  </si>
  <si>
    <t>r_1099</t>
  </si>
  <si>
    <t>2-oxoadipate and 2-oxoglutarate transport</t>
  </si>
  <si>
    <t>2-oxoadipic acid[m] + 2-oxoglutarate[c] &lt;=&gt; 2-oxoadipic acid[c] + 2-oxoglutarate[m]</t>
  </si>
  <si>
    <t>r_1115</t>
  </si>
  <si>
    <t>ammonia transport</t>
  </si>
  <si>
    <t>ammonium[e] &lt;=&gt; ammonium[c]</t>
  </si>
  <si>
    <t>r_1118</t>
  </si>
  <si>
    <t>aspartate-glutamate transporter</t>
  </si>
  <si>
    <t>L-aspartate[m] + L-glutamate[c] =&gt; L-aspartate[c] + L-glutamate[m]</t>
  </si>
  <si>
    <t>r_1120</t>
  </si>
  <si>
    <t>carnithine-acetylcarnithine carrier</t>
  </si>
  <si>
    <t>(R)-carnitine[m] + O-acetylcarnitine[c] =&gt; (R)-carnitine[c] + O-acetylcarnitine[m]</t>
  </si>
  <si>
    <t>r_1125</t>
  </si>
  <si>
    <t>choline transport</t>
  </si>
  <si>
    <t>choline[e] + H+[e] =&gt; choline[c] + H+[c]</t>
  </si>
  <si>
    <t>r_1130</t>
  </si>
  <si>
    <t>CTP transport</t>
  </si>
  <si>
    <t>CMP[m] + CTP[c] + H+[c] =&gt; CMP[c] + CTP[m] + H+[m]</t>
  </si>
  <si>
    <t>r_1166</t>
  </si>
  <si>
    <t>glucose transport</t>
  </si>
  <si>
    <t>D-glucose[e] =&gt; D-glucose[c]</t>
  </si>
  <si>
    <t>r_1171</t>
  </si>
  <si>
    <t>glycerol transport</t>
  </si>
  <si>
    <t>glycerol[e] + H+[e] =&gt; glycerol[c] + H+[c]</t>
  </si>
  <si>
    <t>r_1177</t>
  </si>
  <si>
    <t>inositol transport</t>
  </si>
  <si>
    <t>H+[e] + myo-inositol[e] =&gt; H+[c] + myo-inositol[c]</t>
  </si>
  <si>
    <t>r_1194</t>
  </si>
  <si>
    <t>L-glutamate transport</t>
  </si>
  <si>
    <t>L-glutamate[c] =&gt; L-glutamate[m]</t>
  </si>
  <si>
    <t>r_1226</t>
  </si>
  <si>
    <t>malate transport</t>
  </si>
  <si>
    <t>(S)-malate[c] + phosphate[m] =&gt; (S)-malate[m] + phosphate[c]</t>
  </si>
  <si>
    <t>r_1237</t>
  </si>
  <si>
    <t>ornithine transport</t>
  </si>
  <si>
    <t>H+[c] + ornithine[m] =&gt; H+[m] + ornithine[c]</t>
  </si>
  <si>
    <t>r_1244</t>
  </si>
  <si>
    <t>phosphate transport</t>
  </si>
  <si>
    <t>H+[e] + phosphate[e] &lt;=&gt; H+[c] + phosphate[c]</t>
  </si>
  <si>
    <t>r_1256</t>
  </si>
  <si>
    <t>S-adenosyl-L-methionine transport</t>
  </si>
  <si>
    <t>S-adenosyl-L-methionine[c] &lt;=&gt; S-adenosyl-L-methionine[m]</t>
  </si>
  <si>
    <t>r_1266</t>
  </si>
  <si>
    <t>sulfate uniport</t>
  </si>
  <si>
    <t>sulphate[e] =&gt; sulphate[c]</t>
  </si>
  <si>
    <t>r_1277</t>
  </si>
  <si>
    <t>water diffusion</t>
  </si>
  <si>
    <t>H2O[e] &lt;=&gt; H2O[c]</t>
  </si>
  <si>
    <t>r_1574</t>
  </si>
  <si>
    <t>2-isopropylmalate transport</t>
  </si>
  <si>
    <t>2-isopropylmalate[c] &lt;=&gt; 2-isopropylmalate[m]</t>
  </si>
  <si>
    <t>r_1585</t>
  </si>
  <si>
    <t>2-oxobutanoate transporter</t>
  </si>
  <si>
    <t>2-oxobutanoate[c] &lt;=&gt; 2-oxobutanoate[m]</t>
  </si>
  <si>
    <t>r_1596</t>
  </si>
  <si>
    <t>3-methyl-2-oxopentanoate transport</t>
  </si>
  <si>
    <t>(S)-3-methyl-2-oxopentanoate[c] &lt;=&gt; (S)-3-methyl-2-oxopentanoate[m]</t>
  </si>
  <si>
    <t>r_1603</t>
  </si>
  <si>
    <t>4-amino-5-hydroxymethyl-2-methylpyrimidine synthetase</t>
  </si>
  <si>
    <t>5'-phosphoribosyl-5-aminoimidazole[c] =&gt; 4-amino-5-hydroxymethyl-2-methylpyrimidine[c] + glycolaldehyde[c] + H+[c] + phosphate[c]</t>
  </si>
  <si>
    <t>r_1632</t>
  </si>
  <si>
    <t>acetaldehyde transport</t>
  </si>
  <si>
    <t>acetaldehyde[m] &lt;=&gt; acetaldehyde[c]</t>
  </si>
  <si>
    <t>r_1644</t>
  </si>
  <si>
    <t>ADP transport</t>
  </si>
  <si>
    <t>ADP[c] &lt;=&gt; ADP[n]</t>
  </si>
  <si>
    <t>r_1654</t>
  </si>
  <si>
    <t>ammonium exchange</t>
  </si>
  <si>
    <t xml:space="preserve">ammonium[e] &lt;=&gt; </t>
  </si>
  <si>
    <t>r_1657</t>
  </si>
  <si>
    <t>arginine transport</t>
  </si>
  <si>
    <t>H+[c] + L-arginine[c] =&gt; H+[m] + L-arginine[m]</t>
  </si>
  <si>
    <t>r_1658</t>
  </si>
  <si>
    <t>asparagine transport</t>
  </si>
  <si>
    <t>L-asparagine[c] =&gt; L-asparagine[m]</t>
  </si>
  <si>
    <t>r_1660</t>
  </si>
  <si>
    <t>ATP diffusion</t>
  </si>
  <si>
    <t>ATP[c] &lt;=&gt; ATP[n]</t>
  </si>
  <si>
    <t>r_1664</t>
  </si>
  <si>
    <t>bicarbonate formation</t>
  </si>
  <si>
    <t>carbon dioxide[m] + H2O[m] &lt;=&gt; bicarbonate[m] + H+[m]</t>
  </si>
  <si>
    <t>r_1667</t>
  </si>
  <si>
    <t>carbon dioxide[c] + H2O[c] &lt;=&gt; bicarbonate[c] + H+[c]</t>
  </si>
  <si>
    <t>r_1672</t>
  </si>
  <si>
    <t>carbon dioxide exchange</t>
  </si>
  <si>
    <t xml:space="preserve">carbon dioxide[e] =&gt; </t>
  </si>
  <si>
    <t>r_1676</t>
  </si>
  <si>
    <t>ceramide transport</t>
  </si>
  <si>
    <t>ceramide-1 (C24)[g] &lt;=&gt; ceramide-1 (C24)[er]</t>
  </si>
  <si>
    <t>r_1679</t>
  </si>
  <si>
    <t>ceramide-1 (C26)[g] &lt;=&gt; ceramide-1 (C26)[er]</t>
  </si>
  <si>
    <t>r_1683</t>
  </si>
  <si>
    <t>choline exchange</t>
  </si>
  <si>
    <t xml:space="preserve">choline[e] =&gt; </t>
  </si>
  <si>
    <t>r_1691</t>
  </si>
  <si>
    <t>CO2 transport</t>
  </si>
  <si>
    <t>carbon dioxide[c] &lt;=&gt; carbon dioxide[er]</t>
  </si>
  <si>
    <t>r_1696</t>
  </si>
  <si>
    <t>carbon dioxide[c] &lt;=&gt; carbon dioxide[m]</t>
  </si>
  <si>
    <t>r_1697</t>
  </si>
  <si>
    <t>carbon dioxide[c] &lt;=&gt; carbon dioxide[e]</t>
  </si>
  <si>
    <t>r_1698</t>
  </si>
  <si>
    <t>coenzyme A transport</t>
  </si>
  <si>
    <t>coenzyme A[c] &lt;=&gt; coenzyme A[er]</t>
  </si>
  <si>
    <t>r_1703</t>
  </si>
  <si>
    <t>cytidylate kinase (CMP)</t>
  </si>
  <si>
    <t>ATP[c] + CMP[c] =&gt; ADP[c] + CDP[c]</t>
  </si>
  <si>
    <t>r_1704</t>
  </si>
  <si>
    <t>cytidylate kinase (dCMP)</t>
  </si>
  <si>
    <t>ATP[c] + dCMP[c] &lt;=&gt; ADP[c] + dCDP[c]</t>
  </si>
  <si>
    <t>r_1714</t>
  </si>
  <si>
    <t>D-glucose exchange</t>
  </si>
  <si>
    <t xml:space="preserve">D-glucose[e] &lt;=&gt; </t>
  </si>
  <si>
    <t>r_1729</t>
  </si>
  <si>
    <t>deoxyadenylate kinase</t>
  </si>
  <si>
    <t>ATP[c] + dAMP[c] &lt;=&gt; ADP[c] + dADP[c]</t>
  </si>
  <si>
    <t>r_1748</t>
  </si>
  <si>
    <t>dolichol phosphate transport</t>
  </si>
  <si>
    <t>dolichyl phosphate[c] &lt;=&gt; dolichyl phosphate[er]</t>
  </si>
  <si>
    <t>r_1754</t>
  </si>
  <si>
    <t>ergosta-5,6,22,24,(28)-tetraen-3beta-ol transport</t>
  </si>
  <si>
    <t>ergosta-5,7,22,24(28)-tetraen-3beta-ol[c] &lt;=&gt; ergosta-5,7,22,24(28)-tetraen-3beta-ol[er]</t>
  </si>
  <si>
    <t>r_1758</t>
  </si>
  <si>
    <t>ergosterol transport</t>
  </si>
  <si>
    <t>ergosterol[er] &lt;=&gt; ergosterol[c]</t>
  </si>
  <si>
    <t>r_1761</t>
  </si>
  <si>
    <t>ethanol exchange</t>
  </si>
  <si>
    <t xml:space="preserve">ethanol[e] =&gt; </t>
  </si>
  <si>
    <t>r_1762</t>
  </si>
  <si>
    <t>ethanol transport</t>
  </si>
  <si>
    <t>ethanol[c] &lt;=&gt; ethanol[e]</t>
  </si>
  <si>
    <t>r_1763</t>
  </si>
  <si>
    <t>ethanol transport, mitochondrial</t>
  </si>
  <si>
    <t>ethanol[c] &lt;=&gt; ethanol[m]</t>
  </si>
  <si>
    <t>r_1794</t>
  </si>
  <si>
    <t>formate transport</t>
  </si>
  <si>
    <t>formate[m] =&gt; formate[c]</t>
  </si>
  <si>
    <t>r_1801</t>
  </si>
  <si>
    <t>GDP transport</t>
  </si>
  <si>
    <t>GDP[g] &lt;=&gt; GDP[c]</t>
  </si>
  <si>
    <t>r_1803</t>
  </si>
  <si>
    <t>GDP-alpha-D-mannose transport</t>
  </si>
  <si>
    <t>GDP-alpha-D-mannose[c] &lt;=&gt; GDP-alpha-D-mannose[g]</t>
  </si>
  <si>
    <t>r_1809</t>
  </si>
  <si>
    <t>glycerol-3-phosphate shuttle</t>
  </si>
  <si>
    <t>glycerol 3-phosphate[c] &lt;=&gt; glycerol 3-phosphate[m]</t>
  </si>
  <si>
    <t>r_1811</t>
  </si>
  <si>
    <t>glycine transport</t>
  </si>
  <si>
    <t>L-glycine[c] &lt;=&gt; L-glycine[m]</t>
  </si>
  <si>
    <t>r_1813</t>
  </si>
  <si>
    <t>glycoaldehyde transport</t>
  </si>
  <si>
    <t>glycolaldehyde[e] &lt;=&gt; glycolaldehyde[c]</t>
  </si>
  <si>
    <t>r_1814</t>
  </si>
  <si>
    <t>glycolaldehyde exchange</t>
  </si>
  <si>
    <t xml:space="preserve">glycolaldehyde[e] =&gt; </t>
  </si>
  <si>
    <t>r_1825</t>
  </si>
  <si>
    <t>H+ diffusion</t>
  </si>
  <si>
    <t>H+[c] &lt;=&gt; H+[er]</t>
  </si>
  <si>
    <t>r_1826</t>
  </si>
  <si>
    <t>H+[c] &lt;=&gt; H+[g]</t>
  </si>
  <si>
    <t>r_1832</t>
  </si>
  <si>
    <t>H+ exchange</t>
  </si>
  <si>
    <t xml:space="preserve">H+[e] &lt;=&gt; </t>
  </si>
  <si>
    <t>r_1836</t>
  </si>
  <si>
    <t>hexadecenoate (n-C16:1) transport</t>
  </si>
  <si>
    <t>palmitoleate[e] &lt;=&gt; palmitoleate[c]</t>
  </si>
  <si>
    <t>r_1837</t>
  </si>
  <si>
    <t>L-histidine transport, mitochondrial</t>
  </si>
  <si>
    <t>L-histidine[c] =&gt; L-histidine[m]</t>
  </si>
  <si>
    <t>r_1838</t>
  </si>
  <si>
    <t>homocitrate synthase</t>
  </si>
  <si>
    <t>2-oxoglutarate[m] + acetyl-CoA[m] + H2O[m] =&gt; coenzyme A[m] + H+[m] + homocitrate[m]</t>
  </si>
  <si>
    <t>r_1887</t>
  </si>
  <si>
    <t>L-glutamate 5-semialdehyde dehydratase</t>
  </si>
  <si>
    <t>L-glutamic 5-semialdehyde[c] &lt;=&gt; 1-pyrroline-5-carboxylate[c] + H+[c] + H2O[c]</t>
  </si>
  <si>
    <t>r_1905</t>
  </si>
  <si>
    <t>L-proline transport</t>
  </si>
  <si>
    <t>L-proline[c] &lt;=&gt; L-proline[m]</t>
  </si>
  <si>
    <t>r_1907</t>
  </si>
  <si>
    <t>L-serine transport</t>
  </si>
  <si>
    <t>L-serine[c] &lt;=&gt; L-serine[er]</t>
  </si>
  <si>
    <t>r_1919</t>
  </si>
  <si>
    <t>lysine transport</t>
  </si>
  <si>
    <t>L-lysine[c] =&gt; L-lysine[m]</t>
  </si>
  <si>
    <t>r_1932</t>
  </si>
  <si>
    <t>mannan transport</t>
  </si>
  <si>
    <t>mannan[c] &lt;=&gt; mannan[er]</t>
  </si>
  <si>
    <t>r_1935</t>
  </si>
  <si>
    <t>methionine transport</t>
  </si>
  <si>
    <t>L-methionine[m] =&gt; L-methionine[c]</t>
  </si>
  <si>
    <t>r_1947</t>
  </si>
  <si>
    <t>myo-inositol exchange</t>
  </si>
  <si>
    <t xml:space="preserve">myo-inositol[e] =&gt; </t>
  </si>
  <si>
    <t>r_1963</t>
  </si>
  <si>
    <t>NADP(+) transport</t>
  </si>
  <si>
    <t>NADP(+)[c] &lt;=&gt; NADP(+)[er]</t>
  </si>
  <si>
    <t>r_1964</t>
  </si>
  <si>
    <t>NADPH transport</t>
  </si>
  <si>
    <t>NADPH[c] &lt;=&gt; NADPH[er]</t>
  </si>
  <si>
    <t>r_1965</t>
  </si>
  <si>
    <t>NH3 transport</t>
  </si>
  <si>
    <t>ammonium[c] &lt;=&gt; ammonium[m]</t>
  </si>
  <si>
    <t>r_1994</t>
  </si>
  <si>
    <t>palmitoleate exchange</t>
  </si>
  <si>
    <t xml:space="preserve">palmitoleate[e] =&gt; </t>
  </si>
  <si>
    <t>r_1995</t>
  </si>
  <si>
    <t>palmitoyl-CoA transport</t>
  </si>
  <si>
    <t>palmitoyl-CoA[c] &lt;=&gt; palmitoyl-CoA[er]</t>
  </si>
  <si>
    <t>r_2004</t>
  </si>
  <si>
    <t>phenylalanine transport</t>
  </si>
  <si>
    <t>L-phenylalanine[c] =&gt; L-phenylalanine[m]</t>
  </si>
  <si>
    <t>r_2005</t>
  </si>
  <si>
    <t>phosphate exchange</t>
  </si>
  <si>
    <t xml:space="preserve">phosphate[e] &lt;=&gt; </t>
  </si>
  <si>
    <t>r_2034</t>
  </si>
  <si>
    <t>pyruvate transport</t>
  </si>
  <si>
    <t>H+[c] + pyruvate[c] =&gt; H+[m] + pyruvate[m]</t>
  </si>
  <si>
    <t>r_2045</t>
  </si>
  <si>
    <t>serine transport</t>
  </si>
  <si>
    <t>L-serine[c] &lt;=&gt; L-serine[m]</t>
  </si>
  <si>
    <t>r_2056</t>
  </si>
  <si>
    <t>succinate exchange</t>
  </si>
  <si>
    <t xml:space="preserve">succinate[e] =&gt; </t>
  </si>
  <si>
    <t>r_2057</t>
  </si>
  <si>
    <t>succinate transport</t>
  </si>
  <si>
    <t>succinate[e] &lt;=&gt; succinate[c]</t>
  </si>
  <si>
    <t>r_2060</t>
  </si>
  <si>
    <t>sulphate exchange</t>
  </si>
  <si>
    <t xml:space="preserve">sulphate[e] &lt;=&gt; </t>
  </si>
  <si>
    <t>r_2069</t>
  </si>
  <si>
    <t>thiamine-phosphate kinase</t>
  </si>
  <si>
    <t>ATP[c] + TMP[c] =&gt; ADP[c] + TDP[c]</t>
  </si>
  <si>
    <t>r_2071</t>
  </si>
  <si>
    <t>thiazole phosphate synthesis (xylulose 5-phosphate)</t>
  </si>
  <si>
    <t>D-xylulose 5-phosphate[c] + H+[c] + L-cysteine[c] + L-glycine[c] + O-acetyl-L-homoserine[c] =&gt; 4-methyl-5-(2-phosphonooxyethyl)thiazole[c] + acetate[c] + ammonium[c] + carbon dioxide[c] + gamma-aminobutyrate[c] + 3 H2O[c] + pyruvate[c]</t>
  </si>
  <si>
    <t>r_2072</t>
  </si>
  <si>
    <t>threonine transport</t>
  </si>
  <si>
    <t>L-threonine[c] =&gt; L-threonine[m]</t>
  </si>
  <si>
    <t>r_2082</t>
  </si>
  <si>
    <t>tryptophan transport</t>
  </si>
  <si>
    <t>L-tryptophan[c] =&gt; L-tryptophan[m]</t>
  </si>
  <si>
    <t>r_2086</t>
  </si>
  <si>
    <t>tyrosine transport</t>
  </si>
  <si>
    <t>L-tyrosine[c] =&gt; L-tyrosine[m]</t>
  </si>
  <si>
    <t>r_2089</t>
  </si>
  <si>
    <t>UMP transport</t>
  </si>
  <si>
    <t>UMP[c] &lt;=&gt; UMP[n]</t>
  </si>
  <si>
    <t>r_2093</t>
  </si>
  <si>
    <t>valine transport</t>
  </si>
  <si>
    <t>L-valine[c] &lt;=&gt; L-valine[m]</t>
  </si>
  <si>
    <t>r_2094</t>
  </si>
  <si>
    <t>H2O[c] &lt;=&gt; H2O[er]</t>
  </si>
  <si>
    <t>r_2096</t>
  </si>
  <si>
    <t>H2O[c] &lt;=&gt; H2O[m]</t>
  </si>
  <si>
    <t>r_2100</t>
  </si>
  <si>
    <t>water exchange</t>
  </si>
  <si>
    <t xml:space="preserve">H2O[e] &lt;=&gt; </t>
  </si>
  <si>
    <t>r_2108</t>
  </si>
  <si>
    <t>lipid pseudoreaction - merge</t>
  </si>
  <si>
    <t>lipid backbone[c] + lipid chain[c] =&gt; lipid[c]</t>
  </si>
  <si>
    <t>r_2119</t>
  </si>
  <si>
    <t>3-(4-hydroxyphenyl)pyruvate[c] + L-alanine[c] &lt;=&gt; L-tyrosine[c] + pyruvate[c]</t>
  </si>
  <si>
    <t>r_2125</t>
  </si>
  <si>
    <t>coenzyme A: cytoplasm to LP</t>
  </si>
  <si>
    <t>coenzyme A[c] &lt;=&gt; coenzyme A[lp]</t>
  </si>
  <si>
    <t>r_2131</t>
  </si>
  <si>
    <t>isocitrate dehydrogenase</t>
  </si>
  <si>
    <t>isocitrate[m] + NADP(+)[m] =&gt; 2-oxoglutarate[m] + carbon dioxide[m] + NADPH[m]</t>
  </si>
  <si>
    <t>r_2132</t>
  </si>
  <si>
    <t>oxoglutarate/malate exchange</t>
  </si>
  <si>
    <t>(S)-malate[c] + 2-oxoglutarate[m] =&gt; (S)-malate[m] + 2-oxoglutarate[c]</t>
  </si>
  <si>
    <t>r_2137</t>
  </si>
  <si>
    <t>ergosta-5,7,22,24(28)-tetraen-3beta-ol exchange</t>
  </si>
  <si>
    <t xml:space="preserve">ergosta-5,7,22,24(28)-tetraen-3beta-ol[e] =&gt; </t>
  </si>
  <si>
    <t>r_2139</t>
  </si>
  <si>
    <t>ergosta-5,7,22,24(28)-tetraen-3beta-ol transport</t>
  </si>
  <si>
    <t>ergosta-5,7,22,24(28)-tetraen-3beta-ol[e] &lt;=&gt; ergosta-5,7,22,24(28)-tetraen-3beta-ol[c]</t>
  </si>
  <si>
    <t>r_2140</t>
  </si>
  <si>
    <t>fatty-acyl-CoA synthase (n-C16:0CoA)</t>
  </si>
  <si>
    <t>acetyl-CoA[c] + 21 H+[c] + 7 malonyl-CoA[c] + 14 NADPH[c] =&gt; 7 carbon dioxide[c] + 7 coenzyme A[c] + 7 H2O[c] + 14 NADP(+)[c] + palmitoyl-CoA[c]</t>
  </si>
  <si>
    <t>r_2141</t>
  </si>
  <si>
    <t>fatty-acyl-CoA synthase (n-C18:0CoA)</t>
  </si>
  <si>
    <t>acetyl-CoA[c] + 24 H+[c] + 8 malonyl-CoA[c] + 16 NADPH[c] =&gt; 8 carbon dioxide[c] + 8 coenzyme A[c] + 8 H2O[c] + 16 NADP(+)[c] + stearoyl-CoA[c]</t>
  </si>
  <si>
    <t>r_2142</t>
  </si>
  <si>
    <t>B-ketoacyl-ACP synthase (acetoacetyl-ACP)</t>
  </si>
  <si>
    <t>acetyl-ACP[m] + carboxyacetyl-ACP[m] + H+[m] =&gt; carbon dioxide[m] + ACP1[m] + acetoacetyl-ACP[m]</t>
  </si>
  <si>
    <t>r_2143</t>
  </si>
  <si>
    <t>B-ketoacyl-ACP synthase (3-oxo-hexanoyl-ACP)</t>
  </si>
  <si>
    <t>carboxyacetyl-ACP[m] + H+[m] + butanoyl-ACP[m] =&gt; carbon dioxide[m] + ACP1[m] + 3-oxo-hexanoyl-ACP[m]</t>
  </si>
  <si>
    <t>r_2144</t>
  </si>
  <si>
    <t>B-ketoacyl-ACP synthase (3-oxo-octanoyl-ACP)</t>
  </si>
  <si>
    <t>carboxyacetyl-ACP[m] + H+[m] + hexanoyl-ACP[m] =&gt; carbon dioxide[m] + ACP1[m] + 3-oxo-octanoyl-ACP[m]</t>
  </si>
  <si>
    <t>r_2145</t>
  </si>
  <si>
    <t>3-oxoacyl-ACP reductase (3-hydroxybutanoyl-ACP)</t>
  </si>
  <si>
    <t>H+[m] + NADPH[m] + acetoacetyl-ACP[m] =&gt; NADP(+)[m] + 3-hydroxybutanoyl-ACP[m]</t>
  </si>
  <si>
    <t>r_2146</t>
  </si>
  <si>
    <t>3-oxoacyl-ACP reductase (3-hydroxyhexanoyl-ACP)</t>
  </si>
  <si>
    <t>H+[m] + NADPH[m] + 3-oxo-hexanoyl-ACP[m] =&gt; NADP(+)[m] + 3-hydroxyhexanoyl-ACP[m]</t>
  </si>
  <si>
    <t>r_2147</t>
  </si>
  <si>
    <t>3-oxoacyl-ACP reductase (3-hydroxyoctanoyl-ACP)</t>
  </si>
  <si>
    <t>H+[m] + NADPH[m] + 3-oxo-octanoyl-ACP[m] =&gt; NADP(+)[m] + 3-hydroxyoctanoyl-ACP[m]</t>
  </si>
  <si>
    <t>r_2148</t>
  </si>
  <si>
    <t>3-hydroxyacyl-thioester dehydratase (trans-but-2-enoyl-ACP)</t>
  </si>
  <si>
    <t>3-hydroxybutanoyl-ACP[m] &lt;=&gt; H2O[m] + trans-but-2-enoyl-ACP[m]</t>
  </si>
  <si>
    <t>r_2149</t>
  </si>
  <si>
    <t>3-hydroxyacyl-thioester dehydratase (trans-hex-2-enoyl-ACP)</t>
  </si>
  <si>
    <t>3-hydroxyhexanoyl-ACP[m] &lt;=&gt; H2O[m] + trans-hex-2-enoyl-ACP[m]</t>
  </si>
  <si>
    <t>r_2150</t>
  </si>
  <si>
    <t>3-hydroxyacyl-thioester dehydratase (trans-oct-2-enoyl-ACP)</t>
  </si>
  <si>
    <t>3-hydroxyoctanoyl-ACP[m] &lt;=&gt; H2O[m] + trans-oct-2-enoyl-ACP[m]</t>
  </si>
  <si>
    <t>r_2151</t>
  </si>
  <si>
    <t>enoyl-ACP reductase (butanoyl-ACP)</t>
  </si>
  <si>
    <t>H+[m] + NADPH[m] + trans-but-2-enoyl-ACP[m] =&gt; NADP(+)[m] + butanoyl-ACP[m]</t>
  </si>
  <si>
    <t>r_2152</t>
  </si>
  <si>
    <t>enoyl-ACP reductase (hexanoyl-ACP)</t>
  </si>
  <si>
    <t>H+[m] + NADPH[m] + trans-hex-2-enoyl-ACP[m] =&gt; NADP(+)[m] + hexanoyl-ACP[m]</t>
  </si>
  <si>
    <t>r_2153</t>
  </si>
  <si>
    <t>enoyl-ACP reductase (octanoyl-ACP)</t>
  </si>
  <si>
    <t>H+[m] + NADPH[m] + trans-oct-2-enoyl-ACP[m] =&gt; NADP(+)[m] + octanoyl-ACP[m]</t>
  </si>
  <si>
    <t>r_2157</t>
  </si>
  <si>
    <t>elongase II or III (3-oxoicosanoyl-CoA)</t>
  </si>
  <si>
    <t>malonyl-CoA[erm] + H+[erm] + stearoyl-CoA[erm] =&gt; carbon dioxide[erm] + coenzyme A[erm] + 3-oxoicosanoyl-CoA[erm]</t>
  </si>
  <si>
    <t>r_2158</t>
  </si>
  <si>
    <t>elongase II or III (3-oxodocosanoyl-CoA)</t>
  </si>
  <si>
    <t>malonyl-CoA[erm] + H+[erm] + icosanoyl-CoA[erm] =&gt; carbon dioxide[erm] + coenzyme A[erm] + 3-oxodocosanoyl-CoA[erm]</t>
  </si>
  <si>
    <t>r_2159</t>
  </si>
  <si>
    <t>elongase II or III (3-oxotetracosanoyl-CoA)</t>
  </si>
  <si>
    <t>malonyl-CoA[erm] + H+[erm] + docosanoyl-CoA[erm] =&gt; carbon dioxide[erm] + coenzyme A[erm] + 3-oxotetracosanoyl-CoA[erm]</t>
  </si>
  <si>
    <t>r_2160</t>
  </si>
  <si>
    <t>elongase III (3-oxohexacosanoyl-CoA)</t>
  </si>
  <si>
    <t>malonyl-CoA[erm] + H+[erm] + tetracosanoyl-CoA[erm] =&gt; carbon dioxide[erm] + coenzyme A[erm] + 3-oxohexacosanoyl-CoA[erm]</t>
  </si>
  <si>
    <t>r_2164</t>
  </si>
  <si>
    <t>B-ketoacyl-CoA reductase (3-hydroxyicosanoyl-CoA)</t>
  </si>
  <si>
    <t>H+[erm] + 3-oxoicosanoyl-CoA[erm] + NADPH[erm] =&gt; NADP(+)[erm] + 3-hydroxyicosanoyl-CoA[erm]</t>
  </si>
  <si>
    <t>r_2165</t>
  </si>
  <si>
    <t>B-ketoacyl-CoA reductase (3-hydroxydocosanoyl-CoA)</t>
  </si>
  <si>
    <t>H+[erm] + 3-oxodocosanoyl-CoA[erm] + NADPH[erm] =&gt; NADP(+)[erm] + 3-hydroxydocosanoyl-CoA[erm]</t>
  </si>
  <si>
    <t>r_2166</t>
  </si>
  <si>
    <t>B-ketoacyl-CoA reductase (3-hydroxytetracosanoyl-CoA)</t>
  </si>
  <si>
    <t>H+[erm] + 3-oxotetracosanoyl-CoA[erm] + NADPH[erm] =&gt; NADP(+)[erm] + 3-hydroxytetracosanoyl-CoA[erm]</t>
  </si>
  <si>
    <t>r_2167</t>
  </si>
  <si>
    <t>B-ketoacyl-CoA reductase ((S)-3-hydroxyhexacosanoyl-CoA)</t>
  </si>
  <si>
    <t>H+[erm] + 3-oxohexacosanoyl-CoA[erm] + NADPH[erm] =&gt; NADP(+)[erm] + (S)-3-hydroxyhexacosanoyl-CoA[erm]</t>
  </si>
  <si>
    <t>r_2171</t>
  </si>
  <si>
    <t>B-hydroxyacyl-CoA dehydratase (trans-icos-2-enoyl-CoA)</t>
  </si>
  <si>
    <t>3-hydroxyicosanoyl-CoA[erm] &lt;=&gt; H2O[erm] + trans-icos-2-enoyl-CoA[erm]</t>
  </si>
  <si>
    <t>r_2172</t>
  </si>
  <si>
    <t>B-hydroxyacyl-CoA dehydratase (trans-docos-2-enoyl-CoA)</t>
  </si>
  <si>
    <t>3-hydroxydocosanoyl-CoA[erm] &lt;=&gt; H2O[erm] + trans-docos-2-enoyl-CoA[erm]</t>
  </si>
  <si>
    <t>r_2173</t>
  </si>
  <si>
    <t>B-hydroxyacyl-CoA dehydratase (trans-tetracos-2-enoyl-CoA)</t>
  </si>
  <si>
    <t>3-hydroxytetracosanoyl-CoA[erm] =&gt; H2O[erm] + trans-tetracos-2-enoyl-CoA[erm]</t>
  </si>
  <si>
    <t>r_2174</t>
  </si>
  <si>
    <t>B-hydroxyacyl-CoA dehydratase (trans-hexacos-2-enoyl-CoA)</t>
  </si>
  <si>
    <t>(S)-3-hydroxyhexacosanoyl-CoA[erm] &lt;=&gt; H2O[erm] + trans-hexacos-2-enoyl-CoA[erm]</t>
  </si>
  <si>
    <t>r_2178</t>
  </si>
  <si>
    <t>trans-2-enoyl-CoA reductase (n-C20:0CoA)</t>
  </si>
  <si>
    <t>H+[erm] + NADPH[erm] + trans-icos-2-enoyl-CoA[erm] =&gt; icosanoyl-CoA[erm] + NADP(+)[erm]</t>
  </si>
  <si>
    <t>r_2179</t>
  </si>
  <si>
    <t>trans-2-enoyl-CoA reductase (n-C22:0CoA)</t>
  </si>
  <si>
    <t>H+[erm] + NADPH[erm] + trans-docos-2-enoyl-CoA[erm] =&gt; docosanoyl-CoA[erm] + NADP(+)[erm]</t>
  </si>
  <si>
    <t>r_2180</t>
  </si>
  <si>
    <t>trans-2-enoyl-CoA reductase (n-C24:0CoA)</t>
  </si>
  <si>
    <t>H+[erm] + NADPH[erm] + trans-tetracos-2-enoyl-CoA[erm] =&gt; tetracosanoyl-CoA[erm] + NADP(+)[erm]</t>
  </si>
  <si>
    <t>r_2181</t>
  </si>
  <si>
    <t>trans-2-enoyl-CoA reductase (n-C26:0CoA)</t>
  </si>
  <si>
    <t>H+[erm] + NADPH[erm] + trans-hexacos-2-enoyl-CoA[erm] =&gt; NADP(+)[erm] + hexacosanoyl-CoA[erm]</t>
  </si>
  <si>
    <t>r_2189</t>
  </si>
  <si>
    <t>oleate exchange</t>
  </si>
  <si>
    <t xml:space="preserve">oleate[e] =&gt; </t>
  </si>
  <si>
    <t>r_2192</t>
  </si>
  <si>
    <t>octadecenoate (n-C18:1) transport</t>
  </si>
  <si>
    <t>oleate[e] &lt;=&gt; oleate[c]</t>
  </si>
  <si>
    <t>r_2202</t>
  </si>
  <si>
    <t>fatty-acid--CoA ligase (hexadecanoate), lipid particle</t>
  </si>
  <si>
    <t>coenzyme A[lp] + ATP[lp] + palmitate[lp] &lt;=&gt; diphosphate[lp] + AMP[lp] + palmitoyl-CoA[lp]</t>
  </si>
  <si>
    <t>r_2203</t>
  </si>
  <si>
    <t>fatty-acid--CoA ligase (hexadecenoate), lipid particle</t>
  </si>
  <si>
    <t>coenzyme A[lp] + ATP[lp] + palmitoleate[lp] &lt;=&gt; diphosphate[lp] + AMP[lp] + palmitoleoyl-CoA(4-)[lp]</t>
  </si>
  <si>
    <t>r_2205</t>
  </si>
  <si>
    <t>fatty-acid--CoA ligase (octadecenoate), lipid particle</t>
  </si>
  <si>
    <t>coenzyme A[lp] + ATP[lp] + oleate[lp] &lt;=&gt; diphosphate[lp] + AMP[lp] + oleoyl-CoA[lp]</t>
  </si>
  <si>
    <t>r_2217</t>
  </si>
  <si>
    <t>fatty-acid--CoA ligase (lignoceric acid), lipid particle</t>
  </si>
  <si>
    <t>coenzyme A[lp] + ATP[lp] + lignoceric acid[lp] &lt;=&gt; diphosphate[lp] + AMP[lp] + tetracosanoyl-CoA[lp]</t>
  </si>
  <si>
    <t>r_2218</t>
  </si>
  <si>
    <t>fatty-acid--CoA ligase (cerotic acid), lipid particle</t>
  </si>
  <si>
    <t>coenzyme A[lp] + ATP[lp] + cerotic acid[lp] &lt;=&gt; diphosphate[lp] + AMP[lp] + hexacosanoyl-CoA[lp]</t>
  </si>
  <si>
    <t>r_2308</t>
  </si>
  <si>
    <t>glycerol-3-phosphate acyltransferase (16:0), ER membrane</t>
  </si>
  <si>
    <t>2 H+[erm] + palmitoyl-CoA[erm] + glycerol 3-phosphate[erm] =&gt; coenzyme A[erm] + 1-acyl-sn-glycerol 3-phosphate (16:0)[erm]</t>
  </si>
  <si>
    <t>r_2309</t>
  </si>
  <si>
    <t>glycerol-3-phosphate acyltransferase (16:1), ER membrane</t>
  </si>
  <si>
    <t>2 H+[erm] + palmitoleoyl-CoA(4-)[erm] + glycerol 3-phosphate[erm] =&gt; coenzyme A[erm] + 1-acyl-sn-glycerol 3-phosphate (16:1)[erm]</t>
  </si>
  <si>
    <t>r_2310</t>
  </si>
  <si>
    <t>glycerol-3-phosphate acyltransferase (18:0), ER membrane</t>
  </si>
  <si>
    <t>2 H+[erm] + stearoyl-CoA[erm] + glycerol 3-phosphate[erm] =&gt; coenzyme A[erm] + 1-acyl-sn-glycerol 3-phosphate (18:0)[erm]</t>
  </si>
  <si>
    <t>r_2316</t>
  </si>
  <si>
    <t>glycerol-3-phosphate acyltransferase (16:0), lipid particle</t>
  </si>
  <si>
    <t>glycerol 3-phosphate[lp] + 2 H+[erm] + palmitoyl-CoA[lp] =&gt; coenzyme A[lp] + 1-acyl-sn-glycerol 3-phosphate (16:0)[lp]</t>
  </si>
  <si>
    <t>r_2317</t>
  </si>
  <si>
    <t>glycerol-3-phosphate acyltransferase (16:1), lipid particle</t>
  </si>
  <si>
    <t>glycerol 3-phosphate[lp] + 2 H+[erm] + palmitoleoyl-CoA(4-)[lp] =&gt; coenzyme A[lp] + 1-acyl-sn-glycerol 3-phosphate (16:1)[lp]</t>
  </si>
  <si>
    <t>r_2318</t>
  </si>
  <si>
    <t>glycerol-3-phosphate acyltransferase (18:0), lipid particle</t>
  </si>
  <si>
    <t>glycerol 3-phosphate[lp] + 2 H+[erm] + stearoyl-CoA[lp] =&gt; coenzyme A[lp] + 1-acyl-sn-glycerol 3-phosphate (18:0)[lp]</t>
  </si>
  <si>
    <t>r_2319</t>
  </si>
  <si>
    <t>glycerol-3-phosphate acyltransferase (18:1), lipid particle</t>
  </si>
  <si>
    <t>glycerol 3-phosphate[lp] + 2 H+[erm] + oleoyl-CoA[lp] =&gt; coenzyme A[lp] + 1-acyl-sn-glycerol 3-phosphate (18:1)[lp]</t>
  </si>
  <si>
    <t>r_2332</t>
  </si>
  <si>
    <t>1-acyl-sn-glycerol-3-phosphate acyltransferase (1-16:0, 2-16:1), ER membrane</t>
  </si>
  <si>
    <t>palmitoleoyl-CoA(4-)[erm] + 1-acyl-sn-glycerol 3-phosphate (16:0)[erm] =&gt; coenzyme A[erm] + phosphatidate (1-16:0, 2-16:1)[erm]</t>
  </si>
  <si>
    <t>r_2333</t>
  </si>
  <si>
    <t>1-acyl-sn-glycerol-3-phosphate acyltransferase (1-16:0, 2-18:1), ER membrane</t>
  </si>
  <si>
    <t>oleoyl-CoA[erm] + 1-acyl-sn-glycerol 3-phosphate (16:0)[erm] =&gt; coenzyme A[erm] + phosphatidate (1-16:0, 2-18:1)[erm]</t>
  </si>
  <si>
    <t>r_2334</t>
  </si>
  <si>
    <t>1-acyl-sn-glycerol-3-phosphate acyltransferase (1-16:1, 2-16:1), ER membrane</t>
  </si>
  <si>
    <t>palmitoleoyl-CoA(4-)[erm] + 1-acyl-sn-glycerol 3-phosphate (16:1)[erm] =&gt; coenzyme A[erm] + phosphatidate (1-16:1, 2-16:1)[erm]</t>
  </si>
  <si>
    <t>r_2335</t>
  </si>
  <si>
    <t>1-acyl-sn-glycerol-3-phosphate acyltransferase (1-16:1, 2-18:1), ER membrane</t>
  </si>
  <si>
    <t>oleoyl-CoA[erm] + 1-acyl-sn-glycerol 3-phosphate (16:1)[erm] =&gt; coenzyme A[erm] + phosphatidate (1-16:1, 2-18:1)[erm]</t>
  </si>
  <si>
    <t>r_2336</t>
  </si>
  <si>
    <t>1-acyl-sn-glycerol-3-phosphate acyltransferase (1-18:0, 2-16:1), ER membrane</t>
  </si>
  <si>
    <t>palmitoleoyl-CoA(4-)[erm] + 1-acyl-sn-glycerol 3-phosphate (18:0)[erm] =&gt; coenzyme A[erm] + phosphatidate (1-18:0, 2-16:1)[erm]</t>
  </si>
  <si>
    <t>r_2340</t>
  </si>
  <si>
    <t>1-acyl-sn-glycerol-3-phosphate acyltransferase (1-16:0, 2-18:1), lipid particle</t>
  </si>
  <si>
    <t>oleoyl-CoA[lp] + 1-acyl-sn-glycerol 3-phosphate (16:0)[lp] =&gt; coenzyme A[lp] + phosphatidate (1-16:0, 2-18:1)[lp]</t>
  </si>
  <si>
    <t>r_2341</t>
  </si>
  <si>
    <t>1-acyl-sn-glycerol-3-phosphate acyltransferase (1-16:1, 2-18:1), lipid particle</t>
  </si>
  <si>
    <t>oleoyl-CoA[lp] + 1-acyl-sn-glycerol 3-phosphate (16:1)[lp] =&gt; coenzyme A[lp] + phosphatidate (1-16:1, 2-18:1)[lp]</t>
  </si>
  <si>
    <t>r_2342</t>
  </si>
  <si>
    <t>1-acyl-sn-glycerol-3-phosphate acyltransferase (1-18:0, 2-18:1), lipid particle</t>
  </si>
  <si>
    <t>oleoyl-CoA[lp] + 1-acyl-sn-glycerol 3-phosphate (18:0)[lp] =&gt; coenzyme A[lp] + phosphatidate (1-18:0, 2-18:1)[lp]</t>
  </si>
  <si>
    <t>r_2343</t>
  </si>
  <si>
    <t>1-acyl-sn-glycerol-3-phosphate acyltransferase (1-18:1, 2-18:1), lipid particle</t>
  </si>
  <si>
    <t>oleoyl-CoA[lp] + 1-acyl-sn-glycerol 3-phosphate (18:1)[lp] =&gt; coenzyme A[lp] + phosphatidate (1-18:1, 2-18:1)[lp]</t>
  </si>
  <si>
    <t>r_2376</t>
  </si>
  <si>
    <t>diacylglycerol acyltransferase (1-16:0, 2-16:1, 3-16:1), ER membrane</t>
  </si>
  <si>
    <t>palmitoleoyl-CoA(4-)[erm] + diglyceride (1-16:0, 2-16:1)[erm] =&gt; coenzyme A[erm] + triglyceride (1-16:0, 2-16:1, 3-16:1)[erm]</t>
  </si>
  <si>
    <t>r_2378</t>
  </si>
  <si>
    <t>diacylglycerol acyltransferase (1-16:1, 2-16:1, 3-16:1), ER membrane</t>
  </si>
  <si>
    <t>palmitoleoyl-CoA(4-)[erm] + diglyceride (1-16:1, 2-16:1)[erm] =&gt; coenzyme A[erm] + triglyceride (1-16:1, 2-16:1, 3-16:1)[erm]</t>
  </si>
  <si>
    <t>r_2384</t>
  </si>
  <si>
    <t>diacylglycerol acyltransferase (1-16:0, 2-16:1, 3-18:0), ER membrane</t>
  </si>
  <si>
    <t>stearoyl-CoA[erm] + diglyceride (1-16:0, 2-16:1)[erm] =&gt; coenzyme A[erm] + triglyceride (1-16:0, 2-16:1, 3-18:0)[erm]</t>
  </si>
  <si>
    <t>r_2386</t>
  </si>
  <si>
    <t>diacylglycerol acyltransferase (1-16:1, 2-16:1, 3-18:0), ER membrane</t>
  </si>
  <si>
    <t>stearoyl-CoA[erm] + diglyceride (1-16:1, 2-16:1)[erm] =&gt; coenzyme A[erm] + triglyceride (1-16:1, 2-16:1, 3-18:0)[erm]</t>
  </si>
  <si>
    <t>r_2432</t>
  </si>
  <si>
    <t>CDP-diacylglycerol synthase (1-16:0, 2-16:1), ER membrane</t>
  </si>
  <si>
    <t>H+[erm] + phosphatidate (1-16:0, 2-16:1)[erm] + CTP[erm] &lt;=&gt; diphosphate[erm] + CDP-diacylglycerol (1-16:0, 2-16:1)[erm]</t>
  </si>
  <si>
    <t>r_2433</t>
  </si>
  <si>
    <t>CDP-diacylglycerol synthase (1-16:1, 2-16:1), ER membrane</t>
  </si>
  <si>
    <t>H+[erm] + phosphatidate (1-16:1, 2-16:1)[erm] + CTP[erm] &lt;=&gt; diphosphate[erm] + CDP-diacylglycerol (1-16:1, 2-16:1)[erm]</t>
  </si>
  <si>
    <t>r_2434</t>
  </si>
  <si>
    <t>CDP-diacylglycerol synthase (1-18:0, 2-16:1), ER membrane</t>
  </si>
  <si>
    <t>H+[erm] + phosphatidate (1-18:0, 2-16:1)[erm] + CTP[erm] &lt;=&gt; diphosphate[erm] + CDP-diacylglycerol (1-18:0, 2-16:1)[erm]</t>
  </si>
  <si>
    <t>r_2435</t>
  </si>
  <si>
    <t>CDP-diacylglycerol synthase (1-18:1, 2-16:1), ER membrane</t>
  </si>
  <si>
    <t>H+[erm] + phosphatidate (1-18:1, 2-16:1)[erm] + CTP[erm] &lt;=&gt; diphosphate[erm] + CDP-diacylglycerol (1-18:1, 2-16:1)[erm]</t>
  </si>
  <si>
    <t>r_2436</t>
  </si>
  <si>
    <t>CDP-diacylglycerol synthase (1-16:0, 2-18:1), ER membrane</t>
  </si>
  <si>
    <t>H+[erm] + phosphatidate (1-16:0, 2-18:1)[erm] + CTP[erm] &lt;=&gt; diphosphate[erm] + CDP-diacylglycerol (1-16:0, 2-18:1)[erm]</t>
  </si>
  <si>
    <t>r_2437</t>
  </si>
  <si>
    <t>CDP-diacylglycerol synthase (1-16:1, 2-18:1), ER membrane</t>
  </si>
  <si>
    <t>H+[erm] + phosphatidate (1-16:1, 2-18:1)[erm] + CTP[erm] &lt;=&gt; diphosphate[erm] + CDP-diacylglycerol (1-16:1, 2-18:1)[erm]</t>
  </si>
  <si>
    <t>r_2438</t>
  </si>
  <si>
    <t>CDP-diacylglycerol synthase (1-18:0, 2-18:1), ER membrane</t>
  </si>
  <si>
    <t>H+[erm] + phosphatidate (1-18:0, 2-18:1)[erm] + CTP[erm] &lt;=&gt; diphosphate[erm] + CDP-diacylglycerol (1-18:0, 2-18:1)[erm]</t>
  </si>
  <si>
    <t>r_2439</t>
  </si>
  <si>
    <t>CDP-diacylglycerol synthase (1-18:1, 2-18:1), ER membrane</t>
  </si>
  <si>
    <t>H+[erm] + phosphatidate (1-18:1, 2-18:1)[erm] + CTP[erm] &lt;=&gt; diphosphate[erm] + CDP-diacylglycerol (1-18:1, 2-18:1)[erm]</t>
  </si>
  <si>
    <t>r_2440</t>
  </si>
  <si>
    <t>CDP-diacylglycerol synthase (1-16:0, 2-16:1), mitochondrial membrane</t>
  </si>
  <si>
    <t>phosphatidate (1-16:0, 2-16:1)[mm] + CTP[mm] + H+[mm] &lt;=&gt; diphosphate[mm] + CDP-diacylglycerol (1-16:0, 2-16:1)[mm]</t>
  </si>
  <si>
    <t>r_2441</t>
  </si>
  <si>
    <t>CDP-diacylglycerol synthase (1-16:1, 2-16:1), mitochondrial membrane</t>
  </si>
  <si>
    <t>CTP[mm] + H+[mm] + phosphatidate (1-16:1, 2-16:1)[mm] &lt;=&gt; diphosphate[mm] + CDP-diacylglycerol (1-16:1, 2-16:1)[mm]</t>
  </si>
  <si>
    <t>r_2442</t>
  </si>
  <si>
    <t>CDP-diacylglycerol synthase (1-18:0, 2-16:1), mitochondrial membrane</t>
  </si>
  <si>
    <t>CTP[mm] + H+[mm] + phosphatidate (1-18:0, 2-16:1)[mm] &lt;=&gt; diphosphate[mm] + CDP-diacylglycerol (1-18:0, 2-16:1)[mm]</t>
  </si>
  <si>
    <t>r_2444</t>
  </si>
  <si>
    <t>CDP-diacylglycerol synthase (1-16:0, 2-18:1), mitochondrial membrane</t>
  </si>
  <si>
    <t>CTP[mm] + H+[mm] + phosphatidate (1-16:0, 2-18:1)[mm] &lt;=&gt; diphosphate[mm] + CDP-diacylglycerol (1-16:0, 2-18:1)[mm]</t>
  </si>
  <si>
    <t>r_2445</t>
  </si>
  <si>
    <t>CDP-diacylglycerol synthase (1-16:1, 2-18:1), mitochondrial membrane</t>
  </si>
  <si>
    <t>CTP[mm] + H+[mm] + phosphatidate (1-16:1, 2-18:1)[mm] &lt;=&gt; diphosphate[mm] + CDP-diacylglycerol (1-16:1, 2-18:1)[mm]</t>
  </si>
  <si>
    <t>r_2446</t>
  </si>
  <si>
    <t>PS synthase (1-16:0, 2-16:1), ER membrane</t>
  </si>
  <si>
    <t>CDP-diacylglycerol (1-16:0, 2-16:1)[erm] + L-serine[erm] =&gt; 2 H+[erm] + CMP[erm] + phosphatidyl-L-serine (1-16:0, 2-16:1)[erm]</t>
  </si>
  <si>
    <t>r_2447</t>
  </si>
  <si>
    <t>PS synthase (1-16:1, 2-16:1), ER membrane</t>
  </si>
  <si>
    <t>CDP-diacylglycerol (1-16:1, 2-16:1)[erm] + L-serine[erm] =&gt; 2 H+[erm] + CMP[erm] + phosphatidyl-L-serine (1-16:1, 2-16:1)[erm]</t>
  </si>
  <si>
    <t>r_2448</t>
  </si>
  <si>
    <t>PS synthase (1-18:0, 2-16:1), ER membrane</t>
  </si>
  <si>
    <t>CDP-diacylglycerol (1-18:0, 2-16:1)[erm] + L-serine[erm] =&gt; 2 H+[erm] + CMP[erm] + phosphatidyl-L-serine (1-18:0, 2-16:1)[erm]</t>
  </si>
  <si>
    <t>r_2450</t>
  </si>
  <si>
    <t>PS synthase (1-16:0, 2-18:1), ER membrane</t>
  </si>
  <si>
    <t>CDP-diacylglycerol (1-16:0, 2-18:1)[erm] + L-serine[erm] =&gt; 2 H+[erm] + CMP[erm] + phosphatidyl-L-serine (1-16:0, 2-18:1)[erm]</t>
  </si>
  <si>
    <t>r_2451</t>
  </si>
  <si>
    <t>PS synthase (1-16:1, 2-18:1), ER membrane</t>
  </si>
  <si>
    <t>CDP-diacylglycerol (1-16:1, 2-18:1)[erm] + L-serine[erm] =&gt; 2 H+[erm] + CMP[erm] + phosphatidyl-L-serine (1-16:1, 2-18:1)[erm]</t>
  </si>
  <si>
    <t>r_2452</t>
  </si>
  <si>
    <t>PS synthase (1-18:0, 2-18:1), ER membrane</t>
  </si>
  <si>
    <t>CDP-diacylglycerol (1-18:0, 2-18:1)[erm] + L-serine[erm] =&gt; 2 H+[erm] + CMP[erm] + phosphatidyl-L-serine (1-18:0, 2-18:1)[erm]</t>
  </si>
  <si>
    <t>r_2453</t>
  </si>
  <si>
    <t>PS synthase (1-18:1, 2-18:1), ER membrane</t>
  </si>
  <si>
    <t>CDP-diacylglycerol (1-18:1, 2-18:1)[erm] + L-serine[erm] =&gt; 2 H+[erm] + CMP[erm] + phosphatidyl-L-serine (1-18:1, 2-18:1)[erm]</t>
  </si>
  <si>
    <t>r_2454</t>
  </si>
  <si>
    <t>PI synthase (1-16:0, 2-16:1), ER membrane</t>
  </si>
  <si>
    <t>CDP-diacylglycerol (1-16:0, 2-16:1)[erm] + myo-inositol[erm] =&gt; 2 H+[erm] + CMP[erm] + 1-phosphatidyl-1D-myo-inositol (1-16:0, 2-16:1)[erm]</t>
  </si>
  <si>
    <t>r_2455</t>
  </si>
  <si>
    <t>PI synthase (1-16:1, 2-16:1), ER membrane</t>
  </si>
  <si>
    <t>CDP-diacylglycerol (1-16:1, 2-16:1)[erm] + myo-inositol[erm] =&gt; 2 H+[erm] + CMP[erm] + 1-phosphatidyl-1D-myo-inositol (1-16:1, 2-16:1)[erm]</t>
  </si>
  <si>
    <t>r_2456</t>
  </si>
  <si>
    <t>PI synthase (1-18:0, 2-16:1), ER membrane</t>
  </si>
  <si>
    <t>CDP-diacylglycerol (1-18:0, 2-16:1)[erm] + myo-inositol[erm] =&gt; 2 H+[erm] + CMP[erm] + 1-phosphatidyl-1D-myo-inositol (1-18:0, 2-16:1)[erm]</t>
  </si>
  <si>
    <t>r_2457</t>
  </si>
  <si>
    <t>PI synthase (1-18:1, 2-16:1), ER membrane</t>
  </si>
  <si>
    <t>CDP-diacylglycerol (1-18:1, 2-16:1)[erm] + myo-inositol[erm] =&gt; 2 H+[erm] + CMP[erm] + 1-phosphatidyl-1D-myo-inositol (1-18:1, 2-16:1)[erm]</t>
  </si>
  <si>
    <t>r_2458</t>
  </si>
  <si>
    <t>PI synthase (1-16:0, 2-18:1), ER membrane</t>
  </si>
  <si>
    <t>CDP-diacylglycerol (1-16:0, 2-18:1)[erm] + myo-inositol[erm] =&gt; 2 H+[erm] + CMP[erm] + 1-phosphatidyl-1D-myo-inositol (1-16:0, 2-18:1)[erm]</t>
  </si>
  <si>
    <t>r_2459</t>
  </si>
  <si>
    <t>PI synthase (1-16:1, 2-18:1), ER membrane</t>
  </si>
  <si>
    <t>CDP-diacylglycerol (1-16:1, 2-18:1)[erm] + myo-inositol[erm] =&gt; 2 H+[erm] + CMP[erm] + 1-phosphatidyl-1D-myo-inositol (1-16:1, 2-18:1)[erm]</t>
  </si>
  <si>
    <t>r_2460</t>
  </si>
  <si>
    <t>PI synthase (1-18:0, 2-18:1), ER membrane</t>
  </si>
  <si>
    <t>CDP-diacylglycerol (1-18:0, 2-18:1)[erm] + myo-inositol[erm] =&gt; 2 H+[erm] + CMP[erm] + 1-phosphatidyl-1D-myo-inositol (1-18:0, 2-18:1)[erm]</t>
  </si>
  <si>
    <t>r_2461</t>
  </si>
  <si>
    <t>PI synthase (1-18:1, 2-18:1), ER membrane</t>
  </si>
  <si>
    <t>CDP-diacylglycerol (1-18:1, 2-18:1)[erm] + myo-inositol[erm] =&gt; 2 H+[erm] + CMP[erm] + 1-phosphatidyl-1D-myo-inositol (1-18:1, 2-18:1)[erm]</t>
  </si>
  <si>
    <t>r_2480</t>
  </si>
  <si>
    <t>PS decarboxylase (1-16:0, 2-16:1), vacuolar membrane</t>
  </si>
  <si>
    <t>phosphatidyl-L-serine (1-16:0, 2-16:1)[vm] =&gt; carbon dioxide[vm] + phosphatidylethanolamine (1-16:0, 2-16:1)[vm]</t>
  </si>
  <si>
    <t>r_2481</t>
  </si>
  <si>
    <t>PS decarboxylase (1-16:1, 2-16:1), vacuolar membrane</t>
  </si>
  <si>
    <t>phosphatidyl-L-serine (1-16:1, 2-16:1)[vm] =&gt; carbon dioxide[vm] + phosphatidylethanolamine (1-16:1, 2-16:1)[vm]</t>
  </si>
  <si>
    <t>r_2482</t>
  </si>
  <si>
    <t>PS decarboxylase (1-18:0, 2-16:1), vacuolar membrane</t>
  </si>
  <si>
    <t>phosphatidyl-L-serine (1-18:0, 2-16:1)[vm] =&gt; carbon dioxide[vm] + phosphatidylethanolamine (1-18:0, 2-16:1)[vm]</t>
  </si>
  <si>
    <t>r_2484</t>
  </si>
  <si>
    <t>PS decarboxylase (1-16:0, 2-18:1), vacuolar membrane</t>
  </si>
  <si>
    <t>phosphatidyl-L-serine (1-16:0, 2-18:1)[vm] =&gt; carbon dioxide[vm] + phosphatidylethanolamine (1-16:0, 2-18:1)[vm]</t>
  </si>
  <si>
    <t>r_2485</t>
  </si>
  <si>
    <t>PS decarboxylase (1-16:1, 2-18:1), vacuolar membrane</t>
  </si>
  <si>
    <t>phosphatidyl-L-serine (1-16:1, 2-18:1)[vm] =&gt; carbon dioxide[vm] + phosphatidylethanolamine (1-16:1, 2-18:1)[vm]</t>
  </si>
  <si>
    <t>r_2486</t>
  </si>
  <si>
    <t>PS decarboxylase (1-18:0, 2-18:1), vacuolar membrane</t>
  </si>
  <si>
    <t>phosphatidyl-L-serine (1-18:0, 2-18:1)[vm] =&gt; carbon dioxide[vm] + phosphatidylethanolamine (1-18:0, 2-18:1)[vm]</t>
  </si>
  <si>
    <t>r_2487</t>
  </si>
  <si>
    <t>PS decarboxylase (1-18:1, 2-18:1), vacuolar membrane</t>
  </si>
  <si>
    <t>phosphatidyl-L-serine (1-18:1, 2-18:1)[vm] =&gt; carbon dioxide[vm] + phosphatidylethanolamine (1-18:1, 2-18:1)[vm]</t>
  </si>
  <si>
    <t>r_2488</t>
  </si>
  <si>
    <t>PE methyltransferase (1-16:0, 2-16:1), ER membrane</t>
  </si>
  <si>
    <t>phosphatidylethanolamine (1-16:0, 2-16:1)[erm] + S-adenosyl-L-methionine[erm] =&gt; H+[erm] + S-adenosyl-L-homocysteine[erm] + phosphatidyl-N-methylethanolamine (1-16:0, 2-16:1)[erm]</t>
  </si>
  <si>
    <t>r_2489</t>
  </si>
  <si>
    <t>PE methyltransferase (1-16:1, 2-16:1), ER membrane</t>
  </si>
  <si>
    <t>S-adenosyl-L-methionine[erm] + phosphatidylethanolamine (1-16:1, 2-16:1)[erm] =&gt; H+[erm] + S-adenosyl-L-homocysteine[erm] + phosphatidyl-N-methylethanolamine (1-16:1, 2-16:1)[erm]</t>
  </si>
  <si>
    <t>r_2490</t>
  </si>
  <si>
    <t>PE methyltransferase (1-18:0, 2-16:1), ER membrane</t>
  </si>
  <si>
    <t>S-adenosyl-L-methionine[erm] + phosphatidylethanolamine (1-18:0, 2-16:1)[erm] =&gt; H+[erm] + S-adenosyl-L-homocysteine[erm] + phosphatidyl-N-methylethanolamine (1-18:0, 2-16:1)[erm]</t>
  </si>
  <si>
    <t>r_2492</t>
  </si>
  <si>
    <t>PE methyltransferase (1-16:0, 2-18:1), ER membrane</t>
  </si>
  <si>
    <t>S-adenosyl-L-methionine[erm] + phosphatidylethanolamine (1-16:0, 2-18:1)[erm] =&gt; H+[erm] + S-adenosyl-L-homocysteine[erm] + phosphatidyl-N-methylethanolamine (1-16:0, 2-18:1)[erm]</t>
  </si>
  <si>
    <t>r_2493</t>
  </si>
  <si>
    <t>PE methyltransferase (1-16:1, 2-18:1), ER membrane</t>
  </si>
  <si>
    <t>S-adenosyl-L-methionine[erm] + phosphatidylethanolamine (1-16:1, 2-18:1)[erm] =&gt; H+[erm] + S-adenosyl-L-homocysteine[erm] + phosphatidyl-N-methylethanolamine (1-16:1, 2-18:1)[erm]</t>
  </si>
  <si>
    <t>r_2494</t>
  </si>
  <si>
    <t>PE methyltransferase (1-18:0, 2-18:1), ER membrane</t>
  </si>
  <si>
    <t>S-adenosyl-L-methionine[erm] + phosphatidylethanolamine (1-18:0, 2-18:1)[erm] =&gt; H+[erm] + S-adenosyl-L-homocysteine[erm] + phosphatidyl-N-methylethanolamine (1-18:0, 2-18:1)[erm]</t>
  </si>
  <si>
    <t>r_2495</t>
  </si>
  <si>
    <t>PE methyltransferase (1-18:1, 2-18:1), ER membrane</t>
  </si>
  <si>
    <t>S-adenosyl-L-methionine[erm] + phosphatidylethanolamine (1-18:1, 2-18:1)[erm] =&gt; H+[erm] + S-adenosyl-L-homocysteine[erm] + phosphatidyl-N-methylethanolamine (1-18:1, 2-18:1)[erm]</t>
  </si>
  <si>
    <t>r_2496</t>
  </si>
  <si>
    <t>phosphatidyl-N-methylethanolamine methyltransferase (1-16:0, 2-16:1), ER membrane</t>
  </si>
  <si>
    <t>S-adenosyl-L-methionine[erm] + phosphatidyl-N-methylethanolamine (1-16:0, 2-16:1)[erm] =&gt; H+[erm] + S-adenosyl-L-homocysteine[erm] + phosphatidyl-N,N-dimethylethanolamine (1-16:0, 2-16:1)[erm]</t>
  </si>
  <si>
    <t>r_2497</t>
  </si>
  <si>
    <t>phosphatidyl-N-methylethanolamine methyltransferase (1-16:1, 2-16:1), ER membrane</t>
  </si>
  <si>
    <t>S-adenosyl-L-methionine[erm] + phosphatidyl-N-methylethanolamine (1-16:1, 2-16:1)[erm] =&gt; H+[erm] + S-adenosyl-L-homocysteine[erm] + phosphatidyl-N,N-dimethylethanolamine (1-16:1, 2-16:1)[erm]</t>
  </si>
  <si>
    <t>r_2498</t>
  </si>
  <si>
    <t>phosphatidyl-N-methylethanolamine methyltransferase (1-18:0, 2-16:1), ER membrane</t>
  </si>
  <si>
    <t>S-adenosyl-L-methionine[erm] + phosphatidyl-N-methylethanolamine (1-18:0, 2-16:1)[erm] =&gt; H+[erm] + S-adenosyl-L-homocysteine[erm] + phosphatidyl-N,N-dimethylethanolamine (1-18:0, 2-16:1)[erm]</t>
  </si>
  <si>
    <t>r_2500</t>
  </si>
  <si>
    <t>phosphatidyl-N-methylethanolamine methyltransferase (1-16:0, 2-18:1), ER membrane</t>
  </si>
  <si>
    <t>S-adenosyl-L-methionine[erm] + phosphatidyl-N-methylethanolamine (1-16:0, 2-18:1)[erm] =&gt; H+[erm] + S-adenosyl-L-homocysteine[erm] + phosphatidyl-N,N-dimethylethanolamine (1-16:0, 2-18:1)[erm]</t>
  </si>
  <si>
    <t>r_2501</t>
  </si>
  <si>
    <t>phosphatidyl-N-methylethanolamine methyltransferase (1-16:1, 2-18:1), ER membrane</t>
  </si>
  <si>
    <t>S-adenosyl-L-methionine[erm] + phosphatidyl-N-methylethanolamine (1-16:1, 2-18:1)[erm] =&gt; H+[erm] + S-adenosyl-L-homocysteine[erm] + phosphatidyl-N,N-dimethylethanolamine (1-16:1, 2-18:1)[erm]</t>
  </si>
  <si>
    <t>r_2502</t>
  </si>
  <si>
    <t>phosphatidyl-N-methylethanolamine methyltransferase (1-18:0, 2-18:1), ER membrane</t>
  </si>
  <si>
    <t>S-adenosyl-L-methionine[erm] + phosphatidyl-N-methylethanolamine (1-18:0, 2-18:1)[erm] =&gt; H+[erm] + S-adenosyl-L-homocysteine[erm] + phosphatidyl-N,N-dimethylethanolamine (1-18:0, 2-18:1)[erm]</t>
  </si>
  <si>
    <t>r_2503</t>
  </si>
  <si>
    <t>phosphatidyl-N-methylethanolamine methyltransferase (1-18:1, 2-18:1), ER membrane</t>
  </si>
  <si>
    <t>S-adenosyl-L-methionine[erm] + phosphatidyl-N-methylethanolamine (1-18:1, 2-18:1)[erm] =&gt; H+[erm] + S-adenosyl-L-homocysteine[erm] + phosphatidyl-N,N-dimethylethanolamine (1-18:1, 2-18:1)[erm]</t>
  </si>
  <si>
    <t>r_2504</t>
  </si>
  <si>
    <t>phosphatidyl-N,N-dimethylethanolamine methyltransferase (1-16:0, 2-16:1), ER membrane</t>
  </si>
  <si>
    <t>S-adenosyl-L-methionine[erm] + phosphatidyl-N,N-dimethylethanolamine (1-16:0, 2-16:1)[erm] =&gt; H+[erm] + S-adenosyl-L-homocysteine[erm] + phosphatidylcholine (1-16:0, 2-16:1)[erm]</t>
  </si>
  <si>
    <t>r_2505</t>
  </si>
  <si>
    <t>phosphatidyl-N,N-dimethylethanolamine methyltransferase (1-16:1, 2-16:1), ER membrane</t>
  </si>
  <si>
    <t>S-adenosyl-L-methionine[erm] + phosphatidyl-N,N-dimethylethanolamine (1-16:1, 2-16:1)[erm] =&gt; H+[erm] + S-adenosyl-L-homocysteine[erm] + phosphatidylcholine (1-16:1, 2-16:1)[erm]</t>
  </si>
  <si>
    <t>r_2506</t>
  </si>
  <si>
    <t>phosphatidyl-N,N-dimethylethanolamine methyltransferase (1-18:0, 2-16:1), ER membrane</t>
  </si>
  <si>
    <t>S-adenosyl-L-methionine[erm] + phosphatidyl-N,N-dimethylethanolamine (1-18:0, 2-16:1)[erm] =&gt; H+[erm] + S-adenosyl-L-homocysteine[erm] + phosphatidylcholine (1-18:0, 2-16:1)[erm]</t>
  </si>
  <si>
    <t>r_2508</t>
  </si>
  <si>
    <t>phosphatidyl-N,N-dimethylethanolamine methyltransferase (1-16:0, 2-18:1), ER membrane</t>
  </si>
  <si>
    <t>S-adenosyl-L-methionine[erm] + phosphatidyl-N,N-dimethylethanolamine (1-16:0, 2-18:1)[erm] =&gt; H+[erm] + S-adenosyl-L-homocysteine[erm] + phosphatidylcholine (1-16:0, 2-18:1)[erm]</t>
  </si>
  <si>
    <t>r_2509</t>
  </si>
  <si>
    <t>phosphatidyl-N,N-dimethylethanolamine methyltransferase (1-16:1, 2-18:1), ER membrane</t>
  </si>
  <si>
    <t>S-adenosyl-L-methionine[erm] + phosphatidyl-N,N-dimethylethanolamine (1-16:1, 2-18:1)[erm] =&gt; H+[erm] + S-adenosyl-L-homocysteine[erm] + phosphatidylcholine (1-16:1, 2-18:1)[erm]</t>
  </si>
  <si>
    <t>r_2510</t>
  </si>
  <si>
    <t>phosphatidyl-N,N-dimethylethanolamine methyltransferase (1-18:0, 2-18:1), ER membrane</t>
  </si>
  <si>
    <t>S-adenosyl-L-methionine[erm] + phosphatidyl-N,N-dimethylethanolamine (1-18:0, 2-18:1)[erm] =&gt; H+[erm] + S-adenosyl-L-homocysteine[erm] + phosphatidylcholine (1-18:0, 2-18:1)[erm]</t>
  </si>
  <si>
    <t>r_2511</t>
  </si>
  <si>
    <t>phosphatidyl-N,N-dimethylethanolamine methyltransferase (1-18:1, 2-18:1), ER membrane</t>
  </si>
  <si>
    <t>S-adenosyl-L-methionine[erm] + phosphatidyl-N,N-dimethylethanolamine (1-18:1, 2-18:1)[erm] =&gt; H+[erm] + S-adenosyl-L-homocysteine[erm] + phosphatidylcholine (1-18:1, 2-18:1)[erm]</t>
  </si>
  <si>
    <t>r_2515</t>
  </si>
  <si>
    <t>DAG kinase (1-18:1, 2-16:1), ER membrane</t>
  </si>
  <si>
    <t>H+[erm] + diglyceride (1-18:1, 2-16:1)[erm] + CTP[erm] =&gt; phosphatidate (1-18:1, 2-16:1)[erm] + CDP[erm]</t>
  </si>
  <si>
    <t>r_2517</t>
  </si>
  <si>
    <t>DAG kinase (1-16:1, 2-18:1), ER membrane</t>
  </si>
  <si>
    <t>H+[erm] + diglyceride (1-16:1, 2-18:1)[erm] + CTP[erm] =&gt; phosphatidate (1-16:1, 2-18:1)[erm] + CDP[erm]</t>
  </si>
  <si>
    <t>r_2518</t>
  </si>
  <si>
    <t>DAG kinase (1-18:0, 2-18:1), ER membrane</t>
  </si>
  <si>
    <t>H+[erm] + diglyceride (1-18:0, 2-18:1)[erm] + CTP[erm] =&gt; phosphatidate (1-18:0, 2-18:1)[erm] + CDP[erm]</t>
  </si>
  <si>
    <t>r_2529</t>
  </si>
  <si>
    <t>cholinephosphotransferase (1-16:1, 2-16:1), ER membrane</t>
  </si>
  <si>
    <t>diglyceride (1-16:1, 2-16:1)[erm] + CDP-choline[erm] =&gt; H+[erm] + CMP[erm] + phosphatidylcholine (1-16:1, 2-16:1)[erm]</t>
  </si>
  <si>
    <t>r_2534</t>
  </si>
  <si>
    <t>cholinephosphotransferase (1-18:0, 2-18:1), ER membrane</t>
  </si>
  <si>
    <t>diglyceride (1-18:0, 2-18:1)[erm] + CDP-choline[erm] =&gt; H+[erm] + CMP[erm] + phosphatidylcholine (1-18:0, 2-18:1)[erm]</t>
  </si>
  <si>
    <t>r_2536</t>
  </si>
  <si>
    <t>phosphatidylglycerolphosphate synthase (1-16:0, 2-16:1), mitochondrial membrane</t>
  </si>
  <si>
    <t>CDP-diacylglycerol (1-16:0, 2-16:1)[mm] + glycerol 3-phosphate[mm] =&gt; CMP[mm] + 3-(3-sn-phosphatidyl)-sn-glycerol 1-phosphate (1-16:0, 2-16:1)[mm]</t>
  </si>
  <si>
    <t>r_2537</t>
  </si>
  <si>
    <t>phosphatidylglycerolphosphate synthase (1-16:1, 2-16:1), mitochondrial membrane</t>
  </si>
  <si>
    <t>CDP-diacylglycerol (1-16:1, 2-16:1)[mm] + glycerol 3-phosphate[mm] =&gt; CMP[mm] + 3-(3-sn-phosphatidyl)-sn-glycerol 1-phosphate (1-16:1, 2-16:1)[mm]</t>
  </si>
  <si>
    <t>r_2538</t>
  </si>
  <si>
    <t>phosphatidylglycerolphosphate synthase (1-18:0, 2-16:1), mitochondrial membrane</t>
  </si>
  <si>
    <t>CDP-diacylglycerol (1-18:0, 2-16:1)[mm] + glycerol 3-phosphate[mm] =&gt; CMP[mm] + 3-(3-sn-phosphatidyl)-sn-glycerol 1-phosphate (1-18:0, 2-16:1)[mm]</t>
  </si>
  <si>
    <t>r_2540</t>
  </si>
  <si>
    <t>phosphatidylglycerolphosphate synthase (1-16:0, 2-18:1), mitochondrial membrane</t>
  </si>
  <si>
    <t>CDP-diacylglycerol (1-16:0, 2-18:1)[mm] + glycerol 3-phosphate[mm] =&gt; CMP[mm] + 3-(3-sn-phosphatidyl)-sn-glycerol 1-phosphate (1-16:0, 2-18:1)[mm]</t>
  </si>
  <si>
    <t>r_2542</t>
  </si>
  <si>
    <t>PGP phosphatase (1-16:0, 2-16:1), mitochondrial membrane</t>
  </si>
  <si>
    <t>3-(3-sn-phosphatidyl)-sn-glycerol 1-phosphate (1-16:0, 2-16:1)[mm] + H2O[mm] =&gt; 2 H+[mm] + phosphatidylglycerol (1-16:0, 2-16:1)[mm] + phosphate[mm]</t>
  </si>
  <si>
    <t>r_2543</t>
  </si>
  <si>
    <t>PGP phosphatase (1-16:1, 2-16:1), mitochondrial membrane</t>
  </si>
  <si>
    <t>3-(3-sn-phosphatidyl)-sn-glycerol 1-phosphate (1-16:1, 2-16:1)[mm] + H2O[mm] =&gt; 2 H+[mm] + phosphate[mm] + phosphatidylglycerol (1-16:1, 2-16:1)[mm]</t>
  </si>
  <si>
    <t>r_2544</t>
  </si>
  <si>
    <t>PGP phosphatase (1-18:0, 2-16:1), mitochondrial membrane</t>
  </si>
  <si>
    <t>3-(3-sn-phosphatidyl)-sn-glycerol 1-phosphate (1-18:0, 2-16:1)[mm] + H2O[mm] =&gt; 2 H+[mm] + phosphate[mm] + phosphatidylglycerol (1-18:0, 2-16:1)[mm]</t>
  </si>
  <si>
    <t>r_2546</t>
  </si>
  <si>
    <t>PGP phosphatase (1-16:0, 2-18:1), mitochondrial membrane</t>
  </si>
  <si>
    <t>3-(3-sn-phosphatidyl)-sn-glycerol 1-phosphate (1-16:0, 2-18:1)[mm] + H2O[mm] =&gt; 2 H+[mm] + phosphate[mm] + phosphatidylglycerol (1-16:0, 2-18:1)[mm]</t>
  </si>
  <si>
    <t>r_2554</t>
  </si>
  <si>
    <t>CL synthase (1-16:1, 2-16:1, 3-16:0, 4-16:1), mitochondrial membrane</t>
  </si>
  <si>
    <t>CDP-diacylglycerol (1-16:1, 2-16:1)[mm] + phosphatidylglycerol (1-16:0, 2-16:1)[mm] =&gt; 2 H+[mm] + CMP[mm] + cardiolipin (1-16:1, 2-16:1, 3-16:0, 4-16:1)[mm]</t>
  </si>
  <si>
    <t>r_2555</t>
  </si>
  <si>
    <t>CL synthase (1-16:1, 2-16:1, 3-16:1, 4-16:1), mitochondrial membrane</t>
  </si>
  <si>
    <t>CDP-diacylglycerol (1-16:1, 2-16:1)[mm] + phosphatidylglycerol (1-16:1, 2-16:1)[mm] =&gt; 2 H+[mm] + CMP[mm] + cardiolipin (1-16:1, 2-16:1, 3-16:1, 4-16:1)[mm]</t>
  </si>
  <si>
    <t>r_2562</t>
  </si>
  <si>
    <t>CL synthase (1-18:0, 2-16:1, 3-18:0, 4-16:1), mitochondrial membrane</t>
  </si>
  <si>
    <t>CDP-diacylglycerol (1-18:0, 2-16:1)[mm] + phosphatidylglycerol (1-18:0, 2-16:1)[mm] =&gt; 2 H+[mm] + CMP[mm] + cardiolipin (1-18:0, 2-16:1, 3-18:0, 4-16:1)[mm]</t>
  </si>
  <si>
    <t>r_2574</t>
  </si>
  <si>
    <t>CL synthase (1-16:0, 2-18:1, 3-18:0, 4-16:1), mitochondrial membrane</t>
  </si>
  <si>
    <t>CDP-diacylglycerol (1-16:0, 2-18:1)[mm] + phosphatidylglycerol (1-18:0, 2-16:1)[mm] =&gt; 2 H+[mm] + CMP[mm] + cardiolipin (1-16:0, 2-18:1, 3-18:0, 4-16:1)[mm]</t>
  </si>
  <si>
    <t>r_2576</t>
  </si>
  <si>
    <t>CL synthase (1-16:0, 2-18:1, 3-16:0, 4-18:1), mitochondrial membrane</t>
  </si>
  <si>
    <t>CDP-diacylglycerol (1-16:0, 2-18:1)[mm] + phosphatidylglycerol (1-16:0, 2-18:1)[mm] =&gt; 2 H+[mm] + CMP[mm] + cardiolipin (1-16:0, 2-18:1, 3-16:0, 4-18:1)[mm]</t>
  </si>
  <si>
    <t>r_2582</t>
  </si>
  <si>
    <t>CL synthase (1-16:1, 2-18:1, 3-16:0, 4-18:1), mitochondrial membrane</t>
  </si>
  <si>
    <t>CDP-diacylglycerol (1-16:1, 2-18:1)[mm] + phosphatidylglycerol (1-16:0, 2-18:1)[mm] =&gt; 2 H+[mm] + CMP[mm] + cardiolipin (1-16:1, 2-18:1, 3-16:0, 4-18:1)[mm]</t>
  </si>
  <si>
    <t>r_2600</t>
  </si>
  <si>
    <t>CL (1-16:0, 2-18:1, 3-16:0, 4-18:1) phospholipase (1-position), mitochondrial membrane</t>
  </si>
  <si>
    <t>H2O[mm] + cardiolipin (1-16:0, 2-18:1, 3-16:0, 4-18:1)[mm] =&gt; H+[mm] + palmitate[mm] + monolysocardiolipin (2-18:1, 3-16:0, 4-18:1)[mm]</t>
  </si>
  <si>
    <t>r_2702</t>
  </si>
  <si>
    <t>MLCL (2-18:1, 3-16:0, 4-18:1):PC (1-18:0, 2-16:1) acyltransferase, mitochondrial membrane</t>
  </si>
  <si>
    <t>monolysocardiolipin (2-18:1, 3-16:0, 4-18:1)[mm] + phosphatidylcholine (1-18:0, 2-16:1)[mm] &lt;=&gt; cardiolipin (1-16:1, 2-18:1, 3-16:0, 4-18:1)[mm] + 1-acylglycerophosphocholine (18:0)[mm]</t>
  </si>
  <si>
    <t>r_2706</t>
  </si>
  <si>
    <t>MLCL (2-18:1, 3-16:0, 4-18:1):PC (1-18:0, 2-18:1) acyltransferase, mitochondrial membrane</t>
  </si>
  <si>
    <t>monolysocardiolipin (2-18:1, 3-16:0, 4-18:1)[mm] + phosphatidylcholine (1-18:0, 2-18:1)[mm] &lt;=&gt; 1-acylglycerophosphocholine (18:0)[mm] + cardiolipin (1-18:1, 2-18:1, 3-16:0, 4-18:1)[mm]</t>
  </si>
  <si>
    <t>r_2816</t>
  </si>
  <si>
    <t>lysoPC acyltransferase (1-18:0, 2-16:1), mitochondrial membrane</t>
  </si>
  <si>
    <t>1-acylglycerophosphocholine (18:0)[mm] + palmitoleoyl-CoA(4-)[mm] =&gt; phosphatidylcholine (1-18:0, 2-16:1)[mm] + coenzyme A[mm]</t>
  </si>
  <si>
    <t>r_2885</t>
  </si>
  <si>
    <t>PE (1-16:1, 2-16:1) diacylglycerol (1-16:0, 2-16:1) acyltransferase, ER membrane</t>
  </si>
  <si>
    <t>diglyceride (1-16:0, 2-16:1)[erm] + phosphatidylethanolamine (1-16:1, 2-16:1)[erm] &lt;=&gt; triglyceride (1-16:0, 2-16:1, 3-16:1)[erm] + 1-acylglycerophosphoethanolamine (16:1)[erm]</t>
  </si>
  <si>
    <t>r_2888</t>
  </si>
  <si>
    <t>PE (1-16:0, 2-18:1) diacylglycerol (1-16:0, 2-16:1) acyltransferase, ER membrane</t>
  </si>
  <si>
    <t>diglyceride (1-16:0, 2-16:1)[erm] + phosphatidylethanolamine (1-16:0, 2-18:1)[erm] &lt;=&gt; triglyceride (1-16:0, 2-16:1, 3-18:1)[erm] + 1-acylglycerophosphoethanolamine (16:0)[erm]</t>
  </si>
  <si>
    <t>r_2892</t>
  </si>
  <si>
    <t>PE (1-16:0, 2-16:1) diacylglycerol (1-16:1, 2-16:1) acyltransferase, ER membrane</t>
  </si>
  <si>
    <t>diglyceride (1-16:1, 2-16:1)[erm] + phosphatidylethanolamine (1-16:0, 2-16:1)[erm] &lt;=&gt; triglyceride (1-16:1, 2-16:1, 3-16:1)[erm] + 1-acylglycerophosphoethanolamine (16:0)[erm]</t>
  </si>
  <si>
    <t>r_2893</t>
  </si>
  <si>
    <t>PE (1-16:1, 2-16:1) diacylglycerol (1-16:1, 2-16:1) acyltransferase, ER membrane</t>
  </si>
  <si>
    <t>diglyceride (1-16:1, 2-16:1)[erm] + phosphatidylethanolamine (1-16:1, 2-16:1)[erm] &lt;=&gt; triglyceride (1-16:1, 2-16:1, 3-16:1)[erm] + 1-acylglycerophosphoethanolamine (16:1)[erm]</t>
  </si>
  <si>
    <t>r_2897</t>
  </si>
  <si>
    <t>PE (1-16:1, 2-18:1) diacylglycerol (1-16:1, 2-16:1) acyltransferase, ER membrane</t>
  </si>
  <si>
    <t>diglyceride (1-16:1, 2-16:1)[erm] + phosphatidylethanolamine (1-16:1, 2-18:1)[erm] &lt;=&gt; triglyceride (1-16:1, 2-16:1, 3-18:1)[erm] + 1-acylglycerophosphoethanolamine (16:1)[erm]</t>
  </si>
  <si>
    <t>r_2899</t>
  </si>
  <si>
    <t>PE (1-18:1, 2-18:1) diacylglycerol (1-16:1, 2-16:1) acyltransferase, ER membrane</t>
  </si>
  <si>
    <t>diglyceride (1-16:1, 2-16:1)[erm] + phosphatidylethanolamine (1-18:1, 2-18:1)[erm] &lt;=&gt; triglyceride (1-16:1, 2-16:1, 3-18:1)[erm] + 1-acylglycerophosphoethanolamine (18:1)[erm]</t>
  </si>
  <si>
    <t>r_2921</t>
  </si>
  <si>
    <t>PE (1-16:1, 2-18:1) diacylglycerol (1-16:0, 2-18:1) acyltransferase, ER membrane</t>
  </si>
  <si>
    <t>diglyceride (1-16:0, 2-18:1)[erm] + phosphatidylethanolamine (1-16:1, 2-18:1)[erm] &lt;=&gt; triglyceride (1-16:0, 2-18:1, 3-18:1)[erm] + 1-acylglycerophosphoethanolamine (16:1)[erm]</t>
  </si>
  <si>
    <t>r_2931</t>
  </si>
  <si>
    <t>PE (1-18:1, 2-18:1) diacylglycerol (1-16:1, 2-18:1) acyltransferase, ER membrane</t>
  </si>
  <si>
    <t>diglyceride (1-16:1, 2-18:1)[erm] + phosphatidylethanolamine (1-18:1, 2-18:1)[erm] &lt;=&gt; triglyceride (1-16:1, 2-18:1, 3-18:1)[erm] + 1-acylglycerophosphoethanolamine (18:1)[erm]</t>
  </si>
  <si>
    <t>r_2948</t>
  </si>
  <si>
    <t>PC (1-16:0, 2-16:1) diacylglycerol (1-16:0, 2-16:1) acyltransferase, ER membrane</t>
  </si>
  <si>
    <t>diglyceride (1-16:0, 2-16:1)[erm] + phosphatidylcholine (1-16:0, 2-16:1)[erm] &lt;=&gt; triglyceride (1-16:0, 2-16:1, 3-16:1)[erm] + 1-acylglycerophosphocholine (16:0)[erm]</t>
  </si>
  <si>
    <t>r_2953</t>
  </si>
  <si>
    <t>PC (1-16:1, 2-18:1) diacylglycerol (1-16:0, 2-16:1) acyltransferase, ER membrane</t>
  </si>
  <si>
    <t>diglyceride (1-16:0, 2-16:1)[erm] + phosphatidylcholine (1-16:1, 2-18:1)[erm] &lt;=&gt; triglyceride (1-16:0, 2-16:1, 3-18:1)[erm] + 1-acylglycerophosphocholine (16:1)[erm]</t>
  </si>
  <si>
    <t>r_2955</t>
  </si>
  <si>
    <t>PC (1-18:1, 2-18:1) diacylglycerol (1-16:0, 2-16:1) acyltransferase, ER membrane</t>
  </si>
  <si>
    <t>diglyceride (1-16:0, 2-16:1)[erm] + phosphatidylcholine (1-18:1, 2-18:1)[erm] &lt;=&gt; triglyceride (1-16:0, 2-16:1, 3-18:1)[erm] + 1-acylglycerophosphocholine (18:1)[erm]</t>
  </si>
  <si>
    <t>r_2956</t>
  </si>
  <si>
    <t>PC (1-16:0, 2-16:1) diacylglycerol (1-16:1, 2-16:1) acyltransferase, ER membrane</t>
  </si>
  <si>
    <t>diglyceride (1-16:1, 2-16:1)[erm] + phosphatidylcholine (1-16:0, 2-16:1)[erm] &lt;=&gt; triglyceride (1-16:1, 2-16:1, 3-16:1)[erm] + 1-acylglycerophosphocholine (16:0)[erm]</t>
  </si>
  <si>
    <t>r_2961</t>
  </si>
  <si>
    <t>PC (1-16:1, 2-18:1) diacylglycerol (1-16:1, 2-16:1) acyltransferase, ER membrane</t>
  </si>
  <si>
    <t>diglyceride (1-16:1, 2-16:1)[erm] + phosphatidylcholine (1-16:1, 2-18:1)[erm] &lt;=&gt; triglyceride (1-16:1, 2-16:1, 3-18:1)[erm] + 1-acylglycerophosphocholine (16:1)[erm]</t>
  </si>
  <si>
    <t>r_2963</t>
  </si>
  <si>
    <t>PC (1-18:1, 2-18:1) diacylglycerol (1-16:1, 2-16:1) acyltransferase, ER membrane</t>
  </si>
  <si>
    <t>diglyceride (1-16:1, 2-16:1)[erm] + phosphatidylcholine (1-18:1, 2-18:1)[erm] &lt;=&gt; triglyceride (1-16:1, 2-16:1, 3-18:1)[erm] + 1-acylglycerophosphocholine (18:1)[erm]</t>
  </si>
  <si>
    <t>r_2985</t>
  </si>
  <si>
    <t>PC (1-16:1, 2-18:1) diacylglycerol (1-16:0, 2-18:1) acyltransferase, ER membrane</t>
  </si>
  <si>
    <t>diglyceride (1-16:0, 2-18:1)[erm] + phosphatidylcholine (1-16:1, 2-18:1)[erm] &lt;=&gt; triglyceride (1-16:0, 2-18:1, 3-18:1)[erm] + 1-acylglycerophosphocholine (16:1)[erm]</t>
  </si>
  <si>
    <t>r_2993</t>
  </si>
  <si>
    <t>PC (1-16:1, 2-18:1) diacylglycerol (1-16:1, 2-18:1) acyltransferase, ER membrane</t>
  </si>
  <si>
    <t>diglyceride (1-16:1, 2-18:1)[erm] + phosphatidylcholine (1-16:1, 2-18:1)[erm] &lt;=&gt; triglyceride (1-16:1, 2-18:1, 3-18:1)[erm] + 1-acylglycerophosphocholine (16:1)[erm]</t>
  </si>
  <si>
    <t>r_3357</t>
  </si>
  <si>
    <t>inositolphosphotransferase (PI (1-16:1, 2-16:1) MIPC-A (C26))</t>
  </si>
  <si>
    <t>mannosylinositol phosphorylceramide A (C26)[g] + 1-phosphatidyl-1D-myo-inositol (1-16:1, 2-16:1)[gm] =&gt; inositol phosphomannosylinositol phosphoceramide A (C26)[g] + diglyceride (1-16:1, 2-16:1)[gm]</t>
  </si>
  <si>
    <t>r_3359</t>
  </si>
  <si>
    <t>inositolphosphotransferase (PI (1-18:1, 2-16:1) MIPC-A (C26))</t>
  </si>
  <si>
    <t>mannosylinositol phosphorylceramide A (C26)[g] + 1-phosphatidyl-1D-myo-inositol (1-18:1, 2-16:1)[gm] =&gt; inositol phosphomannosylinositol phosphoceramide A (C26)[g] + diglyceride (1-18:1, 2-16:1)[gm]</t>
  </si>
  <si>
    <t>r_3360</t>
  </si>
  <si>
    <t>inositolphosphotransferase (PI (1-16:0, 2-18:1) MIPC-A (C26))</t>
  </si>
  <si>
    <t>mannosylinositol phosphorylceramide A (C26)[g] + 1-phosphatidyl-1D-myo-inositol (1-16:0, 2-18:1)[gm] =&gt; inositol phosphomannosylinositol phosphoceramide A (C26)[g] + diglyceride (1-16:0, 2-18:1)[gm]</t>
  </si>
  <si>
    <t>r_3362</t>
  </si>
  <si>
    <t>inositolphosphotransferase (PI (1-18:0, 2-18:1) MIPC-A (C26))</t>
  </si>
  <si>
    <t>mannosylinositol phosphorylceramide A (C26)[g] + 1-phosphatidyl-1D-myo-inositol (1-18:0, 2-18:1)[gm] =&gt; inositol phosphomannosylinositol phosphoceramide A (C26)[g] + diglyceride (1-18:0, 2-18:1)[gm]</t>
  </si>
  <si>
    <t>r_3363</t>
  </si>
  <si>
    <t>inositolphosphotransferase (PI (1-18:1, 2-18:1) MIPC-A (C26))</t>
  </si>
  <si>
    <t>mannosylinositol phosphorylceramide A (C26)[g] + 1-phosphatidyl-1D-myo-inositol (1-18:1, 2-18:1)[gm] =&gt; inositol phosphomannosylinositol phosphoceramide A (C26)[g] + diglyceride (1-18:1, 2-18:1)[gm]</t>
  </si>
  <si>
    <t>r_3428</t>
  </si>
  <si>
    <t>IPC synthase (PI (1-16:0, 2-16:1) ceramide-1 (C24))</t>
  </si>
  <si>
    <t>ceramide-1 (C24)[g] + 1-phosphatidyl-1D-myo-inositol (1-16:0, 2-16:1)[gm] =&gt; inositol-P-ceramide A (C24)[g] + diglyceride (1-16:0, 2-16:1)[gm]</t>
  </si>
  <si>
    <t>r_3435</t>
  </si>
  <si>
    <t>IPC synthase (PI (1-18:1, 2-18:1) ceramide-1 (C24))</t>
  </si>
  <si>
    <t>ceramide-1 (C24)[g] + 1-phosphatidyl-1D-myo-inositol (1-18:1, 2-18:1)[gm] =&gt; inositol-P-ceramide A (C24)[g] + diglyceride (1-18:1, 2-18:1)[gm]</t>
  </si>
  <si>
    <t>r_3436</t>
  </si>
  <si>
    <t>IPC synthase (PI (1-16:0, 2-16:1) ceramide-1 (C26))</t>
  </si>
  <si>
    <t>ceramide-1 (C26)[g] + 1-phosphatidyl-1D-myo-inositol (1-16:0, 2-16:1)[gm] =&gt; inositol-P-ceramide A (C26)[g] + diglyceride (1-16:0, 2-16:1)[gm]</t>
  </si>
  <si>
    <t>r_3437</t>
  </si>
  <si>
    <t>IPC synthase (PI (1-16:1, 2-16:1) ceramide-1 (C26))</t>
  </si>
  <si>
    <t>ceramide-1 (C26)[g] + 1-phosphatidyl-1D-myo-inositol (1-16:1, 2-16:1)[gm] =&gt; inositol-P-ceramide A (C26)[g] + diglyceride (1-16:1, 2-16:1)[gm]</t>
  </si>
  <si>
    <t>r_3440</t>
  </si>
  <si>
    <t>IPC synthase (PI (1-16:0, 2-18:1) ceramide-1 (C26))</t>
  </si>
  <si>
    <t>ceramide-1 (C26)[g] + 1-phosphatidyl-1D-myo-inositol (1-16:0, 2-18:1)[gm] =&gt; inositol-P-ceramide A (C26)[g] + diglyceride (1-16:0, 2-18:1)[gm]</t>
  </si>
  <si>
    <t>r_3441</t>
  </si>
  <si>
    <t>IPC synthase (PI (1-16:1, 2-18:1) ceramide-1 (C26))</t>
  </si>
  <si>
    <t>ceramide-1 (C26)[g] + 1-phosphatidyl-1D-myo-inositol (1-16:1, 2-18:1)[gm] =&gt; inositol-P-ceramide A (C26)[g] + diglyceride (1-16:1, 2-18:1)[gm]</t>
  </si>
  <si>
    <t>r_3442</t>
  </si>
  <si>
    <t>IPC synthase (PI (1-18:0, 2-18:1) ceramide-1 (C26))</t>
  </si>
  <si>
    <t>ceramide-1 (C26)[g] + 1-phosphatidyl-1D-myo-inositol (1-18:0, 2-18:1)[gm] =&gt; inositol-P-ceramide A (C26)[g] + diglyceride (1-18:0, 2-18:1)[gm]</t>
  </si>
  <si>
    <t>r_3514</t>
  </si>
  <si>
    <t>malonyl-CoA transport, cytoplasm-ER membrane</t>
  </si>
  <si>
    <t>malonyl-CoA[c] &lt;=&gt; malonyl-CoA[erm]</t>
  </si>
  <si>
    <t>r_3517</t>
  </si>
  <si>
    <t>palmitoyl-CoA transport, cytoplasm-ER membrane</t>
  </si>
  <si>
    <t>palmitoyl-CoA[c] &lt;=&gt; palmitoyl-CoA[erm]</t>
  </si>
  <si>
    <t>r_3518</t>
  </si>
  <si>
    <t>palmitoleoyl-CoA transport, cytoplasm-ER membrane</t>
  </si>
  <si>
    <t>palmitoleoyl-CoA(4-)[c] &lt;=&gt; palmitoleoyl-CoA(4-)[erm]</t>
  </si>
  <si>
    <t>r_3519</t>
  </si>
  <si>
    <t>stearoyl-CoA transport, cytoplasm-ER membrane</t>
  </si>
  <si>
    <t>stearoyl-CoA[c] &lt;=&gt; stearoyl-CoA[erm]</t>
  </si>
  <si>
    <t>r_3520</t>
  </si>
  <si>
    <t>oleoyl-CoA transport, cytoplasm-ER membrane</t>
  </si>
  <si>
    <t>oleoyl-CoA[c] &lt;=&gt; oleoyl-CoA[erm]</t>
  </si>
  <si>
    <t>r_3523</t>
  </si>
  <si>
    <t>tetracosanoyl-CoA transport, cytoplasm-ER membrane</t>
  </si>
  <si>
    <t>tetracosanoyl-CoA[c] &lt;=&gt; tetracosanoyl-CoA[erm]</t>
  </si>
  <si>
    <t>r_3524</t>
  </si>
  <si>
    <t>hexacosanoyl-CoA transport, cytoplasm-ER membrane</t>
  </si>
  <si>
    <t>hexacosanoyl-CoA[c] &lt;=&gt; hexacosanoyl-CoA[erm]</t>
  </si>
  <si>
    <t>r_3525</t>
  </si>
  <si>
    <t>H+ transport, cytoplasm-ER membrane</t>
  </si>
  <si>
    <t>H+[c] &lt;=&gt; H+[erm]</t>
  </si>
  <si>
    <t>r_3526</t>
  </si>
  <si>
    <t>H2O transport, cytoplasm-ER membrane</t>
  </si>
  <si>
    <t>H2O[c] &lt;=&gt; H2O[erm]</t>
  </si>
  <si>
    <t>r_3527</t>
  </si>
  <si>
    <t>CO2 transport, cytoplasm-ER membrane</t>
  </si>
  <si>
    <t>carbon dioxide[c] &lt;=&gt; carbon dioxide[erm]</t>
  </si>
  <si>
    <t>r_3528</t>
  </si>
  <si>
    <t>coenzyme A transport, cytoplasm-ER membrane</t>
  </si>
  <si>
    <t>coenzyme A[c] &lt;=&gt; coenzyme A[erm]</t>
  </si>
  <si>
    <t>r_3529</t>
  </si>
  <si>
    <t>NADPH transport, cytoplasm-ER membrane</t>
  </si>
  <si>
    <t>NADPH[c] &lt;=&gt; NADPH[erm]</t>
  </si>
  <si>
    <t>r_3530</t>
  </si>
  <si>
    <t>NADP(+) transport, cytoplasm-ER membrane</t>
  </si>
  <si>
    <t>NADP(+)[c] &lt;=&gt; NADP(+)[erm]</t>
  </si>
  <si>
    <t>r_3534</t>
  </si>
  <si>
    <t>glycerol 3-phosphate transport, cytoplasm-ER membrane</t>
  </si>
  <si>
    <t>glycerol 3-phosphate[c] &lt;=&gt; glycerol 3-phosphate[erm]</t>
  </si>
  <si>
    <t>r_3536</t>
  </si>
  <si>
    <t>diphosphate transport, cytoplasm-ER membrane</t>
  </si>
  <si>
    <t>diphosphate[c] &lt;=&gt; diphosphate[erm]</t>
  </si>
  <si>
    <t>r_3538</t>
  </si>
  <si>
    <t>CTP transport, cytoplasm-ER membrane</t>
  </si>
  <si>
    <t>CTP[c] &lt;=&gt; CTP[erm]</t>
  </si>
  <si>
    <t>r_3539</t>
  </si>
  <si>
    <t>CDP transport, cytoplasm-ER membrane</t>
  </si>
  <si>
    <t>CDP[c] &lt;=&gt; CDP[erm]</t>
  </si>
  <si>
    <t>r_3540</t>
  </si>
  <si>
    <t>CMP transport, cytoplasm-ER membrane</t>
  </si>
  <si>
    <t>CMP[c] &lt;=&gt; CMP[erm]</t>
  </si>
  <si>
    <t>r_3542</t>
  </si>
  <si>
    <t>CDP-choline transport, cytoplasm-ER membrane</t>
  </si>
  <si>
    <t>CDP-choline[c] &lt;=&gt; CDP-choline[erm]</t>
  </si>
  <si>
    <t>r_3545</t>
  </si>
  <si>
    <t>L-serine transport, cytoplasm-ER membrane</t>
  </si>
  <si>
    <t>L-serine[c] &lt;=&gt; L-serine[erm]</t>
  </si>
  <si>
    <t>r_3546</t>
  </si>
  <si>
    <t>myo-inositol transport, cytoplasm-ER membrane</t>
  </si>
  <si>
    <t>myo-inositol[c] &lt;=&gt; myo-inositol[erm]</t>
  </si>
  <si>
    <t>r_3547</t>
  </si>
  <si>
    <t>S-adenosyl-L-methionine transport, cytoplasm-ER membrane</t>
  </si>
  <si>
    <t>S-adenosyl-L-methionine[c] &lt;=&gt; S-adenosyl-L-methionine[erm]</t>
  </si>
  <si>
    <t>r_3548</t>
  </si>
  <si>
    <t>S-adenosyl-L-homocysteine transport, cytoplasm-ER membrane</t>
  </si>
  <si>
    <t>S-adenosyl-L-homocysteine[c] &lt;=&gt; S-adenosyl-L-homocysteine[erm]</t>
  </si>
  <si>
    <t>r_3571</t>
  </si>
  <si>
    <t>hexadecanoate (n-C16:0) transport, cytoplasm-lipid particle</t>
  </si>
  <si>
    <t>palmitate[c] &lt;=&gt; palmitate[lp]</t>
  </si>
  <si>
    <t>r_3572</t>
  </si>
  <si>
    <t>hexadecenoate (n-C16:1) transport, cytoplasm-lipid particle</t>
  </si>
  <si>
    <t>palmitoleate[c] &lt;=&gt; palmitoleate[lp]</t>
  </si>
  <si>
    <t>r_3574</t>
  </si>
  <si>
    <t>octadecenoate (n-C18:1) transport, cytoplasm-lipid particle</t>
  </si>
  <si>
    <t>oleate[c] &lt;=&gt; oleate[lp]</t>
  </si>
  <si>
    <t>r_3577</t>
  </si>
  <si>
    <t>palmitoyl-CoA transport, cytoplasm-lipid particle</t>
  </si>
  <si>
    <t>palmitoyl-CoA[c] &lt;=&gt; palmitoyl-CoA[lp]</t>
  </si>
  <si>
    <t>r_3578</t>
  </si>
  <si>
    <t>palmitoleoyl-CoA transport, cytoplasm-lipid particle</t>
  </si>
  <si>
    <t>palmitoleoyl-CoA(4-)[c] &lt;=&gt; palmitoleoyl-CoA(4-)[lp]</t>
  </si>
  <si>
    <t>r_3579</t>
  </si>
  <si>
    <t>stearoyl-CoA transport, cytoplasm-lipid particle</t>
  </si>
  <si>
    <t>stearoyl-CoA[c] &lt;=&gt; stearoyl-CoA[lp]</t>
  </si>
  <si>
    <t>r_3580</t>
  </si>
  <si>
    <t>oleoyl-CoA transport, cytoplasm-lipid particle</t>
  </si>
  <si>
    <t>oleoyl-CoA[c] &lt;=&gt; oleoyl-CoA[lp]</t>
  </si>
  <si>
    <t>r_3581</t>
  </si>
  <si>
    <t>glycerol 3-phosphate transport, cytoplasm-lipid particle</t>
  </si>
  <si>
    <t>glycerol 3-phosphate[c] &lt;=&gt; glycerol 3-phosphate[lp]</t>
  </si>
  <si>
    <t>r_3585</t>
  </si>
  <si>
    <t>ATP transport, cytoplasm-lipid particle</t>
  </si>
  <si>
    <t>ATP[c] &lt;=&gt; ATP[lp]</t>
  </si>
  <si>
    <t>r_3586</t>
  </si>
  <si>
    <t>AMP transport, cytoplasm-lipid particle</t>
  </si>
  <si>
    <t>AMP[c] &lt;=&gt; AMP[lp]</t>
  </si>
  <si>
    <t>r_3587</t>
  </si>
  <si>
    <t>diphosphate transport, cytoplasm-lipid particle</t>
  </si>
  <si>
    <t>diphosphate[c] &lt;=&gt; diphosphate[lp]</t>
  </si>
  <si>
    <t>r_3599</t>
  </si>
  <si>
    <t>tetracosanoyl-CoA transport, lipid particle-cytoplasm</t>
  </si>
  <si>
    <t>tetracosanoyl-CoA[lp] &lt;=&gt; tetracosanoyl-CoA[c]</t>
  </si>
  <si>
    <t>r_3600</t>
  </si>
  <si>
    <t>hexacosanoyl-CoA transport, lipid particle-cytoplasm</t>
  </si>
  <si>
    <t>hexacosanoyl-CoA[lp] &lt;=&gt; hexacosanoyl-CoA[c]</t>
  </si>
  <si>
    <t>r_3653</t>
  </si>
  <si>
    <t>carbon dioxide transport, cytoplasm-vacuolar membrane</t>
  </si>
  <si>
    <t>carbon dioxide[c] &lt;=&gt; carbon dioxide[vm]</t>
  </si>
  <si>
    <t>r_3668</t>
  </si>
  <si>
    <t>H2O transport, cytoplasm-mitochondrial membrane</t>
  </si>
  <si>
    <t>H2O[c] &lt;=&gt; H2O[mm]</t>
  </si>
  <si>
    <t>r_3670</t>
  </si>
  <si>
    <t>palmitoleoyl-CoA transport, cytoplasm-mitochondrial membrane</t>
  </si>
  <si>
    <t>palmitoleoyl-CoA(4-)[c] &lt;=&gt; palmitoleoyl-CoA(4-)[mm]</t>
  </si>
  <si>
    <t>r_3678</t>
  </si>
  <si>
    <t>palmitate transport, mitochondrial membrane-cytoplasm</t>
  </si>
  <si>
    <t>palmitate[mm] &lt;=&gt; palmitate[c]</t>
  </si>
  <si>
    <t>r_3680</t>
  </si>
  <si>
    <t>coenzyme A transport, mitochondrial membrane-cytoplasm</t>
  </si>
  <si>
    <t>coenzyme A[mm] &lt;=&gt; coenzyme A[c]</t>
  </si>
  <si>
    <t>r_3683</t>
  </si>
  <si>
    <t>lignoceric acid transport, ER membrane-lipid particle</t>
  </si>
  <si>
    <t>lignoceric acid[erm] &lt;=&gt; lignoceric acid[lp]</t>
  </si>
  <si>
    <t>r_3684</t>
  </si>
  <si>
    <t>cerotic acid transport, ER membrane-lipid particle</t>
  </si>
  <si>
    <t>cerotic acid[erm] &lt;=&gt; cerotic acid[lp]</t>
  </si>
  <si>
    <t>r_3755</t>
  </si>
  <si>
    <t>phosphatidate (1-16:0, 2-18:1) transport, lipid particle-ER membrane</t>
  </si>
  <si>
    <t>phosphatidate (1-16:0, 2-18:1)[lp] &lt;=&gt; phosphatidate (1-16:0, 2-18:1)[erm]</t>
  </si>
  <si>
    <t>r_3756</t>
  </si>
  <si>
    <t>phosphatidate (1-16:1, 2-18:1) transport, lipid particle-ER membrane</t>
  </si>
  <si>
    <t>phosphatidate (1-16:1, 2-18:1)[lp] &lt;=&gt; phosphatidate (1-16:1, 2-18:1)[erm]</t>
  </si>
  <si>
    <t>r_3757</t>
  </si>
  <si>
    <t>phosphatidate (1-18:0, 2-18:1) transport, lipid particle-ER membrane</t>
  </si>
  <si>
    <t>phosphatidate (1-18:0, 2-18:1)[lp] &lt;=&gt; phosphatidate (1-18:0, 2-18:1)[erm]</t>
  </si>
  <si>
    <t>r_3758</t>
  </si>
  <si>
    <t>phosphatidate (1-18:1, 2-18:1) transport, lipid particle-ER membrane</t>
  </si>
  <si>
    <t>phosphatidate (1-18:1, 2-18:1)[lp] &lt;=&gt; phosphatidate (1-18:1, 2-18:1)[erm]</t>
  </si>
  <si>
    <t>r_3759</t>
  </si>
  <si>
    <t>phosphatidate (1-16:0, 2-16:1) transport, ER membrane-mitochondrial membrane</t>
  </si>
  <si>
    <t>phosphatidate (1-16:0, 2-16:1)[erm] &lt;=&gt; phosphatidate (1-16:0, 2-16:1)[mm]</t>
  </si>
  <si>
    <t>r_3760</t>
  </si>
  <si>
    <t>phosphatidate (1-16:1, 2-16:1) transport, ER membrane-mitochondrial membrane</t>
  </si>
  <si>
    <t>phosphatidate (1-16:1, 2-16:1)[erm] &lt;=&gt; phosphatidate (1-16:1, 2-16:1)[mm]</t>
  </si>
  <si>
    <t>r_3761</t>
  </si>
  <si>
    <t>phosphatidate (1-18:0, 2-16:1) transport, ER membrane-mitochondrial membrane</t>
  </si>
  <si>
    <t>phosphatidate (1-18:0, 2-16:1)[erm] &lt;=&gt; phosphatidate (1-18:0, 2-16:1)[mm]</t>
  </si>
  <si>
    <t>r_3763</t>
  </si>
  <si>
    <t>phosphatidate (1-16:0, 2-18:1) transport, ER membrane-mitochondrial membrane</t>
  </si>
  <si>
    <t>phosphatidate (1-16:0, 2-18:1)[erm] &lt;=&gt; phosphatidate (1-16:0, 2-18:1)[mm]</t>
  </si>
  <si>
    <t>r_3764</t>
  </si>
  <si>
    <t>phosphatidate (1-16:1, 2-18:1) transport, ER membrane-mitochondrial membrane</t>
  </si>
  <si>
    <t>phosphatidate (1-16:1, 2-18:1)[erm] &lt;=&gt; phosphatidate (1-16:1, 2-18:1)[mm]</t>
  </si>
  <si>
    <t>r_3765</t>
  </si>
  <si>
    <t>phosphatidyl-L-serine (1-16:0, 2-16:1) transport, ER membrane-mitochondrial membrane</t>
  </si>
  <si>
    <t>phosphatidyl-L-serine (1-16:0, 2-16:1)[erm] &lt;=&gt; phosphatidyl-L-serine (1-16:0, 2-16:1)[mm]</t>
  </si>
  <si>
    <t>r_3767</t>
  </si>
  <si>
    <t>phosphatidyl-L-serine (1-18:0, 2-16:1) transport, ER membrane-mitochondrial membrane</t>
  </si>
  <si>
    <t>phosphatidyl-L-serine (1-18:0, 2-16:1)[erm] &lt;=&gt; phosphatidyl-L-serine (1-18:0, 2-16:1)[mm]</t>
  </si>
  <si>
    <t>r_3769</t>
  </si>
  <si>
    <t>phosphatidyl-L-serine (1-16:0, 2-18:1) transport, ER membrane-mitochondrial membrane</t>
  </si>
  <si>
    <t>phosphatidyl-L-serine (1-16:0, 2-18:1)[erm] &lt;=&gt; phosphatidyl-L-serine (1-16:0, 2-18:1)[mm]</t>
  </si>
  <si>
    <t>r_3773</t>
  </si>
  <si>
    <t>phosphatidylethanolamine (1-16:0, 2-16:1) transport, mitochondrial membrane-ER membrane</t>
  </si>
  <si>
    <t>phosphatidylethanolamine (1-16:0, 2-16:1)[mm] &lt;=&gt; phosphatidylethanolamine (1-16:0, 2-16:1)[erm]</t>
  </si>
  <si>
    <t>r_3775</t>
  </si>
  <si>
    <t>phosphatidylethanolamine (1-18:0, 2-16:1) transport, mitochondrial membrane-ER membrane</t>
  </si>
  <si>
    <t>phosphatidylethanolamine (1-18:0, 2-16:1)[mm] &lt;=&gt; phosphatidylethanolamine (1-18:0, 2-16:1)[erm]</t>
  </si>
  <si>
    <t>r_3777</t>
  </si>
  <si>
    <t>phosphatidylethanolamine (1-16:0, 2-18:1) transport, mitochondrial membrane-ER membrane</t>
  </si>
  <si>
    <t>phosphatidylethanolamine (1-16:0, 2-18:1)[mm] &lt;=&gt; phosphatidylethanolamine (1-16:0, 2-18:1)[erm]</t>
  </si>
  <si>
    <t>r_3781</t>
  </si>
  <si>
    <t>phosphatidylcholine (1-16:0, 2-16:1) transport, ER membrane-mitochondrial membrane</t>
  </si>
  <si>
    <t>phosphatidylcholine (1-16:0, 2-16:1)[erm] &lt;=&gt; phosphatidylcholine (1-16:0, 2-16:1)[mm]</t>
  </si>
  <si>
    <t>r_3783</t>
  </si>
  <si>
    <t>phosphatidylcholine (1-18:0, 2-16:1) transport, ER membrane-mitochondrial membrane</t>
  </si>
  <si>
    <t>phosphatidylcholine (1-18:0, 2-16:1)[erm] &lt;=&gt; phosphatidylcholine (1-18:0, 2-16:1)[mm]</t>
  </si>
  <si>
    <t>r_3785</t>
  </si>
  <si>
    <t>phosphatidylcholine (1-16:0, 2-18:1) transport, ER membrane-mitochondrial membrane</t>
  </si>
  <si>
    <t>phosphatidylcholine (1-16:0, 2-18:1)[erm] &lt;=&gt; phosphatidylcholine (1-16:0, 2-18:1)[mm]</t>
  </si>
  <si>
    <t>r_3787</t>
  </si>
  <si>
    <t>phosphatidylcholine (1-18:0, 2-18:1) transport, ER membrane-mitochondrial membrane</t>
  </si>
  <si>
    <t>phosphatidylcholine (1-18:0, 2-18:1)[erm] &lt;=&gt; phosphatidylcholine (1-18:0, 2-18:1)[mm]</t>
  </si>
  <si>
    <t>r_3789</t>
  </si>
  <si>
    <t>diglyceride (1-16:0, 2-16:1) transport, ER membrane-Golgi membrane</t>
  </si>
  <si>
    <t>diglyceride (1-16:0, 2-16:1)[erm] &lt;=&gt; diglyceride (1-16:0, 2-16:1)[gm]</t>
  </si>
  <si>
    <t>r_3790</t>
  </si>
  <si>
    <t>diglyceride (1-16:1, 2-16:1) transport, ER membrane-Golgi membrane</t>
  </si>
  <si>
    <t>diglyceride (1-16:1, 2-16:1)[erm] &lt;=&gt; diglyceride (1-16:1, 2-16:1)[gm]</t>
  </si>
  <si>
    <t>r_3792</t>
  </si>
  <si>
    <t>diglyceride (1-18:1, 2-16:1) transport, ER membrane-Golgi membrane</t>
  </si>
  <si>
    <t>diglyceride (1-18:1, 2-16:1)[erm] &lt;=&gt; diglyceride (1-18:1, 2-16:1)[gm]</t>
  </si>
  <si>
    <t>r_3793</t>
  </si>
  <si>
    <t>diglyceride (1-16:0, 2-18:1) transport, ER membrane-Golgi membrane</t>
  </si>
  <si>
    <t>diglyceride (1-16:0, 2-18:1)[erm] &lt;=&gt; diglyceride (1-16:0, 2-18:1)[gm]</t>
  </si>
  <si>
    <t>r_3794</t>
  </si>
  <si>
    <t>diglyceride (1-16:1, 2-18:1) transport, ER membrane-Golgi membrane</t>
  </si>
  <si>
    <t>diglyceride (1-16:1, 2-18:1)[erm] &lt;=&gt; diglyceride (1-16:1, 2-18:1)[gm]</t>
  </si>
  <si>
    <t>r_3795</t>
  </si>
  <si>
    <t>diglyceride (1-18:0, 2-18:1) transport, ER membrane-Golgi membrane</t>
  </si>
  <si>
    <t>diglyceride (1-18:0, 2-18:1)[erm] &lt;=&gt; diglyceride (1-18:0, 2-18:1)[gm]</t>
  </si>
  <si>
    <t>r_3796</t>
  </si>
  <si>
    <t>diglyceride (1-18:1, 2-18:1) transport, ER membrane-Golgi membrane</t>
  </si>
  <si>
    <t>diglyceride (1-18:1, 2-18:1)[erm] &lt;=&gt; diglyceride (1-18:1, 2-18:1)[gm]</t>
  </si>
  <si>
    <t>r_3805</t>
  </si>
  <si>
    <t>1-phosphatidyl-1D-myo-inositol (1-16:0, 2-16:1) transport, ER membrane-Golgi membrane</t>
  </si>
  <si>
    <t>1-phosphatidyl-1D-myo-inositol (1-16:0, 2-16:1)[erm] &lt;=&gt; 1-phosphatidyl-1D-myo-inositol (1-16:0, 2-16:1)[gm]</t>
  </si>
  <si>
    <t>r_3806</t>
  </si>
  <si>
    <t>1-phosphatidyl-1D-myo-inositol (1-16:1, 2-16:1) transport, ER membrane-Golgi membrane</t>
  </si>
  <si>
    <t>1-phosphatidyl-1D-myo-inositol (1-16:1, 2-16:1)[erm] &lt;=&gt; 1-phosphatidyl-1D-myo-inositol (1-16:1, 2-16:1)[gm]</t>
  </si>
  <si>
    <t>r_3808</t>
  </si>
  <si>
    <t>1-phosphatidyl-1D-myo-inositol (1-18:1, 2-16:1) transport, ER membrane-Golgi membrane</t>
  </si>
  <si>
    <t>1-phosphatidyl-1D-myo-inositol (1-18:1, 2-16:1)[erm] &lt;=&gt; 1-phosphatidyl-1D-myo-inositol (1-18:1, 2-16:1)[gm]</t>
  </si>
  <si>
    <t>r_3809</t>
  </si>
  <si>
    <t>1-phosphatidyl-1D-myo-inositol (1-16:0, 2-18:1) transport, ER membrane-Golgi membrane</t>
  </si>
  <si>
    <t>1-phosphatidyl-1D-myo-inositol (1-16:0, 2-18:1)[erm] &lt;=&gt; 1-phosphatidyl-1D-myo-inositol (1-16:0, 2-18:1)[gm]</t>
  </si>
  <si>
    <t>r_3810</t>
  </si>
  <si>
    <t>1-phosphatidyl-1D-myo-inositol (1-16:1, 2-18:1) transport, ER membrane-Golgi membrane</t>
  </si>
  <si>
    <t>1-phosphatidyl-1D-myo-inositol (1-16:1, 2-18:1)[erm] &lt;=&gt; 1-phosphatidyl-1D-myo-inositol (1-16:1, 2-18:1)[gm]</t>
  </si>
  <si>
    <t>r_3811</t>
  </si>
  <si>
    <t>1-phosphatidyl-1D-myo-inositol (1-18:0, 2-18:1) transport, ER membrane-Golgi membrane</t>
  </si>
  <si>
    <t>1-phosphatidyl-1D-myo-inositol (1-18:0, 2-18:1)[erm] &lt;=&gt; 1-phosphatidyl-1D-myo-inositol (1-18:0, 2-18:1)[gm]</t>
  </si>
  <si>
    <t>r_3812</t>
  </si>
  <si>
    <t>1-phosphatidyl-1D-myo-inositol (1-18:1, 2-18:1) transport, ER membrane-Golgi membrane</t>
  </si>
  <si>
    <t>1-phosphatidyl-1D-myo-inositol (1-18:1, 2-18:1)[erm] &lt;=&gt; 1-phosphatidyl-1D-myo-inositol (1-18:1, 2-18:1)[gm]</t>
  </si>
  <si>
    <t>r_3845</t>
  </si>
  <si>
    <t>phosphatidyl-L-serine (1-16:0, 2-16:1) transport, ER membrane-vacuolar membrane</t>
  </si>
  <si>
    <t>phosphatidyl-L-serine (1-16:0, 2-16:1)[erm] &lt;=&gt; phosphatidyl-L-serine (1-16:0, 2-16:1)[vm]</t>
  </si>
  <si>
    <t>r_3846</t>
  </si>
  <si>
    <t>phosphatidyl-L-serine (1-16:1, 2-16:1) transport, ER membrane-vacuolar membrane</t>
  </si>
  <si>
    <t>phosphatidyl-L-serine (1-16:1, 2-16:1)[erm] &lt;=&gt; phosphatidyl-L-serine (1-16:1, 2-16:1)[vm]</t>
  </si>
  <si>
    <t>r_3847</t>
  </si>
  <si>
    <t>phosphatidyl-L-serine (1-18:0, 2-16:1) transport, ER membrane-vacuolar membrane</t>
  </si>
  <si>
    <t>phosphatidyl-L-serine (1-18:0, 2-16:1)[erm] &lt;=&gt; phosphatidyl-L-serine (1-18:0, 2-16:1)[vm]</t>
  </si>
  <si>
    <t>r_3849</t>
  </si>
  <si>
    <t>phosphatidyl-L-serine (1-16:0, 2-18:1) transport, ER membrane-vacuolar membrane</t>
  </si>
  <si>
    <t>phosphatidyl-L-serine (1-16:0, 2-18:1)[erm] &lt;=&gt; phosphatidyl-L-serine (1-16:0, 2-18:1)[vm]</t>
  </si>
  <si>
    <t>r_3850</t>
  </si>
  <si>
    <t>phosphatidyl-L-serine (1-16:1, 2-18:1) transport, ER membrane-vacuolar membrane</t>
  </si>
  <si>
    <t>phosphatidyl-L-serine (1-16:1, 2-18:1)[erm] &lt;=&gt; phosphatidyl-L-serine (1-16:1, 2-18:1)[vm]</t>
  </si>
  <si>
    <t>r_3851</t>
  </si>
  <si>
    <t>phosphatidyl-L-serine (1-18:0, 2-18:1) transport, ER membrane-vacuolar membrane</t>
  </si>
  <si>
    <t>phosphatidyl-L-serine (1-18:0, 2-18:1)[erm] &lt;=&gt; phosphatidyl-L-serine (1-18:0, 2-18:1)[vm]</t>
  </si>
  <si>
    <t>r_3852</t>
  </si>
  <si>
    <t>phosphatidyl-L-serine (1-18:1, 2-18:1) transport, ER membrane-vacuolar membrane</t>
  </si>
  <si>
    <t>phosphatidyl-L-serine (1-18:1, 2-18:1)[erm] &lt;=&gt; phosphatidyl-L-serine (1-18:1, 2-18:1)[vm]</t>
  </si>
  <si>
    <t>r_3853</t>
  </si>
  <si>
    <t>phosphatidylethanolamine (1-16:0, 2-16:1) transport, vacuolar membrane-ER membrane</t>
  </si>
  <si>
    <t>phosphatidylethanolamine (1-16:0, 2-16:1)[vm] &lt;=&gt; phosphatidylethanolamine (1-16:0, 2-16:1)[erm]</t>
  </si>
  <si>
    <t>r_3854</t>
  </si>
  <si>
    <t>phosphatidylethanolamine (1-16:1, 2-16:1) transport, vacuolar membrane-ER membrane</t>
  </si>
  <si>
    <t>phosphatidylethanolamine (1-16:1, 2-16:1)[vm] &lt;=&gt; phosphatidylethanolamine (1-16:1, 2-16:1)[erm]</t>
  </si>
  <si>
    <t>r_3855</t>
  </si>
  <si>
    <t>phosphatidylethanolamine (1-18:0, 2-16:1) transport, vacuolar membrane-ER membrane</t>
  </si>
  <si>
    <t>phosphatidylethanolamine (1-18:0, 2-16:1)[vm] &lt;=&gt; phosphatidylethanolamine (1-18:0, 2-16:1)[erm]</t>
  </si>
  <si>
    <t>r_3857</t>
  </si>
  <si>
    <t>phosphatidylethanolamine (1-16:0, 2-18:1) transport, vacuolar membrane-ER membrane</t>
  </si>
  <si>
    <t>phosphatidylethanolamine (1-16:0, 2-18:1)[vm] &lt;=&gt; phosphatidylethanolamine (1-16:0, 2-18:1)[erm]</t>
  </si>
  <si>
    <t>r_3858</t>
  </si>
  <si>
    <t>phosphatidylethanolamine (1-16:1, 2-18:1) transport, vacuolar membrane-ER membrane</t>
  </si>
  <si>
    <t>phosphatidylethanolamine (1-16:1, 2-18:1)[vm] &lt;=&gt; phosphatidylethanolamine (1-16:1, 2-18:1)[erm]</t>
  </si>
  <si>
    <t>r_3859</t>
  </si>
  <si>
    <t>phosphatidylethanolamine (1-18:0, 2-18:1) transport, vacuolar membrane-ER membrane</t>
  </si>
  <si>
    <t>phosphatidylethanolamine (1-18:0, 2-18:1)[vm] &lt;=&gt; phosphatidylethanolamine (1-18:0, 2-18:1)[erm]</t>
  </si>
  <si>
    <t>r_3860</t>
  </si>
  <si>
    <t>phosphatidylethanolamine (1-18:1, 2-18:1) transport, vacuolar membrane-ER membrane</t>
  </si>
  <si>
    <t>phosphatidylethanolamine (1-18:1, 2-18:1)[vm] &lt;=&gt; phosphatidylethanolamine (1-18:1, 2-18:1)[erm]</t>
  </si>
  <si>
    <t>r_3937</t>
  </si>
  <si>
    <t>lignoceric acid transport, ER membrane-ER</t>
  </si>
  <si>
    <t>lignoceric acid[erm] &lt;=&gt; lignoceric acid[er]</t>
  </si>
  <si>
    <t>r_3938</t>
  </si>
  <si>
    <t>cerotic acid transport, ER membrane-ER</t>
  </si>
  <si>
    <t>cerotic acid[erm] &lt;=&gt; cerotic acid[er]</t>
  </si>
  <si>
    <t>r_3957</t>
  </si>
  <si>
    <t>H+ transport, mitochondrion-mitochondrial membrane</t>
  </si>
  <si>
    <t>H+[m] &lt;=&gt; H+[mm]</t>
  </si>
  <si>
    <t>r_3958</t>
  </si>
  <si>
    <t>glycerol 3-phosphate transport, mitochondrion-mitochondrial membrane</t>
  </si>
  <si>
    <t>glycerol 3-phosphate[m] &lt;=&gt; glycerol 3-phosphate[mm]</t>
  </si>
  <si>
    <t>r_3959</t>
  </si>
  <si>
    <t>CMP transport, mitochondrion-mitochondrial membrane</t>
  </si>
  <si>
    <t>CMP[m] &lt;=&gt; CMP[mm]</t>
  </si>
  <si>
    <t>r_3960</t>
  </si>
  <si>
    <t>CTP transport, mitochondrion-mitochondrial membrane</t>
  </si>
  <si>
    <t>CTP[m] &lt;=&gt; CTP[mm]</t>
  </si>
  <si>
    <t>r_3961</t>
  </si>
  <si>
    <t>phosphate transport, mitochondrion-mitochondrial membrane</t>
  </si>
  <si>
    <t>phosphate[m] &lt;=&gt; phosphate[mm]</t>
  </si>
  <si>
    <t>r_3962</t>
  </si>
  <si>
    <t>diphosphate transport, mitochondrion-mitochondrial membrane</t>
  </si>
  <si>
    <t>diphosphate[m] &lt;=&gt; diphosphate[mm]</t>
  </si>
  <si>
    <t>r_4039</t>
  </si>
  <si>
    <t>succinyl-CoA:acetate CoA transferase</t>
  </si>
  <si>
    <t>acetate[m] + succinyl-CoA[m] &lt;=&gt; acetyl-CoA[m] + succinate[m]</t>
  </si>
  <si>
    <t>r_4041</t>
  </si>
  <si>
    <t>biomass pseudoreaction</t>
  </si>
  <si>
    <t>55.3 ATP[c] + 55.3 H2O[c] + lipid[c] + protein[c] + carbohydrate[c] + RNA[c] + DNA[c] + cofactor[c] + ion[c] =&gt; 55.3 ADP[c] + biomass[c] + 55.3 H+[c] + 55.3 phosphate[c]</t>
  </si>
  <si>
    <t>r_4048</t>
  </si>
  <si>
    <t>carbohydrate pseudoreaction</t>
  </si>
  <si>
    <t>0.74851 (1-&gt;3)-beta-D-glucan[ce] + 0.25009 (1-&gt;6)-beta-D-glucan[ce] + 0.36141 glycogen[c] + 0.71094 mannan[c] + 0.13828 trehalose[c] =&gt; carbohydrate[c]</t>
  </si>
  <si>
    <t>r_4049</t>
  </si>
  <si>
    <t>RNA pseudoreaction</t>
  </si>
  <si>
    <t>0.044535 AMP[c] + 0.043276 CMP[c] + 0.044535 GMP[c] + 0.057992 UMP[c] =&gt; RNA[c]</t>
  </si>
  <si>
    <t>r_4050</t>
  </si>
  <si>
    <t>DNA pseudoreaction</t>
  </si>
  <si>
    <t>0.0036 dAMP[c] + 0.0024 dCMP[c] + 0.0024 dGMP[c] + 0.0036 dTMP[c] =&gt; DNA[c]</t>
  </si>
  <si>
    <t>r_4155</t>
  </si>
  <si>
    <t>Glutamyl-tRNA(Gln) amidotransferase subunit B, mitochondrial (Glu-AdT subunit B) (EC 6.3.5.-) (Cytochrome c oxidase assembly factor PET112)</t>
  </si>
  <si>
    <t>ATP[m] + H2O[m] + L-glutamyl-tRNA(Gln)[m] + L-glutamine[m] =&gt; ADP[m] + H+[m] + L-glutamate[m] + phosphate[m] + Gln-tRNA(Gln)[m]</t>
  </si>
  <si>
    <t>r_4173</t>
  </si>
  <si>
    <t>L-cysteine:sulfur-acceptor sulfurtransferase</t>
  </si>
  <si>
    <t>(sulfur carrier)-H[m] + L-cysteine[m] &lt;=&gt; L-alanine[m] + (sulfur carrier)-SH[m]</t>
  </si>
  <si>
    <t>r_4187</t>
  </si>
  <si>
    <t>L-proline:tRNA(Pro) ligase (AMP-forming)</t>
  </si>
  <si>
    <t>ATP[m] + L-proline[m] + tRNA(Pro)[m] =&gt; AMP[m] + diphosphate[m] + Pro-tRNA(Pro)[m]</t>
  </si>
  <si>
    <t>r_4249</t>
  </si>
  <si>
    <t>O3-acetyl-L-serine:hydrogen-sulfide 2-amino-2-carboxyethyltransferase; O3-acetyl-L-serine acetate-lyase (adding hydrogen sulfide)</t>
  </si>
  <si>
    <t>O-acetyl-L-serine[m] + hydrogen sulfide[m] &lt;=&gt; acetate[m] + L-cysteine[m]</t>
  </si>
  <si>
    <t>r_4324</t>
  </si>
  <si>
    <t>octanoyl-[acp]:sulfur sulfurtransferase</t>
  </si>
  <si>
    <t>octanoyl-ACP[m] + 2 S-adenosyl-L-methionine[m] + 2 Sulfur donor[m] &lt;=&gt; 2 L-methionine[m] + Lipoyl-[acp][m] + 2 5'-Deoxyadenosine[m]</t>
  </si>
  <si>
    <t>r_4484</t>
  </si>
  <si>
    <t>O4-succinyl-L-homoserine:hydrogen sulfide S-(3-amino-3-carboxypropyl)transferase; O-succinyl-L-homoserine succinate-lyase (adding hydrogen sulfide)</t>
  </si>
  <si>
    <t>hydrogen sulfide[c] + O-succinyl-L-homoserine[c] &lt;=&gt; L-homocysteine[c] + succinate[c]</t>
  </si>
  <si>
    <t>r_4610</t>
  </si>
  <si>
    <t>UDP transport</t>
  </si>
  <si>
    <t>UDP[c] &lt;=&gt; UDP[n]</t>
  </si>
  <si>
    <t>r_4615</t>
  </si>
  <si>
    <t>L-glutamine transport</t>
  </si>
  <si>
    <t>L-glutamine[c] &lt;=&gt; L-glutamine[m]</t>
  </si>
  <si>
    <t>r_4621</t>
  </si>
  <si>
    <t>O-acetyl-L-serine transport</t>
  </si>
  <si>
    <t>O-acetyl-L-serine[c] &lt;=&gt; O-acetyl-L-serine[m]</t>
  </si>
  <si>
    <t>r_4622</t>
  </si>
  <si>
    <t>hydrogen sulfide transport</t>
  </si>
  <si>
    <t>hydrogen sulfide[c] &lt;=&gt; hydrogen sulfide[m]</t>
  </si>
  <si>
    <t>r_4700</t>
  </si>
  <si>
    <t>Ala-tRNA synthetase, mitochondrial</t>
  </si>
  <si>
    <t>r_4701</t>
  </si>
  <si>
    <t>Cys-tRNA synthetase, mitochondrial</t>
  </si>
  <si>
    <t>r_4702</t>
  </si>
  <si>
    <t>Gly-tRNA synthetase, mitochondrial</t>
  </si>
  <si>
    <t>r_4703</t>
  </si>
  <si>
    <t>Ser-tRNA synthetase, mitochondrial</t>
  </si>
  <si>
    <t>r_4704</t>
  </si>
  <si>
    <t>Gln(tRNA) to Glu(tRNA), mitochondrial</t>
  </si>
  <si>
    <t>r_4705</t>
  </si>
  <si>
    <t>L-cysteine transport, mitochondrial</t>
  </si>
  <si>
    <t>r_4706</t>
  </si>
  <si>
    <t>L-leucine transport, mitochondrial</t>
  </si>
  <si>
    <t>r_4707</t>
  </si>
  <si>
    <t>5'-deoxyadenosine transport, mitochondrial</t>
  </si>
  <si>
    <t>r_4708</t>
  </si>
  <si>
    <t>5'-deoxyadenosine phosphorylase</t>
  </si>
  <si>
    <t>r_4709</t>
  </si>
  <si>
    <t>5'-deoxy-D-ribose 1-phosphate isomerase</t>
  </si>
  <si>
    <t>r_4710</t>
  </si>
  <si>
    <t>5'-deoxy-D-ribulose 1-phosphate dehydratase</t>
  </si>
  <si>
    <t>r_4713</t>
  </si>
  <si>
    <t>[2Fe-2S] cluster synthase</t>
  </si>
  <si>
    <t>r_4714</t>
  </si>
  <si>
    <t>[4Fe-4S] cluster synthase</t>
  </si>
  <si>
    <t>Source</t>
  </si>
  <si>
    <t>Jewett et al. (2011)</t>
  </si>
  <si>
    <t>Tai et al. (2005)</t>
  </si>
  <si>
    <t>r_0020</t>
  </si>
  <si>
    <t>2-deoxy-D-arabino-heptulosonate 7-phosphate synthetase</t>
  </si>
  <si>
    <t>D-erythrose 4-phosphate[m] + H2O[m] + phosphoenolpyruvate[m] =&gt; 7-phospho-2-dehydro-3-deoxy-D-arabino-heptonic acid[m] + phosphate[m]</t>
  </si>
  <si>
    <t>r_0789</t>
  </si>
  <si>
    <t>nucleoside diphosphatase</t>
  </si>
  <si>
    <t>GDP[c] + H2O[c] =&gt; GMP[c] + H+[c] + phosphate[c]</t>
  </si>
  <si>
    <t>r_0792</t>
  </si>
  <si>
    <t>CDP[c] + H2O[c] =&gt; CMP[c] + H+[c] + phosphate[c]</t>
  </si>
  <si>
    <t>r_0972</t>
  </si>
  <si>
    <t>ribonucleoside-triphosphate reductase (GTP)</t>
  </si>
  <si>
    <t>GTP[c] + H+[c] + TRX1[c] =&gt; dGTP[c] + H2O[c] + TRX1 disulphide[c]</t>
  </si>
  <si>
    <t>r_1040</t>
  </si>
  <si>
    <t>threonine aldolase</t>
  </si>
  <si>
    <t>L-threonine[c] =&gt; acetaldehyde[c] + L-glycine[c]</t>
  </si>
  <si>
    <t>r_1106</t>
  </si>
  <si>
    <t>acetate transport</t>
  </si>
  <si>
    <t>acetate[c] &lt;=&gt; acetate[e]</t>
  </si>
  <si>
    <t>r_1126</t>
  </si>
  <si>
    <t>citrate transport</t>
  </si>
  <si>
    <t>(S)-malate[m] + citrate[c] &lt;=&gt; (S)-malate[c] + citrate[m]</t>
  </si>
  <si>
    <t>r_1127</t>
  </si>
  <si>
    <t>citrate[c] + phosphoenolpyruvate[m] &lt;=&gt; citrate[m] + phosphoenolpyruvate[c]</t>
  </si>
  <si>
    <t>r_1239</t>
  </si>
  <si>
    <t>oxaloacetate transport</t>
  </si>
  <si>
    <t>H+[c] + oxaloacetate[c] =&gt; H+[m] + oxaloacetate[m]</t>
  </si>
  <si>
    <t>r_1567</t>
  </si>
  <si>
    <t>2-dehydro-3-deoxy-D-arabino-heptonate7-phohsphate transport</t>
  </si>
  <si>
    <t>7-phospho-2-dehydro-3-deoxy-D-arabino-heptonic acid[c] &lt;=&gt; 7-phospho-2-dehydro-3-deoxy-D-arabino-heptonic acid[m]</t>
  </si>
  <si>
    <t>r_1634</t>
  </si>
  <si>
    <t>acetate exchange</t>
  </si>
  <si>
    <t xml:space="preserve">acetate[e] =&gt; </t>
  </si>
  <si>
    <t>r_1708</t>
  </si>
  <si>
    <t>D-erythrose 4-phosphate transport</t>
  </si>
  <si>
    <t>D-erythrose 4-phosphate[c] &lt;=&gt; D-erythrose 4-phosphate[m]</t>
  </si>
  <si>
    <t>r_1882</t>
  </si>
  <si>
    <t>L-carnitine transport</t>
  </si>
  <si>
    <t>(R)-carnitine[m] =&gt; (R)-carnitine[c]</t>
  </si>
  <si>
    <t>r_1975</t>
  </si>
  <si>
    <t>nucleoside-triphosphatase (dGTP)</t>
  </si>
  <si>
    <t>dGTP[c] + H2O[c] =&gt; dGDP[c] + H+[c] + phosphate[c]</t>
  </si>
  <si>
    <t>r_1976</t>
  </si>
  <si>
    <t>O-acetylcarnintine transport into mitochondria</t>
  </si>
  <si>
    <t>O-acetylcarnitine[c] =&gt; O-acetylcarnitine[m]</t>
  </si>
  <si>
    <t>r_2117</t>
  </si>
  <si>
    <t>L-phenylalanine[c] + pyruvate[c] &lt;=&gt; keto-phenylpyruvate[c] + L-alanine[c]</t>
  </si>
  <si>
    <t>r_2311</t>
  </si>
  <si>
    <t>glycerol-3-phosphate acyltransferase (18:1), ER membrane</t>
  </si>
  <si>
    <t>2 H+[erm] + oleoyl-CoA[erm] + glycerol 3-phosphate[erm] =&gt; coenzyme A[erm] + 1-acyl-sn-glycerol 3-phosphate (18:1)[erm]</t>
  </si>
  <si>
    <t>r_2338</t>
  </si>
  <si>
    <t>1-acyl-sn-glycerol-3-phosphate acyltransferase (1-18:1, 2-16:1), ER membrane</t>
  </si>
  <si>
    <t>palmitoleoyl-CoA(4-)[erm] + 1-acyl-sn-glycerol 3-phosphate (18:1)[erm] =&gt; coenzyme A[erm] + phosphatidate (1-18:1, 2-16:1)[erm]</t>
  </si>
  <si>
    <t>r_2449</t>
  </si>
  <si>
    <t>PS synthase (1-18:1, 2-16:1), ER membrane</t>
  </si>
  <si>
    <t>CDP-diacylglycerol (1-18:1, 2-16:1)[erm] + L-serine[erm] =&gt; 2 H+[erm] + CMP[erm] + phosphatidyl-L-serine (1-18:1, 2-16:1)[erm]</t>
  </si>
  <si>
    <t>r_2464</t>
  </si>
  <si>
    <t>PS decarboxylase (1-16:0, 2-16:1), mitochondrial membrane</t>
  </si>
  <si>
    <t>phosphatidyl-L-serine (1-16:0, 2-16:1)[mm] =&gt; carbon dioxide[mm] + phosphatidylethanolamine (1-16:0, 2-16:1)[mm]</t>
  </si>
  <si>
    <t>r_2465</t>
  </si>
  <si>
    <t>PS decarboxylase (1-16:1, 2-16:1), mitochondrial membrane</t>
  </si>
  <si>
    <t>phosphatidyl-L-serine (1-16:1, 2-16:1)[mm] =&gt; carbon dioxide[mm] + phosphatidylethanolamine (1-16:1, 2-16:1)[mm]</t>
  </si>
  <si>
    <t>r_2466</t>
  </si>
  <si>
    <t>PS decarboxylase (1-18:0, 2-16:1), mitochondrial membrane</t>
  </si>
  <si>
    <t>phosphatidyl-L-serine (1-18:0, 2-16:1)[mm] =&gt; carbon dioxide[mm] + phosphatidylethanolamine (1-18:0, 2-16:1)[mm]</t>
  </si>
  <si>
    <t>r_2467</t>
  </si>
  <si>
    <t>PS decarboxylase (1-18:1, 2-16:1), mitochondrial membrane</t>
  </si>
  <si>
    <t>phosphatidyl-L-serine (1-18:1, 2-16:1)[mm] =&gt; carbon dioxide[mm] + phosphatidylethanolamine (1-18:1, 2-16:1)[mm]</t>
  </si>
  <si>
    <t>r_2468</t>
  </si>
  <si>
    <t>PS decarboxylase (1-16:0, 2-18:1), mitochondrial membrane</t>
  </si>
  <si>
    <t>phosphatidyl-L-serine (1-16:0, 2-18:1)[mm] =&gt; carbon dioxide[mm] + phosphatidylethanolamine (1-16:0, 2-18:1)[mm]</t>
  </si>
  <si>
    <t>r_2469</t>
  </si>
  <si>
    <t>PS decarboxylase (1-16:1, 2-18:1), mitochondrial membrane</t>
  </si>
  <si>
    <t>phosphatidyl-L-serine (1-16:1, 2-18:1)[mm] =&gt; carbon dioxide[mm] + phosphatidylethanolamine (1-16:1, 2-18:1)[mm]</t>
  </si>
  <si>
    <t>r_2470</t>
  </si>
  <si>
    <t>PS decarboxylase (1-18:0, 2-18:1), mitochondrial membrane</t>
  </si>
  <si>
    <t>phosphatidyl-L-serine (1-18:0, 2-18:1)[mm] =&gt; carbon dioxide[mm] + phosphatidylethanolamine (1-18:0, 2-18:1)[mm]</t>
  </si>
  <si>
    <t>r_2471</t>
  </si>
  <si>
    <t>PS decarboxylase (1-18:1, 2-18:1), mitochondrial membrane</t>
  </si>
  <si>
    <t>phosphatidyl-L-serine (1-18:1, 2-18:1)[mm] =&gt; carbon dioxide[mm] + phosphatidylethanolamine (1-18:1, 2-18:1)[mm]</t>
  </si>
  <si>
    <t>r_2483</t>
  </si>
  <si>
    <t>PS decarboxylase (1-18:1, 2-16:1), vacuolar membrane</t>
  </si>
  <si>
    <t>phosphatidyl-L-serine (1-18:1, 2-16:1)[vm] =&gt; carbon dioxide[vm] + phosphatidylethanolamine (1-18:1, 2-16:1)[vm]</t>
  </si>
  <si>
    <t>r_2491</t>
  </si>
  <si>
    <t>PE methyltransferase (1-18:1, 2-16:1), ER membrane</t>
  </si>
  <si>
    <t>S-adenosyl-L-methionine[erm] + phosphatidylethanolamine (1-18:1, 2-16:1)[erm] =&gt; H+[erm] + S-adenosyl-L-homocysteine[erm] + phosphatidyl-N-methylethanolamine (1-18:1, 2-16:1)[erm]</t>
  </si>
  <si>
    <t>r_2499</t>
  </si>
  <si>
    <t>phosphatidyl-N-methylethanolamine methyltransferase (1-18:1, 2-16:1), ER membrane</t>
  </si>
  <si>
    <t>S-adenosyl-L-methionine[erm] + phosphatidyl-N-methylethanolamine (1-18:1, 2-16:1)[erm] =&gt; H+[erm] + S-adenosyl-L-homocysteine[erm] + phosphatidyl-N,N-dimethylethanolamine (1-18:1, 2-16:1)[erm]</t>
  </si>
  <si>
    <t>r_2507</t>
  </si>
  <si>
    <t>phosphatidyl-N,N-dimethylethanolamine methyltransferase (1-18:1, 2-16:1), ER membrane</t>
  </si>
  <si>
    <t>S-adenosyl-L-methionine[erm] + phosphatidyl-N,N-dimethylethanolamine (1-18:1, 2-16:1)[erm] =&gt; H+[erm] + S-adenosyl-L-homocysteine[erm] + phosphatidylcholine (1-18:1, 2-16:1)[erm]</t>
  </si>
  <si>
    <t>r_2512</t>
  </si>
  <si>
    <t>DAG kinase (1-16:0, 2-16:1), ER membrane</t>
  </si>
  <si>
    <t>H+[erm] + diglyceride (1-16:0, 2-16:1)[erm] + CTP[erm] =&gt; phosphatidate (1-16:0, 2-16:1)[erm] + CDP[erm]</t>
  </si>
  <si>
    <t>r_2513</t>
  </si>
  <si>
    <t>DAG kinase (1-16:1, 2-16:1), ER membrane</t>
  </si>
  <si>
    <t>H+[erm] + diglyceride (1-16:1, 2-16:1)[erm] + CTP[erm] =&gt; phosphatidate (1-16:1, 2-16:1)[erm] + CDP[erm]</t>
  </si>
  <si>
    <t>r_2516</t>
  </si>
  <si>
    <t>DAG kinase (1-16:0, 2-18:1), ER membrane</t>
  </si>
  <si>
    <t>H+[erm] + diglyceride (1-16:0, 2-18:1)[erm] + CTP[erm] =&gt; phosphatidate (1-16:0, 2-18:1)[erm] + CDP[erm]</t>
  </si>
  <si>
    <t>r_2519</t>
  </si>
  <si>
    <t>DAG kinase (1-18:1, 2-18:1), ER membrane</t>
  </si>
  <si>
    <t>H+[erm] + diglyceride (1-18:1, 2-18:1)[erm] + CTP[erm] =&gt; phosphatidate (1-18:1, 2-18:1)[erm] + CDP[erm]</t>
  </si>
  <si>
    <t>r_2528</t>
  </si>
  <si>
    <t>cholinephosphotransferase (1-16:0, 2-16:1), ER membrane</t>
  </si>
  <si>
    <t>diglyceride (1-16:0, 2-16:1)[erm] + CDP-choline[erm] =&gt; H+[erm] + CMP[erm] + phosphatidylcholine (1-16:0, 2-16:1)[erm]</t>
  </si>
  <si>
    <t>r_2530</t>
  </si>
  <si>
    <t>cholinephosphotransferase (1-18:0, 2-16:1), ER membrane</t>
  </si>
  <si>
    <t>diglyceride (1-18:0, 2-16:1)[erm] + CDP-choline[erm] =&gt; H+[erm] + CMP[erm] + phosphatidylcholine (1-18:0, 2-16:1)[erm]</t>
  </si>
  <si>
    <t>r_2700</t>
  </si>
  <si>
    <t>MLCL (2-18:1, 3-16:0, 4-18:1):PC (1-16:0, 2-16:1) acyltransferase, mitochondrial membrane</t>
  </si>
  <si>
    <t>monolysocardiolipin (2-18:1, 3-16:0, 4-18:1)[mm] + phosphatidylcholine (1-16:0, 2-16:1)[mm] &lt;=&gt; cardiolipin (1-16:1, 2-18:1, 3-16:0, 4-18:1)[mm] + 1-acylglycerophosphocholine (16:0)[mm]</t>
  </si>
  <si>
    <t>r_2703</t>
  </si>
  <si>
    <t>MLCL (2-18:1, 3-16:0, 4-18:1):PC (1-18:1, 2-16:1) acyltransferase, mitochondrial membrane</t>
  </si>
  <si>
    <t>monolysocardiolipin (2-18:1, 3-16:0, 4-18:1)[mm] + phosphatidylcholine (1-18:1, 2-16:1)[mm] &lt;=&gt; cardiolipin (1-16:1, 2-18:1, 3-16:0, 4-18:1)[mm] + 1-acylglycerophosphocholine (18:1)[mm]</t>
  </si>
  <si>
    <t>r_2704</t>
  </si>
  <si>
    <t>MLCL (2-18:1, 3-16:0, 4-18:1):PC (1-16:0, 2-18:1) acyltransferase, mitochondrial membrane</t>
  </si>
  <si>
    <t>monolysocardiolipin (2-18:1, 3-16:0, 4-18:1)[mm] + phosphatidylcholine (1-16:0, 2-18:1)[mm] &lt;=&gt; 1-acylglycerophosphocholine (16:0)[mm] + cardiolipin (1-18:1, 2-18:1, 3-16:0, 4-18:1)[mm]</t>
  </si>
  <si>
    <t>r_2707</t>
  </si>
  <si>
    <t>MLCL (2-18:1, 3-16:0, 4-18:1):PC (1-18:1, 2-18:1) acyltransferase, mitochondrial membrane</t>
  </si>
  <si>
    <t>monolysocardiolipin (2-18:1, 3-16:0, 4-18:1)[mm] + phosphatidylcholine (1-18:1, 2-18:1)[mm] &lt;=&gt; 1-acylglycerophosphocholine (18:1)[mm] + cardiolipin (1-18:1, 2-18:1, 3-16:0, 4-18:1)[mm]</t>
  </si>
  <si>
    <t>r_2889</t>
  </si>
  <si>
    <t>PE (1-16:1, 2-18:1) diacylglycerol (1-16:0, 2-16:1) acyltransferase, ER membrane</t>
  </si>
  <si>
    <t>diglyceride (1-16:0, 2-16:1)[erm] + phosphatidylethanolamine (1-16:1, 2-18:1)[erm] &lt;=&gt; triglyceride (1-16:0, 2-16:1, 3-18:1)[erm] + 1-acylglycerophosphoethanolamine (16:1)[erm]</t>
  </si>
  <si>
    <t>r_2891</t>
  </si>
  <si>
    <t>PE (1-18:1, 2-18:1) diacylglycerol (1-16:0, 2-16:1) acyltransferase, ER membrane</t>
  </si>
  <si>
    <t>diglyceride (1-16:0, 2-16:1)[erm] + phosphatidylethanolamine (1-18:1, 2-18:1)[erm] &lt;=&gt; triglyceride (1-16:0, 2-16:1, 3-18:1)[erm] + 1-acylglycerophosphoethanolamine (18:1)[erm]</t>
  </si>
  <si>
    <t>r_2895</t>
  </si>
  <si>
    <t>PE (1-18:1, 2-16:1) diacylglycerol (1-16:1, 2-16:1) acyltransferase, ER membrane</t>
  </si>
  <si>
    <t>diglyceride (1-16:1, 2-16:1)[erm] + phosphatidylethanolamine (1-18:1, 2-16:1)[erm] &lt;=&gt; triglyceride (1-16:1, 2-16:1, 3-16:1)[erm] + 1-acylglycerophosphoethanolamine (18:1)[erm]</t>
  </si>
  <si>
    <t>r_2896</t>
  </si>
  <si>
    <t>PE (1-16:0, 2-18:1) diacylglycerol (1-16:1, 2-16:1) acyltransferase, ER membrane</t>
  </si>
  <si>
    <t>diglyceride (1-16:1, 2-16:1)[erm] + phosphatidylethanolamine (1-16:0, 2-18:1)[erm] &lt;=&gt; triglyceride (1-16:1, 2-16:1, 3-18:1)[erm] + 1-acylglycerophosphoethanolamine (16:0)[erm]</t>
  </si>
  <si>
    <t>r_2920</t>
  </si>
  <si>
    <t>PE (1-16:0, 2-18:1) diacylglycerol (1-16:0, 2-18:1) acyltransferase, ER membrane</t>
  </si>
  <si>
    <t>diglyceride (1-16:0, 2-18:1)[erm] + phosphatidylethanolamine (1-16:0, 2-18:1)[erm] &lt;=&gt; triglyceride (1-16:0, 2-18:1, 3-18:1)[erm] + 1-acylglycerophosphoethanolamine (16:0)[erm]</t>
  </si>
  <si>
    <t>r_2923</t>
  </si>
  <si>
    <t>PE (1-18:1, 2-18:1) diacylglycerol (1-16:0, 2-18:1) acyltransferase, ER membrane</t>
  </si>
  <si>
    <t>diglyceride (1-16:0, 2-18:1)[erm] + phosphatidylethanolamine (1-18:1, 2-18:1)[erm] &lt;=&gt; triglyceride (1-16:0, 2-18:1, 3-18:1)[erm] + 1-acylglycerophosphoethanolamine (18:1)[erm]</t>
  </si>
  <si>
    <t>r_2929</t>
  </si>
  <si>
    <t>PE (1-16:1, 2-18:1) diacylglycerol (1-16:1, 2-18:1) acyltransferase, ER membrane</t>
  </si>
  <si>
    <t>diglyceride (1-16:1, 2-18:1)[erm] + phosphatidylethanolamine (1-16:1, 2-18:1)[erm] &lt;=&gt; triglyceride (1-16:1, 2-18:1, 3-18:1)[erm] + 1-acylglycerophosphoethanolamine (16:1)[erm]</t>
  </si>
  <si>
    <t>r_2951</t>
  </si>
  <si>
    <t>PC (1-18:1, 2-16:1) diacylglycerol (1-16:0, 2-16:1) acyltransferase, ER membrane</t>
  </si>
  <si>
    <t>diglyceride (1-16:0, 2-16:1)[erm] + phosphatidylcholine (1-18:1, 2-16:1)[erm] &lt;=&gt; triglyceride (1-16:0, 2-16:1, 3-16:1)[erm] + 1-acylglycerophosphocholine (18:1)[erm]</t>
  </si>
  <si>
    <t>r_2959</t>
  </si>
  <si>
    <t>PC (1-18:1, 2-16:1) diacylglycerol (1-16:1, 2-16:1) acyltransferase, ER membrane</t>
  </si>
  <si>
    <t>diglyceride (1-16:1, 2-16:1)[erm] + phosphatidylcholine (1-18:1, 2-16:1)[erm] &lt;=&gt; triglyceride (1-16:1, 2-16:1, 3-16:1)[erm] + 1-acylglycerophosphocholine (18:1)[erm]</t>
  </si>
  <si>
    <t>r_2960</t>
  </si>
  <si>
    <t>PC (1-16:0, 2-18:1) diacylglycerol (1-16:1, 2-16:1) acyltransferase, ER membrane</t>
  </si>
  <si>
    <t>diglyceride (1-16:1, 2-16:1)[erm] + phosphatidylcholine (1-16:0, 2-18:1)[erm] &lt;=&gt; triglyceride (1-16:1, 2-16:1, 3-18:1)[erm] + 1-acylglycerophosphocholine (16:0)[erm]</t>
  </si>
  <si>
    <t>r_2987</t>
  </si>
  <si>
    <t>PC (1-18:1, 2-18:1) diacylglycerol (1-16:0, 2-18:1) acyltransferase, ER membrane</t>
  </si>
  <si>
    <t>diglyceride (1-16:0, 2-18:1)[erm] + phosphatidylcholine (1-18:1, 2-18:1)[erm] &lt;=&gt; triglyceride (1-16:0, 2-18:1, 3-18:1)[erm] + 1-acylglycerophosphocholine (18:1)[erm]</t>
  </si>
  <si>
    <t>r_2992</t>
  </si>
  <si>
    <t>PC (1-16:0, 2-18:1) diacylglycerol (1-16:1, 2-18:1) acyltransferase, ER membrane</t>
  </si>
  <si>
    <t>diglyceride (1-16:1, 2-18:1)[erm] + phosphatidylcholine (1-16:0, 2-18:1)[erm] &lt;=&gt; triglyceride (1-16:1, 2-18:1, 3-18:1)[erm] + 1-acylglycerophosphocholine (16:0)[erm]</t>
  </si>
  <si>
    <t>r_2995</t>
  </si>
  <si>
    <t>PC (1-18:1, 2-18:1) diacylglycerol (1-16:1, 2-18:1) acyltransferase, ER membrane</t>
  </si>
  <si>
    <t>diglyceride (1-16:1, 2-18:1)[erm] + phosphatidylcholine (1-18:1, 2-18:1)[erm] &lt;=&gt; triglyceride (1-16:1, 2-18:1, 3-18:1)[erm] + 1-acylglycerophosphocholine (18:1)[erm]</t>
  </si>
  <si>
    <t>r_3356</t>
  </si>
  <si>
    <t>inositolphosphotransferase (PI (1-16:0, 2-16:1) MIPC-A (C26))</t>
  </si>
  <si>
    <t>mannosylinositol phosphorylceramide A (C26)[g] + 1-phosphatidyl-1D-myo-inositol (1-16:0, 2-16:1)[gm] =&gt; inositol phosphomannosylinositol phosphoceramide A (C26)[g] + diglyceride (1-16:0, 2-16:1)[gm]</t>
  </si>
  <si>
    <t>r_3358</t>
  </si>
  <si>
    <t>inositolphosphotransferase (PI (1-18:0, 2-16:1) MIPC-A (C26))</t>
  </si>
  <si>
    <t>mannosylinositol phosphorylceramide A (C26)[g] + 1-phosphatidyl-1D-myo-inositol (1-18:0, 2-16:1)[gm] =&gt; inositol phosphomannosylinositol phosphoceramide A (C26)[g] + diglyceride (1-18:0, 2-16:1)[gm]</t>
  </si>
  <si>
    <t>r_3361</t>
  </si>
  <si>
    <t>inositolphosphotransferase (PI (1-16:1, 2-18:1) MIPC-A (C26))</t>
  </si>
  <si>
    <t>mannosylinositol phosphorylceramide A (C26)[g] + 1-phosphatidyl-1D-myo-inositol (1-16:1, 2-18:1)[gm] =&gt; inositol phosphomannosylinositol phosphoceramide A (C26)[g] + diglyceride (1-16:1, 2-18:1)[gm]</t>
  </si>
  <si>
    <t>r_3431</t>
  </si>
  <si>
    <t>IPC synthase (PI (1-18:1, 2-16:1) ceramide-1 (C24))</t>
  </si>
  <si>
    <t>ceramide-1 (C24)[g] + 1-phosphatidyl-1D-myo-inositol (1-18:1, 2-16:1)[gm] =&gt; inositol-P-ceramide A (C24)[g] + diglyceride (1-18:1, 2-16:1)[gm]</t>
  </si>
  <si>
    <t>r_3432</t>
  </si>
  <si>
    <t>IPC synthase (PI (1-16:0, 2-18:1) ceramide-1 (C24))</t>
  </si>
  <si>
    <t>ceramide-1 (C24)[g] + 1-phosphatidyl-1D-myo-inositol (1-16:0, 2-18:1)[gm] =&gt; inositol-P-ceramide A (C24)[g] + diglyceride (1-16:0, 2-18:1)[gm]</t>
  </si>
  <si>
    <t>r_3438</t>
  </si>
  <si>
    <t>IPC synthase (PI (1-18:0, 2-16:1) ceramide-1 (C26))</t>
  </si>
  <si>
    <t>ceramide-1 (C26)[g] + 1-phosphatidyl-1D-myo-inositol (1-18:0, 2-16:1)[gm] =&gt; inositol-P-ceramide A (C26)[g] + diglyceride (1-18:0, 2-16:1)[gm]</t>
  </si>
  <si>
    <t>r_3443</t>
  </si>
  <si>
    <t>IPC synthase (PI (1-18:1, 2-18:1) ceramide-1 (C26))</t>
  </si>
  <si>
    <t>ceramide-1 (C26)[g] + 1-phosphatidyl-1D-myo-inositol (1-18:1, 2-18:1)[gm] =&gt; inositol-P-ceramide A (C26)[g] + diglyceride (1-18:1, 2-18:1)[gm]</t>
  </si>
  <si>
    <t>r_3552</t>
  </si>
  <si>
    <t>ergosterol transport, cytoplasm-ER membrane</t>
  </si>
  <si>
    <t>ergosterol[c] &lt;=&gt; ergosterol[erm]</t>
  </si>
  <si>
    <t>r_3669</t>
  </si>
  <si>
    <t>carbon dioxide transport, cytoplasm-mitochondrial membrane</t>
  </si>
  <si>
    <t>carbon dioxide[c] &lt;=&gt; carbon dioxide[mm]</t>
  </si>
  <si>
    <t>r_3766</t>
  </si>
  <si>
    <t>phosphatidyl-L-serine (1-16:1, 2-16:1) transport, ER membrane-mitochondrial membrane</t>
  </si>
  <si>
    <t>phosphatidyl-L-serine (1-16:1, 2-16:1)[erm] &lt;=&gt; phosphatidyl-L-serine (1-16:1, 2-16:1)[mm]</t>
  </si>
  <si>
    <t>r_3768</t>
  </si>
  <si>
    <t>phosphatidyl-L-serine (1-18:1, 2-16:1) transport, ER membrane-mitochondrial membrane</t>
  </si>
  <si>
    <t>phosphatidyl-L-serine (1-18:1, 2-16:1)[erm] &lt;=&gt; phosphatidyl-L-serine (1-18:1, 2-16:1)[mm]</t>
  </si>
  <si>
    <t>r_3770</t>
  </si>
  <si>
    <t>phosphatidyl-L-serine (1-16:1, 2-18:1) transport, ER membrane-mitochondrial membrane</t>
  </si>
  <si>
    <t>phosphatidyl-L-serine (1-16:1, 2-18:1)[erm] &lt;=&gt; phosphatidyl-L-serine (1-16:1, 2-18:1)[mm]</t>
  </si>
  <si>
    <t>r_3771</t>
  </si>
  <si>
    <t>phosphatidyl-L-serine (1-18:0, 2-18:1) transport, ER membrane-mitochondrial membrane</t>
  </si>
  <si>
    <t>phosphatidyl-L-serine (1-18:0, 2-18:1)[erm] &lt;=&gt; phosphatidyl-L-serine (1-18:0, 2-18:1)[mm]</t>
  </si>
  <si>
    <t>r_3772</t>
  </si>
  <si>
    <t>phosphatidyl-L-serine (1-18:1, 2-18:1) transport, ER membrane-mitochondrial membrane</t>
  </si>
  <si>
    <t>phosphatidyl-L-serine (1-18:1, 2-18:1)[erm] &lt;=&gt; phosphatidyl-L-serine (1-18:1, 2-18:1)[mm]</t>
  </si>
  <si>
    <t>r_3774</t>
  </si>
  <si>
    <t>phosphatidylethanolamine (1-16:1, 2-16:1) transport, mitochondrial membrane-ER membrane</t>
  </si>
  <si>
    <t>phosphatidylethanolamine (1-16:1, 2-16:1)[mm] &lt;=&gt; phosphatidylethanolamine (1-16:1, 2-16:1)[erm]</t>
  </si>
  <si>
    <t>r_3776</t>
  </si>
  <si>
    <t>phosphatidylethanolamine (1-18:1, 2-16:1) transport, mitochondrial membrane-ER membrane</t>
  </si>
  <si>
    <t>phosphatidylethanolamine (1-18:1, 2-16:1)[mm] &lt;=&gt; phosphatidylethanolamine (1-18:1, 2-16:1)[erm]</t>
  </si>
  <si>
    <t>r_3778</t>
  </si>
  <si>
    <t>phosphatidylethanolamine (1-16:1, 2-18:1) transport, mitochondrial membrane-ER membrane</t>
  </si>
  <si>
    <t>phosphatidylethanolamine (1-16:1, 2-18:1)[mm] &lt;=&gt; phosphatidylethanolamine (1-16:1, 2-18:1)[erm]</t>
  </si>
  <si>
    <t>r_3779</t>
  </si>
  <si>
    <t>phosphatidylethanolamine (1-18:0, 2-18:1) transport, mitochondrial membrane-ER membrane</t>
  </si>
  <si>
    <t>phosphatidylethanolamine (1-18:0, 2-18:1)[mm] &lt;=&gt; phosphatidylethanolamine (1-18:0, 2-18:1)[erm]</t>
  </si>
  <si>
    <t>r_3780</t>
  </si>
  <si>
    <t>phosphatidylethanolamine (1-18:1, 2-18:1) transport, mitochondrial membrane-ER membrane</t>
  </si>
  <si>
    <t>phosphatidylethanolamine (1-18:1, 2-18:1)[mm] &lt;=&gt; phosphatidylethanolamine (1-18:1, 2-18:1)[erm]</t>
  </si>
  <si>
    <t>r_3784</t>
  </si>
  <si>
    <t>phosphatidylcholine (1-18:1, 2-16:1) transport, ER membrane-mitochondrial membrane</t>
  </si>
  <si>
    <t>phosphatidylcholine (1-18:1, 2-16:1)[erm] &lt;=&gt; phosphatidylcholine (1-18:1, 2-16:1)[mm]</t>
  </si>
  <si>
    <t>r_3788</t>
  </si>
  <si>
    <t>phosphatidylcholine (1-18:1, 2-18:1) transport, ER membrane-mitochondrial membrane</t>
  </si>
  <si>
    <t>phosphatidylcholine (1-18:1, 2-18:1)[erm] &lt;=&gt; phosphatidylcholine (1-18:1, 2-18:1)[mm]</t>
  </si>
  <si>
    <t>r_3791</t>
  </si>
  <si>
    <t>diglyceride (1-18:0, 2-16:1) transport, ER membrane-Golgi membrane</t>
  </si>
  <si>
    <t>diglyceride (1-18:0, 2-16:1)[erm] &lt;=&gt; diglyceride (1-18:0, 2-16:1)[gm]</t>
  </si>
  <si>
    <t>r_3807</t>
  </si>
  <si>
    <t>1-phosphatidyl-1D-myo-inositol (1-18:0, 2-16:1) transport, ER membrane-Golgi membrane</t>
  </si>
  <si>
    <t>1-phosphatidyl-1D-myo-inositol (1-18:0, 2-16:1)[erm] &lt;=&gt; 1-phosphatidyl-1D-myo-inositol (1-18:0, 2-16:1)[gm]</t>
  </si>
  <si>
    <t>r_3848</t>
  </si>
  <si>
    <t>phosphatidyl-L-serine (1-18:1, 2-16:1) transport, ER membrane-vacuolar membrane</t>
  </si>
  <si>
    <t>phosphatidyl-L-serine (1-18:1, 2-16:1)[erm] &lt;=&gt; phosphatidyl-L-serine (1-18:1, 2-16:1)[vm]</t>
  </si>
  <si>
    <t>r_3856</t>
  </si>
  <si>
    <t>phosphatidylethanolamine (1-18:1, 2-16:1) transport, vacuolar membrane-ER membrane</t>
  </si>
  <si>
    <t>phosphatidylethanolamine (1-18:1, 2-16:1)[vm] &lt;=&gt; phosphatidylethanolamine (1-18:1, 2-16:1)[erm]</t>
  </si>
  <si>
    <t>r_3939</t>
  </si>
  <si>
    <t>ergosterol transport, ER-ER membrane</t>
  </si>
  <si>
    <t>ergosterol[er] &lt;=&gt; ergosterol[erm]</t>
  </si>
  <si>
    <t>r_4669</t>
  </si>
  <si>
    <t>pyruvate decarboxylase (hydroxy-phenyl)</t>
  </si>
  <si>
    <t>3-(4-hydroxyphenyl)pyruvate[c] + H+[c] =&gt; carbon dioxide[c] + (4-hydroxyphenyl)acetaldehyde[c]</t>
  </si>
  <si>
    <t>r_4670</t>
  </si>
  <si>
    <t>aldehyde dehydrogenase (tyrosol, NAD)</t>
  </si>
  <si>
    <t>H+[c] + NADH[c] + (4-hydroxyphenyl)acetaldehyde[c] =&gt; NAD[c] + tyrosol[c]</t>
  </si>
  <si>
    <t>r_4675</t>
  </si>
  <si>
    <t>tyrosol transport, cytosol</t>
  </si>
  <si>
    <t>tyrosol[c] &lt;=&gt; tyrosol[e]</t>
  </si>
  <si>
    <t>r_4677</t>
  </si>
  <si>
    <t>tyrosol exchange</t>
  </si>
  <si>
    <t xml:space="preserve">tyrosol[e] =&gt; </t>
  </si>
  <si>
    <t>Malina et al. (2021)</t>
  </si>
  <si>
    <t>Bakker et al. (2000)</t>
  </si>
  <si>
    <t>Yxs_experimental</t>
  </si>
  <si>
    <t>mu_max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</si>
</sst>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  <charset val="1"/>
    </font>
    <font>
      <b/>
      <sz val="11"/>
      <name val="Calibri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/>
    <xf numFmtId="1" fontId="1" fillId="0" borderId="0" xfId="0" applyNumberFormat="1" applyFont="1"/>
    <xf numFmtId="1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42"/>
  <sheetViews>
    <sheetView zoomScaleNormal="100" workbookViewId="0">
      <selection activeCell="D9" sqref="D9"/>
    </sheetView>
  </sheetViews>
  <sheetFormatPr baseColWidth="10" defaultColWidth="11.6640625" defaultRowHeight="13" x14ac:dyDescent="0.15"/>
  <cols>
    <col min="1" max="1" width="19.6640625" customWidth="1"/>
    <col min="2" max="2" width="17.6640625" customWidth="1"/>
    <col min="3" max="3" width="4.83203125" customWidth="1"/>
    <col min="4" max="5" width="16.6640625" customWidth="1"/>
    <col min="6" max="6" width="18.6640625" customWidth="1"/>
    <col min="7" max="7" width="5.33203125" customWidth="1"/>
    <col min="8" max="8" width="7.5" customWidth="1"/>
    <col min="9" max="9" width="18.6640625" customWidth="1"/>
    <col min="10" max="10" width="3.5" customWidth="1"/>
    <col min="11" max="11" width="17.6640625" customWidth="1"/>
    <col min="12" max="13" width="18.6640625" customWidth="1"/>
    <col min="14" max="18" width="17.6640625" customWidth="1"/>
    <col min="19" max="24" width="19.6640625" customWidth="1"/>
  </cols>
  <sheetData>
    <row r="1" spans="1:24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15">
      <c r="A2">
        <v>5.27315139770508E-3</v>
      </c>
      <c r="B2">
        <v>0.71124455778736195</v>
      </c>
      <c r="D2">
        <v>1.2899393541314499</v>
      </c>
      <c r="E2">
        <v>1.2758956394954899</v>
      </c>
      <c r="F2">
        <v>2.9320440524096001E-3</v>
      </c>
      <c r="G2">
        <v>0</v>
      </c>
      <c r="H2">
        <v>3.2000000000000001E-2</v>
      </c>
      <c r="I2">
        <v>4.1154104934250701E-2</v>
      </c>
      <c r="J2" t="s">
        <v>24</v>
      </c>
      <c r="K2">
        <v>0.35587771452713002</v>
      </c>
      <c r="L2">
        <v>2.48208016242507E-2</v>
      </c>
      <c r="M2">
        <v>6.9745310287920498E-2</v>
      </c>
      <c r="N2">
        <v>0.25073845016808799</v>
      </c>
      <c r="O2">
        <v>0.70456350575717996</v>
      </c>
      <c r="P2">
        <v>0.454181911758405</v>
      </c>
      <c r="Q2">
        <v>1</v>
      </c>
      <c r="R2">
        <v>1</v>
      </c>
      <c r="S2">
        <v>6.0810076413881997E-3</v>
      </c>
      <c r="T2">
        <v>4.6391823233103398E-3</v>
      </c>
      <c r="U2">
        <v>6.0565739756588402E-3</v>
      </c>
      <c r="V2">
        <v>3.33713485785465E-3</v>
      </c>
      <c r="W2">
        <v>2.6697078862837199E-3</v>
      </c>
      <c r="X2">
        <v>1.0616323374511899E-3</v>
      </c>
    </row>
    <row r="3" spans="1:24" x14ac:dyDescent="0.15">
      <c r="A3">
        <v>6.4347272738814404E-3</v>
      </c>
      <c r="B3">
        <v>0.75528273383658895</v>
      </c>
      <c r="D3">
        <v>1.3590966434209499</v>
      </c>
      <c r="E3">
        <v>1.34811747190687</v>
      </c>
      <c r="F3">
        <v>7.1278000791126003E-3</v>
      </c>
      <c r="G3">
        <v>0</v>
      </c>
      <c r="H3">
        <v>3.4000000000000002E-2</v>
      </c>
      <c r="I3">
        <v>4.7291431966851802E-2</v>
      </c>
      <c r="J3" t="s">
        <v>24</v>
      </c>
      <c r="K3">
        <v>0.356370640865944</v>
      </c>
      <c r="L3">
        <v>2.48631394883954E-2</v>
      </c>
      <c r="M3">
        <v>6.9767642553215298E-2</v>
      </c>
      <c r="N3">
        <v>0.11403860507710201</v>
      </c>
      <c r="O3">
        <v>0.32</v>
      </c>
      <c r="P3">
        <v>1</v>
      </c>
      <c r="Q3">
        <v>1</v>
      </c>
      <c r="R3">
        <v>1</v>
      </c>
      <c r="S3">
        <v>7.2934433123141599E-3</v>
      </c>
      <c r="T3">
        <v>5.6694604438347696E-3</v>
      </c>
      <c r="U3">
        <v>8.8114479569416596E-3</v>
      </c>
      <c r="V3">
        <v>3.9591451385480297E-3</v>
      </c>
      <c r="W3">
        <v>3.1673161108384199E-3</v>
      </c>
      <c r="X3">
        <v>1.2556993331900199E-3</v>
      </c>
    </row>
    <row r="4" spans="1:24" x14ac:dyDescent="0.15">
      <c r="A4">
        <v>7.3042076538513403E-3</v>
      </c>
      <c r="B4">
        <v>0.79938315447632702</v>
      </c>
      <c r="D4">
        <v>1.42679008900455</v>
      </c>
      <c r="E4">
        <v>1.4189910171705999</v>
      </c>
      <c r="F4">
        <v>1.27958918179692E-2</v>
      </c>
      <c r="G4">
        <v>0</v>
      </c>
      <c r="H4">
        <v>3.5999999999999997E-2</v>
      </c>
      <c r="I4">
        <v>5.0720087689394698E-2</v>
      </c>
      <c r="J4" t="s">
        <v>24</v>
      </c>
      <c r="K4">
        <v>0.35673961355998801</v>
      </c>
      <c r="L4">
        <v>2.49934566730858E-2</v>
      </c>
      <c r="M4">
        <v>7.0060783055938894E-2</v>
      </c>
      <c r="N4">
        <v>0.114156676339196</v>
      </c>
      <c r="O4">
        <v>0.32</v>
      </c>
      <c r="P4">
        <v>1</v>
      </c>
      <c r="Q4">
        <v>1</v>
      </c>
      <c r="R4">
        <v>1</v>
      </c>
      <c r="S4">
        <v>8.2948578168855792E-3</v>
      </c>
      <c r="T4">
        <v>6.4469179036143603E-3</v>
      </c>
      <c r="U4">
        <v>1.0091365390919101E-2</v>
      </c>
      <c r="V4">
        <v>4.5069760181375897E-3</v>
      </c>
      <c r="W4">
        <v>3.6055808145100698E-3</v>
      </c>
      <c r="X4">
        <v>1.4262170488377401E-3</v>
      </c>
    </row>
    <row r="5" spans="1:24" x14ac:dyDescent="0.15">
      <c r="A5">
        <v>8.1724143809208897E-3</v>
      </c>
      <c r="B5">
        <v>0.84344820650268704</v>
      </c>
      <c r="D5">
        <v>1.4944501502240599</v>
      </c>
      <c r="E5">
        <v>1.4898394082745501</v>
      </c>
      <c r="F5">
        <v>1.8474481212357601E-2</v>
      </c>
      <c r="G5">
        <v>0</v>
      </c>
      <c r="H5">
        <v>3.7999999999999999E-2</v>
      </c>
      <c r="I5">
        <v>5.3784091444136997E-2</v>
      </c>
      <c r="J5" t="s">
        <v>24</v>
      </c>
      <c r="K5">
        <v>0.35710804576668798</v>
      </c>
      <c r="L5">
        <v>2.51241056189952E-2</v>
      </c>
      <c r="M5">
        <v>7.03543533023889E-2</v>
      </c>
      <c r="N5">
        <v>0.11427457464533999</v>
      </c>
      <c r="O5">
        <v>0.32</v>
      </c>
      <c r="P5">
        <v>1</v>
      </c>
      <c r="Q5">
        <v>1</v>
      </c>
      <c r="R5">
        <v>1</v>
      </c>
      <c r="S5">
        <v>9.2997872839066503E-3</v>
      </c>
      <c r="T5">
        <v>7.22595821721571E-3</v>
      </c>
      <c r="U5">
        <v>1.14047925589006E-2</v>
      </c>
      <c r="V5">
        <v>5.0573910114551802E-3</v>
      </c>
      <c r="W5">
        <v>4.0459128091641502E-3</v>
      </c>
      <c r="X5">
        <v>1.5967819134098901E-3</v>
      </c>
    </row>
    <row r="6" spans="1:24" x14ac:dyDescent="0.15">
      <c r="A6">
        <v>1.13525390625E-2</v>
      </c>
      <c r="B6">
        <v>1.0017614983015199</v>
      </c>
      <c r="D6">
        <v>1.7373304392189799</v>
      </c>
      <c r="E6">
        <v>1.74372466870765</v>
      </c>
      <c r="F6">
        <v>3.9551303631798797E-2</v>
      </c>
      <c r="G6">
        <v>0</v>
      </c>
      <c r="H6">
        <v>4.5199999999999997E-2</v>
      </c>
      <c r="I6">
        <v>6.29057790650034E-2</v>
      </c>
      <c r="J6" t="s">
        <v>24</v>
      </c>
      <c r="K6">
        <v>0.35845756347656199</v>
      </c>
      <c r="L6">
        <v>2.5583693021951199E-2</v>
      </c>
      <c r="M6">
        <v>7.1371608883973203E-2</v>
      </c>
      <c r="N6">
        <v>0.1147064203125</v>
      </c>
      <c r="O6">
        <v>0.32</v>
      </c>
      <c r="P6">
        <v>1</v>
      </c>
      <c r="Q6">
        <v>1</v>
      </c>
      <c r="R6">
        <v>1</v>
      </c>
      <c r="S6">
        <v>1.29639220560809E-2</v>
      </c>
      <c r="T6">
        <v>1.0096250406912999E-2</v>
      </c>
      <c r="U6">
        <v>1.4278683679929099E-2</v>
      </c>
      <c r="V6">
        <v>6.9365164455690402E-3</v>
      </c>
      <c r="W6">
        <v>5.5492131564552297E-3</v>
      </c>
      <c r="X6">
        <v>2.1720789934792299E-3</v>
      </c>
    </row>
    <row r="7" spans="1:24" x14ac:dyDescent="0.15">
      <c r="A7">
        <v>1.2214745444361999E-2</v>
      </c>
      <c r="B7">
        <v>1.0456647360387801</v>
      </c>
      <c r="D7">
        <v>1.8052794914397301</v>
      </c>
      <c r="E7">
        <v>1.8149031139577501</v>
      </c>
      <c r="F7">
        <v>4.4902817903456897E-2</v>
      </c>
      <c r="G7">
        <v>0</v>
      </c>
      <c r="H7">
        <v>4.7199999999999999E-2</v>
      </c>
      <c r="I7">
        <v>6.4841616750139594E-2</v>
      </c>
      <c r="J7" t="s">
        <v>24</v>
      </c>
      <c r="K7">
        <v>0.35882344937676902</v>
      </c>
      <c r="L7">
        <v>2.5719078919719501E-2</v>
      </c>
      <c r="M7">
        <v>7.1676137566790296E-2</v>
      </c>
      <c r="N7">
        <v>0.114823503800566</v>
      </c>
      <c r="O7">
        <v>0.32</v>
      </c>
      <c r="P7">
        <v>1</v>
      </c>
      <c r="Q7">
        <v>1</v>
      </c>
      <c r="R7">
        <v>1</v>
      </c>
      <c r="S7">
        <v>1.3949725176782101E-2</v>
      </c>
      <c r="T7">
        <v>1.08843191717644E-2</v>
      </c>
      <c r="U7">
        <v>1.52260523032831E-2</v>
      </c>
      <c r="V7">
        <v>7.5449963301307101E-3</v>
      </c>
      <c r="W7">
        <v>6.0359970641045702E-3</v>
      </c>
      <c r="X7">
        <v>2.35734879997802E-3</v>
      </c>
    </row>
    <row r="8" spans="1:24" x14ac:dyDescent="0.15">
      <c r="A8">
        <v>1.3075759000839999E-2</v>
      </c>
      <c r="B8">
        <v>1.0895334877423899</v>
      </c>
      <c r="D8">
        <v>1.8731119759447099</v>
      </c>
      <c r="E8">
        <v>1.8859338199781099</v>
      </c>
      <c r="F8">
        <v>5.03588318106553E-2</v>
      </c>
      <c r="G8">
        <v>0</v>
      </c>
      <c r="H8">
        <v>4.9200000000000001E-2</v>
      </c>
      <c r="I8">
        <v>6.6617480072134E-2</v>
      </c>
      <c r="J8" t="s">
        <v>24</v>
      </c>
      <c r="K8">
        <v>0.35918882908959598</v>
      </c>
      <c r="L8">
        <v>2.5853566139995801E-2</v>
      </c>
      <c r="M8">
        <v>7.1977645311310096E-2</v>
      </c>
      <c r="N8">
        <v>0.114940425308671</v>
      </c>
      <c r="O8">
        <v>0.32</v>
      </c>
      <c r="P8">
        <v>1</v>
      </c>
      <c r="Q8">
        <v>1</v>
      </c>
      <c r="R8">
        <v>1</v>
      </c>
      <c r="S8">
        <v>1.4950091793076201E-2</v>
      </c>
      <c r="T8">
        <v>1.1673299397818001E-2</v>
      </c>
      <c r="U8">
        <v>1.6284772458800702E-2</v>
      </c>
      <c r="V8">
        <v>8.1385153142552197E-3</v>
      </c>
      <c r="W8">
        <v>6.51081225140418E-3</v>
      </c>
      <c r="X8">
        <v>2.5371318948380099E-3</v>
      </c>
    </row>
    <row r="9" spans="1:24" x14ac:dyDescent="0.15">
      <c r="A9">
        <v>1.39355113069911E-2</v>
      </c>
      <c r="B9">
        <v>1.13336794527926</v>
      </c>
      <c r="D9">
        <v>1.9405876145330001</v>
      </c>
      <c r="E9">
        <v>1.9565963923505001</v>
      </c>
      <c r="F9">
        <v>5.60983599666251E-2</v>
      </c>
      <c r="G9">
        <v>0</v>
      </c>
      <c r="H9">
        <v>5.1200000000000002E-2</v>
      </c>
      <c r="I9">
        <v>6.8251760625680599E-2</v>
      </c>
      <c r="J9" t="s">
        <v>24</v>
      </c>
      <c r="K9">
        <v>0.35955367357823498</v>
      </c>
      <c r="L9">
        <v>2.59873141522995E-2</v>
      </c>
      <c r="M9">
        <v>7.2276591958237602E-2</v>
      </c>
      <c r="N9">
        <v>0.115057175545035</v>
      </c>
      <c r="O9">
        <v>0.32</v>
      </c>
      <c r="P9">
        <v>1</v>
      </c>
      <c r="Q9">
        <v>1</v>
      </c>
      <c r="R9">
        <v>1</v>
      </c>
      <c r="S9">
        <v>1.5977336858621901E-2</v>
      </c>
      <c r="T9">
        <v>1.2462449953937801E-2</v>
      </c>
      <c r="U9">
        <v>1.76575729420929E-2</v>
      </c>
      <c r="V9">
        <v>8.6998120786663802E-3</v>
      </c>
      <c r="W9">
        <v>6.9598496629330996E-3</v>
      </c>
      <c r="X9">
        <v>2.70609647092065E-3</v>
      </c>
    </row>
    <row r="10" spans="1:24" x14ac:dyDescent="0.15">
      <c r="A10">
        <v>2.4735977586863099E-2</v>
      </c>
      <c r="B10">
        <v>1.7292915995087901</v>
      </c>
      <c r="D10">
        <v>2.7899508457011701</v>
      </c>
      <c r="E10">
        <v>2.8710325884653898</v>
      </c>
      <c r="F10">
        <v>0.184619889851454</v>
      </c>
      <c r="G10">
        <v>0</v>
      </c>
      <c r="H10">
        <v>0.08</v>
      </c>
      <c r="I10">
        <v>7.9400406036789606E-2</v>
      </c>
      <c r="J10" t="s">
        <v>24</v>
      </c>
      <c r="K10">
        <v>0.36413695944876101</v>
      </c>
      <c r="L10">
        <v>2.7859152374459101E-2</v>
      </c>
      <c r="M10">
        <v>7.6507346072842805E-2</v>
      </c>
      <c r="N10">
        <v>0.30466772747627702</v>
      </c>
      <c r="O10">
        <v>0.836684438562595</v>
      </c>
      <c r="P10">
        <v>0.38246199552815002</v>
      </c>
      <c r="Q10">
        <v>0.658504886283798</v>
      </c>
      <c r="R10">
        <v>1</v>
      </c>
      <c r="S10">
        <v>8.3222250377387202E-2</v>
      </c>
      <c r="T10">
        <v>2.2601073629712701E-2</v>
      </c>
      <c r="U10">
        <v>2.4438356077096601E-2</v>
      </c>
      <c r="V10">
        <v>1.5941160683830401E-2</v>
      </c>
      <c r="W10">
        <v>1.27529285470643E-2</v>
      </c>
      <c r="X10">
        <v>4.82312539854043E-3</v>
      </c>
    </row>
    <row r="11" spans="1:24" x14ac:dyDescent="0.15">
      <c r="A11">
        <v>3.07049036006713E-2</v>
      </c>
      <c r="B11">
        <v>1.9768829782605599</v>
      </c>
      <c r="D11">
        <v>3.2395119575295199</v>
      </c>
      <c r="E11">
        <v>3.3198308971296902</v>
      </c>
      <c r="F11">
        <v>0.17006217678847199</v>
      </c>
      <c r="G11">
        <v>0</v>
      </c>
      <c r="H11">
        <v>0.09</v>
      </c>
      <c r="I11">
        <v>8.6216155398099306E-2</v>
      </c>
      <c r="J11" t="s">
        <v>24</v>
      </c>
      <c r="K11">
        <v>0.36666993289198102</v>
      </c>
      <c r="L11">
        <v>2.8567319027801599E-2</v>
      </c>
      <c r="M11">
        <v>7.7910176060760894E-2</v>
      </c>
      <c r="N11">
        <v>0.117334378525434</v>
      </c>
      <c r="O11">
        <v>0.32</v>
      </c>
      <c r="P11">
        <v>1</v>
      </c>
      <c r="Q11">
        <v>1</v>
      </c>
      <c r="R11">
        <v>1</v>
      </c>
      <c r="S11">
        <v>3.6302363234185502E-2</v>
      </c>
      <c r="T11">
        <v>2.83898968639569E-2</v>
      </c>
      <c r="U11">
        <v>4.32403461279613E-2</v>
      </c>
      <c r="V11">
        <v>2.0252379698915898E-2</v>
      </c>
      <c r="W11">
        <v>1.6201903759132701E-2</v>
      </c>
      <c r="X11">
        <v>6.0354597745748504E-3</v>
      </c>
    </row>
    <row r="12" spans="1:24" x14ac:dyDescent="0.15">
      <c r="A12">
        <v>4.3644347246163298E-2</v>
      </c>
      <c r="B12">
        <v>2.6204597985049101</v>
      </c>
      <c r="D12">
        <v>4.2428408891602301</v>
      </c>
      <c r="E12">
        <v>4.36934476310274</v>
      </c>
      <c r="F12">
        <v>0.25494525717405597</v>
      </c>
      <c r="G12">
        <v>0</v>
      </c>
      <c r="H12">
        <v>0.12</v>
      </c>
      <c r="I12">
        <v>9.2451162715099802E-2</v>
      </c>
      <c r="J12" t="s">
        <v>24</v>
      </c>
      <c r="K12">
        <v>0.37216091519738198</v>
      </c>
      <c r="L12">
        <v>3.0561730715731501E-2</v>
      </c>
      <c r="M12">
        <v>8.21196677773713E-2</v>
      </c>
      <c r="N12">
        <v>0.11909149286316199</v>
      </c>
      <c r="O12">
        <v>0.32</v>
      </c>
      <c r="P12">
        <v>1</v>
      </c>
      <c r="Q12">
        <v>1</v>
      </c>
      <c r="R12">
        <v>1</v>
      </c>
      <c r="S12">
        <v>5.2634119651153603E-2</v>
      </c>
      <c r="T12">
        <v>2.9770007806471901E-2</v>
      </c>
      <c r="U12">
        <v>6.8123209255921094E-2</v>
      </c>
      <c r="V12">
        <v>2.8992924383171501E-2</v>
      </c>
      <c r="W12">
        <v>2.3194339506537199E-2</v>
      </c>
      <c r="X12">
        <v>8.3645824813604105E-3</v>
      </c>
    </row>
    <row r="13" spans="1:24" x14ac:dyDescent="0.15">
      <c r="A13">
        <v>4.7787132258124199E-2</v>
      </c>
      <c r="B13">
        <v>2.8335770385529702</v>
      </c>
      <c r="D13">
        <v>4.5713243452624797</v>
      </c>
      <c r="E13">
        <v>4.7157710706646103</v>
      </c>
      <c r="F13">
        <v>0.28578628018702901</v>
      </c>
      <c r="G13">
        <v>0</v>
      </c>
      <c r="H13">
        <v>0.13</v>
      </c>
      <c r="I13">
        <v>9.3613357275752193E-2</v>
      </c>
      <c r="J13" t="s">
        <v>24</v>
      </c>
      <c r="K13">
        <v>0.37391894744505799</v>
      </c>
      <c r="L13">
        <v>3.1219330845842701E-2</v>
      </c>
      <c r="M13">
        <v>8.3492240923228198E-2</v>
      </c>
      <c r="N13">
        <v>0.119654063182419</v>
      </c>
      <c r="O13">
        <v>0.32</v>
      </c>
      <c r="P13">
        <v>1</v>
      </c>
      <c r="Q13">
        <v>1</v>
      </c>
      <c r="R13">
        <v>1</v>
      </c>
      <c r="S13">
        <v>5.79354924507915E-2</v>
      </c>
      <c r="T13">
        <v>4.5655122644548199E-2</v>
      </c>
      <c r="U13">
        <v>6.3030139740676505E-2</v>
      </c>
      <c r="V13">
        <v>3.2839458497681398E-2</v>
      </c>
      <c r="W13">
        <v>2.6271566798145098E-2</v>
      </c>
      <c r="X13">
        <v>9.3775150921173393E-3</v>
      </c>
    </row>
    <row r="14" spans="1:24" x14ac:dyDescent="0.15">
      <c r="A14">
        <v>5.6119006220251302E-2</v>
      </c>
      <c r="B14">
        <v>3.2574532252822999</v>
      </c>
      <c r="D14">
        <v>5.22965580240135</v>
      </c>
      <c r="E14">
        <v>5.4072537132875302</v>
      </c>
      <c r="F14">
        <v>0.34513123561276399</v>
      </c>
      <c r="G14">
        <v>0</v>
      </c>
      <c r="H14">
        <v>0.15</v>
      </c>
      <c r="I14">
        <v>9.5629890800699599E-2</v>
      </c>
      <c r="J14" t="s">
        <v>24</v>
      </c>
      <c r="K14">
        <v>0.37745466147962597</v>
      </c>
      <c r="L14">
        <v>3.2574641868432799E-2</v>
      </c>
      <c r="M14">
        <v>8.6300806938613098E-2</v>
      </c>
      <c r="N14">
        <v>0.12078549167348</v>
      </c>
      <c r="O14">
        <v>0.32</v>
      </c>
      <c r="P14">
        <v>1</v>
      </c>
      <c r="Q14">
        <v>0.91392892395574699</v>
      </c>
      <c r="R14">
        <v>1</v>
      </c>
      <c r="S14">
        <v>6.9159959157014297E-2</v>
      </c>
      <c r="T14">
        <v>3.9220865303260299E-2</v>
      </c>
      <c r="U14">
        <v>7.6531618419507397E-2</v>
      </c>
      <c r="V14">
        <v>3.9486994770445198E-2</v>
      </c>
      <c r="W14">
        <v>3.1589595816356203E-2</v>
      </c>
      <c r="X14">
        <v>1.10469990533091E-2</v>
      </c>
    </row>
    <row r="15" spans="1:24" x14ac:dyDescent="0.15">
      <c r="A15">
        <v>6.0334880622718898E-2</v>
      </c>
      <c r="B15">
        <v>3.4681801638911001</v>
      </c>
      <c r="D15">
        <v>5.5574358324104196</v>
      </c>
      <c r="E15">
        <v>5.7553152868827304</v>
      </c>
      <c r="F15">
        <v>0.37276476790427299</v>
      </c>
      <c r="G15">
        <v>0</v>
      </c>
      <c r="H15">
        <v>0.16</v>
      </c>
      <c r="I15">
        <v>9.6566987678045293E-2</v>
      </c>
      <c r="J15" t="s">
        <v>24</v>
      </c>
      <c r="K15">
        <v>0.379243709941056</v>
      </c>
      <c r="L15">
        <v>3.3177170865227201E-2</v>
      </c>
      <c r="M15">
        <v>8.74824552011257E-2</v>
      </c>
      <c r="N15">
        <v>0.12135798718113799</v>
      </c>
      <c r="O15">
        <v>0.32</v>
      </c>
      <c r="P15">
        <v>0.999999999999999</v>
      </c>
      <c r="Q15">
        <v>1</v>
      </c>
      <c r="R15">
        <v>1</v>
      </c>
      <c r="S15">
        <v>7.43960396908451E-2</v>
      </c>
      <c r="T15">
        <v>4.2509139412423999E-2</v>
      </c>
      <c r="U15">
        <v>9.4105149016491405E-2</v>
      </c>
      <c r="V15">
        <v>4.3203616908928898E-2</v>
      </c>
      <c r="W15">
        <v>3.4562893527143201E-2</v>
      </c>
      <c r="X15">
        <v>1.1963023673685199E-2</v>
      </c>
    </row>
    <row r="16" spans="1:24" x14ac:dyDescent="0.15">
      <c r="A16">
        <v>6.4353383098550695E-2</v>
      </c>
      <c r="B16">
        <v>3.6784696196360902</v>
      </c>
      <c r="D16">
        <v>5.8829162885677597</v>
      </c>
      <c r="E16">
        <v>6.0945091865177599</v>
      </c>
      <c r="F16">
        <v>0.40549392963898701</v>
      </c>
      <c r="G16">
        <v>0</v>
      </c>
      <c r="H16">
        <v>0.17</v>
      </c>
      <c r="I16">
        <v>9.7110476650243097E-2</v>
      </c>
      <c r="J16" t="s">
        <v>24</v>
      </c>
      <c r="K16">
        <v>0.38094900165170098</v>
      </c>
      <c r="L16">
        <v>3.3937962262482801E-2</v>
      </c>
      <c r="M16">
        <v>8.9087941208235696E-2</v>
      </c>
      <c r="N16">
        <v>0.121903680528544</v>
      </c>
      <c r="O16">
        <v>0.32</v>
      </c>
      <c r="P16">
        <v>1</v>
      </c>
      <c r="Q16">
        <v>1</v>
      </c>
      <c r="R16">
        <v>1</v>
      </c>
      <c r="S16">
        <v>8.0611942886110899E-2</v>
      </c>
      <c r="T16">
        <v>4.56763486688797E-2</v>
      </c>
      <c r="U16">
        <v>9.0195445720983494E-2</v>
      </c>
      <c r="V16">
        <v>4.6391710912543301E-2</v>
      </c>
      <c r="W16">
        <v>3.7113368730034603E-2</v>
      </c>
      <c r="X16">
        <v>1.27210378960377E-2</v>
      </c>
    </row>
    <row r="17" spans="1:24" x14ac:dyDescent="0.15">
      <c r="A17">
        <v>7.6432288996875306E-2</v>
      </c>
      <c r="B17">
        <v>4.3050430619718503</v>
      </c>
      <c r="D17">
        <v>6.8527002815633304</v>
      </c>
      <c r="E17">
        <v>7.1154729507907497</v>
      </c>
      <c r="F17">
        <v>0.49835593677373602</v>
      </c>
      <c r="G17">
        <v>0</v>
      </c>
      <c r="H17">
        <v>0.2</v>
      </c>
      <c r="I17">
        <v>9.8551046987839494E-2</v>
      </c>
      <c r="J17" t="s">
        <v>24</v>
      </c>
      <c r="K17">
        <v>0.38607480615871398</v>
      </c>
      <c r="L17">
        <v>3.5988169137480999E-2</v>
      </c>
      <c r="M17">
        <v>9.3215533786181498E-2</v>
      </c>
      <c r="N17">
        <v>0.124962565817221</v>
      </c>
      <c r="O17">
        <v>0.323674489564722</v>
      </c>
      <c r="P17">
        <v>0.98864757747926602</v>
      </c>
      <c r="Q17">
        <v>1</v>
      </c>
      <c r="R17">
        <v>1</v>
      </c>
      <c r="S17">
        <v>9.8086039760243604E-2</v>
      </c>
      <c r="T17">
        <v>7.7041604609926095E-2</v>
      </c>
      <c r="U17">
        <v>0.114994908856335</v>
      </c>
      <c r="V17">
        <v>5.7018518000359002E-2</v>
      </c>
      <c r="W17">
        <v>4.5614814400287203E-2</v>
      </c>
      <c r="X17">
        <v>1.5187322525784801E-2</v>
      </c>
    </row>
    <row r="18" spans="1:24" x14ac:dyDescent="0.15">
      <c r="A18">
        <v>8.4357386184910801E-2</v>
      </c>
      <c r="B18">
        <v>4.7195375282996501</v>
      </c>
      <c r="D18">
        <v>7.4910359737932701</v>
      </c>
      <c r="E18">
        <v>7.7881294000571701</v>
      </c>
      <c r="F18">
        <v>0.56295367885998104</v>
      </c>
      <c r="G18">
        <v>0</v>
      </c>
      <c r="H18">
        <v>0.22</v>
      </c>
      <c r="I18">
        <v>9.9216875714129099E-2</v>
      </c>
      <c r="J18" t="s">
        <v>24</v>
      </c>
      <c r="K18">
        <v>0.389437900401429</v>
      </c>
      <c r="L18">
        <v>3.7339515725086599E-2</v>
      </c>
      <c r="M18">
        <v>9.5880538814011998E-2</v>
      </c>
      <c r="N18">
        <v>0.12674225590336699</v>
      </c>
      <c r="O18">
        <v>0.32544920710778802</v>
      </c>
      <c r="P18">
        <v>0.98325635156338398</v>
      </c>
      <c r="Q18">
        <v>1</v>
      </c>
      <c r="R18">
        <v>1</v>
      </c>
      <c r="S18">
        <v>0.109813295020292</v>
      </c>
      <c r="T18">
        <v>8.6266243167753998E-2</v>
      </c>
      <c r="U18">
        <v>0.12801245302825401</v>
      </c>
      <c r="V18">
        <v>6.4302496901365094E-2</v>
      </c>
      <c r="W18">
        <v>5.1441997521092103E-2</v>
      </c>
      <c r="X18">
        <v>1.68079269199666E-2</v>
      </c>
    </row>
    <row r="19" spans="1:24" x14ac:dyDescent="0.15">
      <c r="A19">
        <v>9.2288412715758203E-2</v>
      </c>
      <c r="B19">
        <v>5.1313421236133996</v>
      </c>
      <c r="D19">
        <v>8.1117021775824707</v>
      </c>
      <c r="E19">
        <v>8.4524172323833096</v>
      </c>
      <c r="F19">
        <v>0.63738364174871598</v>
      </c>
      <c r="G19">
        <v>0</v>
      </c>
      <c r="H19">
        <v>0.24</v>
      </c>
      <c r="I19">
        <v>9.9833910192374004E-2</v>
      </c>
      <c r="J19" t="s">
        <v>24</v>
      </c>
      <c r="K19">
        <v>0.39280351082005899</v>
      </c>
      <c r="L19">
        <v>3.8582969827178203E-2</v>
      </c>
      <c r="M19">
        <v>9.8224605341811294E-2</v>
      </c>
      <c r="N19">
        <v>0.12569712346241901</v>
      </c>
      <c r="O19">
        <v>0.32</v>
      </c>
      <c r="P19">
        <v>1</v>
      </c>
      <c r="Q19">
        <v>1</v>
      </c>
      <c r="R19">
        <v>1</v>
      </c>
      <c r="S19">
        <v>0.121104669931471</v>
      </c>
      <c r="T19">
        <v>6.8914899355813894E-2</v>
      </c>
      <c r="U19">
        <v>0.142058689582332</v>
      </c>
      <c r="V19">
        <v>7.1084734754244497E-2</v>
      </c>
      <c r="W19">
        <v>5.6867787803395603E-2</v>
      </c>
      <c r="X19">
        <v>1.82370427369806E-2</v>
      </c>
    </row>
    <row r="20" spans="1:24" x14ac:dyDescent="0.15">
      <c r="A20">
        <v>9.99755859375E-2</v>
      </c>
      <c r="B20">
        <v>5.5410835982885098</v>
      </c>
      <c r="D20">
        <v>8.7457636246281005</v>
      </c>
      <c r="E20">
        <v>9.1209943230819892</v>
      </c>
      <c r="F20">
        <v>0.700061009115585</v>
      </c>
      <c r="G20">
        <v>0</v>
      </c>
      <c r="H20">
        <v>0.26</v>
      </c>
      <c r="I20">
        <v>0.100152347222231</v>
      </c>
      <c r="J20" t="s">
        <v>24</v>
      </c>
      <c r="K20">
        <v>0.396065639648437</v>
      </c>
      <c r="L20">
        <v>3.9952339927819103E-2</v>
      </c>
      <c r="M20">
        <v>0.100873026913625</v>
      </c>
      <c r="N20">
        <v>0.12674100468749999</v>
      </c>
      <c r="O20">
        <v>0.32</v>
      </c>
      <c r="P20">
        <v>1</v>
      </c>
      <c r="Q20">
        <v>1</v>
      </c>
      <c r="R20">
        <v>1</v>
      </c>
      <c r="S20">
        <v>0.13306439814077201</v>
      </c>
      <c r="T20">
        <v>7.5707703617065497E-2</v>
      </c>
      <c r="U20">
        <v>0.144995249819732</v>
      </c>
      <c r="V20">
        <v>7.9451929252446304E-2</v>
      </c>
      <c r="W20">
        <v>6.3561543401956994E-2</v>
      </c>
      <c r="X20">
        <v>2.0021452607321199E-2</v>
      </c>
    </row>
    <row r="21" spans="1:24" x14ac:dyDescent="0.15">
      <c r="A21">
        <v>0.10730016184968499</v>
      </c>
      <c r="B21">
        <v>5.9492116716149601</v>
      </c>
      <c r="D21">
        <v>9.3722829428746302</v>
      </c>
      <c r="E21">
        <v>9.7790720332938896</v>
      </c>
      <c r="F21">
        <v>0.76478171076392598</v>
      </c>
      <c r="G21">
        <v>0</v>
      </c>
      <c r="H21">
        <v>0.28000000000000003</v>
      </c>
      <c r="I21">
        <v>0.100115848428299</v>
      </c>
      <c r="J21" t="s">
        <v>24</v>
      </c>
      <c r="K21">
        <v>0.399173896682531</v>
      </c>
      <c r="L21">
        <v>4.1374329759965203E-2</v>
      </c>
      <c r="M21">
        <v>0.103649888191138</v>
      </c>
      <c r="N21">
        <v>0.13764070539783299</v>
      </c>
      <c r="O21">
        <v>0.34481389324738498</v>
      </c>
      <c r="P21">
        <v>0.92803685195601304</v>
      </c>
      <c r="Q21">
        <v>0.999999999999998</v>
      </c>
      <c r="R21">
        <v>0.999999999999998</v>
      </c>
      <c r="S21">
        <v>0.14556681531284801</v>
      </c>
      <c r="T21">
        <v>0.114317178296727</v>
      </c>
      <c r="U21">
        <v>0.16539071677380501</v>
      </c>
      <c r="V21">
        <v>8.7080043629845894E-2</v>
      </c>
      <c r="W21">
        <v>6.9664034903876695E-2</v>
      </c>
      <c r="X21">
        <v>2.1575204177914399E-2</v>
      </c>
    </row>
    <row r="22" spans="1:24" x14ac:dyDescent="0.15">
      <c r="A22">
        <v>0.11499859682078301</v>
      </c>
      <c r="B22">
        <v>6.3540138687905499</v>
      </c>
      <c r="D22">
        <v>10.0008344160329</v>
      </c>
      <c r="E22">
        <v>10.4418153530304</v>
      </c>
      <c r="F22">
        <v>0.82665454928357696</v>
      </c>
      <c r="G22">
        <v>0</v>
      </c>
      <c r="H22">
        <v>0.3</v>
      </c>
      <c r="I22">
        <v>0.100463026927181</v>
      </c>
      <c r="J22" t="s">
        <v>24</v>
      </c>
      <c r="K22">
        <v>0.40244080454686898</v>
      </c>
      <c r="L22">
        <v>4.2731503652499898E-2</v>
      </c>
      <c r="M22">
        <v>0.106180842423804</v>
      </c>
      <c r="N22">
        <v>0.12888971186314199</v>
      </c>
      <c r="O22">
        <v>0.32026998854717698</v>
      </c>
      <c r="P22">
        <v>0.99915699704364602</v>
      </c>
      <c r="Q22">
        <v>1</v>
      </c>
      <c r="R22">
        <v>1</v>
      </c>
      <c r="S22">
        <v>0.157920037279907</v>
      </c>
      <c r="T22">
        <v>0.124172273483588</v>
      </c>
      <c r="U22">
        <v>0.18149844608344901</v>
      </c>
      <c r="V22">
        <v>9.5037062470172795E-2</v>
      </c>
      <c r="W22">
        <v>7.60296499761383E-2</v>
      </c>
      <c r="X22">
        <v>2.3134810513817401E-2</v>
      </c>
    </row>
    <row r="23" spans="1:24" x14ac:dyDescent="0.15">
      <c r="A23">
        <v>0.122458335199761</v>
      </c>
      <c r="B23">
        <v>6.7570533489106799</v>
      </c>
      <c r="D23">
        <v>10.5989409026202</v>
      </c>
      <c r="E23">
        <v>11.0903095570917</v>
      </c>
      <c r="F23">
        <v>0.90714389693015096</v>
      </c>
      <c r="G23">
        <v>0</v>
      </c>
      <c r="H23">
        <v>0.32</v>
      </c>
      <c r="I23">
        <v>0.10059881836870201</v>
      </c>
      <c r="J23" t="s">
        <v>24</v>
      </c>
      <c r="K23">
        <v>0.40560641912536899</v>
      </c>
      <c r="L23">
        <v>4.3924762929679298E-2</v>
      </c>
      <c r="M23">
        <v>0.108294052703595</v>
      </c>
      <c r="N23">
        <v>0.12979405412011799</v>
      </c>
      <c r="O23">
        <v>0.32</v>
      </c>
      <c r="P23">
        <v>1</v>
      </c>
      <c r="Q23">
        <v>0.999999999999997</v>
      </c>
      <c r="R23">
        <v>0.999999999999997</v>
      </c>
      <c r="S23">
        <v>0.169103219805322</v>
      </c>
      <c r="T23">
        <v>9.64510259590734E-2</v>
      </c>
      <c r="U23">
        <v>0.17893298362313001</v>
      </c>
      <c r="V23">
        <v>0.103250496815795</v>
      </c>
      <c r="W23">
        <v>8.2600397452635796E-2</v>
      </c>
      <c r="X23">
        <v>2.4711760095682201E-2</v>
      </c>
    </row>
    <row r="24" spans="1:24" x14ac:dyDescent="0.15">
      <c r="A24">
        <v>0.12971191406249999</v>
      </c>
      <c r="B24">
        <v>7.1583783800758596</v>
      </c>
      <c r="D24">
        <v>11.216168499782</v>
      </c>
      <c r="E24">
        <v>11.7408430689716</v>
      </c>
      <c r="F24">
        <v>0.97160722856203297</v>
      </c>
      <c r="G24">
        <v>0</v>
      </c>
      <c r="H24">
        <v>0.34</v>
      </c>
      <c r="I24">
        <v>0.100583581036015</v>
      </c>
      <c r="J24" t="s">
        <v>24</v>
      </c>
      <c r="K24">
        <v>0.408684547851562</v>
      </c>
      <c r="L24">
        <v>4.5312129852878399E-2</v>
      </c>
      <c r="M24">
        <v>0.110873117398449</v>
      </c>
      <c r="N24">
        <v>0.1307790553125</v>
      </c>
      <c r="O24">
        <v>0.32</v>
      </c>
      <c r="P24">
        <v>1</v>
      </c>
      <c r="Q24">
        <v>1</v>
      </c>
      <c r="R24">
        <v>1</v>
      </c>
      <c r="S24">
        <v>0.18180209539209999</v>
      </c>
      <c r="T24">
        <v>0.103442164295873</v>
      </c>
      <c r="U24">
        <v>0.19534660631926401</v>
      </c>
      <c r="V24">
        <v>0.111404549238455</v>
      </c>
      <c r="W24">
        <v>8.91236393907643E-2</v>
      </c>
      <c r="X24">
        <v>2.62310786375454E-2</v>
      </c>
    </row>
    <row r="25" spans="1:24" x14ac:dyDescent="0.15">
      <c r="A25">
        <v>0.13688794076442701</v>
      </c>
      <c r="B25">
        <v>7.5577251021921104</v>
      </c>
      <c r="D25">
        <v>11.822819989461101</v>
      </c>
      <c r="E25">
        <v>12.3858043378732</v>
      </c>
      <c r="F25">
        <v>1.0412138185208699</v>
      </c>
      <c r="G25">
        <v>0</v>
      </c>
      <c r="H25">
        <v>0.36</v>
      </c>
      <c r="I25">
        <v>0.10053932739719</v>
      </c>
      <c r="J25" t="s">
        <v>24</v>
      </c>
      <c r="K25">
        <v>0.41172976654279198</v>
      </c>
      <c r="L25">
        <v>4.6643704929025497E-2</v>
      </c>
      <c r="M25">
        <v>0.11328718183453899</v>
      </c>
      <c r="N25">
        <v>0.131753525293694</v>
      </c>
      <c r="O25">
        <v>0.32</v>
      </c>
      <c r="P25">
        <v>1</v>
      </c>
      <c r="Q25">
        <v>1</v>
      </c>
      <c r="R25">
        <v>1</v>
      </c>
      <c r="S25">
        <v>0.19420027054745601</v>
      </c>
      <c r="T25">
        <v>0.11050425732124</v>
      </c>
      <c r="U25">
        <v>0.20781267308151999</v>
      </c>
      <c r="V25">
        <v>0.119752784230671</v>
      </c>
      <c r="W25">
        <v>9.5802227384537003E-2</v>
      </c>
      <c r="X25">
        <v>2.7748107284018102E-2</v>
      </c>
    </row>
    <row r="26" spans="1:24" x14ac:dyDescent="0.15">
      <c r="A26">
        <v>0.143897937754809</v>
      </c>
      <c r="B26">
        <v>7.9554396503231297</v>
      </c>
      <c r="D26">
        <v>12.4385378744047</v>
      </c>
      <c r="E26">
        <v>13.0300472114873</v>
      </c>
      <c r="F26">
        <v>1.1020002299925999</v>
      </c>
      <c r="G26">
        <v>0</v>
      </c>
      <c r="H26">
        <v>0.38</v>
      </c>
      <c r="I26">
        <v>0.100404288009176</v>
      </c>
      <c r="J26" t="s">
        <v>24</v>
      </c>
      <c r="K26">
        <v>0.41470452886563203</v>
      </c>
      <c r="L26">
        <v>4.80826159658201E-2</v>
      </c>
      <c r="M26">
        <v>0.11594427506577699</v>
      </c>
      <c r="N26">
        <v>0.13308403061365301</v>
      </c>
      <c r="O26">
        <v>0.32091289424228597</v>
      </c>
      <c r="P26">
        <v>0.99715532077811597</v>
      </c>
      <c r="Q26">
        <v>1</v>
      </c>
      <c r="R26">
        <v>1</v>
      </c>
      <c r="S26">
        <v>0.20753143415372599</v>
      </c>
      <c r="T26">
        <v>0.163238358829213</v>
      </c>
      <c r="U26">
        <v>0.23455869373241001</v>
      </c>
      <c r="V26">
        <v>0.12811710520054401</v>
      </c>
      <c r="W26">
        <v>0.102493684160436</v>
      </c>
      <c r="X26">
        <v>2.9228353143217201E-2</v>
      </c>
    </row>
    <row r="27" spans="1:24" x14ac:dyDescent="0.15">
      <c r="A27">
        <v>0.15090621986969099</v>
      </c>
      <c r="B27">
        <v>8.3510842959452098</v>
      </c>
      <c r="D27">
        <v>13.036583071173</v>
      </c>
      <c r="E27">
        <v>13.667716561328</v>
      </c>
      <c r="F27">
        <v>1.1731227939452</v>
      </c>
      <c r="G27">
        <v>0</v>
      </c>
      <c r="H27">
        <v>0.4</v>
      </c>
      <c r="I27">
        <v>0.100305823842761</v>
      </c>
      <c r="J27" t="s">
        <v>24</v>
      </c>
      <c r="K27">
        <v>0.41767856346390297</v>
      </c>
      <c r="L27">
        <v>4.9398990507594699E-2</v>
      </c>
      <c r="M27">
        <v>0.118270351482532</v>
      </c>
      <c r="N27">
        <v>0.133657140308449</v>
      </c>
      <c r="O27">
        <v>0.32</v>
      </c>
      <c r="P27">
        <v>1</v>
      </c>
      <c r="Q27">
        <v>1</v>
      </c>
      <c r="R27">
        <v>1</v>
      </c>
      <c r="S27">
        <v>0.220021786772779</v>
      </c>
      <c r="T27">
        <v>0.124716964121277</v>
      </c>
      <c r="U27">
        <v>0.240725901935992</v>
      </c>
      <c r="V27">
        <v>0.13674589880198601</v>
      </c>
      <c r="W27">
        <v>0.109396719041589</v>
      </c>
      <c r="X27">
        <v>3.0719560085130999E-2</v>
      </c>
    </row>
    <row r="28" spans="1:24" x14ac:dyDescent="0.15">
      <c r="A28">
        <v>0.1611328125</v>
      </c>
      <c r="B28">
        <v>8.9417227708689904</v>
      </c>
      <c r="D28">
        <v>13.927902680510201</v>
      </c>
      <c r="E28">
        <v>14.616301835607601</v>
      </c>
      <c r="F28">
        <v>1.27963260445353</v>
      </c>
      <c r="G28">
        <v>0</v>
      </c>
      <c r="H28">
        <v>0.43</v>
      </c>
      <c r="I28">
        <v>0.10002870885399499</v>
      </c>
      <c r="J28" t="s">
        <v>24</v>
      </c>
      <c r="K28">
        <v>0.42201832031249997</v>
      </c>
      <c r="L28">
        <v>5.1399139696251303E-2</v>
      </c>
      <c r="M28">
        <v>0.12179362179867199</v>
      </c>
      <c r="N28">
        <v>0.136726463364233</v>
      </c>
      <c r="O28">
        <v>0.32398229361935799</v>
      </c>
      <c r="P28">
        <v>0.98770829857746101</v>
      </c>
      <c r="Q28">
        <v>1</v>
      </c>
      <c r="R28">
        <v>1</v>
      </c>
      <c r="S28">
        <v>0.23913789803020399</v>
      </c>
      <c r="T28">
        <v>0.18809354181371199</v>
      </c>
      <c r="U28">
        <v>0.26714281011374202</v>
      </c>
      <c r="V28">
        <v>0.14987086987558099</v>
      </c>
      <c r="W28">
        <v>0.11989669590046401</v>
      </c>
      <c r="X28">
        <v>3.2925956450163003E-2</v>
      </c>
    </row>
    <row r="29" spans="1:24" x14ac:dyDescent="0.15">
      <c r="A29">
        <v>0.17790105342865001</v>
      </c>
      <c r="B29">
        <v>9.9174755243077897</v>
      </c>
      <c r="D29">
        <v>15.398211505513</v>
      </c>
      <c r="E29">
        <v>16.183761618106399</v>
      </c>
      <c r="F29">
        <v>1.45759190141067</v>
      </c>
      <c r="G29">
        <v>0</v>
      </c>
      <c r="H29">
        <v>0.48</v>
      </c>
      <c r="I29">
        <v>9.9572465043738803E-2</v>
      </c>
      <c r="J29" t="s">
        <v>24</v>
      </c>
      <c r="K29">
        <v>0.429134091032982</v>
      </c>
      <c r="L29">
        <v>5.4702896966171102E-2</v>
      </c>
      <c r="M29">
        <v>0.127472736632259</v>
      </c>
      <c r="N29">
        <v>0.13732290913055401</v>
      </c>
      <c r="O29">
        <v>0.32</v>
      </c>
      <c r="P29">
        <v>1</v>
      </c>
      <c r="Q29">
        <v>0.83829057452311695</v>
      </c>
      <c r="R29">
        <v>0.999999999999999</v>
      </c>
      <c r="S29">
        <v>0.27126374749576998</v>
      </c>
      <c r="T29">
        <v>0.213403191074724</v>
      </c>
      <c r="U29">
        <v>0.301015489438823</v>
      </c>
      <c r="V29">
        <v>0.172460486520808</v>
      </c>
      <c r="W29">
        <v>0.137968389216647</v>
      </c>
      <c r="X29">
        <v>3.6548581834832401E-2</v>
      </c>
    </row>
    <row r="30" spans="1:24" x14ac:dyDescent="0.15">
      <c r="A30">
        <v>0.18442726135253901</v>
      </c>
      <c r="B30">
        <v>10.3052214481232</v>
      </c>
      <c r="D30">
        <v>15.978450363469999</v>
      </c>
      <c r="E30">
        <v>16.803818219843901</v>
      </c>
      <c r="F30">
        <v>1.5307730690969501</v>
      </c>
      <c r="G30">
        <v>0</v>
      </c>
      <c r="H30">
        <v>0.5</v>
      </c>
      <c r="I30">
        <v>9.9341260185162802E-2</v>
      </c>
      <c r="J30" t="s">
        <v>24</v>
      </c>
      <c r="K30">
        <v>0.43190355262756402</v>
      </c>
      <c r="L30">
        <v>5.6014373005921797E-2</v>
      </c>
      <c r="M30">
        <v>0.12969185519579099</v>
      </c>
      <c r="N30">
        <v>0.138344721924374</v>
      </c>
      <c r="O30">
        <v>0.32031392444616202</v>
      </c>
      <c r="P30">
        <v>0.99901994755081502</v>
      </c>
      <c r="Q30">
        <v>1</v>
      </c>
      <c r="R30">
        <v>1</v>
      </c>
      <c r="S30">
        <v>0.28417420567387502</v>
      </c>
      <c r="T30">
        <v>0.22355735847571401</v>
      </c>
      <c r="U30">
        <v>0.31410098816915899</v>
      </c>
      <c r="V30">
        <v>0.18166283229705901</v>
      </c>
      <c r="W30">
        <v>0.14533026583764699</v>
      </c>
      <c r="X30">
        <v>3.7969555931124402E-2</v>
      </c>
    </row>
    <row r="31" spans="1:24" x14ac:dyDescent="0.15">
      <c r="A31">
        <v>0.19408013902721</v>
      </c>
      <c r="B31">
        <v>10.8840663927219</v>
      </c>
      <c r="D31">
        <v>16.843569252886098</v>
      </c>
      <c r="E31">
        <v>17.728768816696199</v>
      </c>
      <c r="F31">
        <v>1.6406132921097001</v>
      </c>
      <c r="G31">
        <v>0</v>
      </c>
      <c r="H31">
        <v>0.53</v>
      </c>
      <c r="I31">
        <v>9.8980988955623295E-2</v>
      </c>
      <c r="J31" t="s">
        <v>24</v>
      </c>
      <c r="K31">
        <v>0.43599984779758699</v>
      </c>
      <c r="L31">
        <v>5.79778020857478E-2</v>
      </c>
      <c r="M31">
        <v>0.13297665670898101</v>
      </c>
      <c r="N31">
        <v>0.13961392501341</v>
      </c>
      <c r="O31">
        <v>0.32021553612611803</v>
      </c>
      <c r="P31">
        <v>0.99932690297065196</v>
      </c>
      <c r="Q31">
        <v>1</v>
      </c>
      <c r="R31">
        <v>1</v>
      </c>
      <c r="S31">
        <v>0.303674369750152</v>
      </c>
      <c r="T31">
        <v>0.23889086382170799</v>
      </c>
      <c r="U31">
        <v>0.33387541438186102</v>
      </c>
      <c r="V31">
        <v>0.19572462966676399</v>
      </c>
      <c r="W31">
        <v>0.15657970373341101</v>
      </c>
      <c r="X31">
        <v>4.0086609049722201E-2</v>
      </c>
    </row>
    <row r="32" spans="1:24" x14ac:dyDescent="0.15">
      <c r="A32">
        <v>0.20040692598559001</v>
      </c>
      <c r="B32">
        <v>11.2682595675996</v>
      </c>
      <c r="D32">
        <v>17.415802771223301</v>
      </c>
      <c r="E32">
        <v>18.341310990776599</v>
      </c>
      <c r="F32">
        <v>1.71466353383732</v>
      </c>
      <c r="G32">
        <v>0</v>
      </c>
      <c r="H32">
        <v>0.55000000000000004</v>
      </c>
      <c r="I32">
        <v>9.8722867268829895E-2</v>
      </c>
      <c r="J32" t="s">
        <v>24</v>
      </c>
      <c r="K32">
        <v>0.43868468311124498</v>
      </c>
      <c r="L32">
        <v>5.9281483837720902E-2</v>
      </c>
      <c r="M32">
        <v>0.135134610621196</v>
      </c>
      <c r="N32">
        <v>0.140733831143739</v>
      </c>
      <c r="O32">
        <v>0.32080862761294798</v>
      </c>
      <c r="P32">
        <v>0.99747940814757796</v>
      </c>
      <c r="Q32">
        <v>0.999999999999999</v>
      </c>
      <c r="R32">
        <v>0.999999999999999</v>
      </c>
      <c r="S32">
        <v>0.31672926652307198</v>
      </c>
      <c r="T32">
        <v>0.249145364542739</v>
      </c>
      <c r="U32">
        <v>0.34686765648710599</v>
      </c>
      <c r="V32">
        <v>0.20523706496917199</v>
      </c>
      <c r="W32">
        <v>0.164189651975338</v>
      </c>
      <c r="X32">
        <v>4.1483942484219501E-2</v>
      </c>
    </row>
    <row r="33" spans="1:24" x14ac:dyDescent="0.15">
      <c r="A33">
        <v>0.20973818053934401</v>
      </c>
      <c r="B33">
        <v>11.842109802321101</v>
      </c>
      <c r="D33">
        <v>18.2675170434667</v>
      </c>
      <c r="E33">
        <v>19.254134518394999</v>
      </c>
      <c r="F33">
        <v>1.8270026380109501</v>
      </c>
      <c r="G33">
        <v>0</v>
      </c>
      <c r="H33">
        <v>0.57999999999999996</v>
      </c>
      <c r="I33">
        <v>9.8312850652438402E-2</v>
      </c>
      <c r="J33" t="s">
        <v>24</v>
      </c>
      <c r="K33">
        <v>0.44264449429367603</v>
      </c>
      <c r="L33">
        <v>6.12288900866731E-2</v>
      </c>
      <c r="M33">
        <v>0.13832520425759601</v>
      </c>
      <c r="N33">
        <v>0.14283109438643199</v>
      </c>
      <c r="O33">
        <v>0.322676767084488</v>
      </c>
      <c r="P33">
        <v>0.99170449391608195</v>
      </c>
      <c r="Q33">
        <v>1</v>
      </c>
      <c r="R33">
        <v>1</v>
      </c>
      <c r="S33">
        <v>0.33638527244937</v>
      </c>
      <c r="T33">
        <v>0.26456653425166798</v>
      </c>
      <c r="U33">
        <v>0.366030523688052</v>
      </c>
      <c r="V33">
        <v>0.21970602716568399</v>
      </c>
      <c r="W33">
        <v>0.17576482173254801</v>
      </c>
      <c r="X33">
        <v>4.3559653312246698E-2</v>
      </c>
    </row>
    <row r="34" spans="1:24" x14ac:dyDescent="0.15">
      <c r="A34">
        <v>0.215918473536442</v>
      </c>
      <c r="B34">
        <v>12.2228325555099</v>
      </c>
      <c r="D34">
        <v>18.833653109746098</v>
      </c>
      <c r="E34">
        <v>19.8605505742694</v>
      </c>
      <c r="F34">
        <v>1.9009330006377401</v>
      </c>
      <c r="G34">
        <v>0</v>
      </c>
      <c r="H34">
        <v>0.6</v>
      </c>
      <c r="I34">
        <v>9.8057273935856407E-2</v>
      </c>
      <c r="J34" t="s">
        <v>24</v>
      </c>
      <c r="K34">
        <v>0.44526716342992501</v>
      </c>
      <c r="L34">
        <v>6.2527332128082896E-2</v>
      </c>
      <c r="M34">
        <v>0.140426551211256</v>
      </c>
      <c r="N34">
        <v>0.14282269858587299</v>
      </c>
      <c r="O34">
        <v>0.32075731227449999</v>
      </c>
      <c r="P34">
        <v>0.99763898671824502</v>
      </c>
      <c r="Q34">
        <v>1</v>
      </c>
      <c r="R34">
        <v>1</v>
      </c>
      <c r="S34">
        <v>0.34960734057618498</v>
      </c>
      <c r="T34">
        <v>0.27497358869268201</v>
      </c>
      <c r="U34">
        <v>0.37959670262969197</v>
      </c>
      <c r="V34">
        <v>0.22950966794310801</v>
      </c>
      <c r="W34">
        <v>0.18360773435448599</v>
      </c>
      <c r="X34">
        <v>4.4929997191088603E-2</v>
      </c>
    </row>
    <row r="35" spans="1:24" x14ac:dyDescent="0.15">
      <c r="A35">
        <v>0.23100585937500001</v>
      </c>
      <c r="B35">
        <v>13.1694593079851</v>
      </c>
      <c r="D35">
        <v>20.234043953823502</v>
      </c>
      <c r="E35">
        <v>21.363226294871801</v>
      </c>
      <c r="F35">
        <v>2.0888537464669099</v>
      </c>
      <c r="G35">
        <v>0</v>
      </c>
      <c r="H35">
        <v>0.65</v>
      </c>
      <c r="I35">
        <v>9.7368152004973396E-2</v>
      </c>
      <c r="J35" t="s">
        <v>24</v>
      </c>
      <c r="K35">
        <v>0.45166964648437502</v>
      </c>
      <c r="L35">
        <v>6.5753943929503705E-2</v>
      </c>
      <c r="M35">
        <v>0.14557972722167001</v>
      </c>
      <c r="N35">
        <v>0.144534286875</v>
      </c>
      <c r="O35">
        <v>0.32</v>
      </c>
      <c r="P35">
        <v>1</v>
      </c>
      <c r="Q35">
        <v>0.75852737530085301</v>
      </c>
      <c r="R35">
        <v>1</v>
      </c>
      <c r="S35">
        <v>0.38280077813013302</v>
      </c>
      <c r="T35">
        <v>0.30103957825820898</v>
      </c>
      <c r="U35">
        <v>0.41223209312856202</v>
      </c>
      <c r="V35">
        <v>0.254491169642242</v>
      </c>
      <c r="W35">
        <v>0.203592935713794</v>
      </c>
      <c r="X35">
        <v>4.8318096448044801E-2</v>
      </c>
    </row>
    <row r="36" spans="1:24" x14ac:dyDescent="0.15">
      <c r="A36">
        <v>0.245599865913391</v>
      </c>
      <c r="B36">
        <v>14.109128612682101</v>
      </c>
      <c r="D36">
        <v>21.613063941420499</v>
      </c>
      <c r="E36">
        <v>22.847059977450801</v>
      </c>
      <c r="F36">
        <v>2.2817398864339302</v>
      </c>
      <c r="G36">
        <v>0</v>
      </c>
      <c r="H36">
        <v>0.7</v>
      </c>
      <c r="I36">
        <v>9.6625067300499204E-2</v>
      </c>
      <c r="J36" t="s">
        <v>24</v>
      </c>
      <c r="K36">
        <v>0.45786275909900698</v>
      </c>
      <c r="L36">
        <v>6.8950823400265607E-2</v>
      </c>
      <c r="M36">
        <v>0.15059277486543901</v>
      </c>
      <c r="N36">
        <v>0.14773203000358501</v>
      </c>
      <c r="O36">
        <v>0.32265570210229699</v>
      </c>
      <c r="P36">
        <v>0.99176923858777899</v>
      </c>
      <c r="Q36">
        <v>1</v>
      </c>
      <c r="R36">
        <v>1</v>
      </c>
      <c r="S36">
        <v>0.41614335579998801</v>
      </c>
      <c r="T36">
        <v>0.32714703616236301</v>
      </c>
      <c r="U36">
        <v>0.44387802501604001</v>
      </c>
      <c r="V36">
        <v>0.28001104747941802</v>
      </c>
      <c r="W36">
        <v>0.22400883798353399</v>
      </c>
      <c r="X36">
        <v>5.1634567331564601E-2</v>
      </c>
    </row>
    <row r="37" spans="1:24" x14ac:dyDescent="0.15">
      <c r="A37">
        <v>0.25991950023744698</v>
      </c>
      <c r="B37">
        <v>15.041352034783699</v>
      </c>
      <c r="D37">
        <v>22.981165825266501</v>
      </c>
      <c r="E37">
        <v>24.319250179286701</v>
      </c>
      <c r="F37">
        <v>2.4729553728018199</v>
      </c>
      <c r="G37">
        <v>0</v>
      </c>
      <c r="H37">
        <v>0.75</v>
      </c>
      <c r="I37">
        <v>9.5921036691045999E-2</v>
      </c>
      <c r="J37" t="s">
        <v>24</v>
      </c>
      <c r="K37">
        <v>0.46393943912076302</v>
      </c>
      <c r="L37">
        <v>7.2139265410388301E-2</v>
      </c>
      <c r="M37">
        <v>0.155492849556191</v>
      </c>
      <c r="N37">
        <v>0.148460620518644</v>
      </c>
      <c r="O37">
        <v>0.32</v>
      </c>
      <c r="P37">
        <v>1</v>
      </c>
      <c r="Q37">
        <v>0.77735319888315701</v>
      </c>
      <c r="R37">
        <v>1</v>
      </c>
      <c r="S37">
        <v>0.44988227474729398</v>
      </c>
      <c r="T37">
        <v>0.353621230510415</v>
      </c>
      <c r="U37">
        <v>0.476801514357509</v>
      </c>
      <c r="V37">
        <v>0.30627814936182501</v>
      </c>
      <c r="W37">
        <v>0.24502251948945999</v>
      </c>
      <c r="X37">
        <v>5.4906757646629903E-2</v>
      </c>
    </row>
    <row r="38" spans="1:24" x14ac:dyDescent="0.15">
      <c r="A38">
        <v>0.27054701553830202</v>
      </c>
      <c r="B38">
        <v>15.616929619922701</v>
      </c>
      <c r="D38">
        <v>23.4583446139738</v>
      </c>
      <c r="E38">
        <v>24.934058511338002</v>
      </c>
      <c r="F38">
        <v>2.9173416710883</v>
      </c>
      <c r="G38">
        <v>0</v>
      </c>
      <c r="H38">
        <v>0.8</v>
      </c>
      <c r="I38">
        <v>9.6163214165801397E-2</v>
      </c>
      <c r="J38" t="s">
        <v>24</v>
      </c>
      <c r="K38">
        <v>0.468449331513834</v>
      </c>
      <c r="L38">
        <v>7.4584556523533699E-2</v>
      </c>
      <c r="M38">
        <v>0.159215845783166</v>
      </c>
      <c r="N38">
        <v>0.16110318637624901</v>
      </c>
      <c r="O38">
        <v>0.34390738877912402</v>
      </c>
      <c r="P38">
        <v>0.93048306154748395</v>
      </c>
      <c r="Q38">
        <v>0.78383007858133602</v>
      </c>
      <c r="R38">
        <v>1</v>
      </c>
      <c r="S38">
        <v>0.54253100638363205</v>
      </c>
      <c r="T38">
        <v>0.37376759569707002</v>
      </c>
      <c r="U38">
        <v>0.49296502157512501</v>
      </c>
      <c r="V38">
        <v>0.32485476333389202</v>
      </c>
      <c r="W38">
        <v>0.25988381066711302</v>
      </c>
      <c r="X38">
        <v>5.70445728678311E-2</v>
      </c>
    </row>
    <row r="39" spans="1:24" x14ac:dyDescent="0.15">
      <c r="A39">
        <v>0.28352050781249999</v>
      </c>
      <c r="B39">
        <v>16.462512054784899</v>
      </c>
      <c r="D39">
        <v>24.6478427806457</v>
      </c>
      <c r="E39">
        <v>26.235394165012</v>
      </c>
      <c r="F39">
        <v>3.1362683794555299</v>
      </c>
      <c r="G39">
        <v>0</v>
      </c>
      <c r="H39">
        <v>0.85</v>
      </c>
      <c r="I39">
        <v>9.5598317404196803E-2</v>
      </c>
      <c r="J39" t="s">
        <v>24</v>
      </c>
      <c r="K39">
        <v>0.473954762695313</v>
      </c>
      <c r="L39">
        <v>7.7512727473229695E-2</v>
      </c>
      <c r="M39">
        <v>0.16354456917454699</v>
      </c>
      <c r="N39">
        <v>0.1516655240625</v>
      </c>
      <c r="O39">
        <v>0.32</v>
      </c>
      <c r="P39">
        <v>1</v>
      </c>
      <c r="Q39">
        <v>0.80324815741814304</v>
      </c>
      <c r="R39">
        <v>1</v>
      </c>
      <c r="S39">
        <v>0.58379957835526197</v>
      </c>
      <c r="T39">
        <v>0.28728151447466499</v>
      </c>
      <c r="U39">
        <v>0.51943969050563998</v>
      </c>
      <c r="V39">
        <v>0.34729247256518497</v>
      </c>
      <c r="W39">
        <v>0.27783397805214799</v>
      </c>
      <c r="X39">
        <v>5.9480889177183797E-2</v>
      </c>
    </row>
    <row r="40" spans="1:24" x14ac:dyDescent="0.15">
      <c r="A40">
        <v>0.28746104836463898</v>
      </c>
      <c r="B40">
        <v>16.962457655981101</v>
      </c>
      <c r="D40">
        <v>24.786683753169001</v>
      </c>
      <c r="E40">
        <v>26.646995536353799</v>
      </c>
      <c r="F40">
        <v>3.67784510569156</v>
      </c>
      <c r="G40">
        <v>0</v>
      </c>
      <c r="H40">
        <v>0.9</v>
      </c>
      <c r="I40">
        <v>9.4070208143170894E-2</v>
      </c>
      <c r="J40" t="s">
        <v>24</v>
      </c>
      <c r="K40">
        <v>0.47562697048401797</v>
      </c>
      <c r="L40">
        <v>7.8411199686049204E-2</v>
      </c>
      <c r="M40">
        <v>0.16485860674859301</v>
      </c>
      <c r="N40">
        <v>0.152200630554886</v>
      </c>
      <c r="O40">
        <v>0.32</v>
      </c>
      <c r="P40">
        <v>1</v>
      </c>
      <c r="Q40">
        <v>0.80543989715606101</v>
      </c>
      <c r="R40">
        <v>1</v>
      </c>
      <c r="S40">
        <v>0.66538759362763999</v>
      </c>
      <c r="T40">
        <v>0.29236230371758398</v>
      </c>
      <c r="U40">
        <v>0.52853175313973999</v>
      </c>
      <c r="V40">
        <v>0.33076941772809099</v>
      </c>
      <c r="W40">
        <v>0.26461553418247302</v>
      </c>
      <c r="X40">
        <v>5.6226458274734402E-2</v>
      </c>
    </row>
    <row r="41" spans="1:24" x14ac:dyDescent="0.15">
      <c r="A41">
        <v>0.29104731074912699</v>
      </c>
      <c r="B41">
        <v>17.507150484911399</v>
      </c>
      <c r="D41">
        <v>24.864584990656802</v>
      </c>
      <c r="E41">
        <v>27.020838747107899</v>
      </c>
      <c r="F41">
        <v>4.3178534163772699</v>
      </c>
      <c r="G41">
        <v>0</v>
      </c>
      <c r="H41">
        <v>0.95</v>
      </c>
      <c r="I41">
        <v>9.2280513472414102E-2</v>
      </c>
      <c r="J41" t="s">
        <v>24</v>
      </c>
      <c r="K41">
        <v>0.47714883678949999</v>
      </c>
      <c r="L41">
        <v>7.9226616429024205E-2</v>
      </c>
      <c r="M41">
        <v>0.16604172602012701</v>
      </c>
      <c r="N41">
        <v>0.15268762777264</v>
      </c>
      <c r="O41">
        <v>0.32</v>
      </c>
      <c r="P41">
        <v>0.999999999999999</v>
      </c>
      <c r="Q41">
        <v>0.79242986810829097</v>
      </c>
      <c r="R41">
        <v>1</v>
      </c>
      <c r="S41">
        <v>0.731944196795143</v>
      </c>
      <c r="T41">
        <v>0.297026518475693</v>
      </c>
      <c r="U41">
        <v>0.53613563308121304</v>
      </c>
      <c r="V41">
        <v>0.315665045667605</v>
      </c>
      <c r="W41">
        <v>0.25253203653408401</v>
      </c>
      <c r="X41">
        <v>5.3294151295123299E-2</v>
      </c>
    </row>
    <row r="42" spans="1:24" x14ac:dyDescent="0.15">
      <c r="A42">
        <v>0.29300843621800499</v>
      </c>
      <c r="B42">
        <v>17.990817701573899</v>
      </c>
      <c r="D42">
        <v>24.7756473872643</v>
      </c>
      <c r="E42">
        <v>27.250893958800699</v>
      </c>
      <c r="F42">
        <v>5.01026094177631</v>
      </c>
      <c r="G42">
        <v>0</v>
      </c>
      <c r="H42">
        <v>1</v>
      </c>
      <c r="I42">
        <v>9.0404718465325204E-2</v>
      </c>
      <c r="J42" t="s">
        <v>24</v>
      </c>
      <c r="K42">
        <v>0.47798105999347201</v>
      </c>
      <c r="L42">
        <v>7.9677185178109802E-2</v>
      </c>
      <c r="M42">
        <v>0.166695276961807</v>
      </c>
      <c r="N42">
        <v>0.152953939197911</v>
      </c>
      <c r="O42">
        <v>0.32</v>
      </c>
      <c r="P42">
        <v>1</v>
      </c>
      <c r="Q42">
        <v>0.80732332178675104</v>
      </c>
      <c r="R42">
        <v>0.999999999999999</v>
      </c>
      <c r="S42">
        <v>0.79617801990223602</v>
      </c>
      <c r="T42">
        <v>0.29936754045687602</v>
      </c>
      <c r="U42">
        <v>0.53940560929322001</v>
      </c>
      <c r="V42">
        <v>0.297347454877124</v>
      </c>
      <c r="W42">
        <v>0.23787796390169999</v>
      </c>
      <c r="X42">
        <v>5.0015156695765901E-2</v>
      </c>
    </row>
  </sheetData>
  <autoFilter ref="A1:X43" xr:uid="{00000000-0009-0000-0000-000003000000}"/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0"/>
  <sheetViews>
    <sheetView zoomScaleNormal="100" workbookViewId="0">
      <selection activeCell="O15" sqref="O15"/>
    </sheetView>
  </sheetViews>
  <sheetFormatPr baseColWidth="10" defaultColWidth="11.6640625" defaultRowHeight="13" x14ac:dyDescent="0.15"/>
  <sheetData>
    <row r="1" spans="1:6" x14ac:dyDescent="0.15">
      <c r="A1" t="s">
        <v>0</v>
      </c>
      <c r="B1" t="s">
        <v>25</v>
      </c>
      <c r="C1" t="s">
        <v>26</v>
      </c>
      <c r="D1" t="s">
        <v>27</v>
      </c>
      <c r="E1" t="s">
        <v>8</v>
      </c>
      <c r="F1" t="s">
        <v>2170</v>
      </c>
    </row>
    <row r="2" spans="1:6" x14ac:dyDescent="0.15">
      <c r="A2">
        <v>4.9456817671909001E-2</v>
      </c>
      <c r="B2">
        <v>0.05</v>
      </c>
      <c r="C2" t="s">
        <v>28</v>
      </c>
      <c r="D2" t="s">
        <v>29</v>
      </c>
      <c r="E2">
        <v>9.6956300130339998E-2</v>
      </c>
      <c r="F2">
        <v>0.113304572351681</v>
      </c>
    </row>
    <row r="3" spans="1:6" x14ac:dyDescent="0.15">
      <c r="A3">
        <v>0.10426025390625</v>
      </c>
      <c r="B3">
        <v>0.1</v>
      </c>
      <c r="C3" t="s">
        <v>28</v>
      </c>
      <c r="D3" t="s">
        <v>29</v>
      </c>
      <c r="E3">
        <v>0.10463080194518699</v>
      </c>
      <c r="F3">
        <v>9.2514674677697403E-2</v>
      </c>
    </row>
    <row r="4" spans="1:6" x14ac:dyDescent="0.15">
      <c r="A4">
        <v>4.7787132258124199E-2</v>
      </c>
      <c r="B4">
        <v>0.05</v>
      </c>
      <c r="C4" t="s">
        <v>28</v>
      </c>
      <c r="D4" t="s">
        <v>31</v>
      </c>
      <c r="E4">
        <v>9.3613357275752193E-2</v>
      </c>
    </row>
    <row r="5" spans="1:6" x14ac:dyDescent="0.15">
      <c r="A5">
        <v>9.99755859375E-2</v>
      </c>
      <c r="B5">
        <v>0.1</v>
      </c>
      <c r="C5" t="s">
        <v>28</v>
      </c>
      <c r="D5" t="s">
        <v>31</v>
      </c>
      <c r="E5">
        <v>0.100152347222231</v>
      </c>
    </row>
    <row r="6" spans="1:6" x14ac:dyDescent="0.15">
      <c r="A6">
        <v>5.4477640256662602E-2</v>
      </c>
      <c r="B6">
        <v>0.05</v>
      </c>
      <c r="C6" t="s">
        <v>28</v>
      </c>
      <c r="D6" t="s">
        <v>32</v>
      </c>
      <c r="E6">
        <v>8.6967808015196199E-2</v>
      </c>
    </row>
    <row r="7" spans="1:6" x14ac:dyDescent="0.15">
      <c r="A7">
        <v>0.100562253451561</v>
      </c>
      <c r="B7">
        <v>0.1</v>
      </c>
      <c r="C7" t="s">
        <v>28</v>
      </c>
      <c r="D7" t="s">
        <v>32</v>
      </c>
      <c r="E7">
        <v>8.7329391084144295E-2</v>
      </c>
    </row>
    <row r="8" spans="1:6" x14ac:dyDescent="0.15">
      <c r="A8">
        <v>0.31699420156730401</v>
      </c>
      <c r="B8" t="s">
        <v>2171</v>
      </c>
      <c r="C8" t="s">
        <v>28</v>
      </c>
      <c r="D8" t="s">
        <v>29</v>
      </c>
      <c r="E8">
        <v>0.10197568928606</v>
      </c>
      <c r="F8">
        <v>9.5905264849131297E-2</v>
      </c>
    </row>
    <row r="9" spans="1:6" x14ac:dyDescent="0.15">
      <c r="A9">
        <v>0.29300843621800499</v>
      </c>
      <c r="B9" t="s">
        <v>2171</v>
      </c>
      <c r="C9" t="s">
        <v>28</v>
      </c>
      <c r="D9" t="s">
        <v>31</v>
      </c>
      <c r="E9">
        <v>9.0404718465325204E-2</v>
      </c>
    </row>
    <row r="10" spans="1:6" x14ac:dyDescent="0.15">
      <c r="A10">
        <v>0.23860895633697499</v>
      </c>
      <c r="B10" t="s">
        <v>2171</v>
      </c>
      <c r="C10" t="s">
        <v>28</v>
      </c>
      <c r="D10" t="s">
        <v>32</v>
      </c>
      <c r="E10">
        <v>8.36206425170163E-2</v>
      </c>
      <c r="F10">
        <v>9.6920135376635297E-2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37"/>
  <sheetViews>
    <sheetView zoomScaleNormal="100" workbookViewId="0">
      <selection activeCell="D38" sqref="D38"/>
    </sheetView>
  </sheetViews>
  <sheetFormatPr baseColWidth="10" defaultColWidth="11.6640625" defaultRowHeight="13" x14ac:dyDescent="0.15"/>
  <cols>
    <col min="1" max="1" width="19.6640625" customWidth="1"/>
    <col min="2" max="2" width="17.6640625" customWidth="1"/>
    <col min="3" max="3" width="4.83203125" customWidth="1"/>
    <col min="4" max="5" width="16.6640625" customWidth="1"/>
    <col min="6" max="6" width="19.6640625" customWidth="1"/>
    <col min="7" max="7" width="5.33203125" customWidth="1"/>
    <col min="8" max="8" width="7.5" customWidth="1"/>
    <col min="9" max="9" width="18.6640625" customWidth="1"/>
    <col min="10" max="10" width="3.5" customWidth="1"/>
    <col min="11" max="11" width="17.6640625" customWidth="1"/>
    <col min="12" max="13" width="18.6640625" customWidth="1"/>
    <col min="14" max="18" width="17.6640625" customWidth="1"/>
    <col min="19" max="23" width="19.6640625" customWidth="1"/>
    <col min="24" max="24" width="20.6640625" customWidth="1"/>
  </cols>
  <sheetData>
    <row r="1" spans="1:24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15">
      <c r="A2">
        <v>5.0537109374999998E-3</v>
      </c>
      <c r="B2">
        <v>0.71131837294823497</v>
      </c>
      <c r="D2">
        <v>1.2892323665374299</v>
      </c>
      <c r="E2">
        <v>1.2788846981448501</v>
      </c>
      <c r="F2">
        <v>0</v>
      </c>
      <c r="G2">
        <v>0</v>
      </c>
      <c r="H2">
        <v>3.2000000000000001E-2</v>
      </c>
      <c r="I2">
        <v>3.9437397464661697E-2</v>
      </c>
      <c r="J2" t="s">
        <v>24</v>
      </c>
      <c r="K2">
        <v>0.35578459277343699</v>
      </c>
      <c r="L2">
        <v>2.4667591285001102E-2</v>
      </c>
      <c r="M2">
        <v>6.9332938485926504E-2</v>
      </c>
      <c r="N2">
        <v>0.1138510696875</v>
      </c>
      <c r="O2">
        <v>0.32</v>
      </c>
      <c r="P2">
        <v>1</v>
      </c>
      <c r="Q2">
        <v>0.65170989771542198</v>
      </c>
      <c r="R2">
        <v>1</v>
      </c>
      <c r="S2">
        <v>5.6573223389638503E-3</v>
      </c>
      <c r="T2">
        <v>3.1955467839406698E-3</v>
      </c>
      <c r="U2">
        <v>6.47984638369068E-3</v>
      </c>
      <c r="V2">
        <v>3.0365072833928699E-3</v>
      </c>
      <c r="W2">
        <v>2.4292058267143001E-3</v>
      </c>
      <c r="X2">
        <v>9.6654832937724197E-4</v>
      </c>
    </row>
    <row r="3" spans="1:24" x14ac:dyDescent="0.15">
      <c r="A3">
        <v>5.8525890111923197E-3</v>
      </c>
      <c r="B3">
        <v>0.75549040645588095</v>
      </c>
      <c r="D3">
        <v>1.3577162221057499</v>
      </c>
      <c r="E3">
        <v>1.3517801039628401</v>
      </c>
      <c r="F3">
        <v>4.21211615490911E-3</v>
      </c>
      <c r="G3">
        <v>0</v>
      </c>
      <c r="H3">
        <v>3.4000000000000002E-2</v>
      </c>
      <c r="I3">
        <v>4.3001237111619899E-2</v>
      </c>
      <c r="J3" t="s">
        <v>24</v>
      </c>
      <c r="K3">
        <v>0.35612360467278997</v>
      </c>
      <c r="L3">
        <v>2.4795619270545799E-2</v>
      </c>
      <c r="M3">
        <v>6.9626441340018094E-2</v>
      </c>
      <c r="N3">
        <v>0.11395955349529301</v>
      </c>
      <c r="O3">
        <v>0.32</v>
      </c>
      <c r="P3">
        <v>1</v>
      </c>
      <c r="Q3">
        <v>1</v>
      </c>
      <c r="R3">
        <v>1</v>
      </c>
      <c r="S3">
        <v>6.5740214947109504E-3</v>
      </c>
      <c r="T3">
        <v>4.9849528111307701E-3</v>
      </c>
      <c r="U3">
        <v>7.8465693613545898E-3</v>
      </c>
      <c r="V3">
        <v>3.5480431778661999E-3</v>
      </c>
      <c r="W3">
        <v>2.83843454229296E-3</v>
      </c>
      <c r="X3">
        <v>1.1270222399467099E-3</v>
      </c>
    </row>
    <row r="4" spans="1:24" x14ac:dyDescent="0.15">
      <c r="A4">
        <v>6.6503943726274901E-3</v>
      </c>
      <c r="B4">
        <v>0.79962972826378298</v>
      </c>
      <c r="D4">
        <v>1.42520108031717</v>
      </c>
      <c r="E4">
        <v>1.4231155155723501</v>
      </c>
      <c r="F4">
        <v>9.4951778791632999E-3</v>
      </c>
      <c r="G4">
        <v>0</v>
      </c>
      <c r="H4">
        <v>3.5999999999999997E-2</v>
      </c>
      <c r="I4">
        <v>4.6165797752261102E-2</v>
      </c>
      <c r="J4" t="s">
        <v>24</v>
      </c>
      <c r="K4">
        <v>0.35646216135596798</v>
      </c>
      <c r="L4">
        <v>2.4914093187853901E-2</v>
      </c>
      <c r="M4">
        <v>6.9892672740022893E-2</v>
      </c>
      <c r="N4">
        <v>0.114614654439055</v>
      </c>
      <c r="O4">
        <v>0.32153385931080303</v>
      </c>
      <c r="P4">
        <v>0.99522955587293005</v>
      </c>
      <c r="Q4">
        <v>1</v>
      </c>
      <c r="R4">
        <v>1</v>
      </c>
      <c r="S4">
        <v>7.47754174279889E-3</v>
      </c>
      <c r="T4">
        <v>5.6733516256080004E-3</v>
      </c>
      <c r="U4">
        <v>8.8921068984787795E-3</v>
      </c>
      <c r="V4">
        <v>4.0335132605962103E-3</v>
      </c>
      <c r="W4">
        <v>3.2268106084769699E-3</v>
      </c>
      <c r="X4">
        <v>1.27856727975251E-3</v>
      </c>
    </row>
    <row r="5" spans="1:24" x14ac:dyDescent="0.15">
      <c r="A5">
        <v>7.3384829045439999E-3</v>
      </c>
      <c r="B5">
        <v>0.84377969416429399</v>
      </c>
      <c r="D5">
        <v>1.49230526030856</v>
      </c>
      <c r="E5">
        <v>1.49446440885792</v>
      </c>
      <c r="F5">
        <v>1.4778770109113199E-2</v>
      </c>
      <c r="G5">
        <v>0</v>
      </c>
      <c r="H5">
        <v>3.7999999999999999E-2</v>
      </c>
      <c r="I5">
        <v>4.8276868706646402E-2</v>
      </c>
      <c r="J5" t="s">
        <v>24</v>
      </c>
      <c r="K5">
        <v>0.35675415860537202</v>
      </c>
      <c r="L5">
        <v>2.5040226422995599E-2</v>
      </c>
      <c r="M5">
        <v>7.0189024623800195E-2</v>
      </c>
      <c r="N5">
        <v>0.14286521502677799</v>
      </c>
      <c r="O5">
        <v>0.40045844338652697</v>
      </c>
      <c r="P5">
        <v>0.799084162875628</v>
      </c>
      <c r="Q5">
        <v>1</v>
      </c>
      <c r="R5">
        <v>1</v>
      </c>
      <c r="S5">
        <v>8.2914351642060808E-3</v>
      </c>
      <c r="T5">
        <v>6.2747618992138104E-3</v>
      </c>
      <c r="U5">
        <v>9.3724956676134695E-3</v>
      </c>
      <c r="V5">
        <v>4.6098792397593303E-3</v>
      </c>
      <c r="W5">
        <v>3.6879033918074699E-3</v>
      </c>
      <c r="X5">
        <v>1.45865022701577E-3</v>
      </c>
    </row>
    <row r="6" spans="1:24" x14ac:dyDescent="0.15">
      <c r="A6">
        <v>9.8876953125E-3</v>
      </c>
      <c r="B6">
        <v>1.00245037771335</v>
      </c>
      <c r="D6">
        <v>1.73302906140849</v>
      </c>
      <c r="E6">
        <v>1.75062680270973</v>
      </c>
      <c r="F6">
        <v>3.4188398504279301E-2</v>
      </c>
      <c r="G6">
        <v>0</v>
      </c>
      <c r="H6">
        <v>4.5199999999999997E-2</v>
      </c>
      <c r="I6">
        <v>5.4751253657148398E-2</v>
      </c>
      <c r="J6" t="s">
        <v>24</v>
      </c>
      <c r="K6">
        <v>0.35783594238281302</v>
      </c>
      <c r="L6">
        <v>2.5472409902953099E-2</v>
      </c>
      <c r="M6">
        <v>7.1184604132646795E-2</v>
      </c>
      <c r="N6">
        <v>0.20048814239014601</v>
      </c>
      <c r="O6">
        <v>0.56027949863030801</v>
      </c>
      <c r="P6">
        <v>0.57114351101957195</v>
      </c>
      <c r="Q6">
        <v>1</v>
      </c>
      <c r="R6">
        <v>1</v>
      </c>
      <c r="S6">
        <v>1.1305987921415E-2</v>
      </c>
      <c r="T6">
        <v>6.3319872418612696E-3</v>
      </c>
      <c r="U6">
        <v>1.1438146306454001E-2</v>
      </c>
      <c r="V6">
        <v>6.6811357079949998E-3</v>
      </c>
      <c r="W6">
        <v>5.3449085663960002E-3</v>
      </c>
      <c r="X6">
        <v>2.1000707197572801E-3</v>
      </c>
    </row>
    <row r="7" spans="1:24" x14ac:dyDescent="0.15">
      <c r="A7">
        <v>1.1184328794479399E-2</v>
      </c>
      <c r="B7">
        <v>1.04616973315828</v>
      </c>
      <c r="D7">
        <v>1.80207310104936</v>
      </c>
      <c r="E7">
        <v>1.8223579643949599</v>
      </c>
      <c r="F7">
        <v>3.9020207613535397E-2</v>
      </c>
      <c r="G7">
        <v>0</v>
      </c>
      <c r="H7">
        <v>4.7199999999999999E-2</v>
      </c>
      <c r="I7">
        <v>5.9343020952401501E-2</v>
      </c>
      <c r="J7" t="s">
        <v>24</v>
      </c>
      <c r="K7">
        <v>0.35838618176722498</v>
      </c>
      <c r="L7">
        <v>2.5551107465024901E-2</v>
      </c>
      <c r="M7">
        <v>7.12949013241269E-2</v>
      </c>
      <c r="N7">
        <v>0.114683578165512</v>
      </c>
      <c r="O7">
        <v>0.32</v>
      </c>
      <c r="P7">
        <v>1</v>
      </c>
      <c r="Q7">
        <v>0.65372231391490898</v>
      </c>
      <c r="R7">
        <v>1</v>
      </c>
      <c r="S7">
        <v>1.24928056495286E-2</v>
      </c>
      <c r="T7">
        <v>7.1605621326424696E-3</v>
      </c>
      <c r="U7">
        <v>1.7195295805573201E-2</v>
      </c>
      <c r="V7">
        <v>6.8576721272014599E-3</v>
      </c>
      <c r="W7">
        <v>5.4861377017611703E-3</v>
      </c>
      <c r="X7">
        <v>2.14832587313828E-3</v>
      </c>
    </row>
    <row r="8" spans="1:24" x14ac:dyDescent="0.15">
      <c r="A8">
        <v>1.16150287340304E-2</v>
      </c>
      <c r="B8">
        <v>1.0902788094962399</v>
      </c>
      <c r="D8">
        <v>1.86786415625867</v>
      </c>
      <c r="E8">
        <v>1.89287916752039</v>
      </c>
      <c r="F8">
        <v>4.4914782102803502E-2</v>
      </c>
      <c r="G8">
        <v>0</v>
      </c>
      <c r="H8">
        <v>4.9200000000000001E-2</v>
      </c>
      <c r="I8">
        <v>5.9134998975028698E-2</v>
      </c>
      <c r="J8" t="s">
        <v>24</v>
      </c>
      <c r="K8">
        <v>0.35856895359357299</v>
      </c>
      <c r="L8">
        <v>2.5695694970256502E-2</v>
      </c>
      <c r="M8">
        <v>7.1661795347128202E-2</v>
      </c>
      <c r="N8">
        <v>0.160288381015389</v>
      </c>
      <c r="O8">
        <v>0.44702247478199503</v>
      </c>
      <c r="P8">
        <v>0.715847676687975</v>
      </c>
      <c r="Q8">
        <v>0.653916539802888</v>
      </c>
      <c r="R8">
        <v>1</v>
      </c>
      <c r="S8">
        <v>1.3252713858942101E-2</v>
      </c>
      <c r="T8">
        <v>7.4556432061994096E-3</v>
      </c>
      <c r="U8">
        <v>1.44749778376843E-2</v>
      </c>
      <c r="V8">
        <v>7.5894368861210799E-3</v>
      </c>
      <c r="W8">
        <v>6.0715495088968603E-3</v>
      </c>
      <c r="X8">
        <v>2.3749174337106302E-3</v>
      </c>
    </row>
    <row r="9" spans="1:24" x14ac:dyDescent="0.15">
      <c r="A9">
        <v>1.2620569456408701E-2</v>
      </c>
      <c r="B9">
        <v>1.1340649362355799</v>
      </c>
      <c r="D9">
        <v>1.93616749655769</v>
      </c>
      <c r="E9">
        <v>1.9641980277312501</v>
      </c>
      <c r="F9">
        <v>5.0110089811689698E-2</v>
      </c>
      <c r="G9">
        <v>0</v>
      </c>
      <c r="H9">
        <v>5.1200000000000002E-2</v>
      </c>
      <c r="I9">
        <v>6.17735990347765E-2</v>
      </c>
      <c r="J9" t="s">
        <v>24</v>
      </c>
      <c r="K9">
        <v>0.358995664854522</v>
      </c>
      <c r="L9">
        <v>2.5806691247045301E-2</v>
      </c>
      <c r="M9">
        <v>7.1885801900987006E-2</v>
      </c>
      <c r="N9">
        <v>0.117446539231155</v>
      </c>
      <c r="O9">
        <v>0.32715308492304201</v>
      </c>
      <c r="P9">
        <v>0.97813535848294197</v>
      </c>
      <c r="Q9">
        <v>0.65423435200463398</v>
      </c>
      <c r="R9">
        <v>1</v>
      </c>
      <c r="S9">
        <v>1.4345860443773201E-2</v>
      </c>
      <c r="T9">
        <v>8.1074619450960395E-3</v>
      </c>
      <c r="U9">
        <v>1.6925335769988201E-2</v>
      </c>
      <c r="V9">
        <v>7.9147152176278993E-3</v>
      </c>
      <c r="W9">
        <v>6.3317721741023196E-3</v>
      </c>
      <c r="X9">
        <v>2.4702688075810102E-3</v>
      </c>
    </row>
    <row r="10" spans="1:24" x14ac:dyDescent="0.15">
      <c r="A10">
        <v>1.97839792817831E-2</v>
      </c>
      <c r="B10">
        <v>1.54531638596452</v>
      </c>
      <c r="D10">
        <v>2.5642146811398199</v>
      </c>
      <c r="E10">
        <v>2.6307574720248899</v>
      </c>
      <c r="F10">
        <v>0.101180411401602</v>
      </c>
      <c r="G10">
        <v>0</v>
      </c>
      <c r="H10">
        <v>7.0000000000000007E-2</v>
      </c>
      <c r="I10">
        <v>7.1065385329829603E-2</v>
      </c>
      <c r="J10" t="s">
        <v>24</v>
      </c>
      <c r="K10">
        <v>0.36203552944801698</v>
      </c>
      <c r="L10">
        <v>2.6910774644582702E-2</v>
      </c>
      <c r="M10">
        <v>7.4331860979535994E-2</v>
      </c>
      <c r="N10">
        <v>0.13799120171983401</v>
      </c>
      <c r="O10">
        <v>0.38115375562786402</v>
      </c>
      <c r="P10">
        <v>0.83955620343520698</v>
      </c>
      <c r="Q10">
        <v>0.65669518491601198</v>
      </c>
      <c r="R10">
        <v>1</v>
      </c>
      <c r="S10">
        <v>2.2847720365295698E-2</v>
      </c>
      <c r="T10">
        <v>1.2902686314442901E-2</v>
      </c>
      <c r="U10">
        <v>2.5906058002056202E-2</v>
      </c>
      <c r="V10">
        <v>1.30456392551257E-2</v>
      </c>
      <c r="W10">
        <v>1.0436511404100599E-2</v>
      </c>
      <c r="X10">
        <v>3.9972979498234199E-3</v>
      </c>
    </row>
    <row r="11" spans="1:24" x14ac:dyDescent="0.15">
      <c r="A11">
        <v>2.3856540462361402E-2</v>
      </c>
      <c r="B11">
        <v>1.76275606045658</v>
      </c>
      <c r="D11">
        <v>2.8997249264992702</v>
      </c>
      <c r="E11">
        <v>2.9850917455350601</v>
      </c>
      <c r="F11">
        <v>0.12788749346278799</v>
      </c>
      <c r="G11">
        <v>0</v>
      </c>
      <c r="H11">
        <v>0.08</v>
      </c>
      <c r="I11">
        <v>7.5123726849840602E-2</v>
      </c>
      <c r="J11" t="s">
        <v>24</v>
      </c>
      <c r="K11">
        <v>0.36376376151060802</v>
      </c>
      <c r="L11">
        <v>2.7521998193794001E-2</v>
      </c>
      <c r="M11">
        <v>7.5658988348655101E-2</v>
      </c>
      <c r="N11">
        <v>0.116404403683395</v>
      </c>
      <c r="O11">
        <v>0.32</v>
      </c>
      <c r="P11">
        <v>1</v>
      </c>
      <c r="Q11">
        <v>0.658090029669129</v>
      </c>
      <c r="R11">
        <v>1</v>
      </c>
      <c r="S11">
        <v>2.7668885722753899E-2</v>
      </c>
      <c r="T11">
        <v>1.56743125629752E-2</v>
      </c>
      <c r="U11">
        <v>3.2774344631848501E-2</v>
      </c>
      <c r="V11">
        <v>1.5547834124090099E-2</v>
      </c>
      <c r="W11">
        <v>1.24382672992721E-2</v>
      </c>
      <c r="X11">
        <v>4.7146710326601299E-3</v>
      </c>
    </row>
    <row r="12" spans="1:24" x14ac:dyDescent="0.15">
      <c r="A12">
        <v>2.7795021142794502E-2</v>
      </c>
      <c r="B12">
        <v>1.97951530715368</v>
      </c>
      <c r="D12">
        <v>3.2342243971353999</v>
      </c>
      <c r="E12">
        <v>3.33872346035754</v>
      </c>
      <c r="F12">
        <v>0.15460296515157501</v>
      </c>
      <c r="G12">
        <v>0</v>
      </c>
      <c r="H12">
        <v>0.09</v>
      </c>
      <c r="I12">
        <v>7.7941726322373506E-2</v>
      </c>
      <c r="J12" t="s">
        <v>24</v>
      </c>
      <c r="K12">
        <v>0.365435095172156</v>
      </c>
      <c r="L12">
        <v>2.8167023887851202E-2</v>
      </c>
      <c r="M12">
        <v>7.7078048222439396E-2</v>
      </c>
      <c r="N12">
        <v>0.11693923045509</v>
      </c>
      <c r="O12">
        <v>0.32</v>
      </c>
      <c r="P12">
        <v>1</v>
      </c>
      <c r="Q12">
        <v>0.65946454725563997</v>
      </c>
      <c r="R12">
        <v>1</v>
      </c>
      <c r="S12">
        <v>3.24318156109175E-2</v>
      </c>
      <c r="T12">
        <v>1.8400476626245499E-2</v>
      </c>
      <c r="U12">
        <v>3.9048311936850599E-2</v>
      </c>
      <c r="V12">
        <v>1.8194114714895598E-2</v>
      </c>
      <c r="W12">
        <v>1.4555291771916499E-2</v>
      </c>
      <c r="X12">
        <v>5.4621545023480498E-3</v>
      </c>
    </row>
    <row r="13" spans="1:24" x14ac:dyDescent="0.15">
      <c r="A13">
        <v>4.32823100356182E-2</v>
      </c>
      <c r="B13">
        <v>2.8392924850471801</v>
      </c>
      <c r="D13">
        <v>4.5602058078035004</v>
      </c>
      <c r="E13">
        <v>4.7432572079008297</v>
      </c>
      <c r="F13">
        <v>0.263646850377589</v>
      </c>
      <c r="G13">
        <v>0</v>
      </c>
      <c r="H13">
        <v>0.13</v>
      </c>
      <c r="I13">
        <v>8.4617886744653203E-2</v>
      </c>
      <c r="J13" t="s">
        <v>24</v>
      </c>
      <c r="K13">
        <v>0.37200728108671499</v>
      </c>
      <c r="L13">
        <v>3.0695594440422299E-2</v>
      </c>
      <c r="M13">
        <v>8.25134237984637E-2</v>
      </c>
      <c r="N13">
        <v>0.11904232994774901</v>
      </c>
      <c r="O13">
        <v>0.32</v>
      </c>
      <c r="P13">
        <v>1</v>
      </c>
      <c r="Q13">
        <v>0.66503015005439803</v>
      </c>
      <c r="R13">
        <v>1</v>
      </c>
      <c r="S13">
        <v>5.1846418628770798E-2</v>
      </c>
      <c r="T13">
        <v>2.9521195968725801E-2</v>
      </c>
      <c r="U13">
        <v>6.3888254588707796E-2</v>
      </c>
      <c r="V13">
        <v>2.9404921803604801E-2</v>
      </c>
      <c r="W13">
        <v>2.3523937442883801E-2</v>
      </c>
      <c r="X13">
        <v>8.4910846544435006E-3</v>
      </c>
    </row>
    <row r="14" spans="1:24" x14ac:dyDescent="0.15">
      <c r="A14">
        <v>5.4477640256662602E-2</v>
      </c>
      <c r="B14">
        <v>3.4771356992277802</v>
      </c>
      <c r="D14">
        <v>5.5415446505875403</v>
      </c>
      <c r="E14">
        <v>5.7859816463153999</v>
      </c>
      <c r="F14">
        <v>0.34745914307945702</v>
      </c>
      <c r="G14">
        <v>0</v>
      </c>
      <c r="H14">
        <v>0.16</v>
      </c>
      <c r="I14">
        <v>8.6967808015196199E-2</v>
      </c>
      <c r="J14" t="s">
        <v>24</v>
      </c>
      <c r="K14">
        <v>0.37675813141931702</v>
      </c>
      <c r="L14">
        <v>3.2515953090088902E-2</v>
      </c>
      <c r="M14">
        <v>8.6304582113716805E-2</v>
      </c>
      <c r="N14">
        <v>0.120562602054181</v>
      </c>
      <c r="O14">
        <v>0.32</v>
      </c>
      <c r="P14">
        <v>1</v>
      </c>
      <c r="Q14">
        <v>0.66922511509800098</v>
      </c>
      <c r="R14">
        <v>1</v>
      </c>
      <c r="S14">
        <v>6.6607864153815796E-2</v>
      </c>
      <c r="T14">
        <v>3.7966159578328301E-2</v>
      </c>
      <c r="U14">
        <v>8.1320726982322997E-2</v>
      </c>
      <c r="V14">
        <v>3.8529467267950798E-2</v>
      </c>
      <c r="W14">
        <v>3.08235738143606E-2</v>
      </c>
      <c r="X14">
        <v>1.08225495197648E-2</v>
      </c>
    </row>
    <row r="15" spans="1:24" x14ac:dyDescent="0.15">
      <c r="A15">
        <v>5.8007020757931703E-2</v>
      </c>
      <c r="B15">
        <v>3.6887113540424399</v>
      </c>
      <c r="D15">
        <v>5.8647623068678003</v>
      </c>
      <c r="E15">
        <v>6.1311896694395802</v>
      </c>
      <c r="F15">
        <v>0.376242729835158</v>
      </c>
      <c r="G15">
        <v>0</v>
      </c>
      <c r="H15">
        <v>0.17</v>
      </c>
      <c r="I15">
        <v>8.7290657457835999E-2</v>
      </c>
      <c r="J15" t="s">
        <v>24</v>
      </c>
      <c r="K15">
        <v>0.37825585932883599</v>
      </c>
      <c r="L15">
        <v>3.3059670394685402E-2</v>
      </c>
      <c r="M15">
        <v>8.7400286285968798E-2</v>
      </c>
      <c r="N15">
        <v>0.121041874985228</v>
      </c>
      <c r="O15">
        <v>0.32</v>
      </c>
      <c r="P15">
        <v>1</v>
      </c>
      <c r="Q15">
        <v>0.67060013226829995</v>
      </c>
      <c r="R15">
        <v>1</v>
      </c>
      <c r="S15">
        <v>7.1441037912876704E-2</v>
      </c>
      <c r="T15">
        <v>4.0706181932045601E-2</v>
      </c>
      <c r="U15">
        <v>8.5853830218943897E-2</v>
      </c>
      <c r="V15">
        <v>4.1831648250318598E-2</v>
      </c>
      <c r="W15">
        <v>3.3465318600254902E-2</v>
      </c>
      <c r="X15">
        <v>1.1649057966402501E-2</v>
      </c>
    </row>
    <row r="16" spans="1:24" x14ac:dyDescent="0.15">
      <c r="A16">
        <v>7.6056150724730306E-2</v>
      </c>
      <c r="B16">
        <v>4.7363126359139498</v>
      </c>
      <c r="D16">
        <v>7.4775915011160299</v>
      </c>
      <c r="E16">
        <v>7.8475570747010099</v>
      </c>
      <c r="F16">
        <v>0.51778271665215503</v>
      </c>
      <c r="G16">
        <v>0</v>
      </c>
      <c r="H16">
        <v>0.22</v>
      </c>
      <c r="I16">
        <v>8.9136557264175298E-2</v>
      </c>
      <c r="J16" t="s">
        <v>24</v>
      </c>
      <c r="K16">
        <v>0.38591518812154701</v>
      </c>
      <c r="L16">
        <v>3.6112278362331801E-2</v>
      </c>
      <c r="M16">
        <v>9.3575685730611799E-2</v>
      </c>
      <c r="N16">
        <v>0.12349286019889499</v>
      </c>
      <c r="O16">
        <v>0.32</v>
      </c>
      <c r="P16">
        <v>1</v>
      </c>
      <c r="Q16">
        <v>0.67776414225015802</v>
      </c>
      <c r="R16">
        <v>1</v>
      </c>
      <c r="S16">
        <v>9.6696143759998604E-2</v>
      </c>
      <c r="T16">
        <v>5.5203598352982497E-2</v>
      </c>
      <c r="U16">
        <v>0.11537026077703701</v>
      </c>
      <c r="V16">
        <v>5.8180917704963003E-2</v>
      </c>
      <c r="W16">
        <v>4.6544734163970397E-2</v>
      </c>
      <c r="X16">
        <v>1.5510863605780001E-2</v>
      </c>
    </row>
    <row r="17" spans="1:24" x14ac:dyDescent="0.15">
      <c r="A17">
        <v>8.3027571570800096E-2</v>
      </c>
      <c r="B17">
        <v>5.1515005564203697</v>
      </c>
      <c r="D17">
        <v>8.1154536784263005</v>
      </c>
      <c r="E17">
        <v>8.5278157878193994</v>
      </c>
      <c r="F17">
        <v>0.57512297311599403</v>
      </c>
      <c r="G17">
        <v>0</v>
      </c>
      <c r="H17">
        <v>0.24</v>
      </c>
      <c r="I17">
        <v>8.9464442707807401E-2</v>
      </c>
      <c r="J17" t="s">
        <v>24</v>
      </c>
      <c r="K17">
        <v>0.38887358027178498</v>
      </c>
      <c r="L17">
        <v>3.7303128686588499E-2</v>
      </c>
      <c r="M17">
        <v>9.5926107041052394E-2</v>
      </c>
      <c r="N17">
        <v>0.12443954568697101</v>
      </c>
      <c r="O17">
        <v>0.32</v>
      </c>
      <c r="P17">
        <v>1</v>
      </c>
      <c r="Q17">
        <v>0.68065043664860103</v>
      </c>
      <c r="R17">
        <v>1</v>
      </c>
      <c r="S17">
        <v>0.106875802912673</v>
      </c>
      <c r="T17">
        <v>6.1044666319490098E-2</v>
      </c>
      <c r="U17">
        <v>0.126593176630415</v>
      </c>
      <c r="V17">
        <v>6.5109596009798307E-2</v>
      </c>
      <c r="W17">
        <v>5.2087676807838698E-2</v>
      </c>
      <c r="X17">
        <v>1.7072547522444002E-2</v>
      </c>
    </row>
    <row r="18" spans="1:24" x14ac:dyDescent="0.15">
      <c r="A18">
        <v>8.990478515625E-2</v>
      </c>
      <c r="B18">
        <v>5.5645422205522301</v>
      </c>
      <c r="D18">
        <v>8.7498303344337298</v>
      </c>
      <c r="E18">
        <v>9.2047102747007408</v>
      </c>
      <c r="F18">
        <v>0.63264201317938096</v>
      </c>
      <c r="G18">
        <v>0</v>
      </c>
      <c r="H18">
        <v>0.26</v>
      </c>
      <c r="I18">
        <v>8.9684056165252504E-2</v>
      </c>
      <c r="J18" t="s">
        <v>24</v>
      </c>
      <c r="K18">
        <v>0.39179199462890602</v>
      </c>
      <c r="L18">
        <v>3.8494847024439699E-2</v>
      </c>
      <c r="M18">
        <v>9.8253276106115603E-2</v>
      </c>
      <c r="N18">
        <v>0.12537343828125</v>
      </c>
      <c r="O18">
        <v>0.32</v>
      </c>
      <c r="P18">
        <v>1</v>
      </c>
      <c r="Q18">
        <v>0.68355765057028395</v>
      </c>
      <c r="R18">
        <v>1</v>
      </c>
      <c r="S18">
        <v>0.11713362038766301</v>
      </c>
      <c r="T18">
        <v>6.6937408830830297E-2</v>
      </c>
      <c r="U18">
        <v>0.13786788888298901</v>
      </c>
      <c r="V18">
        <v>7.2205654036297306E-2</v>
      </c>
      <c r="W18">
        <v>5.7764523229037898E-2</v>
      </c>
      <c r="X18">
        <v>1.8628512186107501E-2</v>
      </c>
    </row>
    <row r="19" spans="1:24" x14ac:dyDescent="0.15">
      <c r="A19">
        <v>9.6629673242569006E-2</v>
      </c>
      <c r="B19">
        <v>5.9756669176761399</v>
      </c>
      <c r="D19">
        <v>9.3801478608465594</v>
      </c>
      <c r="E19">
        <v>9.8781574682691105</v>
      </c>
      <c r="F19">
        <v>0.69052064548435699</v>
      </c>
      <c r="G19">
        <v>0</v>
      </c>
      <c r="H19">
        <v>0.28000000000000003</v>
      </c>
      <c r="I19">
        <v>8.9760653403938198E-2</v>
      </c>
      <c r="J19" t="s">
        <v>24</v>
      </c>
      <c r="K19">
        <v>0.39464576813721702</v>
      </c>
      <c r="L19">
        <v>3.9663274885371101E-2</v>
      </c>
      <c r="M19">
        <v>0.10050348461251001</v>
      </c>
      <c r="N19">
        <v>0.126286645803909</v>
      </c>
      <c r="O19">
        <v>0.32</v>
      </c>
      <c r="P19">
        <v>1</v>
      </c>
      <c r="Q19">
        <v>0.68646681307604696</v>
      </c>
      <c r="R19">
        <v>1</v>
      </c>
      <c r="S19">
        <v>0.127398083272486</v>
      </c>
      <c r="T19">
        <v>7.2828930901722197E-2</v>
      </c>
      <c r="U19">
        <v>0.148652973021909</v>
      </c>
      <c r="V19">
        <v>7.9525493412655204E-2</v>
      </c>
      <c r="W19">
        <v>6.3620394730124194E-2</v>
      </c>
      <c r="X19">
        <v>2.0196597678641799E-2</v>
      </c>
    </row>
    <row r="20" spans="1:24" x14ac:dyDescent="0.15">
      <c r="A20">
        <v>0.10982916476447201</v>
      </c>
      <c r="B20">
        <v>6.7920112508403001</v>
      </c>
      <c r="D20">
        <v>10.6310764419727</v>
      </c>
      <c r="E20">
        <v>11.2154428145751</v>
      </c>
      <c r="F20">
        <v>0.80657641592888896</v>
      </c>
      <c r="G20">
        <v>0</v>
      </c>
      <c r="H20">
        <v>0.32</v>
      </c>
      <c r="I20">
        <v>8.9759652094668796E-2</v>
      </c>
      <c r="J20" t="s">
        <v>24</v>
      </c>
      <c r="K20">
        <v>0.40024710435944999</v>
      </c>
      <c r="L20">
        <v>4.2007815683488603E-2</v>
      </c>
      <c r="M20">
        <v>0.104954702297515</v>
      </c>
      <c r="N20">
        <v>0.128079073395024</v>
      </c>
      <c r="O20">
        <v>0.32</v>
      </c>
      <c r="P20">
        <v>1</v>
      </c>
      <c r="Q20">
        <v>0.69234256377498604</v>
      </c>
      <c r="R20">
        <v>0.999999999999998</v>
      </c>
      <c r="S20">
        <v>0.148140012369542</v>
      </c>
      <c r="T20">
        <v>8.4756508884652998E-2</v>
      </c>
      <c r="U20">
        <v>0.17050662182797799</v>
      </c>
      <c r="V20">
        <v>9.4621569327569002E-2</v>
      </c>
      <c r="W20">
        <v>7.5697255462055205E-2</v>
      </c>
      <c r="X20">
        <v>2.3307808601128299E-2</v>
      </c>
    </row>
    <row r="21" spans="1:24" x14ac:dyDescent="0.15">
      <c r="A21">
        <v>0.11630859374999999</v>
      </c>
      <c r="B21">
        <v>7.1973600074868296</v>
      </c>
      <c r="D21">
        <v>11.2518176832645</v>
      </c>
      <c r="E21">
        <v>11.8793888456057</v>
      </c>
      <c r="F21">
        <v>0.86472453328812304</v>
      </c>
      <c r="G21">
        <v>0</v>
      </c>
      <c r="H21">
        <v>0.34</v>
      </c>
      <c r="I21">
        <v>8.97016547884949E-2</v>
      </c>
      <c r="J21" t="s">
        <v>24</v>
      </c>
      <c r="K21">
        <v>0.40299671484374999</v>
      </c>
      <c r="L21">
        <v>4.31836373067081E-2</v>
      </c>
      <c r="M21">
        <v>0.10715630107171301</v>
      </c>
      <c r="N21">
        <v>0.12895894875</v>
      </c>
      <c r="O21">
        <v>0.32</v>
      </c>
      <c r="P21">
        <v>1</v>
      </c>
      <c r="Q21">
        <v>0.69530761627757098</v>
      </c>
      <c r="R21">
        <v>1</v>
      </c>
      <c r="S21">
        <v>0.15861136493415501</v>
      </c>
      <c r="T21">
        <v>9.0788931538185097E-2</v>
      </c>
      <c r="U21">
        <v>0.18158346375713499</v>
      </c>
      <c r="V21">
        <v>0.102391399154171</v>
      </c>
      <c r="W21">
        <v>8.1913119323336794E-2</v>
      </c>
      <c r="X21">
        <v>2.48507293689736E-2</v>
      </c>
    </row>
    <row r="22" spans="1:24" x14ac:dyDescent="0.15">
      <c r="A22">
        <v>0.122670623660088</v>
      </c>
      <c r="B22">
        <v>7.6010308387487999</v>
      </c>
      <c r="D22">
        <v>11.8691283893678</v>
      </c>
      <c r="E22">
        <v>12.540243149302</v>
      </c>
      <c r="F22">
        <v>0.92305871865304101</v>
      </c>
      <c r="G22">
        <v>0</v>
      </c>
      <c r="H22">
        <v>0.36</v>
      </c>
      <c r="I22">
        <v>8.9583897877920496E-2</v>
      </c>
      <c r="J22" t="s">
        <v>24</v>
      </c>
      <c r="K22">
        <v>0.405696505856394</v>
      </c>
      <c r="L22">
        <v>4.4345652260105797E-2</v>
      </c>
      <c r="M22">
        <v>0.109307454266818</v>
      </c>
      <c r="N22">
        <v>0.129822881874046</v>
      </c>
      <c r="O22">
        <v>0.32</v>
      </c>
      <c r="P22">
        <v>1</v>
      </c>
      <c r="Q22">
        <v>0.69827680874595299</v>
      </c>
      <c r="R22">
        <v>0.999999999999997</v>
      </c>
      <c r="S22">
        <v>0.16909702002555199</v>
      </c>
      <c r="T22">
        <v>9.68285968541997E-2</v>
      </c>
      <c r="U22">
        <v>0.19238419268870399</v>
      </c>
      <c r="V22">
        <v>0.11034455230026299</v>
      </c>
      <c r="W22">
        <v>8.8275641840210306E-2</v>
      </c>
      <c r="X22">
        <v>2.6396956158870898E-2</v>
      </c>
    </row>
    <row r="23" spans="1:24" x14ac:dyDescent="0.15">
      <c r="A23">
        <v>0.128934406369626</v>
      </c>
      <c r="B23">
        <v>8.0030421293367109</v>
      </c>
      <c r="D23">
        <v>12.483263412028601</v>
      </c>
      <c r="E23">
        <v>13.1981114012079</v>
      </c>
      <c r="F23">
        <v>0.98150998695542302</v>
      </c>
      <c r="G23">
        <v>0</v>
      </c>
      <c r="H23">
        <v>0.38</v>
      </c>
      <c r="I23">
        <v>8.9428428344684494E-2</v>
      </c>
      <c r="J23" t="s">
        <v>24</v>
      </c>
      <c r="K23">
        <v>0.40835460468701501</v>
      </c>
      <c r="L23">
        <v>4.5500383391218598E-2</v>
      </c>
      <c r="M23">
        <v>0.111423705938353</v>
      </c>
      <c r="N23">
        <v>0.13067347349984501</v>
      </c>
      <c r="O23">
        <v>0.32</v>
      </c>
      <c r="P23">
        <v>1</v>
      </c>
      <c r="Q23">
        <v>0.70125426056349105</v>
      </c>
      <c r="R23">
        <v>1</v>
      </c>
      <c r="S23">
        <v>0.17961234556033301</v>
      </c>
      <c r="T23">
        <v>0.102887442803655</v>
      </c>
      <c r="U23">
        <v>0.20305985506975699</v>
      </c>
      <c r="V23">
        <v>0.118461393449123</v>
      </c>
      <c r="W23">
        <v>9.4769114759298098E-2</v>
      </c>
      <c r="X23">
        <v>2.79413985020131E-2</v>
      </c>
    </row>
    <row r="24" spans="1:24" x14ac:dyDescent="0.15">
      <c r="A24">
        <v>0.14414062499999999</v>
      </c>
      <c r="B24">
        <v>9.0013449130458394</v>
      </c>
      <c r="D24">
        <v>14.0049630343755</v>
      </c>
      <c r="E24">
        <v>14.8302440389668</v>
      </c>
      <c r="F24">
        <v>1.1281762001084801</v>
      </c>
      <c r="G24">
        <v>0</v>
      </c>
      <c r="H24">
        <v>0.43</v>
      </c>
      <c r="I24">
        <v>8.8887537308262196E-2</v>
      </c>
      <c r="J24" t="s">
        <v>24</v>
      </c>
      <c r="K24">
        <v>0.41480751562500001</v>
      </c>
      <c r="L24">
        <v>4.83388768151145E-2</v>
      </c>
      <c r="M24">
        <v>0.116533271443458</v>
      </c>
      <c r="N24">
        <v>0.132738405</v>
      </c>
      <c r="O24">
        <v>0.32</v>
      </c>
      <c r="P24">
        <v>1</v>
      </c>
      <c r="Q24">
        <v>0.70871416788650998</v>
      </c>
      <c r="R24">
        <v>1</v>
      </c>
      <c r="S24">
        <v>0.205955678321911</v>
      </c>
      <c r="T24">
        <v>0.11806587554472001</v>
      </c>
      <c r="U24">
        <v>0.22879114138102799</v>
      </c>
      <c r="V24">
        <v>0.13948856750270899</v>
      </c>
      <c r="W24">
        <v>0.11159085400216701</v>
      </c>
      <c r="X24">
        <v>3.1805562520278101E-2</v>
      </c>
    </row>
    <row r="25" spans="1:24" x14ac:dyDescent="0.15">
      <c r="A25">
        <v>0.15012817382812499</v>
      </c>
      <c r="B25">
        <v>9.3978361689385892</v>
      </c>
      <c r="D25">
        <v>14.609075825098699</v>
      </c>
      <c r="E25">
        <v>15.478289366770101</v>
      </c>
      <c r="F25">
        <v>1.18680051172165</v>
      </c>
      <c r="G25">
        <v>0</v>
      </c>
      <c r="H25">
        <v>0.45</v>
      </c>
      <c r="I25">
        <v>8.86739814058779E-2</v>
      </c>
      <c r="J25" t="s">
        <v>24</v>
      </c>
      <c r="K25">
        <v>0.41734839184570299</v>
      </c>
      <c r="L25">
        <v>4.9487264062532899E-2</v>
      </c>
      <c r="M25">
        <v>0.118575427698853</v>
      </c>
      <c r="N25">
        <v>0.133551485390625</v>
      </c>
      <c r="O25">
        <v>0.32</v>
      </c>
      <c r="P25">
        <v>1</v>
      </c>
      <c r="Q25">
        <v>0.71173034130435497</v>
      </c>
      <c r="R25">
        <v>1</v>
      </c>
      <c r="S25">
        <v>0.21661115893135399</v>
      </c>
      <c r="T25">
        <v>0.124221491903973</v>
      </c>
      <c r="U25">
        <v>0.23948568881721499</v>
      </c>
      <c r="V25">
        <v>0.14810955967605499</v>
      </c>
      <c r="W25">
        <v>0.118487647740844</v>
      </c>
      <c r="X25">
        <v>3.3329181969693401E-2</v>
      </c>
    </row>
    <row r="26" spans="1:24" x14ac:dyDescent="0.15">
      <c r="A26">
        <v>0.15888705253601099</v>
      </c>
      <c r="B26">
        <v>9.9901532777399407</v>
      </c>
      <c r="D26">
        <v>15.509544765063101</v>
      </c>
      <c r="E26">
        <v>16.445439350053199</v>
      </c>
      <c r="F26">
        <v>1.2750285661807199</v>
      </c>
      <c r="G26">
        <v>0</v>
      </c>
      <c r="H26">
        <v>0.48</v>
      </c>
      <c r="I26">
        <v>8.8283233903650601E-2</v>
      </c>
      <c r="J26" t="s">
        <v>24</v>
      </c>
      <c r="K26">
        <v>0.42106530961418098</v>
      </c>
      <c r="L26">
        <v>5.1171820020345503E-2</v>
      </c>
      <c r="M26">
        <v>0.121529413257135</v>
      </c>
      <c r="N26">
        <v>0.134740899076538</v>
      </c>
      <c r="O26">
        <v>0.32</v>
      </c>
      <c r="P26">
        <v>0.999999999999999</v>
      </c>
      <c r="Q26">
        <v>0.71624245919430296</v>
      </c>
      <c r="R26">
        <v>0.999999999999999</v>
      </c>
      <c r="S26">
        <v>0.23254607581397299</v>
      </c>
      <c r="T26">
        <v>0.13341711768823</v>
      </c>
      <c r="U26">
        <v>0.254689020377595</v>
      </c>
      <c r="V26">
        <v>0.16138149683404901</v>
      </c>
      <c r="W26">
        <v>0.129105197467239</v>
      </c>
      <c r="X26">
        <v>3.5627984892799398E-2</v>
      </c>
    </row>
    <row r="27" spans="1:24" x14ac:dyDescent="0.15">
      <c r="A27">
        <v>0.164625996351242</v>
      </c>
      <c r="B27">
        <v>10.383325780477101</v>
      </c>
      <c r="D27">
        <v>16.106540027876399</v>
      </c>
      <c r="E27">
        <v>17.087032949439099</v>
      </c>
      <c r="F27">
        <v>1.33390318114714</v>
      </c>
      <c r="G27">
        <v>0</v>
      </c>
      <c r="H27">
        <v>0.5</v>
      </c>
      <c r="I27">
        <v>8.8008336546060606E-2</v>
      </c>
      <c r="J27" t="s">
        <v>24</v>
      </c>
      <c r="K27">
        <v>0.42350068781161299</v>
      </c>
      <c r="L27">
        <v>5.2287642277420401E-2</v>
      </c>
      <c r="M27">
        <v>0.123465306627034</v>
      </c>
      <c r="N27">
        <v>0.13552022009971601</v>
      </c>
      <c r="O27">
        <v>0.32</v>
      </c>
      <c r="P27">
        <v>1</v>
      </c>
      <c r="Q27">
        <v>0.71925713899900601</v>
      </c>
      <c r="R27">
        <v>1</v>
      </c>
      <c r="S27">
        <v>0.243192173507526</v>
      </c>
      <c r="T27">
        <v>0.13956322007053101</v>
      </c>
      <c r="U27">
        <v>0.26470634252763903</v>
      </c>
      <c r="V27">
        <v>0.170410193734819</v>
      </c>
      <c r="W27">
        <v>0.136328154987855</v>
      </c>
      <c r="X27">
        <v>3.7156527378991402E-2</v>
      </c>
    </row>
    <row r="28" spans="1:24" x14ac:dyDescent="0.15">
      <c r="A28">
        <v>0.17309924108230901</v>
      </c>
      <c r="B28">
        <v>10.970591606942101</v>
      </c>
      <c r="D28">
        <v>16.997311927781901</v>
      </c>
      <c r="E28">
        <v>18.044825436310902</v>
      </c>
      <c r="F28">
        <v>1.4222563490150399</v>
      </c>
      <c r="G28">
        <v>0</v>
      </c>
      <c r="H28">
        <v>0.53</v>
      </c>
      <c r="I28">
        <v>8.7584446943877806E-2</v>
      </c>
      <c r="J28" t="s">
        <v>24</v>
      </c>
      <c r="K28">
        <v>0.42709639394568899</v>
      </c>
      <c r="L28">
        <v>5.3954732899746699E-2</v>
      </c>
      <c r="M28">
        <v>0.12632916986559201</v>
      </c>
      <c r="N28">
        <v>0.136670846062621</v>
      </c>
      <c r="O28">
        <v>0.32</v>
      </c>
      <c r="P28">
        <v>1</v>
      </c>
      <c r="Q28">
        <v>0.72379149682084398</v>
      </c>
      <c r="R28">
        <v>1</v>
      </c>
      <c r="S28">
        <v>0.259204617591968</v>
      </c>
      <c r="T28">
        <v>0.14881301613128201</v>
      </c>
      <c r="U28">
        <v>0.27965742036244301</v>
      </c>
      <c r="V28">
        <v>0.184209760260514</v>
      </c>
      <c r="W28">
        <v>0.147367808208412</v>
      </c>
      <c r="X28">
        <v>3.9440599602565699E-2</v>
      </c>
    </row>
    <row r="29" spans="1:24" x14ac:dyDescent="0.15">
      <c r="A29">
        <v>0.178649960610619</v>
      </c>
      <c r="B29">
        <v>11.3605433419549</v>
      </c>
      <c r="D29">
        <v>17.588035094319199</v>
      </c>
      <c r="E29">
        <v>18.680396911268801</v>
      </c>
      <c r="F29">
        <v>1.48120727284758</v>
      </c>
      <c r="G29">
        <v>0</v>
      </c>
      <c r="H29">
        <v>0.55000000000000004</v>
      </c>
      <c r="I29">
        <v>8.7290242145570199E-2</v>
      </c>
      <c r="J29" t="s">
        <v>24</v>
      </c>
      <c r="K29">
        <v>0.429451897284722</v>
      </c>
      <c r="L29">
        <v>5.5057156082846601E-2</v>
      </c>
      <c r="M29">
        <v>0.128203313178855</v>
      </c>
      <c r="N29">
        <v>0.13742460713111099</v>
      </c>
      <c r="O29">
        <v>0.32</v>
      </c>
      <c r="P29">
        <v>1</v>
      </c>
      <c r="Q29">
        <v>0.72681781484151697</v>
      </c>
      <c r="R29">
        <v>1</v>
      </c>
      <c r="S29">
        <v>0.26989042346238701</v>
      </c>
      <c r="T29">
        <v>0.15498701018039299</v>
      </c>
      <c r="U29">
        <v>0.28945990515366998</v>
      </c>
      <c r="V29">
        <v>0.19358800163470999</v>
      </c>
      <c r="W29">
        <v>0.154870401307768</v>
      </c>
      <c r="X29">
        <v>4.0960702020871403E-2</v>
      </c>
    </row>
    <row r="30" spans="1:24" x14ac:dyDescent="0.15">
      <c r="A30">
        <v>0.18663530945741499</v>
      </c>
      <c r="B30">
        <v>11.944121685618899</v>
      </c>
      <c r="D30">
        <v>18.468307159962301</v>
      </c>
      <c r="E30">
        <v>19.6298462777218</v>
      </c>
      <c r="F30">
        <v>1.5702062017677101</v>
      </c>
      <c r="G30">
        <v>0</v>
      </c>
      <c r="H30">
        <v>0.57999999999999996</v>
      </c>
      <c r="I30">
        <v>8.6736415078290302E-2</v>
      </c>
      <c r="J30" t="s">
        <v>24</v>
      </c>
      <c r="K30">
        <v>0.43284055992135001</v>
      </c>
      <c r="L30">
        <v>5.6612816967780602E-2</v>
      </c>
      <c r="M30">
        <v>0.130793696824687</v>
      </c>
      <c r="N30">
        <v>0.13850897917483199</v>
      </c>
      <c r="O30">
        <v>0.32</v>
      </c>
      <c r="P30">
        <v>1</v>
      </c>
      <c r="Q30">
        <v>0.731282719256652</v>
      </c>
      <c r="R30">
        <v>1</v>
      </c>
      <c r="S30">
        <v>0.28563753415895099</v>
      </c>
      <c r="T30">
        <v>0.16404201933895199</v>
      </c>
      <c r="U30">
        <v>0.30176452802556902</v>
      </c>
      <c r="V30">
        <v>0.208103161578757</v>
      </c>
      <c r="W30">
        <v>0.166482529263005</v>
      </c>
      <c r="X30">
        <v>4.32935945242943E-2</v>
      </c>
    </row>
    <row r="31" spans="1:24" x14ac:dyDescent="0.15">
      <c r="A31">
        <v>0.19220290682388799</v>
      </c>
      <c r="B31">
        <v>12.3302233677763</v>
      </c>
      <c r="D31">
        <v>19.054447632186001</v>
      </c>
      <c r="E31">
        <v>20.2594514124924</v>
      </c>
      <c r="F31">
        <v>1.6287038847828801</v>
      </c>
      <c r="G31">
        <v>0</v>
      </c>
      <c r="H31">
        <v>0.6</v>
      </c>
      <c r="I31">
        <v>8.6526848053977506E-2</v>
      </c>
      <c r="J31" t="s">
        <v>24</v>
      </c>
      <c r="K31">
        <v>0.43520322553978602</v>
      </c>
      <c r="L31">
        <v>5.7784021253383298E-2</v>
      </c>
      <c r="M31">
        <v>0.132774800052811</v>
      </c>
      <c r="N31">
        <v>0.13926503217273101</v>
      </c>
      <c r="O31">
        <v>0.32</v>
      </c>
      <c r="P31">
        <v>1</v>
      </c>
      <c r="Q31">
        <v>0.73439398685669999</v>
      </c>
      <c r="R31">
        <v>1</v>
      </c>
      <c r="S31">
        <v>0.29663702443103701</v>
      </c>
      <c r="T31">
        <v>0.17044496044221899</v>
      </c>
      <c r="U31">
        <v>0.31343268592520701</v>
      </c>
      <c r="V31">
        <v>0.217639792659723</v>
      </c>
      <c r="W31">
        <v>0.174111834127778</v>
      </c>
      <c r="X31">
        <v>4.4750667671106303E-2</v>
      </c>
    </row>
    <row r="32" spans="1:24" x14ac:dyDescent="0.15">
      <c r="A32">
        <v>0.20533447265624999</v>
      </c>
      <c r="B32">
        <v>13.292820825234401</v>
      </c>
      <c r="D32">
        <v>20.506906005238999</v>
      </c>
      <c r="E32">
        <v>21.8250896375046</v>
      </c>
      <c r="F32">
        <v>1.77630079126247</v>
      </c>
      <c r="G32">
        <v>0</v>
      </c>
      <c r="H32">
        <v>0.65</v>
      </c>
      <c r="I32">
        <v>8.57445632691341E-2</v>
      </c>
      <c r="J32" t="s">
        <v>24</v>
      </c>
      <c r="K32">
        <v>0.44077573681640603</v>
      </c>
      <c r="L32">
        <v>6.0477337832494302E-2</v>
      </c>
      <c r="M32">
        <v>0.13720659460365101</v>
      </c>
      <c r="N32">
        <v>0.14104823578125</v>
      </c>
      <c r="O32">
        <v>0.32</v>
      </c>
      <c r="P32">
        <v>1</v>
      </c>
      <c r="Q32">
        <v>0.74198785289773905</v>
      </c>
      <c r="R32">
        <v>1</v>
      </c>
      <c r="S32">
        <v>0.32344112851522999</v>
      </c>
      <c r="T32">
        <v>0.18594345361996101</v>
      </c>
      <c r="U32">
        <v>0.33683173522753801</v>
      </c>
      <c r="V32">
        <v>0.24251672233379101</v>
      </c>
      <c r="W32">
        <v>0.19401337786703299</v>
      </c>
      <c r="X32">
        <v>4.85209876988799E-2</v>
      </c>
    </row>
    <row r="33" spans="1:24" x14ac:dyDescent="0.15">
      <c r="A33">
        <v>0.21805318593978901</v>
      </c>
      <c r="B33">
        <v>14.2489061379618</v>
      </c>
      <c r="D33">
        <v>21.9462494478467</v>
      </c>
      <c r="E33">
        <v>23.378303931385201</v>
      </c>
      <c r="F33">
        <v>1.92393618761978</v>
      </c>
      <c r="G33">
        <v>0</v>
      </c>
      <c r="H33">
        <v>0.7</v>
      </c>
      <c r="I33">
        <v>8.4945971421245006E-2</v>
      </c>
      <c r="J33" t="s">
        <v>24</v>
      </c>
      <c r="K33">
        <v>0.44617304998540902</v>
      </c>
      <c r="L33">
        <v>6.3129615983624904E-2</v>
      </c>
      <c r="M33">
        <v>0.14149132491460301</v>
      </c>
      <c r="N33">
        <v>0.14277537599533099</v>
      </c>
      <c r="O33">
        <v>0.32</v>
      </c>
      <c r="P33">
        <v>1</v>
      </c>
      <c r="Q33">
        <v>0.74958543596261895</v>
      </c>
      <c r="R33">
        <v>0.999999999999999</v>
      </c>
      <c r="S33">
        <v>0.35024895625919999</v>
      </c>
      <c r="T33">
        <v>0.201449269316438</v>
      </c>
      <c r="U33">
        <v>0.35944865903164402</v>
      </c>
      <c r="V33">
        <v>0.26821467735217602</v>
      </c>
      <c r="W33">
        <v>0.214571741881741</v>
      </c>
      <c r="X33">
        <v>5.22785944324234E-2</v>
      </c>
    </row>
    <row r="34" spans="1:24" x14ac:dyDescent="0.15">
      <c r="A34">
        <v>0.230362018814776</v>
      </c>
      <c r="B34">
        <v>15.1990356416282</v>
      </c>
      <c r="D34">
        <v>23.373211212397401</v>
      </c>
      <c r="E34">
        <v>24.919964977109199</v>
      </c>
      <c r="F34">
        <v>2.0716421086307002</v>
      </c>
      <c r="G34">
        <v>0</v>
      </c>
      <c r="H34">
        <v>0.75</v>
      </c>
      <c r="I34">
        <v>8.4131129360771606E-2</v>
      </c>
      <c r="J34" t="s">
        <v>24</v>
      </c>
      <c r="K34">
        <v>0.45139642630423799</v>
      </c>
      <c r="L34">
        <v>6.5731512423504404E-2</v>
      </c>
      <c r="M34">
        <v>0.14561814979722901</v>
      </c>
      <c r="N34">
        <v>0.144446856417356</v>
      </c>
      <c r="O34">
        <v>0.32</v>
      </c>
      <c r="P34">
        <v>1</v>
      </c>
      <c r="Q34">
        <v>0.75717267545077904</v>
      </c>
      <c r="R34">
        <v>1</v>
      </c>
      <c r="S34">
        <v>0.37700906510995102</v>
      </c>
      <c r="T34">
        <v>0.21692437332286599</v>
      </c>
      <c r="U34">
        <v>0.381011705030317</v>
      </c>
      <c r="V34">
        <v>0.29472746145955098</v>
      </c>
      <c r="W34">
        <v>0.23578196916764099</v>
      </c>
      <c r="X34">
        <v>5.6030053505226697E-2</v>
      </c>
    </row>
    <row r="35" spans="1:24" x14ac:dyDescent="0.15">
      <c r="A35">
        <v>0.23839370346455299</v>
      </c>
      <c r="B35">
        <v>15.8224794275874</v>
      </c>
      <c r="D35">
        <v>24.309886610889698</v>
      </c>
      <c r="E35">
        <v>25.931589870281101</v>
      </c>
      <c r="F35">
        <v>2.1688397812227098</v>
      </c>
      <c r="G35">
        <v>0</v>
      </c>
      <c r="H35">
        <v>0.8</v>
      </c>
      <c r="I35">
        <v>8.3633855321488496E-2</v>
      </c>
      <c r="J35" t="s">
        <v>24</v>
      </c>
      <c r="K35">
        <v>0.45480475200221698</v>
      </c>
      <c r="L35">
        <v>6.7481740670945603E-2</v>
      </c>
      <c r="M35">
        <v>0.148375188196399</v>
      </c>
      <c r="N35">
        <v>0.14553752064070999</v>
      </c>
      <c r="O35">
        <v>0.32</v>
      </c>
      <c r="P35">
        <v>1</v>
      </c>
      <c r="Q35">
        <v>0.76100155002909098</v>
      </c>
      <c r="R35">
        <v>0.97875632728992201</v>
      </c>
      <c r="S35">
        <v>0.394829545988995</v>
      </c>
      <c r="T35">
        <v>0.22726378463880501</v>
      </c>
      <c r="U35">
        <v>0.39572684860775997</v>
      </c>
      <c r="V35">
        <v>0.31255592550941003</v>
      </c>
      <c r="W35">
        <v>0.250044740407528</v>
      </c>
      <c r="X35">
        <v>5.8469165217134099E-2</v>
      </c>
    </row>
    <row r="36" spans="1:24" x14ac:dyDescent="0.15">
      <c r="A36">
        <v>0.23847656249999999</v>
      </c>
      <c r="B36">
        <v>15.8289049554451</v>
      </c>
      <c r="D36">
        <v>24.319517883624801</v>
      </c>
      <c r="E36">
        <v>25.941994674283901</v>
      </c>
      <c r="F36">
        <v>2.1698688062341498</v>
      </c>
      <c r="G36">
        <v>0</v>
      </c>
      <c r="H36">
        <v>0.85</v>
      </c>
      <c r="I36">
        <v>8.3628962306783697E-2</v>
      </c>
      <c r="J36" t="s">
        <v>24</v>
      </c>
      <c r="K36">
        <v>0.45483991406250002</v>
      </c>
      <c r="L36">
        <v>6.7499717108849E-2</v>
      </c>
      <c r="M36">
        <v>0.148403240397178</v>
      </c>
      <c r="N36">
        <v>0.14554877250000001</v>
      </c>
      <c r="O36">
        <v>0.32</v>
      </c>
      <c r="P36">
        <v>1</v>
      </c>
      <c r="Q36">
        <v>0.72389511470602397</v>
      </c>
      <c r="R36">
        <v>0.92158365159645494</v>
      </c>
      <c r="S36">
        <v>0.39501574493965402</v>
      </c>
      <c r="T36">
        <v>0.227371470496186</v>
      </c>
      <c r="U36">
        <v>0.39580222051087999</v>
      </c>
      <c r="V36">
        <v>0.31274294403050701</v>
      </c>
      <c r="W36">
        <v>0.25019435522440597</v>
      </c>
      <c r="X36">
        <v>5.8494460857685997E-2</v>
      </c>
    </row>
    <row r="37" spans="1:24" x14ac:dyDescent="0.15">
      <c r="A37">
        <v>0.23860895633697499</v>
      </c>
      <c r="B37">
        <v>15.839268371711899</v>
      </c>
      <c r="D37">
        <v>24.335021478623698</v>
      </c>
      <c r="E37">
        <v>25.958759255959599</v>
      </c>
      <c r="F37">
        <v>2.1715382706614998</v>
      </c>
      <c r="G37">
        <v>0</v>
      </c>
      <c r="H37">
        <v>0.95</v>
      </c>
      <c r="I37">
        <v>8.36206425170163E-2</v>
      </c>
      <c r="J37" t="s">
        <v>24</v>
      </c>
      <c r="K37">
        <v>0.45489609671115899</v>
      </c>
      <c r="L37">
        <v>6.7528527122524495E-2</v>
      </c>
      <c r="M37">
        <v>0.14844824479864099</v>
      </c>
      <c r="N37">
        <v>0.14556675094757099</v>
      </c>
      <c r="O37">
        <v>0.32</v>
      </c>
      <c r="P37">
        <v>1</v>
      </c>
      <c r="Q37">
        <v>0.66130460093948795</v>
      </c>
      <c r="R37">
        <v>0.82515351941561899</v>
      </c>
      <c r="S37">
        <v>0.39531322456590701</v>
      </c>
      <c r="T37">
        <v>0.22754366256313299</v>
      </c>
      <c r="U37">
        <v>0.39590085365371003</v>
      </c>
      <c r="V37">
        <v>0.31304558469781901</v>
      </c>
      <c r="W37">
        <v>0.25043646775825501</v>
      </c>
      <c r="X37">
        <v>5.8535573747771803E-2</v>
      </c>
    </row>
  </sheetData>
  <autoFilter ref="A1:X39" xr:uid="{00000000-0009-0000-0000-000005000000}"/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6B35A-8D2B-9E46-99D4-CF3C052D19FB}">
  <dimension ref="A1:X40"/>
  <sheetViews>
    <sheetView tabSelected="1" workbookViewId="0">
      <selection activeCell="B31" sqref="B31"/>
    </sheetView>
  </sheetViews>
  <sheetFormatPr baseColWidth="10" defaultRowHeight="13" x14ac:dyDescent="0.15"/>
  <sheetData>
    <row r="1" spans="1:24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</row>
    <row r="2" spans="1:24" x14ac:dyDescent="0.15">
      <c r="A2">
        <v>6.0058593750000003E-3</v>
      </c>
      <c r="B2">
        <v>0.71099831197380503</v>
      </c>
      <c r="D2">
        <v>1.26686201074716</v>
      </c>
      <c r="E2">
        <v>1.26121148274421</v>
      </c>
      <c r="F2">
        <v>4.8273414159645499E-3</v>
      </c>
      <c r="G2">
        <v>0</v>
      </c>
      <c r="H2">
        <v>3.2000000000000001E-2</v>
      </c>
      <c r="I2">
        <v>4.6888729569185897E-2</v>
      </c>
      <c r="J2" t="s">
        <v>24</v>
      </c>
      <c r="K2">
        <v>0.35618864648437498</v>
      </c>
      <c r="L2">
        <v>2.4789539686497102E-2</v>
      </c>
      <c r="M2">
        <v>6.9596658768247902E-2</v>
      </c>
      <c r="N2">
        <v>7.8361502226562393E-2</v>
      </c>
      <c r="O2">
        <v>0.219999999999999</v>
      </c>
      <c r="P2">
        <v>1</v>
      </c>
      <c r="Q2">
        <v>1</v>
      </c>
      <c r="R2">
        <v>1</v>
      </c>
      <c r="S2">
        <v>5.4997972338906896E-3</v>
      </c>
      <c r="T2">
        <v>5.1113955429200999E-3</v>
      </c>
      <c r="U2">
        <v>8.5654442501288206E-3</v>
      </c>
      <c r="V2">
        <v>3.4927623801614301E-3</v>
      </c>
      <c r="W2">
        <v>1.16425412672047E-2</v>
      </c>
      <c r="X2">
        <v>1.10901898955306E-3</v>
      </c>
    </row>
    <row r="3" spans="1:24" x14ac:dyDescent="0.15">
      <c r="A3">
        <v>6.9847315549850398E-3</v>
      </c>
      <c r="B3">
        <v>0.75508673434741602</v>
      </c>
      <c r="D3">
        <v>1.33101985779569</v>
      </c>
      <c r="E3">
        <v>1.3295936061721101</v>
      </c>
      <c r="F3">
        <v>1.09431578948371E-2</v>
      </c>
      <c r="G3">
        <v>0</v>
      </c>
      <c r="H3">
        <v>3.4000000000000002E-2</v>
      </c>
      <c r="I3">
        <v>5.1346962259557503E-2</v>
      </c>
      <c r="J3" t="s">
        <v>24</v>
      </c>
      <c r="K3">
        <v>0.35660404068267199</v>
      </c>
      <c r="L3">
        <v>2.4932705296359398E-2</v>
      </c>
      <c r="M3">
        <v>6.9917057722141698E-2</v>
      </c>
      <c r="N3">
        <v>7.8452888950187996E-2</v>
      </c>
      <c r="O3">
        <v>0.22</v>
      </c>
      <c r="P3">
        <v>0.999999999999999</v>
      </c>
      <c r="Q3">
        <v>0.52651029804688898</v>
      </c>
      <c r="R3">
        <v>1</v>
      </c>
      <c r="S3">
        <v>6.3981417220414496E-3</v>
      </c>
      <c r="T3">
        <v>4.4276803067277298E-3</v>
      </c>
      <c r="U3">
        <v>9.8898553254116901E-3</v>
      </c>
      <c r="V3">
        <v>4.0013865510882601E-3</v>
      </c>
      <c r="W3">
        <v>1.3337955170294199E-2</v>
      </c>
      <c r="X3">
        <v>1.2672790595919801E-3</v>
      </c>
    </row>
    <row r="4" spans="1:24" x14ac:dyDescent="0.15">
      <c r="A4">
        <v>7.5276532485076897E-3</v>
      </c>
      <c r="B4">
        <v>0.79929895573403498</v>
      </c>
      <c r="D4">
        <v>1.39547750096225</v>
      </c>
      <c r="E4">
        <v>1.3993577729823301</v>
      </c>
      <c r="F4">
        <v>1.6680635196361301E-2</v>
      </c>
      <c r="G4">
        <v>0</v>
      </c>
      <c r="H4">
        <v>3.5999999999999997E-2</v>
      </c>
      <c r="I4">
        <v>5.2277190133394803E-2</v>
      </c>
      <c r="J4" t="s">
        <v>24</v>
      </c>
      <c r="K4">
        <v>0.35683443493253703</v>
      </c>
      <c r="L4">
        <v>2.5090013690303101E-2</v>
      </c>
      <c r="M4">
        <v>7.0312759179328194E-2</v>
      </c>
      <c r="N4">
        <v>0.168299749976244</v>
      </c>
      <c r="O4">
        <v>0.47164660554148402</v>
      </c>
      <c r="P4">
        <v>0.46645093469383497</v>
      </c>
      <c r="Q4">
        <v>1</v>
      </c>
      <c r="R4">
        <v>1</v>
      </c>
      <c r="S4">
        <v>6.9838276603924002E-3</v>
      </c>
      <c r="T4">
        <v>6.4404875365602302E-3</v>
      </c>
      <c r="U4">
        <v>9.2148549111144597E-3</v>
      </c>
      <c r="V4">
        <v>4.7712476032883899E-3</v>
      </c>
      <c r="W4">
        <v>1.59041586776279E-2</v>
      </c>
      <c r="X4">
        <v>1.5089667550795399E-3</v>
      </c>
    </row>
    <row r="5" spans="1:24" x14ac:dyDescent="0.15">
      <c r="A5">
        <v>8.8294723697878406E-3</v>
      </c>
      <c r="B5">
        <v>0.84318739257501996</v>
      </c>
      <c r="D5">
        <v>1.4587856803902</v>
      </c>
      <c r="E5">
        <v>1.46646168004738</v>
      </c>
      <c r="F5">
        <v>2.3300402209451902E-2</v>
      </c>
      <c r="G5">
        <v>0</v>
      </c>
      <c r="H5">
        <v>3.7999999999999999E-2</v>
      </c>
      <c r="I5">
        <v>5.81262792394487E-2</v>
      </c>
      <c r="J5" t="s">
        <v>24</v>
      </c>
      <c r="K5">
        <v>0.357386874894843</v>
      </c>
      <c r="L5">
        <v>2.5209976765306698E-2</v>
      </c>
      <c r="M5">
        <v>7.0539738687170395E-2</v>
      </c>
      <c r="N5">
        <v>8.3244843124717194E-2</v>
      </c>
      <c r="O5">
        <v>0.23292641384553001</v>
      </c>
      <c r="P5">
        <v>0.94450430231539395</v>
      </c>
      <c r="Q5">
        <v>1</v>
      </c>
      <c r="R5">
        <v>0.999999999999999</v>
      </c>
      <c r="S5">
        <v>8.1188294185531498E-3</v>
      </c>
      <c r="T5">
        <v>5.6196546744336504E-3</v>
      </c>
      <c r="U5">
        <v>1.24575019761352E-2</v>
      </c>
      <c r="V5">
        <v>5.1454204999227303E-3</v>
      </c>
      <c r="W5">
        <v>1.7151401666409102E-2</v>
      </c>
      <c r="X5">
        <v>1.62180276574776E-3</v>
      </c>
    </row>
    <row r="6" spans="1:24" x14ac:dyDescent="0.15">
      <c r="A6">
        <v>1.2158203124999999E-2</v>
      </c>
      <c r="B6">
        <v>1.00138342068311</v>
      </c>
      <c r="D6">
        <v>1.68839222574763</v>
      </c>
      <c r="E6">
        <v>1.71251223874581</v>
      </c>
      <c r="F6">
        <v>4.5676656317942703E-2</v>
      </c>
      <c r="G6">
        <v>0</v>
      </c>
      <c r="H6">
        <v>4.5199999999999997E-2</v>
      </c>
      <c r="I6">
        <v>6.7395496083254194E-2</v>
      </c>
      <c r="J6" t="s">
        <v>24</v>
      </c>
      <c r="K6">
        <v>0.358799455078125</v>
      </c>
      <c r="L6">
        <v>2.5708869520766099E-2</v>
      </c>
      <c r="M6">
        <v>7.1652476493221803E-2</v>
      </c>
      <c r="N6">
        <v>8.7577041716216802E-2</v>
      </c>
      <c r="O6">
        <v>0.24408354159051801</v>
      </c>
      <c r="P6">
        <v>0.90133074342668495</v>
      </c>
      <c r="Q6">
        <v>0.436042145555739</v>
      </c>
      <c r="R6">
        <v>1</v>
      </c>
      <c r="S6">
        <v>1.12528882932986E-2</v>
      </c>
      <c r="T6">
        <v>7.7923217020047803E-3</v>
      </c>
      <c r="U6">
        <v>1.7092929757360702E-2</v>
      </c>
      <c r="V6">
        <v>7.2274569313487604E-3</v>
      </c>
      <c r="W6">
        <v>2.4091523104495801E-2</v>
      </c>
      <c r="X6">
        <v>2.2584675947923401E-3</v>
      </c>
    </row>
    <row r="7" spans="1:24" x14ac:dyDescent="0.15">
      <c r="A7">
        <v>1.31269365549088E-2</v>
      </c>
      <c r="B7">
        <v>1.04521849270262</v>
      </c>
      <c r="D7">
        <v>1.75215347100941</v>
      </c>
      <c r="E7">
        <v>1.78070760475098</v>
      </c>
      <c r="F7">
        <v>5.1922448711229897E-2</v>
      </c>
      <c r="G7">
        <v>0</v>
      </c>
      <c r="H7">
        <v>4.7199999999999999E-2</v>
      </c>
      <c r="I7">
        <v>6.9713707136122002E-2</v>
      </c>
      <c r="J7" t="s">
        <v>24</v>
      </c>
      <c r="K7">
        <v>0.35921054679643999</v>
      </c>
      <c r="L7">
        <v>2.5847722071347501E-2</v>
      </c>
      <c r="M7">
        <v>7.1957024374328896E-2</v>
      </c>
      <c r="N7">
        <v>8.1366998640775706E-2</v>
      </c>
      <c r="O7">
        <v>0.226516173777283</v>
      </c>
      <c r="P7">
        <v>0.97123307502231304</v>
      </c>
      <c r="Q7">
        <v>0.43625676749653303</v>
      </c>
      <c r="R7">
        <v>0.999999999999999</v>
      </c>
      <c r="S7">
        <v>1.2161035020445399E-2</v>
      </c>
      <c r="T7">
        <v>8.4283500425518902E-3</v>
      </c>
      <c r="U7">
        <v>1.8656661192908101E-2</v>
      </c>
      <c r="V7">
        <v>7.7825433229142902E-3</v>
      </c>
      <c r="W7">
        <v>2.59418110763809E-2</v>
      </c>
      <c r="X7">
        <v>2.4258389586002999E-3</v>
      </c>
    </row>
    <row r="8" spans="1:24" x14ac:dyDescent="0.15">
      <c r="A8">
        <v>1.39866138939396E-2</v>
      </c>
      <c r="B8">
        <v>1.08906976407112</v>
      </c>
      <c r="D8">
        <v>1.81572323725454</v>
      </c>
      <c r="E8">
        <v>1.8490754107924801</v>
      </c>
      <c r="F8">
        <v>5.8173231438362297E-2</v>
      </c>
      <c r="G8">
        <v>0</v>
      </c>
      <c r="H8">
        <v>4.9200000000000001E-2</v>
      </c>
      <c r="I8">
        <v>7.1288382632347699E-2</v>
      </c>
      <c r="J8" t="s">
        <v>24</v>
      </c>
      <c r="K8">
        <v>0.35957535947203201</v>
      </c>
      <c r="L8">
        <v>2.5985604889613802E-2</v>
      </c>
      <c r="M8">
        <v>7.2267479417301203E-2</v>
      </c>
      <c r="N8">
        <v>9.0952413662184997E-2</v>
      </c>
      <c r="O8">
        <v>0.25294395532477798</v>
      </c>
      <c r="P8">
        <v>0.86975788655443997</v>
      </c>
      <c r="Q8">
        <v>0.43645334151214898</v>
      </c>
      <c r="R8">
        <v>1</v>
      </c>
      <c r="S8">
        <v>1.2994192656573899E-2</v>
      </c>
      <c r="T8">
        <v>8.9985392671096207E-3</v>
      </c>
      <c r="U8">
        <v>1.96104587320685E-2</v>
      </c>
      <c r="V8">
        <v>8.4109182643298201E-3</v>
      </c>
      <c r="W8">
        <v>2.80363942144327E-2</v>
      </c>
      <c r="X8">
        <v>2.61589027732954E-3</v>
      </c>
    </row>
    <row r="9" spans="1:24" x14ac:dyDescent="0.15">
      <c r="A9">
        <v>1.5131171288678E-2</v>
      </c>
      <c r="B9">
        <v>1.1327356650493201</v>
      </c>
      <c r="D9">
        <v>1.8831843595617901</v>
      </c>
      <c r="E9">
        <v>1.9186342490066299</v>
      </c>
      <c r="F9">
        <v>6.2947062774451099E-2</v>
      </c>
      <c r="G9">
        <v>0</v>
      </c>
      <c r="H9">
        <v>5.1200000000000002E-2</v>
      </c>
      <c r="I9">
        <v>7.4149094045004901E-2</v>
      </c>
      <c r="J9" t="s">
        <v>24</v>
      </c>
      <c r="K9">
        <v>0.36006106384806302</v>
      </c>
      <c r="L9">
        <v>2.6238130382112101E-2</v>
      </c>
      <c r="M9">
        <v>7.2871334938853602E-2</v>
      </c>
      <c r="N9">
        <v>7.9213434046573897E-2</v>
      </c>
      <c r="O9">
        <v>0.219999999999999</v>
      </c>
      <c r="P9">
        <v>1</v>
      </c>
      <c r="Q9">
        <v>0.436692356442268</v>
      </c>
      <c r="R9">
        <v>1</v>
      </c>
      <c r="S9">
        <v>1.4008859120462401E-2</v>
      </c>
      <c r="T9">
        <v>9.7458368949791402E-3</v>
      </c>
      <c r="U9">
        <v>2.2800932175917998E-2</v>
      </c>
      <c r="V9">
        <v>8.7234419640205493E-3</v>
      </c>
      <c r="W9">
        <v>2.90781398800685E-2</v>
      </c>
      <c r="X9">
        <v>2.7050904888854502E-3</v>
      </c>
    </row>
    <row r="10" spans="1:24" x14ac:dyDescent="0.15">
      <c r="A10">
        <v>4.6850297372847599E-2</v>
      </c>
      <c r="B10">
        <v>2.6167032455867201</v>
      </c>
      <c r="D10">
        <v>4.0549052169254098</v>
      </c>
      <c r="E10">
        <v>4.2466895412831498</v>
      </c>
      <c r="F10">
        <v>0.28137679872168597</v>
      </c>
      <c r="G10">
        <v>0</v>
      </c>
      <c r="H10">
        <v>0.12</v>
      </c>
      <c r="I10">
        <v>9.9384751266217999E-2</v>
      </c>
      <c r="J10" t="s">
        <v>24</v>
      </c>
      <c r="K10">
        <v>0.37352139219314201</v>
      </c>
      <c r="L10">
        <v>3.1250942463110498E-2</v>
      </c>
      <c r="M10">
        <v>8.3665736732291898E-2</v>
      </c>
      <c r="N10">
        <v>8.2174706282491197E-2</v>
      </c>
      <c r="O10">
        <v>0.219999999999999</v>
      </c>
      <c r="P10">
        <v>1</v>
      </c>
      <c r="Q10">
        <v>0.44416944059268398</v>
      </c>
      <c r="R10">
        <v>1</v>
      </c>
      <c r="S10">
        <v>4.5940363962764803E-2</v>
      </c>
      <c r="T10">
        <v>3.2117423243781203E-2</v>
      </c>
      <c r="U10">
        <v>7.4491342020304496E-2</v>
      </c>
      <c r="V10">
        <v>3.0085973645406799E-2</v>
      </c>
      <c r="W10">
        <v>0.100286578818022</v>
      </c>
      <c r="X10">
        <v>8.6111769244041694E-3</v>
      </c>
    </row>
    <row r="11" spans="1:24" x14ac:dyDescent="0.15">
      <c r="A11">
        <v>5.1171779424622303E-2</v>
      </c>
      <c r="B11">
        <v>2.8293129337304999</v>
      </c>
      <c r="D11">
        <v>4.3654125704542199</v>
      </c>
      <c r="E11">
        <v>4.5813686741519399</v>
      </c>
      <c r="F11">
        <v>0.31412027218309102</v>
      </c>
      <c r="G11">
        <v>0</v>
      </c>
      <c r="H11">
        <v>0.13</v>
      </c>
      <c r="I11">
        <v>0.100394844339238</v>
      </c>
      <c r="J11" t="s">
        <v>24</v>
      </c>
      <c r="K11">
        <v>0.37535525631663202</v>
      </c>
      <c r="L11">
        <v>3.1924191419462199E-2</v>
      </c>
      <c r="M11">
        <v>8.5050604413362596E-2</v>
      </c>
      <c r="N11">
        <v>8.2578156389659194E-2</v>
      </c>
      <c r="O11">
        <v>0.22</v>
      </c>
      <c r="P11">
        <v>0.999999999999999</v>
      </c>
      <c r="Q11">
        <v>0.44525218450070397</v>
      </c>
      <c r="R11">
        <v>0.999999999999999</v>
      </c>
      <c r="S11">
        <v>5.0611317433307899E-2</v>
      </c>
      <c r="T11">
        <v>3.5377784179480301E-2</v>
      </c>
      <c r="U11">
        <v>8.10196938044207E-2</v>
      </c>
      <c r="V11">
        <v>3.3567717183102898E-2</v>
      </c>
      <c r="W11">
        <v>0.11189239061034301</v>
      </c>
      <c r="X11">
        <v>9.5057512076793908E-3</v>
      </c>
    </row>
    <row r="12" spans="1:24" x14ac:dyDescent="0.15">
      <c r="A12">
        <v>5.9820458275498797E-2</v>
      </c>
      <c r="B12">
        <v>3.2521528200965499</v>
      </c>
      <c r="D12">
        <v>4.9848090722260396</v>
      </c>
      <c r="E12">
        <v>5.2483684027988602</v>
      </c>
      <c r="F12">
        <v>0.37948061999198401</v>
      </c>
      <c r="G12">
        <v>0</v>
      </c>
      <c r="H12">
        <v>0.15</v>
      </c>
      <c r="I12">
        <v>0.10210350883076</v>
      </c>
      <c r="J12" t="s">
        <v>24</v>
      </c>
      <c r="K12">
        <v>0.379025409673791</v>
      </c>
      <c r="L12">
        <v>3.3321385858246198E-2</v>
      </c>
      <c r="M12">
        <v>8.7913329839612503E-2</v>
      </c>
      <c r="N12">
        <v>8.3385590128234002E-2</v>
      </c>
      <c r="O12">
        <v>0.219999999999999</v>
      </c>
      <c r="P12">
        <v>1</v>
      </c>
      <c r="Q12">
        <v>0.44745525860089702</v>
      </c>
      <c r="R12">
        <v>1</v>
      </c>
      <c r="S12">
        <v>6.0127130724247697E-2</v>
      </c>
      <c r="T12">
        <v>4.2047860577999203E-2</v>
      </c>
      <c r="U12">
        <v>9.5032699550652994E-2</v>
      </c>
      <c r="V12">
        <v>4.0609433305599699E-2</v>
      </c>
      <c r="W12">
        <v>0.13536477768533201</v>
      </c>
      <c r="X12">
        <v>1.12587947374218E-2</v>
      </c>
    </row>
    <row r="13" spans="1:24" x14ac:dyDescent="0.15">
      <c r="A13">
        <v>6.4304370487079196E-2</v>
      </c>
      <c r="B13">
        <v>3.4621630879507101</v>
      </c>
      <c r="D13">
        <v>5.2947255171642302</v>
      </c>
      <c r="E13">
        <v>5.5806649499412897</v>
      </c>
      <c r="F13">
        <v>0.41174001610261002</v>
      </c>
      <c r="G13">
        <v>0</v>
      </c>
      <c r="H13">
        <v>0.16</v>
      </c>
      <c r="I13">
        <v>0.103099093223033</v>
      </c>
      <c r="J13" t="s">
        <v>24</v>
      </c>
      <c r="K13">
        <v>0.38092820265989602</v>
      </c>
      <c r="L13">
        <v>3.4101527784485899E-2</v>
      </c>
      <c r="M13">
        <v>8.9522192230362896E-2</v>
      </c>
      <c r="N13">
        <v>8.3804204585177205E-2</v>
      </c>
      <c r="O13">
        <v>0.219999999999999</v>
      </c>
      <c r="P13">
        <v>1</v>
      </c>
      <c r="Q13">
        <v>0.448604683021055</v>
      </c>
      <c r="R13">
        <v>0.999999999999999</v>
      </c>
      <c r="S13">
        <v>6.5104309622019393E-2</v>
      </c>
      <c r="T13">
        <v>4.55757803558915E-2</v>
      </c>
      <c r="U13">
        <v>0.103713573317292</v>
      </c>
      <c r="V13">
        <v>4.4051437225896203E-2</v>
      </c>
      <c r="W13">
        <v>0.14683812408631999</v>
      </c>
      <c r="X13">
        <v>1.20807476412737E-2</v>
      </c>
    </row>
    <row r="14" spans="1:24" x14ac:dyDescent="0.15">
      <c r="A14">
        <v>6.8603929525222998E-2</v>
      </c>
      <c r="B14">
        <v>3.6716733162909199</v>
      </c>
      <c r="D14">
        <v>5.6025578410911496</v>
      </c>
      <c r="E14">
        <v>5.91197259387733</v>
      </c>
      <c r="F14">
        <v>0.44446884514970397</v>
      </c>
      <c r="G14">
        <v>0</v>
      </c>
      <c r="H14">
        <v>0.17</v>
      </c>
      <c r="I14">
        <v>0.103716257001576</v>
      </c>
      <c r="J14" t="s">
        <v>24</v>
      </c>
      <c r="K14">
        <v>0.38275276353332299</v>
      </c>
      <c r="L14">
        <v>3.4825817021549001E-2</v>
      </c>
      <c r="M14">
        <v>9.0987761133478895E-2</v>
      </c>
      <c r="N14">
        <v>8.4205607977331204E-2</v>
      </c>
      <c r="O14">
        <v>0.22</v>
      </c>
      <c r="P14">
        <v>0.999999999999998</v>
      </c>
      <c r="Q14">
        <v>0.44973308688868302</v>
      </c>
      <c r="R14">
        <v>1</v>
      </c>
      <c r="S14">
        <v>6.9986339771675302E-2</v>
      </c>
      <c r="T14">
        <v>4.9015665036966402E-2</v>
      </c>
      <c r="U14">
        <v>0.111293467936507</v>
      </c>
      <c r="V14">
        <v>4.7666569024278897E-2</v>
      </c>
      <c r="W14">
        <v>0.158888563414263</v>
      </c>
      <c r="X14">
        <v>1.2937046344889E-2</v>
      </c>
    </row>
    <row r="15" spans="1:24" x14ac:dyDescent="0.15">
      <c r="A15">
        <v>8.1152981473132907E-2</v>
      </c>
      <c r="B15">
        <v>4.2963498106255598</v>
      </c>
      <c r="D15">
        <v>6.5195742766932003</v>
      </c>
      <c r="E15">
        <v>6.90054393795661</v>
      </c>
      <c r="F15">
        <v>0.54333434217639798</v>
      </c>
      <c r="G15">
        <v>0</v>
      </c>
      <c r="H15">
        <v>0.2</v>
      </c>
      <c r="I15">
        <v>0.104849586430937</v>
      </c>
      <c r="J15" t="s">
        <v>24</v>
      </c>
      <c r="K15">
        <v>0.38807807921793902</v>
      </c>
      <c r="L15">
        <v>3.6950283245868798E-2</v>
      </c>
      <c r="M15">
        <v>9.5213528474299799E-2</v>
      </c>
      <c r="N15">
        <v>8.5377177427946496E-2</v>
      </c>
      <c r="O15">
        <v>0.219999999999999</v>
      </c>
      <c r="P15">
        <v>1</v>
      </c>
      <c r="Q15">
        <v>0.45312344385491898</v>
      </c>
      <c r="R15">
        <v>0.999999999999999</v>
      </c>
      <c r="S15">
        <v>8.4658872536106905E-2</v>
      </c>
      <c r="T15">
        <v>5.93479430396497E-2</v>
      </c>
      <c r="U15">
        <v>0.13314356367740701</v>
      </c>
      <c r="V15">
        <v>5.8942951383950302E-2</v>
      </c>
      <c r="W15">
        <v>0.19647650461316701</v>
      </c>
      <c r="X15">
        <v>1.55244392686758E-2</v>
      </c>
    </row>
    <row r="16" spans="1:24" x14ac:dyDescent="0.15">
      <c r="A16">
        <v>8.9259966137615193E-2</v>
      </c>
      <c r="B16">
        <v>4.7097412337621503</v>
      </c>
      <c r="D16">
        <v>7.1258909002060902</v>
      </c>
      <c r="E16">
        <v>7.5552341841425497</v>
      </c>
      <c r="F16">
        <v>0.60963560047068599</v>
      </c>
      <c r="G16">
        <v>0</v>
      </c>
      <c r="H16">
        <v>0.22</v>
      </c>
      <c r="I16">
        <v>0.105201406859892</v>
      </c>
      <c r="J16" t="s">
        <v>24</v>
      </c>
      <c r="K16">
        <v>0.39151835923015699</v>
      </c>
      <c r="L16">
        <v>3.8336752682962903E-2</v>
      </c>
      <c r="M16">
        <v>9.7918148099988098E-2</v>
      </c>
      <c r="N16">
        <v>8.6134039030634699E-2</v>
      </c>
      <c r="O16">
        <v>0.219999999999999</v>
      </c>
      <c r="P16">
        <v>1</v>
      </c>
      <c r="Q16">
        <v>0.4553894814185</v>
      </c>
      <c r="R16">
        <v>0.999999999999999</v>
      </c>
      <c r="S16">
        <v>9.4468859153427995E-2</v>
      </c>
      <c r="T16">
        <v>6.6254872914164098E-2</v>
      </c>
      <c r="U16">
        <v>0.147161329763106</v>
      </c>
      <c r="V16">
        <v>6.6784094862813906E-2</v>
      </c>
      <c r="W16">
        <v>0.22261364954271301</v>
      </c>
      <c r="X16">
        <v>1.7255925188966001E-2</v>
      </c>
    </row>
    <row r="17" spans="1:24" x14ac:dyDescent="0.15">
      <c r="A17">
        <v>9.7302625362254799E-2</v>
      </c>
      <c r="B17">
        <v>5.1205581759750496</v>
      </c>
      <c r="D17">
        <v>7.7290988656016903</v>
      </c>
      <c r="E17">
        <v>8.2064076976387206</v>
      </c>
      <c r="F17">
        <v>0.67592500989154602</v>
      </c>
      <c r="G17">
        <v>0</v>
      </c>
      <c r="H17">
        <v>0.24</v>
      </c>
      <c r="I17">
        <v>0.105479759291601</v>
      </c>
      <c r="J17" t="s">
        <v>24</v>
      </c>
      <c r="K17">
        <v>0.39493134209872499</v>
      </c>
      <c r="L17">
        <v>3.9749075549406203E-2</v>
      </c>
      <c r="M17">
        <v>0.100648065403402</v>
      </c>
      <c r="N17">
        <v>8.6884895261719594E-2</v>
      </c>
      <c r="O17">
        <v>0.22</v>
      </c>
      <c r="P17">
        <v>0.999999999999998</v>
      </c>
      <c r="Q17">
        <v>0.45768608534495397</v>
      </c>
      <c r="R17">
        <v>1</v>
      </c>
      <c r="S17">
        <v>0.104419051911928</v>
      </c>
      <c r="T17">
        <v>7.3282128072206701E-2</v>
      </c>
      <c r="U17">
        <v>0.16182914193770001</v>
      </c>
      <c r="V17">
        <v>7.4775488365348794E-2</v>
      </c>
      <c r="W17">
        <v>0.24925162788449601</v>
      </c>
      <c r="X17">
        <v>1.8960513103773401E-2</v>
      </c>
    </row>
    <row r="18" spans="1:24" x14ac:dyDescent="0.15">
      <c r="A18">
        <v>0.10513916015624999</v>
      </c>
      <c r="B18">
        <v>5.5292079370645801</v>
      </c>
      <c r="D18">
        <v>8.3284378228059293</v>
      </c>
      <c r="E18">
        <v>8.8542292447921103</v>
      </c>
      <c r="F18">
        <v>0.74244117257324205</v>
      </c>
      <c r="G18">
        <v>0</v>
      </c>
      <c r="H18">
        <v>0.26</v>
      </c>
      <c r="I18">
        <v>0.105551268555536</v>
      </c>
      <c r="J18" t="s">
        <v>24</v>
      </c>
      <c r="K18">
        <v>0.39825685400390598</v>
      </c>
      <c r="L18">
        <v>4.1133947142973998E-2</v>
      </c>
      <c r="M18">
        <v>0.103284969811393</v>
      </c>
      <c r="N18">
        <v>8.7616507880859298E-2</v>
      </c>
      <c r="O18">
        <v>0.219999999999999</v>
      </c>
      <c r="P18">
        <v>1</v>
      </c>
      <c r="Q18">
        <v>0.459981909653078</v>
      </c>
      <c r="R18">
        <v>1</v>
      </c>
      <c r="S18">
        <v>0.114366353037372</v>
      </c>
      <c r="T18">
        <v>8.0304304337103699E-2</v>
      </c>
      <c r="U18">
        <v>0.175982850713715</v>
      </c>
      <c r="V18">
        <v>8.3014420373293402E-2</v>
      </c>
      <c r="W18">
        <v>0.27671473457764401</v>
      </c>
      <c r="X18">
        <v>2.0670607743637E-2</v>
      </c>
    </row>
    <row r="19" spans="1:24" x14ac:dyDescent="0.15">
      <c r="A19">
        <v>0.112810952961445</v>
      </c>
      <c r="B19">
        <v>5.9357307626378804</v>
      </c>
      <c r="D19">
        <v>8.9242380649236708</v>
      </c>
      <c r="E19">
        <v>9.4987640849947805</v>
      </c>
      <c r="F19">
        <v>0.80907545544769</v>
      </c>
      <c r="G19">
        <v>0</v>
      </c>
      <c r="H19">
        <v>0.28000000000000003</v>
      </c>
      <c r="I19">
        <v>0.10549671840578199</v>
      </c>
      <c r="J19" t="s">
        <v>24</v>
      </c>
      <c r="K19">
        <v>0.40151245599871799</v>
      </c>
      <c r="L19">
        <v>4.2504481592516699E-2</v>
      </c>
      <c r="M19">
        <v>0.10586092898859401</v>
      </c>
      <c r="N19">
        <v>8.8332740319717995E-2</v>
      </c>
      <c r="O19">
        <v>0.219999999999999</v>
      </c>
      <c r="P19">
        <v>1</v>
      </c>
      <c r="Q19">
        <v>0.462282816585742</v>
      </c>
      <c r="R19">
        <v>0.999999999999999</v>
      </c>
      <c r="S19">
        <v>0.12433717389679701</v>
      </c>
      <c r="T19">
        <v>8.7345661767460697E-2</v>
      </c>
      <c r="U19">
        <v>0.18990520274445699</v>
      </c>
      <c r="V19">
        <v>9.1467523865341099E-2</v>
      </c>
      <c r="W19">
        <v>0.30489174621780302</v>
      </c>
      <c r="X19">
        <v>2.23774516082384E-2</v>
      </c>
    </row>
    <row r="20" spans="1:24" x14ac:dyDescent="0.15">
      <c r="A20">
        <v>0.120363810502204</v>
      </c>
      <c r="B20">
        <v>6.3401262581366797</v>
      </c>
      <c r="D20">
        <v>9.5168023690412493</v>
      </c>
      <c r="E20">
        <v>10.140033412858299</v>
      </c>
      <c r="F20">
        <v>0.87573399439696298</v>
      </c>
      <c r="G20">
        <v>0</v>
      </c>
      <c r="H20">
        <v>0.3</v>
      </c>
      <c r="I20">
        <v>0.10538041343219499</v>
      </c>
      <c r="J20" t="s">
        <v>24</v>
      </c>
      <c r="K20">
        <v>0.40471758662471402</v>
      </c>
      <c r="L20">
        <v>4.38755020946806E-2</v>
      </c>
      <c r="M20">
        <v>0.108410169324728</v>
      </c>
      <c r="N20">
        <v>8.9037869057437005E-2</v>
      </c>
      <c r="O20">
        <v>0.22</v>
      </c>
      <c r="P20">
        <v>1</v>
      </c>
      <c r="Q20">
        <v>0.46459667508247798</v>
      </c>
      <c r="R20">
        <v>0.999999999999998</v>
      </c>
      <c r="S20">
        <v>0.134367092023948</v>
      </c>
      <c r="T20">
        <v>9.4438060030705595E-2</v>
      </c>
      <c r="U20">
        <v>0.203933941046339</v>
      </c>
      <c r="V20">
        <v>0.100100588196242</v>
      </c>
      <c r="W20">
        <v>0.33366862732080699</v>
      </c>
      <c r="X20">
        <v>2.40718100872668E-2</v>
      </c>
    </row>
    <row r="21" spans="1:24" x14ac:dyDescent="0.15">
      <c r="A21">
        <v>0.12774102728403</v>
      </c>
      <c r="B21">
        <v>6.74264240296203</v>
      </c>
      <c r="D21">
        <v>10.1059508013107</v>
      </c>
      <c r="E21">
        <v>10.778232995038101</v>
      </c>
      <c r="F21">
        <v>0.9424877862255</v>
      </c>
      <c r="G21">
        <v>0</v>
      </c>
      <c r="H21">
        <v>0.32</v>
      </c>
      <c r="I21">
        <v>0.105162803030918</v>
      </c>
      <c r="J21" t="s">
        <v>24</v>
      </c>
      <c r="K21">
        <v>0.40784818233825099</v>
      </c>
      <c r="L21">
        <v>4.5224485944234102E-2</v>
      </c>
      <c r="M21">
        <v>0.11088558905658399</v>
      </c>
      <c r="N21">
        <v>8.9726600114415203E-2</v>
      </c>
      <c r="O21">
        <v>0.22</v>
      </c>
      <c r="P21">
        <v>0.999999999999999</v>
      </c>
      <c r="Q21">
        <v>0.46690861795932198</v>
      </c>
      <c r="R21">
        <v>1</v>
      </c>
      <c r="S21">
        <v>0.14438822855177899</v>
      </c>
      <c r="T21">
        <v>0.101522597844851</v>
      </c>
      <c r="U21">
        <v>0.217551491410441</v>
      </c>
      <c r="V21">
        <v>0.108949801606107</v>
      </c>
      <c r="W21">
        <v>0.36316600535368998</v>
      </c>
      <c r="X21">
        <v>2.5766925395216401E-2</v>
      </c>
    </row>
    <row r="22" spans="1:24" x14ac:dyDescent="0.15">
      <c r="A22">
        <v>0.13498535156249999</v>
      </c>
      <c r="B22">
        <v>7.1432708738635498</v>
      </c>
      <c r="D22">
        <v>10.6919686232022</v>
      </c>
      <c r="E22">
        <v>11.4133922208112</v>
      </c>
      <c r="F22">
        <v>1.0092575059131399</v>
      </c>
      <c r="G22">
        <v>0</v>
      </c>
      <c r="H22">
        <v>0.34</v>
      </c>
      <c r="I22">
        <v>0.104894181726345</v>
      </c>
      <c r="J22" t="s">
        <v>24</v>
      </c>
      <c r="K22">
        <v>0.41092238378906298</v>
      </c>
      <c r="L22">
        <v>4.6565266518968397E-2</v>
      </c>
      <c r="M22">
        <v>0.11331888540506301</v>
      </c>
      <c r="N22">
        <v>9.0402924433593795E-2</v>
      </c>
      <c r="O22">
        <v>0.219999999999999</v>
      </c>
      <c r="P22">
        <v>1</v>
      </c>
      <c r="Q22">
        <v>0.46922618001345401</v>
      </c>
      <c r="R22">
        <v>0.999999999999999</v>
      </c>
      <c r="S22">
        <v>0.15443473294778601</v>
      </c>
      <c r="T22">
        <v>0.10862965437488099</v>
      </c>
      <c r="U22">
        <v>0.23107227081394299</v>
      </c>
      <c r="V22">
        <v>0.117984104474931</v>
      </c>
      <c r="W22">
        <v>0.39328034824977098</v>
      </c>
      <c r="X22">
        <v>2.7454437335307499E-2</v>
      </c>
    </row>
    <row r="23" spans="1:24" x14ac:dyDescent="0.15">
      <c r="A23">
        <v>0.14213058091700101</v>
      </c>
      <c r="B23">
        <v>7.54200300992132</v>
      </c>
      <c r="D23">
        <v>11.275065137144299</v>
      </c>
      <c r="E23">
        <v>12.0455239184221</v>
      </c>
      <c r="F23">
        <v>1.0759886675085799</v>
      </c>
      <c r="G23">
        <v>0</v>
      </c>
      <c r="H23">
        <v>0.36</v>
      </c>
      <c r="I23">
        <v>0.104607471818754</v>
      </c>
      <c r="J23" t="s">
        <v>24</v>
      </c>
      <c r="K23">
        <v>0.41395453331793702</v>
      </c>
      <c r="L23">
        <v>4.7908758149911503E-2</v>
      </c>
      <c r="M23">
        <v>0.115734348325436</v>
      </c>
      <c r="N23">
        <v>9.1069997329946195E-2</v>
      </c>
      <c r="O23">
        <v>0.22</v>
      </c>
      <c r="P23">
        <v>0.999999999999999</v>
      </c>
      <c r="Q23">
        <v>0.47155567576792701</v>
      </c>
      <c r="R23">
        <v>0.999999999999998</v>
      </c>
      <c r="S23">
        <v>0.16453518915805199</v>
      </c>
      <c r="T23">
        <v>0.115784493556399</v>
      </c>
      <c r="U23">
        <v>0.244754014342626</v>
      </c>
      <c r="V23">
        <v>0.12717971370171999</v>
      </c>
      <c r="W23">
        <v>0.42393237900573399</v>
      </c>
      <c r="X23">
        <v>2.9128092289941902E-2</v>
      </c>
    </row>
    <row r="24" spans="1:24" x14ac:dyDescent="0.15">
      <c r="A24">
        <v>0.14911711380095799</v>
      </c>
      <c r="B24">
        <v>7.9391003170577701</v>
      </c>
      <c r="D24">
        <v>11.8550936857901</v>
      </c>
      <c r="E24">
        <v>12.6748798117773</v>
      </c>
      <c r="F24">
        <v>1.1427540163743199</v>
      </c>
      <c r="G24">
        <v>0</v>
      </c>
      <c r="H24">
        <v>0.38</v>
      </c>
      <c r="I24">
        <v>0.104260085308649</v>
      </c>
      <c r="J24" t="s">
        <v>24</v>
      </c>
      <c r="K24">
        <v>0.416919338412572</v>
      </c>
      <c r="L24">
        <v>4.9231163303470098E-2</v>
      </c>
      <c r="M24">
        <v>0.118083184845583</v>
      </c>
      <c r="N24">
        <v>9.1722254450766094E-2</v>
      </c>
      <c r="O24">
        <v>0.22</v>
      </c>
      <c r="P24">
        <v>0.999999999999999</v>
      </c>
      <c r="Q24">
        <v>0.47388099755421398</v>
      </c>
      <c r="R24">
        <v>0.999999999999998</v>
      </c>
      <c r="S24">
        <v>0.17461619264873701</v>
      </c>
      <c r="T24">
        <v>0.122923404681965</v>
      </c>
      <c r="U24">
        <v>0.25803369952933197</v>
      </c>
      <c r="V24">
        <v>0.13657451742122401</v>
      </c>
      <c r="W24">
        <v>0.45524839140408202</v>
      </c>
      <c r="X24">
        <v>3.0801718954816999E-2</v>
      </c>
    </row>
    <row r="25" spans="1:24" x14ac:dyDescent="0.15">
      <c r="A25">
        <v>0.15594200123854099</v>
      </c>
      <c r="B25">
        <v>8.33466851428844</v>
      </c>
      <c r="D25">
        <v>12.4321525488931</v>
      </c>
      <c r="E25">
        <v>13.301597991695999</v>
      </c>
      <c r="F25">
        <v>1.2095459444975101</v>
      </c>
      <c r="G25">
        <v>0</v>
      </c>
      <c r="H25">
        <v>0.4</v>
      </c>
      <c r="I25">
        <v>0.103857209114724</v>
      </c>
      <c r="J25" t="s">
        <v>24</v>
      </c>
      <c r="K25">
        <v>0.41981554764558598</v>
      </c>
      <c r="L25">
        <v>5.0529493739951498E-2</v>
      </c>
      <c r="M25">
        <v>0.120361177720385</v>
      </c>
      <c r="N25">
        <v>9.2359420482028998E-2</v>
      </c>
      <c r="O25">
        <v>0.22</v>
      </c>
      <c r="P25">
        <v>0.999999999999999</v>
      </c>
      <c r="Q25">
        <v>0.47619915760807602</v>
      </c>
      <c r="R25">
        <v>0.999999999999999</v>
      </c>
      <c r="S25">
        <v>0.184664079925318</v>
      </c>
      <c r="T25">
        <v>0.13003484592064199</v>
      </c>
      <c r="U25">
        <v>0.27083053056553202</v>
      </c>
      <c r="V25">
        <v>0.14616853728919799</v>
      </c>
      <c r="W25">
        <v>0.48722845763065997</v>
      </c>
      <c r="X25">
        <v>3.24769056827591E-2</v>
      </c>
    </row>
    <row r="26" spans="1:24" x14ac:dyDescent="0.15">
      <c r="A26">
        <v>0.17263183593750001</v>
      </c>
      <c r="B26">
        <v>9.3163166279929701</v>
      </c>
      <c r="D26">
        <v>13.8634241019328</v>
      </c>
      <c r="E26">
        <v>14.8564678765928</v>
      </c>
      <c r="F26">
        <v>1.3762031345755601</v>
      </c>
      <c r="G26">
        <v>0</v>
      </c>
      <c r="H26">
        <v>0.45</v>
      </c>
      <c r="I26">
        <v>0.102858106557583</v>
      </c>
      <c r="J26" t="s">
        <v>24</v>
      </c>
      <c r="K26">
        <v>0.426898045898437</v>
      </c>
      <c r="L26">
        <v>5.3786979267574697E-2</v>
      </c>
      <c r="M26">
        <v>0.12599490624131601</v>
      </c>
      <c r="N26">
        <v>9.3917570097656097E-2</v>
      </c>
      <c r="O26">
        <v>0.219999999999999</v>
      </c>
      <c r="P26">
        <v>1</v>
      </c>
      <c r="Q26">
        <v>0.48203733976947499</v>
      </c>
      <c r="R26">
        <v>1</v>
      </c>
      <c r="S26">
        <v>0.209975447941745</v>
      </c>
      <c r="T26">
        <v>0.14798739215304599</v>
      </c>
      <c r="U26">
        <v>0.30350845642685997</v>
      </c>
      <c r="V26">
        <v>0.17080325141147301</v>
      </c>
      <c r="W26">
        <v>0.569344171371579</v>
      </c>
      <c r="X26">
        <v>3.6606767948803902E-2</v>
      </c>
    </row>
    <row r="27" spans="1:24" x14ac:dyDescent="0.15">
      <c r="A27">
        <v>0.18229830265045199</v>
      </c>
      <c r="B27">
        <v>9.9009662782524703</v>
      </c>
      <c r="D27">
        <v>14.7144653312172</v>
      </c>
      <c r="E27">
        <v>15.781978984597099</v>
      </c>
      <c r="F27">
        <v>1.47607758579572</v>
      </c>
      <c r="G27">
        <v>0</v>
      </c>
      <c r="H27">
        <v>0.48</v>
      </c>
      <c r="I27">
        <v>0.102203770965552</v>
      </c>
      <c r="J27" t="s">
        <v>24</v>
      </c>
      <c r="K27">
        <v>0.431000107712745</v>
      </c>
      <c r="L27">
        <v>5.5707729129268503E-2</v>
      </c>
      <c r="M27">
        <v>0.129252239459756</v>
      </c>
      <c r="N27">
        <v>9.4820023696803896E-2</v>
      </c>
      <c r="O27">
        <v>0.219999999999999</v>
      </c>
      <c r="P27">
        <v>1</v>
      </c>
      <c r="Q27">
        <v>0.48553909333927098</v>
      </c>
      <c r="R27">
        <v>0.999999999999999</v>
      </c>
      <c r="S27">
        <v>0.225154752481182</v>
      </c>
      <c r="T27">
        <v>0.15875807232922401</v>
      </c>
      <c r="U27">
        <v>0.322569047210013</v>
      </c>
      <c r="V27">
        <v>0.18608467440375701</v>
      </c>
      <c r="W27">
        <v>0.62028224801252496</v>
      </c>
      <c r="X27">
        <v>3.9069378277859598E-2</v>
      </c>
    </row>
    <row r="28" spans="1:24" x14ac:dyDescent="0.15">
      <c r="A28">
        <v>0.188595539331436</v>
      </c>
      <c r="B28">
        <v>10.289076872903699</v>
      </c>
      <c r="D28">
        <v>15.2787710141135</v>
      </c>
      <c r="E28">
        <v>16.396118154475701</v>
      </c>
      <c r="F28">
        <v>1.542607661328</v>
      </c>
      <c r="G28">
        <v>0</v>
      </c>
      <c r="H28">
        <v>0.5</v>
      </c>
      <c r="I28">
        <v>0.10174589139009101</v>
      </c>
      <c r="J28" t="s">
        <v>24</v>
      </c>
      <c r="K28">
        <v>0.433672403070688</v>
      </c>
      <c r="L28">
        <v>5.6970333707944902E-2</v>
      </c>
      <c r="M28">
        <v>0.13136721014423999</v>
      </c>
      <c r="N28">
        <v>9.5407928675551396E-2</v>
      </c>
      <c r="O28">
        <v>0.22</v>
      </c>
      <c r="P28">
        <v>1</v>
      </c>
      <c r="Q28">
        <v>0.487869325383743</v>
      </c>
      <c r="R28">
        <v>1</v>
      </c>
      <c r="S28">
        <v>0.23525386695860301</v>
      </c>
      <c r="T28">
        <v>0.165923448049383</v>
      </c>
      <c r="U28">
        <v>0.33494513449853502</v>
      </c>
      <c r="V28">
        <v>0.19648033541875001</v>
      </c>
      <c r="W28">
        <v>0.65493445139583495</v>
      </c>
      <c r="X28">
        <v>4.0707156551932001E-2</v>
      </c>
    </row>
    <row r="29" spans="1:24" x14ac:dyDescent="0.15">
      <c r="A29">
        <v>0.19787543504062199</v>
      </c>
      <c r="B29">
        <v>10.8687036607759</v>
      </c>
      <c r="D29">
        <v>16.1209342326731</v>
      </c>
      <c r="E29">
        <v>17.312988790178601</v>
      </c>
      <c r="F29">
        <v>1.6422901285026099</v>
      </c>
      <c r="G29">
        <v>0</v>
      </c>
      <c r="H29">
        <v>0.53</v>
      </c>
      <c r="I29">
        <v>0.101059236156508</v>
      </c>
      <c r="J29" t="s">
        <v>24</v>
      </c>
      <c r="K29">
        <v>0.43761041961384001</v>
      </c>
      <c r="L29">
        <v>5.88558404239376E-2</v>
      </c>
      <c r="M29">
        <v>0.13449369070296299</v>
      </c>
      <c r="N29">
        <v>9.6274292315044696E-2</v>
      </c>
      <c r="O29">
        <v>0.219999999999999</v>
      </c>
      <c r="P29">
        <v>1</v>
      </c>
      <c r="Q29">
        <v>0.49137038683115197</v>
      </c>
      <c r="R29">
        <v>1</v>
      </c>
      <c r="S29">
        <v>0.25042759291370897</v>
      </c>
      <c r="T29">
        <v>0.17669532510626099</v>
      </c>
      <c r="U29">
        <v>0.35345923461927797</v>
      </c>
      <c r="V29">
        <v>0.21234847324067199</v>
      </c>
      <c r="W29">
        <v>0.70782824413557299</v>
      </c>
      <c r="X29">
        <v>4.3148068860720201E-2</v>
      </c>
    </row>
    <row r="30" spans="1:24" x14ac:dyDescent="0.15">
      <c r="A30">
        <v>0.20393783214567501</v>
      </c>
      <c r="B30">
        <v>11.2535633861738</v>
      </c>
      <c r="D30">
        <v>16.6796009583996</v>
      </c>
      <c r="E30">
        <v>17.921569513062298</v>
      </c>
      <c r="F30">
        <v>1.7086499270551301</v>
      </c>
      <c r="G30">
        <v>0</v>
      </c>
      <c r="H30">
        <v>0.55000000000000004</v>
      </c>
      <c r="I30">
        <v>0.10059342919921101</v>
      </c>
      <c r="J30" t="s">
        <v>24</v>
      </c>
      <c r="K30">
        <v>0.44018305844933903</v>
      </c>
      <c r="L30">
        <v>6.0100134061017899E-2</v>
      </c>
      <c r="M30">
        <v>0.136534409735659</v>
      </c>
      <c r="N30">
        <v>9.6840272858854604E-2</v>
      </c>
      <c r="O30">
        <v>0.219999999999999</v>
      </c>
      <c r="P30">
        <v>1</v>
      </c>
      <c r="Q30">
        <v>0.493702270531784</v>
      </c>
      <c r="R30">
        <v>1</v>
      </c>
      <c r="S30">
        <v>0.26053209522028897</v>
      </c>
      <c r="T30">
        <v>0.183870914216645</v>
      </c>
      <c r="U30">
        <v>0.36559093106511198</v>
      </c>
      <c r="V30">
        <v>0.223120232621833</v>
      </c>
      <c r="W30">
        <v>0.74373410873944601</v>
      </c>
      <c r="X30">
        <v>4.4769473441190102E-2</v>
      </c>
    </row>
    <row r="31" spans="1:24" x14ac:dyDescent="0.15">
      <c r="A31">
        <v>0.21279802631841199</v>
      </c>
      <c r="B31">
        <v>11.8288580892947</v>
      </c>
      <c r="D31">
        <v>17.5135326421453</v>
      </c>
      <c r="E31">
        <v>18.830875147758299</v>
      </c>
      <c r="F31">
        <v>1.8081142459099999</v>
      </c>
      <c r="G31">
        <v>0</v>
      </c>
      <c r="H31">
        <v>0.57999999999999996</v>
      </c>
      <c r="I31">
        <v>9.98588707124025E-2</v>
      </c>
      <c r="J31" t="s">
        <v>24</v>
      </c>
      <c r="K31">
        <v>0.44394297044848202</v>
      </c>
      <c r="L31">
        <v>6.1925337050268203E-2</v>
      </c>
      <c r="M31">
        <v>0.13948939654953799</v>
      </c>
      <c r="N31">
        <v>9.7667453498665902E-2</v>
      </c>
      <c r="O31">
        <v>0.219999999999999</v>
      </c>
      <c r="P31">
        <v>1</v>
      </c>
      <c r="Q31">
        <v>0.497180208879476</v>
      </c>
      <c r="R31">
        <v>0.999999999999999</v>
      </c>
      <c r="S31">
        <v>0.27559688760376699</v>
      </c>
      <c r="T31">
        <v>0.19455918044339399</v>
      </c>
      <c r="U31">
        <v>0.3828998352563</v>
      </c>
      <c r="V31">
        <v>0.23959117423581799</v>
      </c>
      <c r="W31">
        <v>0.79863724745272902</v>
      </c>
      <c r="X31">
        <v>4.7204386390353098E-2</v>
      </c>
    </row>
    <row r="32" spans="1:24" x14ac:dyDescent="0.15">
      <c r="A32">
        <v>0.21863545165589399</v>
      </c>
      <c r="B32">
        <v>12.2107662409196</v>
      </c>
      <c r="D32">
        <v>18.066993565503299</v>
      </c>
      <c r="E32">
        <v>19.4343800707497</v>
      </c>
      <c r="F32">
        <v>1.8742923063579</v>
      </c>
      <c r="G32">
        <v>0</v>
      </c>
      <c r="H32">
        <v>0.6</v>
      </c>
      <c r="I32">
        <v>9.9389279676029799E-2</v>
      </c>
      <c r="J32" t="s">
        <v>24</v>
      </c>
      <c r="K32">
        <v>0.44642014026469501</v>
      </c>
      <c r="L32">
        <v>6.3148193628548899E-2</v>
      </c>
      <c r="M32">
        <v>0.14145462521271199</v>
      </c>
      <c r="N32">
        <v>9.8212430858233002E-2</v>
      </c>
      <c r="O32">
        <v>0.219999999999999</v>
      </c>
      <c r="P32">
        <v>1</v>
      </c>
      <c r="Q32">
        <v>0.49950918239958603</v>
      </c>
      <c r="R32">
        <v>1</v>
      </c>
      <c r="S32">
        <v>0.28568593034720402</v>
      </c>
      <c r="T32">
        <v>0.20172743081690001</v>
      </c>
      <c r="U32">
        <v>0.39468928137445097</v>
      </c>
      <c r="V32">
        <v>0.25072892348236198</v>
      </c>
      <c r="W32">
        <v>0.83576307827454199</v>
      </c>
      <c r="X32">
        <v>4.8812370311193898E-2</v>
      </c>
    </row>
    <row r="33" spans="1:24" x14ac:dyDescent="0.15">
      <c r="A33">
        <v>0.23291015625</v>
      </c>
      <c r="B33">
        <v>13.1604894137231</v>
      </c>
      <c r="D33">
        <v>19.442171533269999</v>
      </c>
      <c r="E33">
        <v>20.934558274583001</v>
      </c>
      <c r="F33">
        <v>2.0393624793408298</v>
      </c>
      <c r="G33">
        <v>0</v>
      </c>
      <c r="H33">
        <v>0.65</v>
      </c>
      <c r="I33">
        <v>9.8237717415576603E-2</v>
      </c>
      <c r="J33" t="s">
        <v>24</v>
      </c>
      <c r="K33">
        <v>0.45247775390625</v>
      </c>
      <c r="L33">
        <v>6.6189578921616102E-2</v>
      </c>
      <c r="M33">
        <v>0.146282504167774</v>
      </c>
      <c r="N33">
        <v>9.9545105859374899E-2</v>
      </c>
      <c r="O33">
        <v>0.219999999999999</v>
      </c>
      <c r="P33">
        <v>1</v>
      </c>
      <c r="Q33">
        <v>0.50533969815056501</v>
      </c>
      <c r="R33">
        <v>0.999999999999999</v>
      </c>
      <c r="S33">
        <v>0.31094113906714899</v>
      </c>
      <c r="T33">
        <v>0.219687064291158</v>
      </c>
      <c r="U33">
        <v>0.42410131473448398</v>
      </c>
      <c r="V33">
        <v>0.27916591017805598</v>
      </c>
      <c r="W33">
        <v>0.93055303392685396</v>
      </c>
      <c r="X33">
        <v>5.2800184836858E-2</v>
      </c>
    </row>
    <row r="34" spans="1:24" x14ac:dyDescent="0.15">
      <c r="A34">
        <v>0.24666706323623599</v>
      </c>
      <c r="B34">
        <v>14.103822976038501</v>
      </c>
      <c r="D34">
        <v>20.805864967724801</v>
      </c>
      <c r="E34">
        <v>22.423697046531601</v>
      </c>
      <c r="F34">
        <v>2.2039632373262799</v>
      </c>
      <c r="G34">
        <v>0</v>
      </c>
      <c r="H34">
        <v>0.7</v>
      </c>
      <c r="I34">
        <v>9.7081435924601195E-2</v>
      </c>
      <c r="J34" t="s">
        <v>24</v>
      </c>
      <c r="K34">
        <v>0.458315634954928</v>
      </c>
      <c r="L34">
        <v>6.9171195992075996E-2</v>
      </c>
      <c r="M34">
        <v>0.15092480098104899</v>
      </c>
      <c r="N34">
        <v>0.100829439690084</v>
      </c>
      <c r="O34">
        <v>0.22</v>
      </c>
      <c r="P34">
        <v>0.999999999999999</v>
      </c>
      <c r="Q34">
        <v>0.51115125672353501</v>
      </c>
      <c r="R34">
        <v>0.999999999999998</v>
      </c>
      <c r="S34">
        <v>0.336104473070508</v>
      </c>
      <c r="T34">
        <v>0.237582999592544</v>
      </c>
      <c r="U34">
        <v>0.45244247955414901</v>
      </c>
      <c r="V34">
        <v>0.30847762181482102</v>
      </c>
      <c r="W34">
        <v>1.02825873938273</v>
      </c>
      <c r="X34">
        <v>5.6763564053858302E-2</v>
      </c>
    </row>
    <row r="35" spans="1:24" x14ac:dyDescent="0.15">
      <c r="A35">
        <v>0.25994077066898202</v>
      </c>
      <c r="B35">
        <v>15.041240900915</v>
      </c>
      <c r="D35">
        <v>22.158924100656801</v>
      </c>
      <c r="E35">
        <v>23.902639724365802</v>
      </c>
      <c r="F35">
        <v>2.3680769300149001</v>
      </c>
      <c r="G35">
        <v>0</v>
      </c>
      <c r="H35">
        <v>0.75</v>
      </c>
      <c r="I35">
        <v>9.5929595140442497E-2</v>
      </c>
      <c r="J35" t="s">
        <v>24</v>
      </c>
      <c r="K35">
        <v>0.46394846544108798</v>
      </c>
      <c r="L35">
        <v>7.2093878380794701E-2</v>
      </c>
      <c r="M35">
        <v>0.155391996635344</v>
      </c>
      <c r="N35">
        <v>0.102068662397039</v>
      </c>
      <c r="O35">
        <v>0.219999999999999</v>
      </c>
      <c r="P35">
        <v>1</v>
      </c>
      <c r="Q35">
        <v>0.51694046345715094</v>
      </c>
      <c r="R35">
        <v>0.999999999999998</v>
      </c>
      <c r="S35">
        <v>0.36116059743859402</v>
      </c>
      <c r="T35">
        <v>0.25540231552236198</v>
      </c>
      <c r="U35">
        <v>0.47968781105647001</v>
      </c>
      <c r="V35">
        <v>0.33863376805445899</v>
      </c>
      <c r="W35">
        <v>1.12877922684819</v>
      </c>
      <c r="X35">
        <v>6.0704651671648999E-2</v>
      </c>
    </row>
    <row r="36" spans="1:24" x14ac:dyDescent="0.15">
      <c r="A36">
        <v>0.27272620067800901</v>
      </c>
      <c r="B36">
        <v>15.9733629465912</v>
      </c>
      <c r="D36">
        <v>23.502135598647801</v>
      </c>
      <c r="E36">
        <v>25.3724163065251</v>
      </c>
      <c r="F36">
        <v>2.5317176705959299</v>
      </c>
      <c r="G36">
        <v>0</v>
      </c>
      <c r="H36">
        <v>0.8</v>
      </c>
      <c r="I36">
        <v>9.4774691401580499E-2</v>
      </c>
      <c r="J36" t="s">
        <v>24</v>
      </c>
      <c r="K36">
        <v>0.46937409051972001</v>
      </c>
      <c r="L36">
        <v>7.49421578245138E-2</v>
      </c>
      <c r="M36">
        <v>0.159664027772673</v>
      </c>
      <c r="N36">
        <v>0.103262299914338</v>
      </c>
      <c r="O36">
        <v>0.219999999999999</v>
      </c>
      <c r="P36">
        <v>1</v>
      </c>
      <c r="Q36">
        <v>0.52269207729449596</v>
      </c>
      <c r="R36">
        <v>1</v>
      </c>
      <c r="S36">
        <v>0.38604057446255002</v>
      </c>
      <c r="T36">
        <v>0.27308575238149202</v>
      </c>
      <c r="U36">
        <v>0.50538492138909297</v>
      </c>
      <c r="V36">
        <v>0.369624080250255</v>
      </c>
      <c r="W36">
        <v>1.23208026750085</v>
      </c>
      <c r="X36">
        <v>6.4633027980297894E-2</v>
      </c>
    </row>
    <row r="37" spans="1:24" x14ac:dyDescent="0.15">
      <c r="A37">
        <v>0.28520507812500001</v>
      </c>
      <c r="B37">
        <v>16.8997137525587</v>
      </c>
      <c r="D37">
        <v>24.8361616164865</v>
      </c>
      <c r="E37">
        <v>26.8325969645872</v>
      </c>
      <c r="F37">
        <v>2.6947485745307902</v>
      </c>
      <c r="G37">
        <v>0</v>
      </c>
      <c r="H37">
        <v>0.85</v>
      </c>
      <c r="I37">
        <v>9.3678468424354205E-2</v>
      </c>
      <c r="J37" t="s">
        <v>24</v>
      </c>
      <c r="K37">
        <v>0.47466962695312498</v>
      </c>
      <c r="L37">
        <v>7.7786761184140102E-2</v>
      </c>
      <c r="M37">
        <v>0.16387558159861301</v>
      </c>
      <c r="N37">
        <v>0.104427317929687</v>
      </c>
      <c r="O37">
        <v>0.219999999999999</v>
      </c>
      <c r="P37">
        <v>1</v>
      </c>
      <c r="Q37">
        <v>0.52846114629378005</v>
      </c>
      <c r="R37">
        <v>0.999999999999999</v>
      </c>
      <c r="S37">
        <v>0.41097250981050798</v>
      </c>
      <c r="T37">
        <v>0.29083064577557399</v>
      </c>
      <c r="U37">
        <v>0.53137341005626104</v>
      </c>
      <c r="V37">
        <v>0.40134208027958401</v>
      </c>
      <c r="W37">
        <v>1.3378069342652801</v>
      </c>
      <c r="X37">
        <v>6.8517066871190899E-2</v>
      </c>
    </row>
    <row r="38" spans="1:24" x14ac:dyDescent="0.15">
      <c r="A38">
        <v>0.29504121858626597</v>
      </c>
      <c r="B38">
        <v>17.6621566179453</v>
      </c>
      <c r="D38">
        <v>25.9317861509066</v>
      </c>
      <c r="E38">
        <v>28.033970052749599</v>
      </c>
      <c r="F38">
        <v>2.82939996778263</v>
      </c>
      <c r="G38">
        <v>0</v>
      </c>
      <c r="H38">
        <v>0.9</v>
      </c>
      <c r="I38">
        <v>9.2725853171134895E-2</v>
      </c>
      <c r="J38" t="s">
        <v>24</v>
      </c>
      <c r="K38">
        <v>0.47884369151926798</v>
      </c>
      <c r="L38">
        <v>8.0071004462380593E-2</v>
      </c>
      <c r="M38">
        <v>0.16721741537062401</v>
      </c>
      <c r="N38">
        <v>0.106939139668514</v>
      </c>
      <c r="O38">
        <v>0.223327865778538</v>
      </c>
      <c r="P38">
        <v>0.98509874364787697</v>
      </c>
      <c r="Q38">
        <v>0.53559409840914496</v>
      </c>
      <c r="R38">
        <v>1</v>
      </c>
      <c r="S38">
        <v>0.43117228063188501</v>
      </c>
      <c r="T38">
        <v>0.4103518703438</v>
      </c>
      <c r="U38">
        <v>0.54937764363792796</v>
      </c>
      <c r="V38">
        <v>0.42846534649464402</v>
      </c>
      <c r="W38">
        <v>1.4282178216488099</v>
      </c>
      <c r="X38">
        <v>7.1792918367974398E-2</v>
      </c>
    </row>
    <row r="39" spans="1:24" x14ac:dyDescent="0.15">
      <c r="A39">
        <v>0.29682808644611203</v>
      </c>
      <c r="B39">
        <v>17.784051523108602</v>
      </c>
      <c r="D39">
        <v>26.108714648021</v>
      </c>
      <c r="E39">
        <v>28.226443930065798</v>
      </c>
      <c r="F39">
        <v>2.8509284042617802</v>
      </c>
      <c r="G39">
        <v>0</v>
      </c>
      <c r="H39">
        <v>0.95</v>
      </c>
      <c r="I39">
        <v>9.2648023934532406E-2</v>
      </c>
      <c r="J39" t="s">
        <v>24</v>
      </c>
      <c r="K39">
        <v>0.47960196676427203</v>
      </c>
      <c r="L39">
        <v>8.0484886197848701E-2</v>
      </c>
      <c r="M39">
        <v>0.16781600530301299</v>
      </c>
      <c r="N39">
        <v>0.10551243268813899</v>
      </c>
      <c r="O39">
        <v>0.22</v>
      </c>
      <c r="P39">
        <v>1</v>
      </c>
      <c r="Q39">
        <v>0.52035683302157298</v>
      </c>
      <c r="R39">
        <v>0.94524656220909398</v>
      </c>
      <c r="S39">
        <v>0.43479236683002798</v>
      </c>
      <c r="T39">
        <v>0.30780045467434303</v>
      </c>
      <c r="U39">
        <v>0.55452111676370996</v>
      </c>
      <c r="V39">
        <v>0.43257632975528998</v>
      </c>
      <c r="W39">
        <v>1.4419210991842999</v>
      </c>
      <c r="X39">
        <v>7.2237386389753203E-2</v>
      </c>
    </row>
    <row r="40" spans="1:24" x14ac:dyDescent="0.15">
      <c r="A40">
        <v>0.29690210302657</v>
      </c>
      <c r="B40">
        <v>17.789478388638798</v>
      </c>
      <c r="D40">
        <v>26.116545138527599</v>
      </c>
      <c r="E40">
        <v>28.234995341002101</v>
      </c>
      <c r="F40">
        <v>2.8519036318319002</v>
      </c>
      <c r="G40">
        <v>0</v>
      </c>
      <c r="H40">
        <v>1</v>
      </c>
      <c r="I40">
        <v>9.2642856207080598E-2</v>
      </c>
      <c r="J40" t="s">
        <v>24</v>
      </c>
      <c r="K40">
        <v>0.47963337644035398</v>
      </c>
      <c r="L40">
        <v>8.0502024327732402E-2</v>
      </c>
      <c r="M40">
        <v>0.167840747291579</v>
      </c>
      <c r="N40">
        <v>0.105519342816877</v>
      </c>
      <c r="O40">
        <v>0.22</v>
      </c>
      <c r="P40">
        <v>1</v>
      </c>
      <c r="Q40">
        <v>0.50004207295186798</v>
      </c>
      <c r="R40">
        <v>0.89828049628509299</v>
      </c>
      <c r="S40">
        <v>0.43494634332922499</v>
      </c>
      <c r="T40">
        <v>0.30790967555801002</v>
      </c>
      <c r="U40">
        <v>0.55462311674097897</v>
      </c>
      <c r="V40">
        <v>0.43277092385077698</v>
      </c>
      <c r="W40">
        <v>1.4425697461692499</v>
      </c>
      <c r="X40">
        <v>7.22597824154462E-2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7"/>
  <sheetViews>
    <sheetView zoomScaleNormal="100" workbookViewId="0">
      <selection activeCell="F22" sqref="F22"/>
    </sheetView>
  </sheetViews>
  <sheetFormatPr baseColWidth="10" defaultColWidth="11.83203125" defaultRowHeight="13" x14ac:dyDescent="0.15"/>
  <sheetData>
    <row r="1" spans="1:27" x14ac:dyDescent="0.15">
      <c r="A1" t="s">
        <v>0</v>
      </c>
      <c r="B1" t="s">
        <v>25</v>
      </c>
      <c r="C1" t="s">
        <v>26</v>
      </c>
      <c r="D1" t="s">
        <v>27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</row>
    <row r="2" spans="1:27" x14ac:dyDescent="0.15">
      <c r="A2">
        <v>4.9456817671909001E-2</v>
      </c>
      <c r="B2">
        <v>0.05</v>
      </c>
      <c r="C2" t="s">
        <v>28</v>
      </c>
      <c r="D2" t="s">
        <v>29</v>
      </c>
      <c r="E2">
        <v>2.8314702962220899</v>
      </c>
      <c r="G2">
        <v>4.4762470914657397</v>
      </c>
      <c r="H2">
        <v>4.6358900395523897</v>
      </c>
      <c r="I2">
        <v>0.33487818247249501</v>
      </c>
      <c r="J2">
        <v>0</v>
      </c>
      <c r="K2">
        <v>0.13</v>
      </c>
      <c r="L2">
        <v>9.6956300130339998E-2</v>
      </c>
      <c r="M2" t="s">
        <v>24</v>
      </c>
      <c r="N2">
        <v>0.37462749514725102</v>
      </c>
      <c r="O2">
        <v>3.1479850200454303E-2</v>
      </c>
      <c r="P2">
        <v>8.4029737828188206E-2</v>
      </c>
      <c r="Q2">
        <v>0.11988079844712</v>
      </c>
      <c r="R2">
        <v>0.32</v>
      </c>
      <c r="S2">
        <v>1</v>
      </c>
      <c r="T2">
        <v>0.66683623556498395</v>
      </c>
      <c r="U2">
        <v>1</v>
      </c>
      <c r="V2">
        <v>5.99861977286981E-2</v>
      </c>
      <c r="W2">
        <v>4.7195210662490099E-2</v>
      </c>
      <c r="X2">
        <v>6.20387574550414E-2</v>
      </c>
      <c r="Y2">
        <v>1.8658738165819502E-2</v>
      </c>
      <c r="Z2">
        <v>1.49269905326556E-2</v>
      </c>
      <c r="AA2">
        <v>5.3061904666407101E-3</v>
      </c>
    </row>
    <row r="3" spans="1:27" x14ac:dyDescent="0.15">
      <c r="A3">
        <v>0.10426025390625</v>
      </c>
      <c r="B3">
        <v>0.1</v>
      </c>
      <c r="C3" t="s">
        <v>28</v>
      </c>
      <c r="D3" t="s">
        <v>29</v>
      </c>
      <c r="E3">
        <v>5.5312221406869497</v>
      </c>
      <c r="G3">
        <v>8.5572450524732808</v>
      </c>
      <c r="H3">
        <v>8.9506651752120998</v>
      </c>
      <c r="I3">
        <v>0.79706969840842001</v>
      </c>
      <c r="J3">
        <v>0</v>
      </c>
      <c r="K3">
        <v>0.26</v>
      </c>
      <c r="L3">
        <v>0.10463080194518699</v>
      </c>
      <c r="M3" t="s">
        <v>24</v>
      </c>
      <c r="N3">
        <v>0.39788388134765601</v>
      </c>
      <c r="O3">
        <v>4.0739334830388801E-2</v>
      </c>
      <c r="P3">
        <v>0.10239001060410501</v>
      </c>
      <c r="Q3">
        <v>0.12732284203124999</v>
      </c>
      <c r="R3">
        <v>0.32</v>
      </c>
      <c r="S3">
        <v>1</v>
      </c>
      <c r="T3">
        <v>1</v>
      </c>
      <c r="U3">
        <v>1</v>
      </c>
      <c r="V3">
        <v>0.139224750099713</v>
      </c>
      <c r="W3">
        <v>0.10999353748976901</v>
      </c>
      <c r="X3">
        <v>0.147743660849984</v>
      </c>
      <c r="Y3">
        <v>4.5737588691745802E-2</v>
      </c>
      <c r="Z3">
        <v>3.65900709533966E-2</v>
      </c>
      <c r="AA3">
        <v>1.1411806967511999E-2</v>
      </c>
    </row>
    <row r="4" spans="1:27" x14ac:dyDescent="0.15">
      <c r="A4">
        <v>4.7787132258124199E-2</v>
      </c>
      <c r="B4">
        <v>0.05</v>
      </c>
      <c r="C4" t="s">
        <v>28</v>
      </c>
      <c r="D4" t="s">
        <v>31</v>
      </c>
      <c r="E4">
        <v>2.8335770385529702</v>
      </c>
      <c r="G4">
        <v>4.5713243452624797</v>
      </c>
      <c r="H4">
        <v>4.7157710706646103</v>
      </c>
      <c r="I4">
        <v>0.28578628018702901</v>
      </c>
      <c r="J4">
        <v>0</v>
      </c>
      <c r="K4">
        <v>0.13</v>
      </c>
      <c r="L4">
        <v>9.3613357275752193E-2</v>
      </c>
      <c r="M4" t="s">
        <v>24</v>
      </c>
      <c r="N4">
        <v>0.37391894744505799</v>
      </c>
      <c r="O4">
        <v>3.1219330845842701E-2</v>
      </c>
      <c r="P4">
        <v>8.3492240923228198E-2</v>
      </c>
      <c r="Q4">
        <v>0.119654063182419</v>
      </c>
      <c r="R4">
        <v>0.32</v>
      </c>
      <c r="S4">
        <v>1</v>
      </c>
      <c r="T4">
        <v>1</v>
      </c>
      <c r="U4">
        <v>1</v>
      </c>
      <c r="V4">
        <v>5.79354924507915E-2</v>
      </c>
      <c r="W4">
        <v>4.5655122644548199E-2</v>
      </c>
      <c r="X4">
        <v>6.3030139740676505E-2</v>
      </c>
      <c r="Y4">
        <v>3.2839458497681398E-2</v>
      </c>
      <c r="Z4">
        <v>2.6271566798145098E-2</v>
      </c>
      <c r="AA4">
        <v>9.3775150921173393E-3</v>
      </c>
    </row>
    <row r="5" spans="1:27" x14ac:dyDescent="0.15">
      <c r="A5">
        <v>9.99755859375E-2</v>
      </c>
      <c r="B5">
        <v>0.1</v>
      </c>
      <c r="C5" t="s">
        <v>28</v>
      </c>
      <c r="D5" t="s">
        <v>31</v>
      </c>
      <c r="E5">
        <v>5.5410835982885098</v>
      </c>
      <c r="G5">
        <v>8.7457636246281005</v>
      </c>
      <c r="H5">
        <v>9.1209943230819892</v>
      </c>
      <c r="I5">
        <v>0.700061009115585</v>
      </c>
      <c r="J5">
        <v>0</v>
      </c>
      <c r="K5">
        <v>0.26</v>
      </c>
      <c r="L5">
        <v>0.100152347222231</v>
      </c>
      <c r="M5" t="s">
        <v>24</v>
      </c>
      <c r="N5">
        <v>0.396065639648437</v>
      </c>
      <c r="O5">
        <v>3.9952339927819103E-2</v>
      </c>
      <c r="P5">
        <v>0.100873026913625</v>
      </c>
      <c r="Q5">
        <v>0.12674100468749999</v>
      </c>
      <c r="R5">
        <v>0.32</v>
      </c>
      <c r="S5">
        <v>1</v>
      </c>
      <c r="T5">
        <v>1</v>
      </c>
      <c r="U5">
        <v>1</v>
      </c>
      <c r="V5">
        <v>0.13306439814077201</v>
      </c>
      <c r="W5">
        <v>7.5707703617065497E-2</v>
      </c>
      <c r="X5">
        <v>0.144995249819732</v>
      </c>
      <c r="Y5">
        <v>7.9451929252446304E-2</v>
      </c>
      <c r="Z5">
        <v>6.3561543401956994E-2</v>
      </c>
      <c r="AA5">
        <v>2.0021452607321199E-2</v>
      </c>
    </row>
    <row r="6" spans="1:27" x14ac:dyDescent="0.15">
      <c r="A6">
        <v>5.4477640256662602E-2</v>
      </c>
      <c r="B6">
        <v>0.05</v>
      </c>
      <c r="C6" t="s">
        <v>28</v>
      </c>
      <c r="D6" t="s">
        <v>32</v>
      </c>
      <c r="E6">
        <v>3.4771356992277802</v>
      </c>
      <c r="G6">
        <v>5.5415446505875403</v>
      </c>
      <c r="H6">
        <v>5.7859816463153999</v>
      </c>
      <c r="I6">
        <v>0.34745914307945702</v>
      </c>
      <c r="J6">
        <v>0</v>
      </c>
      <c r="K6">
        <v>0.16</v>
      </c>
      <c r="L6">
        <v>8.6967808015196199E-2</v>
      </c>
      <c r="M6" t="s">
        <v>24</v>
      </c>
      <c r="N6">
        <v>0.37675813141931702</v>
      </c>
      <c r="O6">
        <v>3.2515953090088902E-2</v>
      </c>
      <c r="P6">
        <v>8.6304582113716805E-2</v>
      </c>
      <c r="Q6">
        <v>0.120562602054181</v>
      </c>
      <c r="R6">
        <v>0.32</v>
      </c>
      <c r="S6">
        <v>1</v>
      </c>
      <c r="T6">
        <v>0.66922511509800098</v>
      </c>
      <c r="U6">
        <v>1</v>
      </c>
      <c r="V6">
        <v>6.6607864153815796E-2</v>
      </c>
      <c r="W6">
        <v>3.7966159578328301E-2</v>
      </c>
      <c r="X6">
        <v>8.1320726982322997E-2</v>
      </c>
      <c r="Y6">
        <v>3.8529467267950798E-2</v>
      </c>
      <c r="Z6">
        <v>3.08235738143606E-2</v>
      </c>
      <c r="AA6">
        <v>1.08225495197648E-2</v>
      </c>
    </row>
    <row r="7" spans="1:27" x14ac:dyDescent="0.15">
      <c r="A7">
        <v>9.6629673242569006E-2</v>
      </c>
      <c r="B7">
        <v>0.1</v>
      </c>
      <c r="C7" t="s">
        <v>28</v>
      </c>
      <c r="D7" t="s">
        <v>32</v>
      </c>
      <c r="E7">
        <v>5.9756669176761399</v>
      </c>
      <c r="G7">
        <v>9.3801478608465594</v>
      </c>
      <c r="H7">
        <v>9.8781574682691105</v>
      </c>
      <c r="I7">
        <v>0.69052064548435699</v>
      </c>
      <c r="J7">
        <v>0</v>
      </c>
      <c r="K7">
        <v>0.28000000000000003</v>
      </c>
      <c r="L7">
        <v>8.9760653403938198E-2</v>
      </c>
      <c r="M7" t="s">
        <v>24</v>
      </c>
      <c r="N7">
        <v>0.39464576813721702</v>
      </c>
      <c r="O7">
        <v>3.9663274885371101E-2</v>
      </c>
      <c r="P7">
        <v>0.10050348461251001</v>
      </c>
      <c r="Q7">
        <v>0.126286645803909</v>
      </c>
      <c r="R7">
        <v>0.32</v>
      </c>
      <c r="S7">
        <v>1</v>
      </c>
      <c r="T7">
        <v>0.68646681307604696</v>
      </c>
      <c r="U7">
        <v>1</v>
      </c>
      <c r="V7">
        <v>0.127398083272486</v>
      </c>
      <c r="W7">
        <v>7.2828930901722197E-2</v>
      </c>
      <c r="X7">
        <v>0.148652973021909</v>
      </c>
      <c r="Y7">
        <v>7.9525493412655204E-2</v>
      </c>
      <c r="Z7">
        <v>6.3620394730124194E-2</v>
      </c>
      <c r="AA7">
        <v>2.0196597678641799E-2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636"/>
  <sheetViews>
    <sheetView topLeftCell="G1" zoomScaleNormal="100" workbookViewId="0">
      <selection activeCell="Q4" sqref="Q4"/>
    </sheetView>
  </sheetViews>
  <sheetFormatPr baseColWidth="10" defaultColWidth="11.6640625" defaultRowHeight="13" x14ac:dyDescent="0.15"/>
  <cols>
    <col min="1" max="1" width="7" customWidth="1"/>
    <col min="2" max="2" width="38.6640625" customWidth="1"/>
    <col min="3" max="3" width="55.5" customWidth="1"/>
    <col min="4" max="4" width="16.6640625" customWidth="1"/>
    <col min="5" max="5" width="16.33203125" customWidth="1"/>
    <col min="10" max="10" width="16.83203125" customWidth="1"/>
    <col min="11" max="11" width="29.1640625" customWidth="1"/>
  </cols>
  <sheetData>
    <row r="1" spans="1:17" x14ac:dyDescent="0.15">
      <c r="A1" t="s">
        <v>33</v>
      </c>
      <c r="B1" t="s">
        <v>34</v>
      </c>
      <c r="C1" t="s">
        <v>35</v>
      </c>
      <c r="D1" t="s">
        <v>28</v>
      </c>
      <c r="E1" t="s">
        <v>30</v>
      </c>
      <c r="I1" s="1" t="s">
        <v>33</v>
      </c>
      <c r="J1" s="1" t="s">
        <v>36</v>
      </c>
      <c r="K1" s="1" t="s">
        <v>34</v>
      </c>
      <c r="L1" t="s">
        <v>35</v>
      </c>
      <c r="M1" t="s">
        <v>28</v>
      </c>
      <c r="N1" t="s">
        <v>30</v>
      </c>
      <c r="Q1" t="s">
        <v>30</v>
      </c>
    </row>
    <row r="2" spans="1:17" x14ac:dyDescent="0.15">
      <c r="A2" t="s">
        <v>37</v>
      </c>
      <c r="B2" t="s">
        <v>38</v>
      </c>
      <c r="C2" t="s">
        <v>39</v>
      </c>
      <c r="D2">
        <v>5.5754631999999998E-2</v>
      </c>
      <c r="E2">
        <v>5.4527648999999997E-2</v>
      </c>
      <c r="I2" s="1" t="s">
        <v>40</v>
      </c>
      <c r="J2" s="1" t="s">
        <v>41</v>
      </c>
      <c r="K2" s="1" t="s">
        <v>42</v>
      </c>
      <c r="L2" t="s">
        <v>43</v>
      </c>
      <c r="M2">
        <f>IFERROR(VLOOKUP($I2,$A:D,4,0),0)</f>
        <v>4.6810070000000001</v>
      </c>
      <c r="N2">
        <f>IFERROR(VLOOKUP($I2,$A:E,5,0),0)</f>
        <v>8.0393921000000006</v>
      </c>
      <c r="Q2">
        <f t="shared" ref="Q2:Q30" si="0">IFERROR(N2/M2,0)</f>
        <v>1.7174492796101353</v>
      </c>
    </row>
    <row r="3" spans="1:17" x14ac:dyDescent="0.15">
      <c r="A3" t="s">
        <v>44</v>
      </c>
      <c r="B3" t="s">
        <v>45</v>
      </c>
      <c r="C3" t="s">
        <v>46</v>
      </c>
      <c r="D3">
        <v>5.5754631999999998E-2</v>
      </c>
      <c r="E3">
        <v>5.4527648999999997E-2</v>
      </c>
      <c r="I3" s="1" t="s">
        <v>47</v>
      </c>
      <c r="J3" s="1" t="s">
        <v>41</v>
      </c>
      <c r="K3" s="1" t="s">
        <v>48</v>
      </c>
      <c r="L3" t="s">
        <v>49</v>
      </c>
      <c r="M3">
        <f>IFERROR(VLOOKUP($I3,$A:D,4,0),0)</f>
        <v>4.1241383000000003</v>
      </c>
      <c r="N3">
        <f>IFERROR(VLOOKUP($I3,$A:E,5,0),0)</f>
        <v>7.4443999999999999</v>
      </c>
      <c r="Q3">
        <f t="shared" si="0"/>
        <v>1.8050801060672479</v>
      </c>
    </row>
    <row r="4" spans="1:17" x14ac:dyDescent="0.15">
      <c r="A4" t="s">
        <v>50</v>
      </c>
      <c r="B4" t="s">
        <v>51</v>
      </c>
      <c r="C4" t="s">
        <v>52</v>
      </c>
      <c r="D4">
        <v>8.3621058000000002E-3</v>
      </c>
      <c r="E4">
        <v>5.3416276999999996E-3</v>
      </c>
      <c r="I4" s="1" t="s">
        <v>53</v>
      </c>
      <c r="J4" s="1" t="s">
        <v>54</v>
      </c>
      <c r="K4" s="1" t="s">
        <v>55</v>
      </c>
      <c r="L4" t="s">
        <v>56</v>
      </c>
      <c r="M4">
        <f>IFERROR(VLOOKUP($I4,$A:D,4,0),0)</f>
        <v>0.37412644</v>
      </c>
      <c r="N4">
        <f>IFERROR(VLOOKUP($I4,$A:E,5,0),0)</f>
        <v>0.41467208</v>
      </c>
      <c r="Q4">
        <f t="shared" si="0"/>
        <v>1.108374163558181</v>
      </c>
    </row>
    <row r="5" spans="1:17" x14ac:dyDescent="0.15">
      <c r="A5" t="s">
        <v>57</v>
      </c>
      <c r="B5" t="s">
        <v>58</v>
      </c>
      <c r="C5" t="s">
        <v>59</v>
      </c>
      <c r="D5">
        <v>2.7425891000000001E-2</v>
      </c>
      <c r="E5">
        <v>1.5818967E-2</v>
      </c>
      <c r="I5" s="1" t="s">
        <v>60</v>
      </c>
      <c r="J5" s="1" t="s">
        <v>41</v>
      </c>
      <c r="K5" s="1" t="s">
        <v>61</v>
      </c>
      <c r="L5" t="s">
        <v>62</v>
      </c>
      <c r="M5">
        <f>IFERROR(VLOOKUP($I5,$A:D,4,0),0)</f>
        <v>4.1486432999999998</v>
      </c>
      <c r="N5">
        <f>IFERROR(VLOOKUP($I5,$A:E,5,0),0)</f>
        <v>7.4953266000000003</v>
      </c>
      <c r="Q5">
        <f t="shared" si="0"/>
        <v>1.8066934315611083</v>
      </c>
    </row>
    <row r="6" spans="1:17" x14ac:dyDescent="0.15">
      <c r="A6" t="s">
        <v>63</v>
      </c>
      <c r="B6" t="s">
        <v>64</v>
      </c>
      <c r="C6" t="s">
        <v>65</v>
      </c>
      <c r="D6">
        <v>2.4999750000000001E-2</v>
      </c>
      <c r="E6">
        <v>2.1553309E-2</v>
      </c>
      <c r="I6" s="1" t="s">
        <v>66</v>
      </c>
      <c r="J6" s="1" t="s">
        <v>41</v>
      </c>
      <c r="K6" s="1" t="s">
        <v>67</v>
      </c>
      <c r="L6" t="s">
        <v>68</v>
      </c>
      <c r="M6">
        <f>IFERROR(VLOOKUP($I6,$A:D,4,0),0)</f>
        <v>4.1486432999999998</v>
      </c>
      <c r="N6">
        <f>IFERROR(VLOOKUP($I6,$A:E,5,0),0)</f>
        <v>7.4953266000000003</v>
      </c>
      <c r="Q6">
        <f t="shared" si="0"/>
        <v>1.8066934315611083</v>
      </c>
    </row>
    <row r="7" spans="1:17" x14ac:dyDescent="0.15">
      <c r="A7" t="s">
        <v>69</v>
      </c>
      <c r="B7" t="s">
        <v>70</v>
      </c>
      <c r="C7" t="s">
        <v>71</v>
      </c>
      <c r="D7">
        <v>-3.6425954000000003E-2</v>
      </c>
      <c r="E7">
        <v>-2.2578076999999998E-2</v>
      </c>
      <c r="I7" s="1" t="s">
        <v>72</v>
      </c>
      <c r="J7" s="1" t="s">
        <v>41</v>
      </c>
      <c r="K7" s="1" t="s">
        <v>73</v>
      </c>
      <c r="L7" t="s">
        <v>74</v>
      </c>
      <c r="M7">
        <f>IFERROR(VLOOKUP($I7,$A:D,4,0),0)</f>
        <v>3.4742715999999998</v>
      </c>
      <c r="N7">
        <f>IFERROR(VLOOKUP($I7,$A:E,5,0),0)</f>
        <v>6.8089293</v>
      </c>
      <c r="Q7">
        <f t="shared" si="0"/>
        <v>1.9598149148730917</v>
      </c>
    </row>
    <row r="8" spans="1:17" x14ac:dyDescent="0.15">
      <c r="A8" t="s">
        <v>75</v>
      </c>
      <c r="B8" t="s">
        <v>76</v>
      </c>
      <c r="C8" t="s">
        <v>77</v>
      </c>
      <c r="D8">
        <v>3.6425954000000003E-2</v>
      </c>
      <c r="E8">
        <v>2.2578076999999998E-2</v>
      </c>
      <c r="I8" s="1" t="s">
        <v>78</v>
      </c>
      <c r="J8" s="1" t="s">
        <v>79</v>
      </c>
      <c r="K8" s="1" t="s">
        <v>80</v>
      </c>
      <c r="L8" t="s">
        <v>81</v>
      </c>
      <c r="M8">
        <f>IFERROR(VLOOKUP($I8,$A:D,4,0),0)</f>
        <v>0.79200729000000003</v>
      </c>
      <c r="N8">
        <f>IFERROR(VLOOKUP($I8,$A:E,5,0),0)</f>
        <v>0.80195126000000005</v>
      </c>
      <c r="Q8">
        <f t="shared" si="0"/>
        <v>1.0125554021099983</v>
      </c>
    </row>
    <row r="9" spans="1:17" x14ac:dyDescent="0.15">
      <c r="A9" t="s">
        <v>82</v>
      </c>
      <c r="B9" t="s">
        <v>83</v>
      </c>
      <c r="C9" t="s">
        <v>84</v>
      </c>
      <c r="D9">
        <v>2.4999750000000001E-2</v>
      </c>
      <c r="E9">
        <v>2.1553309E-2</v>
      </c>
      <c r="I9" s="1" t="s">
        <v>85</v>
      </c>
      <c r="J9" s="1" t="s">
        <v>41</v>
      </c>
      <c r="K9" s="1" t="s">
        <v>86</v>
      </c>
      <c r="L9" t="s">
        <v>87</v>
      </c>
      <c r="M9">
        <f>IFERROR(VLOOKUP($I9,$A:D,4,0),0)</f>
        <v>7.8423648999999997</v>
      </c>
      <c r="N9">
        <f>IFERROR(VLOOKUP($I9,$A:E,5,0),0)</f>
        <v>14.557039</v>
      </c>
      <c r="Q9">
        <f t="shared" si="0"/>
        <v>1.8562052627773034</v>
      </c>
    </row>
    <row r="10" spans="1:17" x14ac:dyDescent="0.15">
      <c r="A10" t="s">
        <v>88</v>
      </c>
      <c r="B10" t="s">
        <v>89</v>
      </c>
      <c r="C10" t="s">
        <v>90</v>
      </c>
      <c r="D10">
        <v>3.6425954000000003E-2</v>
      </c>
      <c r="E10">
        <v>2.2578076999999998E-2</v>
      </c>
      <c r="I10" s="1" t="s">
        <v>91</v>
      </c>
      <c r="J10" s="1" t="s">
        <v>41</v>
      </c>
      <c r="K10" s="1" t="s">
        <v>92</v>
      </c>
      <c r="L10" t="s">
        <v>93</v>
      </c>
      <c r="M10">
        <f>IFERROR(VLOOKUP($I10,$A:D,4,0),0)</f>
        <v>7.8423648999999997</v>
      </c>
      <c r="N10">
        <f>IFERROR(VLOOKUP($I10,$A:E,5,0),0)</f>
        <v>14.557039</v>
      </c>
      <c r="Q10">
        <f t="shared" si="0"/>
        <v>1.8562052627773034</v>
      </c>
    </row>
    <row r="11" spans="1:17" x14ac:dyDescent="0.15">
      <c r="A11" t="s">
        <v>94</v>
      </c>
      <c r="B11" t="s">
        <v>95</v>
      </c>
      <c r="C11" t="s">
        <v>96</v>
      </c>
      <c r="D11">
        <v>9.4613964000000005E-3</v>
      </c>
      <c r="E11">
        <v>6.2063956000000002E-3</v>
      </c>
      <c r="I11" s="1" t="s">
        <v>97</v>
      </c>
      <c r="J11" s="1" t="s">
        <v>41</v>
      </c>
      <c r="K11" s="1" t="s">
        <v>98</v>
      </c>
      <c r="L11" t="s">
        <v>99</v>
      </c>
      <c r="M11">
        <f>IFERROR(VLOOKUP($I11,$A:D,4,0),0)</f>
        <v>7.7673617000000004</v>
      </c>
      <c r="N11">
        <f>IFERROR(VLOOKUP($I11,$A:E,5,0),0)</f>
        <v>14.478992</v>
      </c>
      <c r="Q11">
        <f t="shared" si="0"/>
        <v>1.8640810817397624</v>
      </c>
    </row>
    <row r="12" spans="1:17" x14ac:dyDescent="0.15">
      <c r="A12" t="s">
        <v>100</v>
      </c>
      <c r="B12" t="s">
        <v>101</v>
      </c>
      <c r="C12" t="s">
        <v>102</v>
      </c>
      <c r="D12">
        <v>3.5161800999999999E-2</v>
      </c>
      <c r="E12">
        <v>2.1114160999999999E-2</v>
      </c>
      <c r="I12" t="s">
        <v>103</v>
      </c>
      <c r="J12" t="s">
        <v>104</v>
      </c>
      <c r="K12" t="s">
        <v>105</v>
      </c>
      <c r="L12" t="s">
        <v>106</v>
      </c>
      <c r="M12">
        <f>IFERROR(VLOOKUP($I12,$A:D,4,0),0)</f>
        <v>7.5003251000000007E-2</v>
      </c>
      <c r="N12">
        <f>IFERROR(VLOOKUP($I12,$A:E,5,0),0)</f>
        <v>7.8046268000000002E-2</v>
      </c>
      <c r="Q12">
        <f t="shared" si="0"/>
        <v>1.0405718013476508</v>
      </c>
    </row>
    <row r="13" spans="1:17" x14ac:dyDescent="0.15">
      <c r="A13" t="s">
        <v>107</v>
      </c>
      <c r="B13" t="s">
        <v>108</v>
      </c>
      <c r="C13" t="s">
        <v>109</v>
      </c>
      <c r="D13">
        <v>3.5161800999999999E-2</v>
      </c>
      <c r="E13">
        <v>2.1114160999999999E-2</v>
      </c>
      <c r="I13" s="1" t="s">
        <v>110</v>
      </c>
      <c r="J13" s="1" t="s">
        <v>41</v>
      </c>
      <c r="K13" s="1" t="s">
        <v>111</v>
      </c>
      <c r="L13" t="s">
        <v>112</v>
      </c>
      <c r="M13">
        <f>IFERROR(VLOOKUP($I13,$A:D,4,0),0)</f>
        <v>7.7673617000000004</v>
      </c>
      <c r="N13">
        <f>IFERROR(VLOOKUP($I13,$A:E,5,0),0)</f>
        <v>14.478992</v>
      </c>
      <c r="Q13">
        <f t="shared" si="0"/>
        <v>1.8640810817397624</v>
      </c>
    </row>
    <row r="14" spans="1:17" x14ac:dyDescent="0.15">
      <c r="A14" t="s">
        <v>113</v>
      </c>
      <c r="B14" t="s">
        <v>114</v>
      </c>
      <c r="C14" t="s">
        <v>115</v>
      </c>
      <c r="D14">
        <v>1.4943593999999999E-3</v>
      </c>
      <c r="E14">
        <v>1.4609687E-3</v>
      </c>
      <c r="I14" s="1" t="s">
        <v>116</v>
      </c>
      <c r="J14" s="1" t="s">
        <v>41</v>
      </c>
      <c r="K14" s="1" t="s">
        <v>117</v>
      </c>
      <c r="L14" t="s">
        <v>118</v>
      </c>
      <c r="M14">
        <f>IFERROR(VLOOKUP($I14,$A:D,4,0),0)</f>
        <v>7.6970381000000003</v>
      </c>
      <c r="N14">
        <f>IFERROR(VLOOKUP($I14,$A:E,5,0),0)</f>
        <v>14.436764</v>
      </c>
      <c r="Q14">
        <f t="shared" si="0"/>
        <v>1.8756258982270075</v>
      </c>
    </row>
    <row r="15" spans="1:17" x14ac:dyDescent="0.15">
      <c r="A15" t="s">
        <v>119</v>
      </c>
      <c r="B15" t="s">
        <v>120</v>
      </c>
      <c r="C15" t="s">
        <v>121</v>
      </c>
      <c r="D15">
        <v>3.5161800999999999E-2</v>
      </c>
      <c r="E15">
        <v>2.1114160999999999E-2</v>
      </c>
      <c r="I15" s="1" t="s">
        <v>122</v>
      </c>
      <c r="J15" s="1" t="s">
        <v>123</v>
      </c>
      <c r="K15" s="1" t="s">
        <v>124</v>
      </c>
      <c r="L15" t="s">
        <v>125</v>
      </c>
      <c r="M15">
        <f>IFERROR(VLOOKUP($I15,$A:D,4,0),0)</f>
        <v>6.9174898000000002</v>
      </c>
      <c r="N15">
        <f>IFERROR(VLOOKUP($I15,$A:E,5,0),0)</f>
        <v>13.593913000000001</v>
      </c>
      <c r="Q15">
        <f t="shared" si="0"/>
        <v>1.965151144856043</v>
      </c>
    </row>
    <row r="16" spans="1:17" x14ac:dyDescent="0.15">
      <c r="A16" t="s">
        <v>126</v>
      </c>
      <c r="B16" t="s">
        <v>127</v>
      </c>
      <c r="C16" t="s">
        <v>128</v>
      </c>
      <c r="D16">
        <v>-3.6425954000000003E-2</v>
      </c>
      <c r="E16">
        <v>-2.2578076999999998E-2</v>
      </c>
      <c r="I16" s="1" t="s">
        <v>129</v>
      </c>
      <c r="J16" s="1" t="s">
        <v>123</v>
      </c>
      <c r="K16" s="1" t="s">
        <v>130</v>
      </c>
      <c r="L16" t="s">
        <v>131</v>
      </c>
      <c r="M16">
        <f>IFERROR(VLOOKUP($I16,$A:D,4,0),0)</f>
        <v>6.5307706999999997</v>
      </c>
      <c r="N16">
        <f>IFERROR(VLOOKUP($I16,$A:E,5,0),0)</f>
        <v>13.146931</v>
      </c>
      <c r="Q16">
        <f t="shared" si="0"/>
        <v>2.013074965256398</v>
      </c>
    </row>
    <row r="17" spans="1:17" x14ac:dyDescent="0.15">
      <c r="A17" t="s">
        <v>132</v>
      </c>
      <c r="B17" t="s">
        <v>133</v>
      </c>
      <c r="C17" t="s">
        <v>134</v>
      </c>
      <c r="D17">
        <v>3.6425954000000003E-2</v>
      </c>
      <c r="E17">
        <v>2.2578076999999998E-2</v>
      </c>
      <c r="I17" s="1" t="s">
        <v>135</v>
      </c>
      <c r="J17" s="1" t="s">
        <v>136</v>
      </c>
      <c r="K17" s="1" t="s">
        <v>137</v>
      </c>
      <c r="L17" t="s">
        <v>138</v>
      </c>
      <c r="M17">
        <f>IFERROR(VLOOKUP($I17,$A:D,4,0),0)</f>
        <v>0.15808337</v>
      </c>
      <c r="N17">
        <f>IFERROR(VLOOKUP($I17,$A:E,5,0),0)</f>
        <v>0.26739375999999998</v>
      </c>
      <c r="Q17">
        <f t="shared" si="0"/>
        <v>1.6914730499482644</v>
      </c>
    </row>
    <row r="18" spans="1:17" x14ac:dyDescent="0.15">
      <c r="A18" t="s">
        <v>139</v>
      </c>
      <c r="B18" t="s">
        <v>140</v>
      </c>
      <c r="C18" t="s">
        <v>141</v>
      </c>
      <c r="D18">
        <v>3.5161800999999999E-2</v>
      </c>
      <c r="E18">
        <v>2.1114160999999999E-2</v>
      </c>
      <c r="I18" s="1" t="s">
        <v>142</v>
      </c>
      <c r="J18" s="1" t="s">
        <v>143</v>
      </c>
      <c r="K18" s="1" t="str">
        <f>VLOOKUP(I18,A:B,2,0)</f>
        <v>malic enzyme (NADP)</v>
      </c>
      <c r="L18" t="str">
        <f>VLOOKUP(I18,A:C,3,0)</f>
        <v>(S)-malate[m] + NADP(+)[m] =&gt; carbon dioxide[m] + NADPH[m] + pyruvate[m]</v>
      </c>
      <c r="M18">
        <f>IFERROR(VLOOKUP($I18,$A:D,4,0),0)</f>
        <v>7.3926673999999998E-2</v>
      </c>
      <c r="N18">
        <f>IFERROR(VLOOKUP($I18,$A:E,5,0),0)</f>
        <v>5.9763314999999997E-2</v>
      </c>
      <c r="Q18">
        <f t="shared" si="0"/>
        <v>0.80841341516324672</v>
      </c>
    </row>
    <row r="19" spans="1:17" x14ac:dyDescent="0.15">
      <c r="A19" t="s">
        <v>144</v>
      </c>
      <c r="B19" t="s">
        <v>145</v>
      </c>
      <c r="C19" t="s">
        <v>146</v>
      </c>
      <c r="D19">
        <v>1.0387795E-5</v>
      </c>
      <c r="E19">
        <v>1.0139233E-5</v>
      </c>
      <c r="I19" s="1" t="s">
        <v>147</v>
      </c>
      <c r="J19" s="1" t="s">
        <v>148</v>
      </c>
      <c r="K19" s="1" t="s">
        <v>149</v>
      </c>
      <c r="L19" t="s">
        <v>150</v>
      </c>
      <c r="M19">
        <f>IFERROR(VLOOKUP($I19,$A:D,4,0),0)</f>
        <v>8.8383518999999994E-2</v>
      </c>
      <c r="N19">
        <f>IFERROR(VLOOKUP($I19,$A:E,5,0),0)</f>
        <v>7.2915298000000003E-2</v>
      </c>
      <c r="Q19">
        <f t="shared" si="0"/>
        <v>0.82498749568910024</v>
      </c>
    </row>
    <row r="20" spans="1:17" x14ac:dyDescent="0.15">
      <c r="A20" t="s">
        <v>151</v>
      </c>
      <c r="B20" t="s">
        <v>152</v>
      </c>
      <c r="C20" t="s">
        <v>153</v>
      </c>
      <c r="D20">
        <v>1.0896197999999999E-2</v>
      </c>
      <c r="E20">
        <v>1.0577665E-2</v>
      </c>
      <c r="I20" s="1" t="s">
        <v>154</v>
      </c>
      <c r="J20" s="1" t="s">
        <v>148</v>
      </c>
      <c r="K20" s="1" t="s">
        <v>155</v>
      </c>
      <c r="L20" t="s">
        <v>156</v>
      </c>
      <c r="M20">
        <f>IFERROR(VLOOKUP($I20,$A:D,4,0),0)</f>
        <v>8.8383518999999994E-2</v>
      </c>
      <c r="N20">
        <f>IFERROR(VLOOKUP($I20,$A:E,5,0),0)</f>
        <v>7.2915298000000003E-2</v>
      </c>
      <c r="Q20">
        <f t="shared" si="0"/>
        <v>0.82498749568910024</v>
      </c>
    </row>
    <row r="21" spans="1:17" x14ac:dyDescent="0.15">
      <c r="A21" t="s">
        <v>157</v>
      </c>
      <c r="B21" t="s">
        <v>158</v>
      </c>
      <c r="C21" t="s">
        <v>159</v>
      </c>
      <c r="D21">
        <v>1.2914452E-2</v>
      </c>
      <c r="E21">
        <v>2.8506318999999999E-2</v>
      </c>
      <c r="I21" s="1" t="s">
        <v>154</v>
      </c>
      <c r="J21" s="1" t="s">
        <v>148</v>
      </c>
      <c r="K21" s="1" t="s">
        <v>155</v>
      </c>
      <c r="L21" t="s">
        <v>156</v>
      </c>
      <c r="M21">
        <f>IFERROR(VLOOKUP($I21,$A:D,4,0),0)</f>
        <v>8.8383518999999994E-2</v>
      </c>
      <c r="N21">
        <f>IFERROR(VLOOKUP($I21,$A:E,5,0),0)</f>
        <v>7.2915298000000003E-2</v>
      </c>
      <c r="Q21">
        <f t="shared" si="0"/>
        <v>0.82498749568910024</v>
      </c>
    </row>
    <row r="22" spans="1:17" x14ac:dyDescent="0.15">
      <c r="A22" t="s">
        <v>160</v>
      </c>
      <c r="B22" t="s">
        <v>161</v>
      </c>
      <c r="C22" t="s">
        <v>162</v>
      </c>
      <c r="D22">
        <v>0.37412644</v>
      </c>
      <c r="E22">
        <v>0.41467208</v>
      </c>
      <c r="I22" s="1" t="s">
        <v>163</v>
      </c>
      <c r="J22" s="1" t="s">
        <v>148</v>
      </c>
      <c r="K22" s="1" t="s">
        <v>164</v>
      </c>
      <c r="L22" t="s">
        <v>165</v>
      </c>
      <c r="M22">
        <f>IFERROR(VLOOKUP($I22,$A:D,4,0),0)</f>
        <v>6.2309128999999998E-2</v>
      </c>
      <c r="N22">
        <f>IFERROR(VLOOKUP($I22,$A:E,5,0),0)</f>
        <v>7.2915298000000003E-2</v>
      </c>
      <c r="Q22">
        <f t="shared" si="0"/>
        <v>1.1702185405287884</v>
      </c>
    </row>
    <row r="23" spans="1:17" x14ac:dyDescent="0.15">
      <c r="A23" t="s">
        <v>166</v>
      </c>
      <c r="B23" t="s">
        <v>167</v>
      </c>
      <c r="C23" t="s">
        <v>168</v>
      </c>
      <c r="D23">
        <v>6.1399871000000002E-2</v>
      </c>
      <c r="E23">
        <v>4.3485483999999998E-2</v>
      </c>
      <c r="I23" s="1" t="s">
        <v>169</v>
      </c>
      <c r="J23" s="1" t="s">
        <v>148</v>
      </c>
      <c r="K23" s="1" t="s">
        <v>170</v>
      </c>
      <c r="L23" t="s">
        <v>171</v>
      </c>
      <c r="M23">
        <f>IFERROR(VLOOKUP($I23,$A:D,4,0),0)</f>
        <v>0</v>
      </c>
      <c r="N23">
        <f>IFERROR(VLOOKUP($I23,$A:E,5,0),0)</f>
        <v>0</v>
      </c>
      <c r="Q23">
        <f t="shared" si="0"/>
        <v>0</v>
      </c>
    </row>
    <row r="24" spans="1:17" x14ac:dyDescent="0.15">
      <c r="A24" t="s">
        <v>172</v>
      </c>
      <c r="B24" t="s">
        <v>173</v>
      </c>
      <c r="C24" t="s">
        <v>174</v>
      </c>
      <c r="D24">
        <v>6.1399871000000002E-2</v>
      </c>
      <c r="E24">
        <v>4.3485483999999998E-2</v>
      </c>
      <c r="I24" s="1" t="s">
        <v>175</v>
      </c>
      <c r="J24" s="1" t="s">
        <v>148</v>
      </c>
      <c r="K24" s="1" t="s">
        <v>176</v>
      </c>
      <c r="L24" t="s">
        <v>177</v>
      </c>
      <c r="M24">
        <f>IFERROR(VLOOKUP($I24,$A:D,4,0),0)</f>
        <v>8.2708807000000002E-3</v>
      </c>
      <c r="N24">
        <f>IFERROR(VLOOKUP($I24,$A:E,5,0),0)</f>
        <v>2.6506767</v>
      </c>
      <c r="Q24">
        <f t="shared" si="0"/>
        <v>320.48300491143584</v>
      </c>
    </row>
    <row r="25" spans="1:17" x14ac:dyDescent="0.15">
      <c r="A25" t="s">
        <v>178</v>
      </c>
      <c r="B25" t="s">
        <v>179</v>
      </c>
      <c r="C25" t="s">
        <v>180</v>
      </c>
      <c r="D25">
        <v>8.1755909999999999E-7</v>
      </c>
      <c r="E25">
        <v>2.2540693999999999E-5</v>
      </c>
      <c r="I25" s="1" t="s">
        <v>181</v>
      </c>
      <c r="J25" s="1" t="s">
        <v>148</v>
      </c>
      <c r="K25" s="1" t="s">
        <v>182</v>
      </c>
      <c r="L25" t="s">
        <v>183</v>
      </c>
      <c r="M25">
        <f>IFERROR(VLOOKUP($I25,$A:D,4,0),0)</f>
        <v>0</v>
      </c>
      <c r="N25">
        <f>IFERROR(VLOOKUP($I25,$A:E,5,0),0)</f>
        <v>0</v>
      </c>
      <c r="Q25">
        <f t="shared" si="0"/>
        <v>0</v>
      </c>
    </row>
    <row r="26" spans="1:17" x14ac:dyDescent="0.15">
      <c r="A26" t="s">
        <v>184</v>
      </c>
      <c r="B26" t="s">
        <v>185</v>
      </c>
      <c r="C26" t="s">
        <v>186</v>
      </c>
      <c r="D26">
        <v>2.4526773000000001E-6</v>
      </c>
      <c r="E26">
        <v>6.7622080999999999E-5</v>
      </c>
      <c r="I26" s="1" t="s">
        <v>187</v>
      </c>
      <c r="J26" s="1" t="s">
        <v>148</v>
      </c>
      <c r="K26" s="1" t="s">
        <v>188</v>
      </c>
      <c r="L26" t="s">
        <v>189</v>
      </c>
      <c r="M26">
        <f>IFERROR(VLOOKUP($I26,$A:D,4,0),0)</f>
        <v>0</v>
      </c>
      <c r="N26">
        <f>IFERROR(VLOOKUP($I26,$A:E,5,0),0)</f>
        <v>0</v>
      </c>
      <c r="Q26">
        <f t="shared" si="0"/>
        <v>0</v>
      </c>
    </row>
    <row r="27" spans="1:17" x14ac:dyDescent="0.15">
      <c r="A27" t="s">
        <v>190</v>
      </c>
      <c r="B27" t="s">
        <v>191</v>
      </c>
      <c r="C27" t="s">
        <v>192</v>
      </c>
      <c r="D27">
        <v>5.0975224999999999E-2</v>
      </c>
      <c r="E27">
        <v>0.13257942</v>
      </c>
      <c r="I27" s="1" t="s">
        <v>193</v>
      </c>
      <c r="J27" s="1" t="s">
        <v>148</v>
      </c>
      <c r="K27" s="1" t="s">
        <v>194</v>
      </c>
      <c r="L27" t="s">
        <v>195</v>
      </c>
      <c r="M27">
        <f>IFERROR(VLOOKUP($I27,$A:D,4,0),0)</f>
        <v>8.8383518999999994E-2</v>
      </c>
      <c r="N27">
        <f>IFERROR(VLOOKUP($I27,$A:E,5,0),0)</f>
        <v>7.2915298000000003E-2</v>
      </c>
      <c r="Q27">
        <f t="shared" si="0"/>
        <v>0.82498749568910024</v>
      </c>
    </row>
    <row r="28" spans="1:17" x14ac:dyDescent="0.15">
      <c r="A28" t="s">
        <v>196</v>
      </c>
      <c r="B28" t="s">
        <v>197</v>
      </c>
      <c r="C28" t="s">
        <v>198</v>
      </c>
      <c r="D28">
        <v>6.3864376E-2</v>
      </c>
      <c r="E28">
        <v>2.6552096999999999</v>
      </c>
      <c r="I28" s="1" t="s">
        <v>199</v>
      </c>
      <c r="J28" s="1" t="s">
        <v>200</v>
      </c>
      <c r="K28" s="1" t="s">
        <v>201</v>
      </c>
      <c r="L28" t="s">
        <v>202</v>
      </c>
      <c r="M28">
        <f>IFERROR(VLOOKUP($I28,$A:D,4,0),0)</f>
        <v>-3.4045249E-2</v>
      </c>
      <c r="N28">
        <f>IFERROR(VLOOKUP($I28,$A:E,5,0),0)</f>
        <v>-4.8216350999999998E-2</v>
      </c>
      <c r="Q28">
        <f t="shared" si="0"/>
        <v>1.4162431592143738</v>
      </c>
    </row>
    <row r="29" spans="1:17" x14ac:dyDescent="0.15">
      <c r="A29" t="s">
        <v>203</v>
      </c>
      <c r="B29" t="s">
        <v>204</v>
      </c>
      <c r="C29" t="s">
        <v>205</v>
      </c>
      <c r="D29">
        <v>1.5270674999999999E-2</v>
      </c>
      <c r="E29">
        <v>1.2551056999999999E-2</v>
      </c>
      <c r="I29" t="s">
        <v>196</v>
      </c>
      <c r="J29" t="s">
        <v>206</v>
      </c>
      <c r="K29" t="s">
        <v>197</v>
      </c>
      <c r="L29" t="s">
        <v>198</v>
      </c>
      <c r="M29">
        <f>IFERROR(VLOOKUP($I29,$A:D,4,0),0)</f>
        <v>6.3864376E-2</v>
      </c>
      <c r="N29">
        <f>IFERROR(VLOOKUP($I29,$A:E,5,0),0)</f>
        <v>2.6552096999999999</v>
      </c>
      <c r="Q29">
        <f t="shared" si="0"/>
        <v>41.575755785979965</v>
      </c>
    </row>
    <row r="30" spans="1:17" x14ac:dyDescent="0.15">
      <c r="A30" t="s">
        <v>207</v>
      </c>
      <c r="B30" t="s">
        <v>208</v>
      </c>
      <c r="C30" t="s">
        <v>209</v>
      </c>
      <c r="D30">
        <v>1.5270674999999999E-2</v>
      </c>
      <c r="E30">
        <v>1.2551056999999999E-2</v>
      </c>
      <c r="I30" s="1" t="s">
        <v>210</v>
      </c>
      <c r="J30" t="s">
        <v>206</v>
      </c>
      <c r="K30" s="1" t="str">
        <f>VLOOKUP(I30,A:B,2,0)</f>
        <v>carnitine O-acetyltransferase</v>
      </c>
      <c r="L30" t="str">
        <f>VLOOKUP(I30,A:C,3,0)</f>
        <v>(R)-carnitine[c] + acetyl-CoA[c] =&gt; coenzyme A[c] + O-acetylcarnitine[c]</v>
      </c>
      <c r="M30">
        <f>IFERROR(VLOOKUP($I30,$A:D,4,0),0)</f>
        <v>0</v>
      </c>
      <c r="N30">
        <f>IFERROR(VLOOKUP($I30,$A:E,5,0),0)</f>
        <v>2.5004198</v>
      </c>
      <c r="Q30">
        <f t="shared" si="0"/>
        <v>0</v>
      </c>
    </row>
    <row r="31" spans="1:17" x14ac:dyDescent="0.15">
      <c r="A31" t="s">
        <v>211</v>
      </c>
      <c r="B31" t="s">
        <v>212</v>
      </c>
      <c r="C31" t="s">
        <v>213</v>
      </c>
      <c r="D31">
        <v>1.6351182E-6</v>
      </c>
      <c r="E31">
        <v>4.5081387000000003E-5</v>
      </c>
    </row>
    <row r="32" spans="1:17" x14ac:dyDescent="0.15">
      <c r="A32" t="s">
        <v>214</v>
      </c>
      <c r="B32" t="s">
        <v>215</v>
      </c>
      <c r="C32" t="s">
        <v>216</v>
      </c>
      <c r="D32">
        <v>6.1752389000000003E-3</v>
      </c>
      <c r="E32">
        <v>2.3983434000000001E-2</v>
      </c>
    </row>
    <row r="33" spans="1:5" x14ac:dyDescent="0.15">
      <c r="A33" t="s">
        <v>217</v>
      </c>
      <c r="B33" t="s">
        <v>218</v>
      </c>
      <c r="C33" t="s">
        <v>219</v>
      </c>
      <c r="D33">
        <v>6.1752389000000003E-3</v>
      </c>
      <c r="E33">
        <v>2.3983434000000001E-2</v>
      </c>
    </row>
    <row r="34" spans="1:5" x14ac:dyDescent="0.15">
      <c r="A34" t="s">
        <v>220</v>
      </c>
      <c r="B34" t="s">
        <v>221</v>
      </c>
      <c r="C34" t="s">
        <v>222</v>
      </c>
      <c r="D34">
        <v>0.72000193999999995</v>
      </c>
      <c r="E34">
        <v>3.3168508999999999</v>
      </c>
    </row>
    <row r="35" spans="1:5" x14ac:dyDescent="0.15">
      <c r="A35" t="s">
        <v>223</v>
      </c>
      <c r="B35" t="s">
        <v>221</v>
      </c>
      <c r="C35" t="s">
        <v>224</v>
      </c>
      <c r="D35">
        <v>0</v>
      </c>
      <c r="E35">
        <v>6.7386477E-4</v>
      </c>
    </row>
    <row r="36" spans="1:5" x14ac:dyDescent="0.15">
      <c r="A36" t="s">
        <v>225</v>
      </c>
      <c r="B36" t="s">
        <v>226</v>
      </c>
      <c r="C36" t="s">
        <v>227</v>
      </c>
      <c r="D36">
        <v>0</v>
      </c>
      <c r="E36">
        <v>-4.4924317999999998E-4</v>
      </c>
    </row>
    <row r="37" spans="1:5" x14ac:dyDescent="0.15">
      <c r="A37" t="s">
        <v>228</v>
      </c>
      <c r="B37" t="s">
        <v>229</v>
      </c>
      <c r="C37" t="s">
        <v>230</v>
      </c>
      <c r="D37">
        <v>1.0885809999999999E-2</v>
      </c>
      <c r="E37">
        <v>1.0567524999999999E-2</v>
      </c>
    </row>
    <row r="38" spans="1:5" x14ac:dyDescent="0.15">
      <c r="A38" t="s">
        <v>231</v>
      </c>
      <c r="B38" t="s">
        <v>232</v>
      </c>
      <c r="C38" t="s">
        <v>233</v>
      </c>
      <c r="D38">
        <v>1.2985557E-2</v>
      </c>
      <c r="E38">
        <v>9.8305118000000004E-3</v>
      </c>
    </row>
    <row r="39" spans="1:5" x14ac:dyDescent="0.15">
      <c r="A39" t="s">
        <v>234</v>
      </c>
      <c r="B39" t="s">
        <v>235</v>
      </c>
      <c r="C39" t="s">
        <v>236</v>
      </c>
      <c r="D39">
        <v>1.2985557E-2</v>
      </c>
      <c r="E39">
        <v>9.8305118000000004E-3</v>
      </c>
    </row>
    <row r="40" spans="1:5" x14ac:dyDescent="0.15">
      <c r="A40" t="s">
        <v>237</v>
      </c>
      <c r="B40" t="s">
        <v>238</v>
      </c>
      <c r="C40" t="s">
        <v>239</v>
      </c>
      <c r="D40">
        <v>9.4613964000000005E-3</v>
      </c>
      <c r="E40">
        <v>6.2063956000000002E-3</v>
      </c>
    </row>
    <row r="41" spans="1:5" x14ac:dyDescent="0.15">
      <c r="A41" t="s">
        <v>240</v>
      </c>
      <c r="B41" t="s">
        <v>241</v>
      </c>
      <c r="C41" t="s">
        <v>242</v>
      </c>
      <c r="D41">
        <v>4.4861692000000002E-2</v>
      </c>
      <c r="E41">
        <v>5.7151737000000001E-2</v>
      </c>
    </row>
    <row r="42" spans="1:5" x14ac:dyDescent="0.15">
      <c r="A42" t="s">
        <v>243</v>
      </c>
      <c r="B42" t="s">
        <v>244</v>
      </c>
      <c r="C42" t="s">
        <v>245</v>
      </c>
      <c r="D42">
        <v>0.33787687</v>
      </c>
      <c r="E42">
        <v>0.44702764</v>
      </c>
    </row>
    <row r="43" spans="1:5" x14ac:dyDescent="0.15">
      <c r="A43" t="s">
        <v>246</v>
      </c>
      <c r="B43" t="s">
        <v>247</v>
      </c>
      <c r="C43" t="s">
        <v>248</v>
      </c>
      <c r="D43">
        <v>4.8843894999999998E-2</v>
      </c>
      <c r="E43">
        <v>0</v>
      </c>
    </row>
    <row r="44" spans="1:5" x14ac:dyDescent="0.15">
      <c r="A44" t="s">
        <v>249</v>
      </c>
      <c r="B44" t="s">
        <v>250</v>
      </c>
      <c r="C44" t="s">
        <v>251</v>
      </c>
      <c r="D44">
        <v>9.8084676000000006E-3</v>
      </c>
      <c r="E44">
        <v>9.8908374999999993E-3</v>
      </c>
    </row>
    <row r="45" spans="1:5" x14ac:dyDescent="0.15">
      <c r="A45" t="s">
        <v>252</v>
      </c>
      <c r="B45" t="s">
        <v>253</v>
      </c>
      <c r="C45" t="s">
        <v>254</v>
      </c>
      <c r="D45">
        <v>4.5935665999999997E-3</v>
      </c>
      <c r="E45">
        <v>2.2535637999999999E-3</v>
      </c>
    </row>
    <row r="46" spans="1:5" x14ac:dyDescent="0.15">
      <c r="A46" t="s">
        <v>255</v>
      </c>
      <c r="B46" t="s">
        <v>256</v>
      </c>
      <c r="C46" t="s">
        <v>257</v>
      </c>
      <c r="D46">
        <v>4.5935665999999997E-3</v>
      </c>
      <c r="E46">
        <v>2.2535637999999999E-3</v>
      </c>
    </row>
    <row r="47" spans="1:5" x14ac:dyDescent="0.15">
      <c r="A47" t="s">
        <v>258</v>
      </c>
      <c r="B47" t="s">
        <v>259</v>
      </c>
      <c r="C47" t="s">
        <v>260</v>
      </c>
      <c r="D47">
        <v>1.5270674999999999E-2</v>
      </c>
      <c r="E47">
        <v>1.2551056999999999E-2</v>
      </c>
    </row>
    <row r="48" spans="1:5" x14ac:dyDescent="0.15">
      <c r="A48" t="s">
        <v>261</v>
      </c>
      <c r="B48" t="s">
        <v>262</v>
      </c>
      <c r="C48" t="s">
        <v>263</v>
      </c>
      <c r="D48">
        <v>1.5270674999999999E-2</v>
      </c>
      <c r="E48">
        <v>1.2551056999999999E-2</v>
      </c>
    </row>
    <row r="49" spans="1:5" x14ac:dyDescent="0.15">
      <c r="A49" t="s">
        <v>264</v>
      </c>
      <c r="B49" t="s">
        <v>265</v>
      </c>
      <c r="C49" t="s">
        <v>266</v>
      </c>
      <c r="D49">
        <v>2.1666627000000001E-2</v>
      </c>
      <c r="E49">
        <v>2.3794352000000001E-2</v>
      </c>
    </row>
    <row r="50" spans="1:5" x14ac:dyDescent="0.15">
      <c r="A50" t="s">
        <v>267</v>
      </c>
      <c r="B50" t="s">
        <v>265</v>
      </c>
      <c r="C50" t="s">
        <v>268</v>
      </c>
      <c r="D50">
        <v>0</v>
      </c>
      <c r="E50">
        <v>4.1053553999999997E-6</v>
      </c>
    </row>
    <row r="51" spans="1:5" x14ac:dyDescent="0.15">
      <c r="A51" t="s">
        <v>269</v>
      </c>
      <c r="B51" t="s">
        <v>270</v>
      </c>
      <c r="C51" t="s">
        <v>271</v>
      </c>
      <c r="D51">
        <v>1.5461051E-2</v>
      </c>
      <c r="E51">
        <v>1.009297E-2</v>
      </c>
    </row>
    <row r="52" spans="1:5" x14ac:dyDescent="0.15">
      <c r="A52" t="s">
        <v>272</v>
      </c>
      <c r="B52" t="s">
        <v>273</v>
      </c>
      <c r="C52" t="s">
        <v>274</v>
      </c>
      <c r="D52">
        <v>2.1907797E-2</v>
      </c>
      <c r="E52">
        <v>1.8066228E-2</v>
      </c>
    </row>
    <row r="53" spans="1:5" x14ac:dyDescent="0.15">
      <c r="A53" t="s">
        <v>275</v>
      </c>
      <c r="B53" t="s">
        <v>276</v>
      </c>
      <c r="C53" t="s">
        <v>277</v>
      </c>
      <c r="D53">
        <v>0</v>
      </c>
      <c r="E53">
        <v>9.9701489000000004E-6</v>
      </c>
    </row>
    <row r="54" spans="1:5" x14ac:dyDescent="0.15">
      <c r="A54" t="s">
        <v>278</v>
      </c>
      <c r="B54" t="s">
        <v>279</v>
      </c>
      <c r="C54" t="s">
        <v>280</v>
      </c>
      <c r="D54">
        <v>1.0397048000000001E-2</v>
      </c>
      <c r="E54">
        <v>1.0093212000000001E-2</v>
      </c>
    </row>
    <row r="55" spans="1:5" x14ac:dyDescent="0.15">
      <c r="A55" t="s">
        <v>281</v>
      </c>
      <c r="B55" t="s">
        <v>282</v>
      </c>
      <c r="C55" t="s">
        <v>283</v>
      </c>
      <c r="D55">
        <v>5.5942067999999998E-2</v>
      </c>
      <c r="E55">
        <v>3.5520621000000002E-2</v>
      </c>
    </row>
    <row r="56" spans="1:5" x14ac:dyDescent="0.15">
      <c r="A56" t="s">
        <v>284</v>
      </c>
      <c r="B56" t="s">
        <v>285</v>
      </c>
      <c r="C56" t="s">
        <v>286</v>
      </c>
      <c r="D56">
        <v>-0.14357349999999999</v>
      </c>
      <c r="E56">
        <v>-0.10627491</v>
      </c>
    </row>
    <row r="57" spans="1:5" x14ac:dyDescent="0.15">
      <c r="A57" t="s">
        <v>287</v>
      </c>
      <c r="B57" t="s">
        <v>288</v>
      </c>
      <c r="C57" t="s">
        <v>289</v>
      </c>
      <c r="D57">
        <v>5.5942067999999998E-2</v>
      </c>
      <c r="E57">
        <v>3.5520621000000002E-2</v>
      </c>
    </row>
    <row r="58" spans="1:5" x14ac:dyDescent="0.15">
      <c r="A58" t="s">
        <v>290</v>
      </c>
      <c r="B58" t="s">
        <v>291</v>
      </c>
      <c r="C58" t="s">
        <v>292</v>
      </c>
      <c r="D58">
        <v>3.2139504999999999E-2</v>
      </c>
      <c r="E58">
        <v>3.6196763E-2</v>
      </c>
    </row>
    <row r="59" spans="1:5" x14ac:dyDescent="0.15">
      <c r="A59" t="s">
        <v>293</v>
      </c>
      <c r="B59" t="s">
        <v>291</v>
      </c>
      <c r="C59" t="s">
        <v>294</v>
      </c>
      <c r="D59">
        <v>0</v>
      </c>
      <c r="E59">
        <v>2.9323967E-6</v>
      </c>
    </row>
    <row r="60" spans="1:5" x14ac:dyDescent="0.15">
      <c r="A60" t="s">
        <v>295</v>
      </c>
      <c r="B60" t="s">
        <v>296</v>
      </c>
      <c r="C60" t="s">
        <v>297</v>
      </c>
      <c r="D60">
        <v>8.3621058000000002E-3</v>
      </c>
      <c r="E60">
        <v>5.3416276999999996E-3</v>
      </c>
    </row>
    <row r="61" spans="1:5" x14ac:dyDescent="0.15">
      <c r="A61" t="s">
        <v>298</v>
      </c>
      <c r="B61" t="s">
        <v>299</v>
      </c>
      <c r="C61" t="s">
        <v>300</v>
      </c>
      <c r="D61">
        <v>0</v>
      </c>
      <c r="E61">
        <v>1.7546575</v>
      </c>
    </row>
    <row r="62" spans="1:5" x14ac:dyDescent="0.15">
      <c r="A62" t="s">
        <v>301</v>
      </c>
      <c r="B62" t="s">
        <v>302</v>
      </c>
      <c r="C62" t="s">
        <v>303</v>
      </c>
      <c r="D62">
        <v>1.5749500000000001E-3</v>
      </c>
      <c r="E62">
        <v>4.5681651000000004E-3</v>
      </c>
    </row>
    <row r="63" spans="1:5" x14ac:dyDescent="0.15">
      <c r="A63" t="s">
        <v>304</v>
      </c>
      <c r="B63" t="s">
        <v>305</v>
      </c>
      <c r="C63" t="s">
        <v>306</v>
      </c>
      <c r="D63">
        <v>2.5667723999999999E-2</v>
      </c>
      <c r="E63">
        <v>2.2644269000000002E-2</v>
      </c>
    </row>
    <row r="64" spans="1:5" x14ac:dyDescent="0.15">
      <c r="A64" t="s">
        <v>210</v>
      </c>
      <c r="B64" t="s">
        <v>307</v>
      </c>
      <c r="C64" t="s">
        <v>308</v>
      </c>
      <c r="D64">
        <v>0</v>
      </c>
      <c r="E64">
        <v>2.5004198</v>
      </c>
    </row>
    <row r="65" spans="1:5" x14ac:dyDescent="0.15">
      <c r="A65" t="s">
        <v>309</v>
      </c>
      <c r="B65" t="s">
        <v>307</v>
      </c>
      <c r="C65" t="s">
        <v>310</v>
      </c>
      <c r="D65">
        <v>0</v>
      </c>
      <c r="E65">
        <v>2.5004198</v>
      </c>
    </row>
    <row r="66" spans="1:5" x14ac:dyDescent="0.15">
      <c r="A66" t="s">
        <v>311</v>
      </c>
      <c r="B66" t="s">
        <v>312</v>
      </c>
      <c r="C66" t="s">
        <v>313</v>
      </c>
      <c r="D66">
        <v>9.2E-5</v>
      </c>
      <c r="E66">
        <v>0</v>
      </c>
    </row>
    <row r="67" spans="1:5" x14ac:dyDescent="0.15">
      <c r="A67" t="s">
        <v>314</v>
      </c>
      <c r="B67" t="s">
        <v>315</v>
      </c>
      <c r="C67" t="s">
        <v>316</v>
      </c>
      <c r="D67">
        <v>9.2E-5</v>
      </c>
      <c r="E67">
        <v>0</v>
      </c>
    </row>
    <row r="68" spans="1:5" x14ac:dyDescent="0.15">
      <c r="A68" t="s">
        <v>317</v>
      </c>
      <c r="B68" t="s">
        <v>318</v>
      </c>
      <c r="C68" t="s">
        <v>319</v>
      </c>
      <c r="D68">
        <v>3.0568234999999999E-2</v>
      </c>
      <c r="E68">
        <v>1.8860597E-2</v>
      </c>
    </row>
    <row r="69" spans="1:5" x14ac:dyDescent="0.15">
      <c r="A69" t="s">
        <v>320</v>
      </c>
      <c r="B69" t="s">
        <v>321</v>
      </c>
      <c r="C69" t="s">
        <v>322</v>
      </c>
      <c r="D69">
        <v>3.5161800999999999E-2</v>
      </c>
      <c r="E69">
        <v>2.1114160999999999E-2</v>
      </c>
    </row>
    <row r="70" spans="1:5" x14ac:dyDescent="0.15">
      <c r="A70" t="s">
        <v>323</v>
      </c>
      <c r="B70" t="s">
        <v>324</v>
      </c>
      <c r="C70" t="s">
        <v>325</v>
      </c>
      <c r="D70">
        <v>8.8383518999999994E-2</v>
      </c>
      <c r="E70">
        <v>7.2915298000000003E-2</v>
      </c>
    </row>
    <row r="71" spans="1:5" x14ac:dyDescent="0.15">
      <c r="A71" t="s">
        <v>147</v>
      </c>
      <c r="B71" t="s">
        <v>149</v>
      </c>
      <c r="C71" t="s">
        <v>150</v>
      </c>
      <c r="D71">
        <v>8.8383518999999994E-2</v>
      </c>
      <c r="E71">
        <v>7.2915298000000003E-2</v>
      </c>
    </row>
    <row r="72" spans="1:5" x14ac:dyDescent="0.15">
      <c r="A72" t="s">
        <v>154</v>
      </c>
      <c r="B72" t="s">
        <v>155</v>
      </c>
      <c r="C72" t="s">
        <v>156</v>
      </c>
      <c r="D72">
        <v>8.8383518999999994E-2</v>
      </c>
      <c r="E72">
        <v>7.2915298000000003E-2</v>
      </c>
    </row>
    <row r="73" spans="1:5" x14ac:dyDescent="0.15">
      <c r="A73" t="s">
        <v>326</v>
      </c>
      <c r="B73" t="s">
        <v>327</v>
      </c>
      <c r="C73" t="s">
        <v>328</v>
      </c>
      <c r="D73">
        <v>6.1477835000000002E-3</v>
      </c>
      <c r="E73">
        <v>5.3612056000000002E-3</v>
      </c>
    </row>
    <row r="74" spans="1:5" x14ac:dyDescent="0.15">
      <c r="A74" t="s">
        <v>329</v>
      </c>
      <c r="B74" t="s">
        <v>330</v>
      </c>
      <c r="C74" t="s">
        <v>331</v>
      </c>
      <c r="D74">
        <v>2.7221834000000001E-3</v>
      </c>
      <c r="E74">
        <v>1.6835106E-3</v>
      </c>
    </row>
    <row r="75" spans="1:5" x14ac:dyDescent="0.15">
      <c r="A75" t="s">
        <v>332</v>
      </c>
      <c r="B75" t="s">
        <v>333</v>
      </c>
      <c r="C75" t="s">
        <v>334</v>
      </c>
      <c r="D75">
        <v>6.739213E-3</v>
      </c>
      <c r="E75">
        <v>4.5228851000000004E-3</v>
      </c>
    </row>
    <row r="76" spans="1:5" x14ac:dyDescent="0.15">
      <c r="A76" t="s">
        <v>335</v>
      </c>
      <c r="B76" t="s">
        <v>336</v>
      </c>
      <c r="C76" t="s">
        <v>337</v>
      </c>
      <c r="D76">
        <v>8.2708807000000002E-3</v>
      </c>
      <c r="E76">
        <v>2.6506767</v>
      </c>
    </row>
    <row r="77" spans="1:5" x14ac:dyDescent="0.15">
      <c r="A77" t="s">
        <v>338</v>
      </c>
      <c r="B77" t="s">
        <v>339</v>
      </c>
      <c r="C77" t="s">
        <v>340</v>
      </c>
      <c r="D77">
        <v>3.8366926999999999E-3</v>
      </c>
      <c r="E77">
        <v>2.6879517999999999E-3</v>
      </c>
    </row>
    <row r="78" spans="1:5" x14ac:dyDescent="0.15">
      <c r="A78" t="s">
        <v>341</v>
      </c>
      <c r="B78" t="s">
        <v>342</v>
      </c>
      <c r="C78" t="s">
        <v>343</v>
      </c>
      <c r="D78">
        <v>3.7396062000000002E-4</v>
      </c>
      <c r="E78">
        <v>-2.4334159999999999E-4</v>
      </c>
    </row>
    <row r="79" spans="1:5" x14ac:dyDescent="0.15">
      <c r="A79" t="s">
        <v>344</v>
      </c>
      <c r="B79" t="s">
        <v>345</v>
      </c>
      <c r="C79" t="s">
        <v>346</v>
      </c>
      <c r="D79">
        <v>-2.4930710000000002E-4</v>
      </c>
      <c r="E79">
        <v>-2.4334159999999999E-4</v>
      </c>
    </row>
    <row r="80" spans="1:5" x14ac:dyDescent="0.15">
      <c r="A80" t="s">
        <v>347</v>
      </c>
      <c r="B80" t="s">
        <v>348</v>
      </c>
      <c r="C80" t="s">
        <v>349</v>
      </c>
      <c r="D80">
        <v>1.1296728E-5</v>
      </c>
      <c r="E80">
        <v>1.1044308000000001E-5</v>
      </c>
    </row>
    <row r="81" spans="1:5" x14ac:dyDescent="0.15">
      <c r="A81" t="s">
        <v>350</v>
      </c>
      <c r="B81" t="s">
        <v>348</v>
      </c>
      <c r="C81" t="s">
        <v>351</v>
      </c>
      <c r="D81">
        <v>1.4830627000000001E-3</v>
      </c>
      <c r="E81">
        <v>1.4499243999999999E-3</v>
      </c>
    </row>
    <row r="82" spans="1:5" x14ac:dyDescent="0.15">
      <c r="A82" t="s">
        <v>352</v>
      </c>
      <c r="B82" t="s">
        <v>353</v>
      </c>
      <c r="C82" t="s">
        <v>354</v>
      </c>
      <c r="D82">
        <v>3.7396062000000002E-4</v>
      </c>
      <c r="E82">
        <v>3.6501238000000001E-4</v>
      </c>
    </row>
    <row r="83" spans="1:5" x14ac:dyDescent="0.15">
      <c r="A83" t="s">
        <v>355</v>
      </c>
      <c r="B83" t="s">
        <v>356</v>
      </c>
      <c r="C83" t="s">
        <v>357</v>
      </c>
      <c r="D83">
        <v>-1.0397048000000001E-2</v>
      </c>
      <c r="E83">
        <v>-1.0093212000000001E-2</v>
      </c>
    </row>
    <row r="84" spans="1:5" x14ac:dyDescent="0.15">
      <c r="A84" t="s">
        <v>358</v>
      </c>
      <c r="B84" t="s">
        <v>359</v>
      </c>
      <c r="C84" t="s">
        <v>360</v>
      </c>
      <c r="D84">
        <v>6.1399871000000002E-2</v>
      </c>
      <c r="E84">
        <v>4.3485483999999998E-2</v>
      </c>
    </row>
    <row r="85" spans="1:5" x14ac:dyDescent="0.15">
      <c r="A85" t="s">
        <v>361</v>
      </c>
      <c r="B85" t="s">
        <v>362</v>
      </c>
      <c r="C85" t="s">
        <v>363</v>
      </c>
      <c r="D85">
        <v>2.7425891000000001E-2</v>
      </c>
      <c r="E85">
        <v>1.5818967E-2</v>
      </c>
    </row>
    <row r="86" spans="1:5" x14ac:dyDescent="0.15">
      <c r="A86" t="s">
        <v>364</v>
      </c>
      <c r="B86" t="s">
        <v>365</v>
      </c>
      <c r="C86" t="s">
        <v>366</v>
      </c>
      <c r="D86">
        <v>6.3961886999999995E-2</v>
      </c>
      <c r="E86">
        <v>6.2431387999999997E-2</v>
      </c>
    </row>
    <row r="87" spans="1:5" x14ac:dyDescent="0.15">
      <c r="A87" t="s">
        <v>367</v>
      </c>
      <c r="B87" t="s">
        <v>368</v>
      </c>
      <c r="C87" t="s">
        <v>369</v>
      </c>
      <c r="D87">
        <v>6.3961886999999995E-2</v>
      </c>
      <c r="E87">
        <v>6.2431387999999997E-2</v>
      </c>
    </row>
    <row r="88" spans="1:5" x14ac:dyDescent="0.15">
      <c r="A88" t="s">
        <v>370</v>
      </c>
      <c r="B88" t="s">
        <v>371</v>
      </c>
      <c r="C88" t="s">
        <v>372</v>
      </c>
      <c r="D88">
        <v>0</v>
      </c>
      <c r="E88">
        <v>6.0835398000000005E-4</v>
      </c>
    </row>
    <row r="89" spans="1:5" x14ac:dyDescent="0.15">
      <c r="A89" t="s">
        <v>110</v>
      </c>
      <c r="B89" t="s">
        <v>111</v>
      </c>
      <c r="C89" t="s">
        <v>112</v>
      </c>
      <c r="D89">
        <v>7.7673617000000004</v>
      </c>
      <c r="E89">
        <v>14.478992</v>
      </c>
    </row>
    <row r="90" spans="1:5" x14ac:dyDescent="0.15">
      <c r="A90" t="s">
        <v>373</v>
      </c>
      <c r="B90" t="s">
        <v>374</v>
      </c>
      <c r="C90" t="s">
        <v>375</v>
      </c>
      <c r="D90">
        <v>0.24106004</v>
      </c>
      <c r="E90">
        <v>0.29072010999999998</v>
      </c>
    </row>
    <row r="91" spans="1:5" x14ac:dyDescent="0.15">
      <c r="A91" t="s">
        <v>376</v>
      </c>
      <c r="B91" t="s">
        <v>377</v>
      </c>
      <c r="C91" t="s">
        <v>378</v>
      </c>
      <c r="D91">
        <v>4.1010964000000004E-3</v>
      </c>
      <c r="E91">
        <v>1.2249977E-2</v>
      </c>
    </row>
    <row r="92" spans="1:5" x14ac:dyDescent="0.15">
      <c r="A92" t="s">
        <v>379</v>
      </c>
      <c r="B92" t="s">
        <v>377</v>
      </c>
      <c r="C92" t="s">
        <v>380</v>
      </c>
      <c r="D92">
        <v>-4.1010964000000004E-3</v>
      </c>
      <c r="E92">
        <v>-1.2249977E-2</v>
      </c>
    </row>
    <row r="93" spans="1:5" x14ac:dyDescent="0.15">
      <c r="A93" t="s">
        <v>66</v>
      </c>
      <c r="B93" t="s">
        <v>67</v>
      </c>
      <c r="C93" t="s">
        <v>68</v>
      </c>
      <c r="D93">
        <v>4.1486432999999998</v>
      </c>
      <c r="E93">
        <v>7.4953266000000003</v>
      </c>
    </row>
    <row r="94" spans="1:5" x14ac:dyDescent="0.15">
      <c r="A94" t="s">
        <v>381</v>
      </c>
      <c r="B94" t="s">
        <v>382</v>
      </c>
      <c r="C94" t="s">
        <v>383</v>
      </c>
      <c r="D94">
        <v>-0.21231504000000001</v>
      </c>
      <c r="E94">
        <v>-0.26786422999999998</v>
      </c>
    </row>
    <row r="95" spans="1:5" x14ac:dyDescent="0.15">
      <c r="A95" t="s">
        <v>384</v>
      </c>
      <c r="B95" t="s">
        <v>385</v>
      </c>
      <c r="C95" t="s">
        <v>386</v>
      </c>
      <c r="D95">
        <v>1.0397048000000001E-2</v>
      </c>
      <c r="E95">
        <v>1.0093212000000001E-2</v>
      </c>
    </row>
    <row r="96" spans="1:5" x14ac:dyDescent="0.15">
      <c r="A96" t="s">
        <v>387</v>
      </c>
      <c r="B96" t="s">
        <v>388</v>
      </c>
      <c r="C96" t="s">
        <v>389</v>
      </c>
      <c r="D96">
        <v>0.16971659</v>
      </c>
      <c r="E96">
        <v>0.16732696999999999</v>
      </c>
    </row>
    <row r="97" spans="1:5" x14ac:dyDescent="0.15">
      <c r="A97" t="s">
        <v>53</v>
      </c>
      <c r="B97" t="s">
        <v>55</v>
      </c>
      <c r="C97" t="s">
        <v>56</v>
      </c>
      <c r="D97">
        <v>0.37412644</v>
      </c>
      <c r="E97">
        <v>0.41467208</v>
      </c>
    </row>
    <row r="98" spans="1:5" x14ac:dyDescent="0.15">
      <c r="A98" t="s">
        <v>47</v>
      </c>
      <c r="B98" t="s">
        <v>48</v>
      </c>
      <c r="C98" t="s">
        <v>49</v>
      </c>
      <c r="D98">
        <v>4.1241383000000003</v>
      </c>
      <c r="E98">
        <v>7.4443999999999999</v>
      </c>
    </row>
    <row r="99" spans="1:5" x14ac:dyDescent="0.15">
      <c r="A99" t="s">
        <v>390</v>
      </c>
      <c r="B99" t="s">
        <v>391</v>
      </c>
      <c r="C99" t="s">
        <v>392</v>
      </c>
      <c r="D99">
        <v>1.4924629999999999E-2</v>
      </c>
      <c r="E99">
        <v>1.1657726E-2</v>
      </c>
    </row>
    <row r="100" spans="1:5" x14ac:dyDescent="0.15">
      <c r="A100" t="s">
        <v>393</v>
      </c>
      <c r="B100" t="s">
        <v>394</v>
      </c>
      <c r="C100" t="s">
        <v>395</v>
      </c>
      <c r="D100">
        <v>0.50654756999999995</v>
      </c>
      <c r="E100">
        <v>0.40271389000000002</v>
      </c>
    </row>
    <row r="101" spans="1:5" x14ac:dyDescent="0.15">
      <c r="A101" t="s">
        <v>396</v>
      </c>
      <c r="B101" t="s">
        <v>397</v>
      </c>
      <c r="C101" t="s">
        <v>398</v>
      </c>
      <c r="D101">
        <v>1.4924629999999999E-2</v>
      </c>
      <c r="E101">
        <v>1.1657726E-2</v>
      </c>
    </row>
    <row r="102" spans="1:5" x14ac:dyDescent="0.15">
      <c r="A102" t="s">
        <v>399</v>
      </c>
      <c r="B102" t="s">
        <v>400</v>
      </c>
      <c r="C102" t="s">
        <v>401</v>
      </c>
      <c r="D102">
        <v>9.3724565999999995E-2</v>
      </c>
      <c r="E102">
        <v>7.5696336000000003E-2</v>
      </c>
    </row>
    <row r="103" spans="1:5" x14ac:dyDescent="0.15">
      <c r="A103" t="s">
        <v>402</v>
      </c>
      <c r="B103" t="s">
        <v>403</v>
      </c>
      <c r="C103" t="s">
        <v>404</v>
      </c>
      <c r="D103">
        <v>1.6427779999999999E-2</v>
      </c>
      <c r="E103">
        <v>1.5275370999999999E-2</v>
      </c>
    </row>
    <row r="104" spans="1:5" x14ac:dyDescent="0.15">
      <c r="A104" t="s">
        <v>405</v>
      </c>
      <c r="B104" t="s">
        <v>406</v>
      </c>
      <c r="C104" t="s">
        <v>407</v>
      </c>
      <c r="D104">
        <v>3.0685700999999999E-2</v>
      </c>
      <c r="E104">
        <v>3.8196562000000003E-2</v>
      </c>
    </row>
    <row r="105" spans="1:5" x14ac:dyDescent="0.15">
      <c r="A105" t="s">
        <v>408</v>
      </c>
      <c r="B105" t="s">
        <v>406</v>
      </c>
      <c r="C105" t="s">
        <v>409</v>
      </c>
      <c r="D105">
        <v>0</v>
      </c>
      <c r="E105">
        <v>8.2107108999999993E-6</v>
      </c>
    </row>
    <row r="106" spans="1:5" x14ac:dyDescent="0.15">
      <c r="A106" t="s">
        <v>85</v>
      </c>
      <c r="B106" t="s">
        <v>86</v>
      </c>
      <c r="C106" t="s">
        <v>87</v>
      </c>
      <c r="D106">
        <v>7.8423648999999997</v>
      </c>
      <c r="E106">
        <v>14.557039</v>
      </c>
    </row>
    <row r="107" spans="1:5" x14ac:dyDescent="0.15">
      <c r="A107" t="s">
        <v>410</v>
      </c>
      <c r="B107" t="s">
        <v>411</v>
      </c>
      <c r="C107" t="s">
        <v>412</v>
      </c>
      <c r="D107">
        <v>0.79200729000000003</v>
      </c>
      <c r="E107">
        <v>0.80195126000000005</v>
      </c>
    </row>
    <row r="108" spans="1:5" x14ac:dyDescent="0.15">
      <c r="A108" t="s">
        <v>413</v>
      </c>
      <c r="B108" t="s">
        <v>414</v>
      </c>
      <c r="C108" t="s">
        <v>415</v>
      </c>
      <c r="D108">
        <v>0.79938244000000003</v>
      </c>
      <c r="E108">
        <v>0.82226407000000001</v>
      </c>
    </row>
    <row r="109" spans="1:5" x14ac:dyDescent="0.15">
      <c r="A109" t="s">
        <v>416</v>
      </c>
      <c r="B109" t="s">
        <v>417</v>
      </c>
      <c r="C109" t="s">
        <v>418</v>
      </c>
      <c r="D109">
        <v>1.0896197999999999E-2</v>
      </c>
      <c r="E109">
        <v>1.0577665E-2</v>
      </c>
    </row>
    <row r="110" spans="1:5" x14ac:dyDescent="0.15">
      <c r="A110" t="s">
        <v>419</v>
      </c>
      <c r="B110" t="s">
        <v>420</v>
      </c>
      <c r="C110" t="s">
        <v>421</v>
      </c>
      <c r="D110">
        <v>4.1010964000000004E-3</v>
      </c>
      <c r="E110">
        <v>1.2249977E-2</v>
      </c>
    </row>
    <row r="111" spans="1:5" x14ac:dyDescent="0.15">
      <c r="A111" t="s">
        <v>422</v>
      </c>
      <c r="B111" t="s">
        <v>423</v>
      </c>
      <c r="C111" t="s">
        <v>424</v>
      </c>
      <c r="D111">
        <v>3.9331430000000001E-2</v>
      </c>
      <c r="E111">
        <v>4.3108172E-2</v>
      </c>
    </row>
    <row r="112" spans="1:5" x14ac:dyDescent="0.15">
      <c r="A112" t="s">
        <v>425</v>
      </c>
      <c r="B112" t="s">
        <v>426</v>
      </c>
      <c r="C112" t="s">
        <v>427</v>
      </c>
      <c r="D112">
        <v>4.8398854999999998E-2</v>
      </c>
      <c r="E112">
        <v>4.838083E-2</v>
      </c>
    </row>
    <row r="113" spans="1:5" x14ac:dyDescent="0.15">
      <c r="A113" t="s">
        <v>428</v>
      </c>
      <c r="B113" t="s">
        <v>429</v>
      </c>
      <c r="C113" t="s">
        <v>430</v>
      </c>
      <c r="D113">
        <v>3.4527886000000001E-2</v>
      </c>
      <c r="E113">
        <v>3.9588803999999998E-2</v>
      </c>
    </row>
    <row r="114" spans="1:5" x14ac:dyDescent="0.15">
      <c r="A114" t="s">
        <v>431</v>
      </c>
      <c r="B114" t="s">
        <v>432</v>
      </c>
      <c r="C114" t="s">
        <v>433</v>
      </c>
      <c r="D114">
        <v>6.2623586999999998E-3</v>
      </c>
      <c r="E114">
        <v>6.0786414000000002E-3</v>
      </c>
    </row>
    <row r="115" spans="1:5" x14ac:dyDescent="0.15">
      <c r="A115" t="s">
        <v>434</v>
      </c>
      <c r="B115" t="s">
        <v>435</v>
      </c>
      <c r="C115" t="s">
        <v>436</v>
      </c>
      <c r="D115">
        <v>2.4930710000000002E-4</v>
      </c>
      <c r="E115">
        <v>2.4334159999999999E-4</v>
      </c>
    </row>
    <row r="116" spans="1:5" x14ac:dyDescent="0.15">
      <c r="A116" t="s">
        <v>40</v>
      </c>
      <c r="B116" t="s">
        <v>42</v>
      </c>
      <c r="C116" t="s">
        <v>43</v>
      </c>
      <c r="D116">
        <v>4.6810070000000001</v>
      </c>
      <c r="E116">
        <v>8.0393921000000006</v>
      </c>
    </row>
    <row r="117" spans="1:5" x14ac:dyDescent="0.15">
      <c r="A117" t="s">
        <v>437</v>
      </c>
      <c r="B117" t="s">
        <v>438</v>
      </c>
      <c r="C117" t="s">
        <v>439</v>
      </c>
      <c r="D117">
        <v>8.3621058000000002E-3</v>
      </c>
      <c r="E117">
        <v>5.3416276999999996E-3</v>
      </c>
    </row>
    <row r="118" spans="1:5" x14ac:dyDescent="0.15">
      <c r="A118" t="s">
        <v>440</v>
      </c>
      <c r="B118" t="s">
        <v>441</v>
      </c>
      <c r="C118" t="s">
        <v>442</v>
      </c>
      <c r="D118">
        <v>8.3621058000000002E-3</v>
      </c>
      <c r="E118">
        <v>5.3416276999999996E-3</v>
      </c>
    </row>
    <row r="119" spans="1:5" x14ac:dyDescent="0.15">
      <c r="A119" t="s">
        <v>443</v>
      </c>
      <c r="B119" t="s">
        <v>444</v>
      </c>
      <c r="C119" t="s">
        <v>445</v>
      </c>
      <c r="D119">
        <v>8.3621058000000002E-3</v>
      </c>
      <c r="E119">
        <v>5.3416276999999996E-3</v>
      </c>
    </row>
    <row r="120" spans="1:5" x14ac:dyDescent="0.15">
      <c r="A120" t="s">
        <v>446</v>
      </c>
      <c r="B120" t="s">
        <v>447</v>
      </c>
      <c r="C120" t="s">
        <v>448</v>
      </c>
      <c r="D120">
        <v>1.1851588E-2</v>
      </c>
      <c r="E120">
        <v>9.8263493000000004E-3</v>
      </c>
    </row>
    <row r="121" spans="1:5" x14ac:dyDescent="0.15">
      <c r="A121" t="s">
        <v>449</v>
      </c>
      <c r="B121" t="s">
        <v>447</v>
      </c>
      <c r="C121" t="s">
        <v>450</v>
      </c>
      <c r="D121">
        <v>0</v>
      </c>
      <c r="E121">
        <v>2.3459173999999999E-6</v>
      </c>
    </row>
    <row r="122" spans="1:5" x14ac:dyDescent="0.15">
      <c r="A122" t="s">
        <v>451</v>
      </c>
      <c r="B122" t="s">
        <v>452</v>
      </c>
      <c r="C122" t="s">
        <v>453</v>
      </c>
      <c r="D122">
        <v>2.4999750000000001E-2</v>
      </c>
      <c r="E122">
        <v>2.1553309E-2</v>
      </c>
    </row>
    <row r="123" spans="1:5" x14ac:dyDescent="0.15">
      <c r="A123" t="s">
        <v>454</v>
      </c>
      <c r="B123" t="s">
        <v>455</v>
      </c>
      <c r="C123" t="s">
        <v>456</v>
      </c>
      <c r="D123">
        <v>2.4999750000000001E-2</v>
      </c>
      <c r="E123">
        <v>2.1553309E-2</v>
      </c>
    </row>
    <row r="124" spans="1:5" x14ac:dyDescent="0.15">
      <c r="A124" t="s">
        <v>457</v>
      </c>
      <c r="B124" t="s">
        <v>458</v>
      </c>
      <c r="C124" t="s">
        <v>459</v>
      </c>
      <c r="D124">
        <v>5.5942067999999998E-2</v>
      </c>
      <c r="E124">
        <v>3.5520621000000002E-2</v>
      </c>
    </row>
    <row r="125" spans="1:5" x14ac:dyDescent="0.15">
      <c r="A125" t="s">
        <v>460</v>
      </c>
      <c r="B125" t="s">
        <v>461</v>
      </c>
      <c r="C125" t="s">
        <v>462</v>
      </c>
      <c r="D125">
        <v>4.9192466999999997E-2</v>
      </c>
      <c r="E125">
        <v>3.0987596999999999E-2</v>
      </c>
    </row>
    <row r="126" spans="1:5" x14ac:dyDescent="0.15">
      <c r="A126" t="s">
        <v>463</v>
      </c>
      <c r="B126" t="s">
        <v>464</v>
      </c>
      <c r="C126" t="s">
        <v>465</v>
      </c>
      <c r="D126">
        <v>6.7496008E-3</v>
      </c>
      <c r="E126">
        <v>4.5330242999999997E-3</v>
      </c>
    </row>
    <row r="127" spans="1:5" x14ac:dyDescent="0.15">
      <c r="A127" t="s">
        <v>466</v>
      </c>
      <c r="B127" t="s">
        <v>467</v>
      </c>
      <c r="C127" t="s">
        <v>468</v>
      </c>
      <c r="D127">
        <v>1.0387795E-5</v>
      </c>
      <c r="E127">
        <v>1.0139233E-5</v>
      </c>
    </row>
    <row r="128" spans="1:5" x14ac:dyDescent="0.15">
      <c r="A128" t="s">
        <v>469</v>
      </c>
      <c r="B128" t="s">
        <v>470</v>
      </c>
      <c r="C128" t="s">
        <v>471</v>
      </c>
      <c r="D128">
        <v>8.3621058000000002E-3</v>
      </c>
      <c r="E128">
        <v>5.3416276999999996E-3</v>
      </c>
    </row>
    <row r="129" spans="1:5" x14ac:dyDescent="0.15">
      <c r="A129" t="s">
        <v>472</v>
      </c>
      <c r="B129" t="s">
        <v>473</v>
      </c>
      <c r="C129" t="s">
        <v>474</v>
      </c>
      <c r="D129">
        <v>8.3621058000000002E-3</v>
      </c>
      <c r="E129">
        <v>5.3416276999999996E-3</v>
      </c>
    </row>
    <row r="130" spans="1:5" x14ac:dyDescent="0.15">
      <c r="A130" t="s">
        <v>475</v>
      </c>
      <c r="B130" t="s">
        <v>476</v>
      </c>
      <c r="C130" t="s">
        <v>477</v>
      </c>
      <c r="D130">
        <v>6.2623586999999998E-3</v>
      </c>
      <c r="E130">
        <v>6.0786414000000002E-3</v>
      </c>
    </row>
    <row r="131" spans="1:5" x14ac:dyDescent="0.15">
      <c r="A131" t="s">
        <v>478</v>
      </c>
      <c r="B131" t="s">
        <v>479</v>
      </c>
      <c r="C131" t="s">
        <v>480</v>
      </c>
      <c r="D131">
        <v>4.5935665999999997E-3</v>
      </c>
      <c r="E131">
        <v>2.2535637999999999E-3</v>
      </c>
    </row>
    <row r="132" spans="1:5" x14ac:dyDescent="0.15">
      <c r="A132" t="s">
        <v>481</v>
      </c>
      <c r="B132" t="s">
        <v>482</v>
      </c>
      <c r="C132" t="s">
        <v>483</v>
      </c>
      <c r="D132">
        <v>0.95307976000000005</v>
      </c>
      <c r="E132">
        <v>3.5602293</v>
      </c>
    </row>
    <row r="133" spans="1:5" x14ac:dyDescent="0.15">
      <c r="A133" t="s">
        <v>484</v>
      </c>
      <c r="B133" t="s">
        <v>482</v>
      </c>
      <c r="C133" t="s">
        <v>485</v>
      </c>
      <c r="D133">
        <v>5.5517099999999997E-5</v>
      </c>
      <c r="E133">
        <v>1.7552681E-3</v>
      </c>
    </row>
    <row r="134" spans="1:5" x14ac:dyDescent="0.15">
      <c r="A134" t="s">
        <v>486</v>
      </c>
      <c r="B134" t="s">
        <v>487</v>
      </c>
      <c r="C134" t="s">
        <v>488</v>
      </c>
      <c r="D134">
        <v>1.9247916E-2</v>
      </c>
      <c r="E134">
        <v>1.5909152999999999E-2</v>
      </c>
    </row>
    <row r="135" spans="1:5" x14ac:dyDescent="0.15">
      <c r="A135" t="s">
        <v>163</v>
      </c>
      <c r="B135" t="s">
        <v>164</v>
      </c>
      <c r="C135" t="s">
        <v>165</v>
      </c>
      <c r="D135">
        <v>6.2309128999999998E-2</v>
      </c>
      <c r="E135">
        <v>7.2915298000000003E-2</v>
      </c>
    </row>
    <row r="136" spans="1:5" x14ac:dyDescent="0.15">
      <c r="A136" t="s">
        <v>489</v>
      </c>
      <c r="B136" t="s">
        <v>490</v>
      </c>
      <c r="C136" t="s">
        <v>491</v>
      </c>
      <c r="D136">
        <v>-2.759984E-2</v>
      </c>
      <c r="E136">
        <v>-2.3426707000000001E-2</v>
      </c>
    </row>
    <row r="137" spans="1:5" x14ac:dyDescent="0.15">
      <c r="A137" t="s">
        <v>492</v>
      </c>
      <c r="B137" t="s">
        <v>490</v>
      </c>
      <c r="C137" t="s">
        <v>493</v>
      </c>
      <c r="D137">
        <v>1.7394873000000001E-4</v>
      </c>
      <c r="E137">
        <v>7.6077406000000002E-3</v>
      </c>
    </row>
    <row r="138" spans="1:5" x14ac:dyDescent="0.15">
      <c r="A138" t="s">
        <v>494</v>
      </c>
      <c r="B138" t="s">
        <v>495</v>
      </c>
      <c r="C138" t="s">
        <v>496</v>
      </c>
      <c r="D138">
        <v>3.8867468000000002E-2</v>
      </c>
      <c r="E138">
        <v>2.9535560999999998E-2</v>
      </c>
    </row>
    <row r="139" spans="1:5" x14ac:dyDescent="0.15">
      <c r="A139" t="s">
        <v>497</v>
      </c>
      <c r="B139" t="s">
        <v>495</v>
      </c>
      <c r="C139" t="s">
        <v>498</v>
      </c>
      <c r="D139">
        <v>0</v>
      </c>
      <c r="E139">
        <v>2.7564528999999999E-5</v>
      </c>
    </row>
    <row r="140" spans="1:5" x14ac:dyDescent="0.15">
      <c r="A140" t="s">
        <v>499</v>
      </c>
      <c r="B140" t="s">
        <v>500</v>
      </c>
      <c r="C140" t="s">
        <v>501</v>
      </c>
      <c r="D140">
        <v>2.7425891000000001E-2</v>
      </c>
      <c r="E140">
        <v>1.5818967E-2</v>
      </c>
    </row>
    <row r="141" spans="1:5" x14ac:dyDescent="0.15">
      <c r="A141" t="s">
        <v>502</v>
      </c>
      <c r="B141" t="s">
        <v>503</v>
      </c>
      <c r="C141" t="s">
        <v>504</v>
      </c>
      <c r="D141">
        <v>3.2801188000000002E-4</v>
      </c>
      <c r="E141">
        <v>1.8130375000000001E-2</v>
      </c>
    </row>
    <row r="142" spans="1:5" x14ac:dyDescent="0.15">
      <c r="A142" t="s">
        <v>505</v>
      </c>
      <c r="B142" t="s">
        <v>506</v>
      </c>
      <c r="C142" t="s">
        <v>507</v>
      </c>
      <c r="D142">
        <v>2.4999750000000001E-2</v>
      </c>
      <c r="E142">
        <v>2.1553309E-2</v>
      </c>
    </row>
    <row r="143" spans="1:5" x14ac:dyDescent="0.15">
      <c r="A143" t="s">
        <v>508</v>
      </c>
      <c r="B143" t="s">
        <v>509</v>
      </c>
      <c r="C143" t="s">
        <v>510</v>
      </c>
      <c r="D143">
        <v>2.7425891000000001E-2</v>
      </c>
      <c r="E143">
        <v>1.5818967E-2</v>
      </c>
    </row>
    <row r="144" spans="1:5" x14ac:dyDescent="0.15">
      <c r="A144" t="s">
        <v>511</v>
      </c>
      <c r="B144" t="s">
        <v>512</v>
      </c>
      <c r="C144" t="s">
        <v>513</v>
      </c>
      <c r="D144">
        <v>-3.6425954000000003E-2</v>
      </c>
      <c r="E144">
        <v>-2.2578076999999998E-2</v>
      </c>
    </row>
    <row r="145" spans="1:5" x14ac:dyDescent="0.15">
      <c r="A145" t="s">
        <v>514</v>
      </c>
      <c r="B145" t="s">
        <v>515</v>
      </c>
      <c r="C145" t="s">
        <v>516</v>
      </c>
      <c r="D145">
        <v>5.1644436000000002E-2</v>
      </c>
      <c r="E145">
        <v>4.3220821999999999E-2</v>
      </c>
    </row>
    <row r="146" spans="1:5" x14ac:dyDescent="0.15">
      <c r="A146" t="s">
        <v>517</v>
      </c>
      <c r="B146" t="s">
        <v>515</v>
      </c>
      <c r="C146" t="s">
        <v>518</v>
      </c>
      <c r="D146">
        <v>0</v>
      </c>
      <c r="E146">
        <v>4.1053553999999997E-5</v>
      </c>
    </row>
    <row r="147" spans="1:5" x14ac:dyDescent="0.15">
      <c r="A147" t="s">
        <v>519</v>
      </c>
      <c r="B147" t="s">
        <v>520</v>
      </c>
      <c r="C147" t="s">
        <v>521</v>
      </c>
      <c r="D147">
        <v>3.5483716999999998E-2</v>
      </c>
      <c r="E147">
        <v>4.1427530999999997E-2</v>
      </c>
    </row>
    <row r="148" spans="1:5" x14ac:dyDescent="0.15">
      <c r="A148" t="s">
        <v>522</v>
      </c>
      <c r="B148" t="s">
        <v>520</v>
      </c>
      <c r="C148" t="s">
        <v>523</v>
      </c>
      <c r="D148">
        <v>0</v>
      </c>
      <c r="E148">
        <v>4.6918347999999997E-6</v>
      </c>
    </row>
    <row r="149" spans="1:5" x14ac:dyDescent="0.15">
      <c r="A149" t="s">
        <v>193</v>
      </c>
      <c r="B149" t="s">
        <v>194</v>
      </c>
      <c r="C149" t="s">
        <v>195</v>
      </c>
      <c r="D149">
        <v>8.8383518999999994E-2</v>
      </c>
      <c r="E149">
        <v>7.2915298000000003E-2</v>
      </c>
    </row>
    <row r="150" spans="1:5" x14ac:dyDescent="0.15">
      <c r="A150" t="s">
        <v>524</v>
      </c>
      <c r="B150" t="s">
        <v>525</v>
      </c>
      <c r="C150" t="s">
        <v>526</v>
      </c>
      <c r="D150">
        <v>-0.37462524000000003</v>
      </c>
      <c r="E150">
        <v>-0.40054284000000001</v>
      </c>
    </row>
    <row r="151" spans="1:5" x14ac:dyDescent="0.15">
      <c r="A151" t="s">
        <v>142</v>
      </c>
      <c r="B151" t="s">
        <v>527</v>
      </c>
      <c r="C151" t="s">
        <v>528</v>
      </c>
      <c r="D151">
        <v>7.3926673999999998E-2</v>
      </c>
      <c r="E151">
        <v>5.9763314999999997E-2</v>
      </c>
    </row>
    <row r="152" spans="1:5" x14ac:dyDescent="0.15">
      <c r="A152" t="s">
        <v>529</v>
      </c>
      <c r="B152" t="s">
        <v>530</v>
      </c>
      <c r="C152" t="s">
        <v>531</v>
      </c>
      <c r="D152">
        <v>2.4526773000000001E-6</v>
      </c>
      <c r="E152">
        <v>6.7622080999999999E-5</v>
      </c>
    </row>
    <row r="153" spans="1:5" x14ac:dyDescent="0.15">
      <c r="A153" t="s">
        <v>532</v>
      </c>
      <c r="B153" t="s">
        <v>533</v>
      </c>
      <c r="C153" t="s">
        <v>534</v>
      </c>
      <c r="D153">
        <v>6.5342251000000004E-2</v>
      </c>
      <c r="E153">
        <v>6.3780906999999998E-2</v>
      </c>
    </row>
    <row r="154" spans="1:5" x14ac:dyDescent="0.15">
      <c r="A154" t="s">
        <v>535</v>
      </c>
      <c r="B154" t="s">
        <v>536</v>
      </c>
      <c r="C154" t="s">
        <v>537</v>
      </c>
      <c r="D154">
        <v>-6.5342251000000004E-2</v>
      </c>
      <c r="E154">
        <v>-6.3780906999999998E-2</v>
      </c>
    </row>
    <row r="155" spans="1:5" x14ac:dyDescent="0.15">
      <c r="A155" t="s">
        <v>538</v>
      </c>
      <c r="B155" t="s">
        <v>539</v>
      </c>
      <c r="C155" t="s">
        <v>540</v>
      </c>
      <c r="D155">
        <v>4.1010964000000004E-3</v>
      </c>
      <c r="E155">
        <v>1.2249977E-2</v>
      </c>
    </row>
    <row r="156" spans="1:5" x14ac:dyDescent="0.15">
      <c r="A156" t="s">
        <v>541</v>
      </c>
      <c r="B156" t="s">
        <v>542</v>
      </c>
      <c r="C156" t="s">
        <v>543</v>
      </c>
      <c r="D156">
        <v>2.6043018000000001E-2</v>
      </c>
      <c r="E156">
        <v>1.4236841E-2</v>
      </c>
    </row>
    <row r="157" spans="1:5" x14ac:dyDescent="0.15">
      <c r="A157" t="s">
        <v>544</v>
      </c>
      <c r="B157" t="s">
        <v>545</v>
      </c>
      <c r="C157" t="s">
        <v>546</v>
      </c>
      <c r="D157">
        <v>6.1768739999999997E-3</v>
      </c>
      <c r="E157">
        <v>2.4028515E-2</v>
      </c>
    </row>
    <row r="158" spans="1:5" x14ac:dyDescent="0.15">
      <c r="A158" t="s">
        <v>547</v>
      </c>
      <c r="B158" t="s">
        <v>548</v>
      </c>
      <c r="C158" t="s">
        <v>549</v>
      </c>
      <c r="D158">
        <v>1.2914452E-2</v>
      </c>
      <c r="E158">
        <v>2.8506318999999999E-2</v>
      </c>
    </row>
    <row r="159" spans="1:5" x14ac:dyDescent="0.15">
      <c r="A159" t="s">
        <v>550</v>
      </c>
      <c r="B159" t="s">
        <v>551</v>
      </c>
      <c r="C159" t="s">
        <v>552</v>
      </c>
      <c r="D159">
        <v>9.5522348999999996E-3</v>
      </c>
      <c r="E159">
        <v>8.2818864000000006E-3</v>
      </c>
    </row>
    <row r="160" spans="1:5" x14ac:dyDescent="0.15">
      <c r="A160" t="s">
        <v>553</v>
      </c>
      <c r="B160" t="s">
        <v>551</v>
      </c>
      <c r="C160" t="s">
        <v>554</v>
      </c>
      <c r="D160">
        <v>0</v>
      </c>
      <c r="E160">
        <v>1.0556628E-5</v>
      </c>
    </row>
    <row r="161" spans="1:5" x14ac:dyDescent="0.15">
      <c r="A161" t="s">
        <v>555</v>
      </c>
      <c r="B161" t="s">
        <v>556</v>
      </c>
      <c r="C161" t="s">
        <v>557</v>
      </c>
      <c r="D161">
        <v>2.6043018000000001E-2</v>
      </c>
      <c r="E161">
        <v>1.4236841E-2</v>
      </c>
    </row>
    <row r="162" spans="1:5" x14ac:dyDescent="0.15">
      <c r="A162" t="s">
        <v>558</v>
      </c>
      <c r="B162" t="s">
        <v>556</v>
      </c>
      <c r="C162" t="s">
        <v>559</v>
      </c>
      <c r="D162">
        <v>4.1010964000000004E-3</v>
      </c>
      <c r="E162">
        <v>1.2249977E-2</v>
      </c>
    </row>
    <row r="163" spans="1:5" x14ac:dyDescent="0.15">
      <c r="A163" t="s">
        <v>560</v>
      </c>
      <c r="B163" t="s">
        <v>561</v>
      </c>
      <c r="C163" t="s">
        <v>562</v>
      </c>
      <c r="D163">
        <v>1.3803632E-3</v>
      </c>
      <c r="E163">
        <v>1.3495197E-3</v>
      </c>
    </row>
    <row r="164" spans="1:5" x14ac:dyDescent="0.15">
      <c r="A164" t="s">
        <v>563</v>
      </c>
      <c r="B164" t="s">
        <v>564</v>
      </c>
      <c r="C164" t="s">
        <v>565</v>
      </c>
      <c r="D164">
        <v>3.2172305999999999E-3</v>
      </c>
      <c r="E164">
        <v>3.1022184E-3</v>
      </c>
    </row>
    <row r="165" spans="1:5" x14ac:dyDescent="0.15">
      <c r="A165" t="s">
        <v>566</v>
      </c>
      <c r="B165" t="s">
        <v>567</v>
      </c>
      <c r="C165" t="s">
        <v>568</v>
      </c>
      <c r="D165">
        <v>3.2172305999999999E-3</v>
      </c>
      <c r="E165">
        <v>3.1022184E-3</v>
      </c>
    </row>
    <row r="166" spans="1:5" x14ac:dyDescent="0.15">
      <c r="A166" t="s">
        <v>569</v>
      </c>
      <c r="B166" t="s">
        <v>570</v>
      </c>
      <c r="C166" t="s">
        <v>571</v>
      </c>
      <c r="D166">
        <v>1.5270674999999999E-2</v>
      </c>
      <c r="E166">
        <v>1.2551056999999999E-2</v>
      </c>
    </row>
    <row r="167" spans="1:5" x14ac:dyDescent="0.15">
      <c r="A167" t="s">
        <v>572</v>
      </c>
      <c r="B167" t="s">
        <v>573</v>
      </c>
      <c r="C167" t="s">
        <v>574</v>
      </c>
      <c r="D167">
        <v>3.2417081999999999E-3</v>
      </c>
      <c r="E167">
        <v>1.5939493999999998E-2</v>
      </c>
    </row>
    <row r="168" spans="1:5" x14ac:dyDescent="0.15">
      <c r="A168" t="s">
        <v>575</v>
      </c>
      <c r="B168" t="s">
        <v>573</v>
      </c>
      <c r="C168" t="s">
        <v>576</v>
      </c>
      <c r="D168">
        <v>1.1286362999999999</v>
      </c>
      <c r="E168">
        <v>1.1211065</v>
      </c>
    </row>
    <row r="169" spans="1:5" x14ac:dyDescent="0.15">
      <c r="A169" t="s">
        <v>577</v>
      </c>
      <c r="B169" t="s">
        <v>578</v>
      </c>
      <c r="C169" t="s">
        <v>579</v>
      </c>
      <c r="D169">
        <v>0.17586436999999999</v>
      </c>
      <c r="E169">
        <v>0.17329652000000001</v>
      </c>
    </row>
    <row r="170" spans="1:5" x14ac:dyDescent="0.15">
      <c r="A170" t="s">
        <v>580</v>
      </c>
      <c r="B170" t="s">
        <v>581</v>
      </c>
      <c r="C170" t="s">
        <v>582</v>
      </c>
      <c r="D170">
        <v>-9.4613964000000005E-3</v>
      </c>
      <c r="E170">
        <v>-6.2063956000000002E-3</v>
      </c>
    </row>
    <row r="171" spans="1:5" x14ac:dyDescent="0.15">
      <c r="A171" t="s">
        <v>583</v>
      </c>
      <c r="B171" t="s">
        <v>584</v>
      </c>
      <c r="C171" t="s">
        <v>585</v>
      </c>
      <c r="D171">
        <v>1.5270674999999999E-2</v>
      </c>
      <c r="E171">
        <v>1.2551056999999999E-2</v>
      </c>
    </row>
    <row r="172" spans="1:5" x14ac:dyDescent="0.15">
      <c r="A172" t="s">
        <v>586</v>
      </c>
      <c r="B172" t="s">
        <v>587</v>
      </c>
      <c r="C172" t="s">
        <v>588</v>
      </c>
      <c r="D172">
        <v>1.5270674999999999E-2</v>
      </c>
      <c r="E172">
        <v>1.2551056999999999E-2</v>
      </c>
    </row>
    <row r="173" spans="1:5" x14ac:dyDescent="0.15">
      <c r="A173" t="s">
        <v>589</v>
      </c>
      <c r="B173" t="s">
        <v>590</v>
      </c>
      <c r="C173" t="s">
        <v>591</v>
      </c>
      <c r="D173">
        <v>-1.0397048000000001E-2</v>
      </c>
      <c r="E173">
        <v>-1.0093212000000001E-2</v>
      </c>
    </row>
    <row r="174" spans="1:5" x14ac:dyDescent="0.15">
      <c r="A174" t="s">
        <v>592</v>
      </c>
      <c r="B174" t="s">
        <v>593</v>
      </c>
      <c r="C174" t="s">
        <v>594</v>
      </c>
      <c r="D174">
        <v>1.0397048000000001E-2</v>
      </c>
      <c r="E174">
        <v>1.0093212000000001E-2</v>
      </c>
    </row>
    <row r="175" spans="1:5" x14ac:dyDescent="0.15">
      <c r="A175" t="s">
        <v>595</v>
      </c>
      <c r="B175" t="s">
        <v>596</v>
      </c>
      <c r="C175" t="s">
        <v>597</v>
      </c>
      <c r="D175">
        <v>-1.8817917E-2</v>
      </c>
      <c r="E175">
        <v>-1.0579401E-2</v>
      </c>
    </row>
    <row r="176" spans="1:5" x14ac:dyDescent="0.15">
      <c r="A176" t="s">
        <v>598</v>
      </c>
      <c r="B176" t="s">
        <v>599</v>
      </c>
      <c r="C176" t="s">
        <v>600</v>
      </c>
      <c r="D176">
        <v>2.6668234999999998E-2</v>
      </c>
      <c r="E176">
        <v>1.9859248999999999E-2</v>
      </c>
    </row>
    <row r="177" spans="1:5" x14ac:dyDescent="0.15">
      <c r="A177" t="s">
        <v>601</v>
      </c>
      <c r="B177" t="s">
        <v>599</v>
      </c>
      <c r="C177" t="s">
        <v>602</v>
      </c>
      <c r="D177">
        <v>0</v>
      </c>
      <c r="E177">
        <v>2.0526776999999998E-5</v>
      </c>
    </row>
    <row r="178" spans="1:5" x14ac:dyDescent="0.15">
      <c r="A178" t="s">
        <v>603</v>
      </c>
      <c r="B178" t="s">
        <v>604</v>
      </c>
      <c r="C178" t="s">
        <v>605</v>
      </c>
      <c r="D178">
        <v>1.0896197999999999E-2</v>
      </c>
      <c r="E178">
        <v>1.0577665E-2</v>
      </c>
    </row>
    <row r="179" spans="1:5" x14ac:dyDescent="0.15">
      <c r="A179" t="s">
        <v>606</v>
      </c>
      <c r="B179" t="s">
        <v>607</v>
      </c>
      <c r="C179" t="s">
        <v>608</v>
      </c>
      <c r="D179">
        <v>9.4613964000000005E-3</v>
      </c>
      <c r="E179">
        <v>6.2063956000000002E-3</v>
      </c>
    </row>
    <row r="180" spans="1:5" x14ac:dyDescent="0.15">
      <c r="A180" t="s">
        <v>60</v>
      </c>
      <c r="B180" t="s">
        <v>61</v>
      </c>
      <c r="C180" t="s">
        <v>62</v>
      </c>
      <c r="D180">
        <v>4.1486432999999998</v>
      </c>
      <c r="E180">
        <v>7.4953266000000003</v>
      </c>
    </row>
    <row r="181" spans="1:5" x14ac:dyDescent="0.15">
      <c r="A181" t="s">
        <v>609</v>
      </c>
      <c r="B181" t="s">
        <v>610</v>
      </c>
      <c r="C181" t="s">
        <v>611</v>
      </c>
      <c r="D181">
        <v>0.12500910000000001</v>
      </c>
      <c r="E181">
        <v>0.13582164999999999</v>
      </c>
    </row>
    <row r="182" spans="1:5" x14ac:dyDescent="0.15">
      <c r="A182" t="s">
        <v>612</v>
      </c>
      <c r="B182" t="s">
        <v>613</v>
      </c>
      <c r="C182" t="s">
        <v>614</v>
      </c>
      <c r="D182">
        <v>0.16971659</v>
      </c>
      <c r="E182">
        <v>0.16732696999999999</v>
      </c>
    </row>
    <row r="183" spans="1:5" x14ac:dyDescent="0.15">
      <c r="A183" t="s">
        <v>615</v>
      </c>
      <c r="B183" t="s">
        <v>616</v>
      </c>
      <c r="C183" t="s">
        <v>617</v>
      </c>
      <c r="D183">
        <v>0.37412644</v>
      </c>
      <c r="E183">
        <v>0.41467208</v>
      </c>
    </row>
    <row r="184" spans="1:5" x14ac:dyDescent="0.15">
      <c r="A184" t="s">
        <v>103</v>
      </c>
      <c r="B184" t="s">
        <v>105</v>
      </c>
      <c r="C184" t="s">
        <v>106</v>
      </c>
      <c r="D184">
        <v>7.5003251000000007E-2</v>
      </c>
      <c r="E184">
        <v>7.8046268000000002E-2</v>
      </c>
    </row>
    <row r="185" spans="1:5" x14ac:dyDescent="0.15">
      <c r="A185" t="s">
        <v>91</v>
      </c>
      <c r="B185" t="s">
        <v>92</v>
      </c>
      <c r="C185" t="s">
        <v>93</v>
      </c>
      <c r="D185">
        <v>7.8423648999999997</v>
      </c>
      <c r="E185">
        <v>14.557039</v>
      </c>
    </row>
    <row r="186" spans="1:5" x14ac:dyDescent="0.15">
      <c r="A186" t="s">
        <v>97</v>
      </c>
      <c r="B186" t="s">
        <v>98</v>
      </c>
      <c r="C186" t="s">
        <v>99</v>
      </c>
      <c r="D186">
        <v>7.7673617000000004</v>
      </c>
      <c r="E186">
        <v>14.478992</v>
      </c>
    </row>
    <row r="187" spans="1:5" x14ac:dyDescent="0.15">
      <c r="A187" t="s">
        <v>618</v>
      </c>
      <c r="B187" t="s">
        <v>619</v>
      </c>
      <c r="C187" t="s">
        <v>620</v>
      </c>
      <c r="D187">
        <v>-6.5342251000000004E-2</v>
      </c>
      <c r="E187">
        <v>-6.3780906999999998E-2</v>
      </c>
    </row>
    <row r="188" spans="1:5" x14ac:dyDescent="0.15">
      <c r="A188" t="s">
        <v>621</v>
      </c>
      <c r="B188" t="s">
        <v>622</v>
      </c>
      <c r="C188" t="s">
        <v>623</v>
      </c>
      <c r="D188">
        <v>1.0387795E-5</v>
      </c>
      <c r="E188">
        <v>1.0139233E-5</v>
      </c>
    </row>
    <row r="189" spans="1:5" x14ac:dyDescent="0.15">
      <c r="A189" t="s">
        <v>624</v>
      </c>
      <c r="B189" t="s">
        <v>625</v>
      </c>
      <c r="C189" t="s">
        <v>626</v>
      </c>
      <c r="D189">
        <v>1.0885809999999999E-2</v>
      </c>
      <c r="E189">
        <v>1.0567524999999999E-2</v>
      </c>
    </row>
    <row r="190" spans="1:5" x14ac:dyDescent="0.15">
      <c r="A190" t="s">
        <v>627</v>
      </c>
      <c r="B190" t="s">
        <v>628</v>
      </c>
      <c r="C190" t="s">
        <v>629</v>
      </c>
      <c r="D190">
        <v>8.3621058000000002E-3</v>
      </c>
      <c r="E190">
        <v>5.3416276999999996E-3</v>
      </c>
    </row>
    <row r="191" spans="1:5" x14ac:dyDescent="0.15">
      <c r="A191" t="s">
        <v>630</v>
      </c>
      <c r="B191" t="s">
        <v>631</v>
      </c>
      <c r="C191" t="s">
        <v>632</v>
      </c>
      <c r="D191">
        <v>8.3621058000000002E-3</v>
      </c>
      <c r="E191">
        <v>5.3416276999999996E-3</v>
      </c>
    </row>
    <row r="192" spans="1:5" x14ac:dyDescent="0.15">
      <c r="A192" t="s">
        <v>633</v>
      </c>
      <c r="B192" t="s">
        <v>634</v>
      </c>
      <c r="C192" t="s">
        <v>635</v>
      </c>
      <c r="D192">
        <v>1.0885809999999999E-2</v>
      </c>
      <c r="E192">
        <v>1.0567524999999999E-2</v>
      </c>
    </row>
    <row r="193" spans="1:5" x14ac:dyDescent="0.15">
      <c r="A193" t="s">
        <v>636</v>
      </c>
      <c r="B193" t="s">
        <v>637</v>
      </c>
      <c r="C193" t="s">
        <v>638</v>
      </c>
      <c r="D193">
        <v>1.9247916E-2</v>
      </c>
      <c r="E193">
        <v>1.5909152999999999E-2</v>
      </c>
    </row>
    <row r="194" spans="1:5" x14ac:dyDescent="0.15">
      <c r="A194" t="s">
        <v>639</v>
      </c>
      <c r="B194" t="s">
        <v>640</v>
      </c>
      <c r="C194" t="s">
        <v>641</v>
      </c>
      <c r="D194">
        <v>4.5935665999999997E-3</v>
      </c>
      <c r="E194">
        <v>2.2535637999999999E-3</v>
      </c>
    </row>
    <row r="195" spans="1:5" x14ac:dyDescent="0.15">
      <c r="A195" t="s">
        <v>642</v>
      </c>
      <c r="B195" t="s">
        <v>643</v>
      </c>
      <c r="C195" t="s">
        <v>644</v>
      </c>
      <c r="D195">
        <v>1.0896197999999999E-2</v>
      </c>
      <c r="E195">
        <v>1.0577665E-2</v>
      </c>
    </row>
    <row r="196" spans="1:5" x14ac:dyDescent="0.15">
      <c r="A196" t="s">
        <v>645</v>
      </c>
      <c r="B196" t="s">
        <v>646</v>
      </c>
      <c r="C196" t="s">
        <v>647</v>
      </c>
      <c r="D196">
        <v>1.0896197999999999E-2</v>
      </c>
      <c r="E196">
        <v>1.0577665E-2</v>
      </c>
    </row>
    <row r="197" spans="1:5" x14ac:dyDescent="0.15">
      <c r="A197" t="s">
        <v>648</v>
      </c>
      <c r="B197" t="s">
        <v>649</v>
      </c>
      <c r="C197" t="s">
        <v>650</v>
      </c>
      <c r="D197">
        <v>3.4250554000000002E-2</v>
      </c>
      <c r="E197">
        <v>2.8311149000000001E-2</v>
      </c>
    </row>
    <row r="198" spans="1:5" x14ac:dyDescent="0.15">
      <c r="A198" t="s">
        <v>651</v>
      </c>
      <c r="B198" t="s">
        <v>652</v>
      </c>
      <c r="C198" t="s">
        <v>653</v>
      </c>
      <c r="D198">
        <v>7.5003251000000007E-2</v>
      </c>
      <c r="E198">
        <v>7.8046268000000002E-2</v>
      </c>
    </row>
    <row r="199" spans="1:5" x14ac:dyDescent="0.15">
      <c r="A199" t="s">
        <v>654</v>
      </c>
      <c r="B199" t="s">
        <v>655</v>
      </c>
      <c r="C199" t="s">
        <v>656</v>
      </c>
      <c r="D199">
        <v>7.5003251000000007E-2</v>
      </c>
      <c r="E199">
        <v>7.8046268000000002E-2</v>
      </c>
    </row>
    <row r="200" spans="1:5" x14ac:dyDescent="0.15">
      <c r="A200" t="s">
        <v>657</v>
      </c>
      <c r="B200" t="s">
        <v>658</v>
      </c>
      <c r="C200" t="s">
        <v>659</v>
      </c>
      <c r="D200">
        <v>1.8817917E-2</v>
      </c>
      <c r="E200">
        <v>1.0579401E-2</v>
      </c>
    </row>
    <row r="201" spans="1:5" x14ac:dyDescent="0.15">
      <c r="A201" t="s">
        <v>660</v>
      </c>
      <c r="B201" t="s">
        <v>661</v>
      </c>
      <c r="C201" t="s">
        <v>662</v>
      </c>
      <c r="D201">
        <v>1.1750317999999999E-2</v>
      </c>
      <c r="E201">
        <v>8.2811967E-3</v>
      </c>
    </row>
    <row r="202" spans="1:5" x14ac:dyDescent="0.15">
      <c r="A202" t="s">
        <v>663</v>
      </c>
      <c r="B202" t="s">
        <v>664</v>
      </c>
      <c r="C202" t="s">
        <v>665</v>
      </c>
      <c r="D202">
        <v>2.1177337000000001E-2</v>
      </c>
      <c r="E202">
        <v>2.2518645E-2</v>
      </c>
    </row>
    <row r="203" spans="1:5" x14ac:dyDescent="0.15">
      <c r="A203" t="s">
        <v>666</v>
      </c>
      <c r="B203" t="s">
        <v>667</v>
      </c>
      <c r="C203" t="s">
        <v>668</v>
      </c>
      <c r="D203">
        <v>1.4924629999999999E-2</v>
      </c>
      <c r="E203">
        <v>1.1657726E-2</v>
      </c>
    </row>
    <row r="204" spans="1:5" x14ac:dyDescent="0.15">
      <c r="A204" t="s">
        <v>669</v>
      </c>
      <c r="B204" t="s">
        <v>670</v>
      </c>
      <c r="C204" t="s">
        <v>671</v>
      </c>
      <c r="D204">
        <v>0.51819873000000005</v>
      </c>
      <c r="E204">
        <v>0.50681774999999996</v>
      </c>
    </row>
    <row r="205" spans="1:5" x14ac:dyDescent="0.15">
      <c r="A205" t="s">
        <v>122</v>
      </c>
      <c r="B205" t="s">
        <v>124</v>
      </c>
      <c r="C205" t="s">
        <v>125</v>
      </c>
      <c r="D205">
        <v>6.9174898000000002</v>
      </c>
      <c r="E205">
        <v>13.593913000000001</v>
      </c>
    </row>
    <row r="206" spans="1:5" x14ac:dyDescent="0.15">
      <c r="A206" t="s">
        <v>135</v>
      </c>
      <c r="B206" t="s">
        <v>137</v>
      </c>
      <c r="C206" t="s">
        <v>138</v>
      </c>
      <c r="D206">
        <v>0.15808337</v>
      </c>
      <c r="E206">
        <v>0.26739375999999998</v>
      </c>
    </row>
    <row r="207" spans="1:5" x14ac:dyDescent="0.15">
      <c r="A207" t="s">
        <v>116</v>
      </c>
      <c r="B207" t="s">
        <v>117</v>
      </c>
      <c r="C207" t="s">
        <v>118</v>
      </c>
      <c r="D207">
        <v>7.6970381000000003</v>
      </c>
      <c r="E207">
        <v>14.436764</v>
      </c>
    </row>
    <row r="208" spans="1:5" x14ac:dyDescent="0.15">
      <c r="A208" t="s">
        <v>672</v>
      </c>
      <c r="B208" t="s">
        <v>673</v>
      </c>
      <c r="C208" t="s">
        <v>674</v>
      </c>
      <c r="D208">
        <v>2.4930710000000002E-4</v>
      </c>
      <c r="E208">
        <v>2.4334159999999999E-4</v>
      </c>
    </row>
    <row r="209" spans="1:5" x14ac:dyDescent="0.15">
      <c r="A209" t="s">
        <v>675</v>
      </c>
      <c r="B209" t="s">
        <v>676</v>
      </c>
      <c r="C209" t="s">
        <v>677</v>
      </c>
      <c r="D209">
        <v>0</v>
      </c>
      <c r="E209">
        <v>6.0835398000000005E-4</v>
      </c>
    </row>
    <row r="210" spans="1:5" x14ac:dyDescent="0.15">
      <c r="A210" t="s">
        <v>678</v>
      </c>
      <c r="B210" t="s">
        <v>679</v>
      </c>
      <c r="C210" t="s">
        <v>680</v>
      </c>
      <c r="D210">
        <v>1.2465352E-4</v>
      </c>
      <c r="E210">
        <v>1.2167078000000001E-4</v>
      </c>
    </row>
    <row r="211" spans="1:5" x14ac:dyDescent="0.15">
      <c r="A211" t="s">
        <v>681</v>
      </c>
      <c r="B211" t="s">
        <v>679</v>
      </c>
      <c r="C211" t="s">
        <v>682</v>
      </c>
      <c r="D211">
        <v>6.2326771999999999E-4</v>
      </c>
      <c r="E211">
        <v>0</v>
      </c>
    </row>
    <row r="212" spans="1:5" x14ac:dyDescent="0.15">
      <c r="A212" t="s">
        <v>683</v>
      </c>
      <c r="B212" t="s">
        <v>679</v>
      </c>
      <c r="C212" t="s">
        <v>684</v>
      </c>
      <c r="D212">
        <v>2.4930710000000002E-4</v>
      </c>
      <c r="E212">
        <v>2.4334159999999999E-4</v>
      </c>
    </row>
    <row r="213" spans="1:5" x14ac:dyDescent="0.15">
      <c r="A213" t="s">
        <v>685</v>
      </c>
      <c r="B213" t="s">
        <v>686</v>
      </c>
      <c r="C213" t="s">
        <v>687</v>
      </c>
      <c r="D213">
        <v>0.15925965</v>
      </c>
      <c r="E213">
        <v>0.1641328</v>
      </c>
    </row>
    <row r="214" spans="1:5" x14ac:dyDescent="0.15">
      <c r="A214" t="s">
        <v>688</v>
      </c>
      <c r="B214" t="s">
        <v>689</v>
      </c>
      <c r="C214" t="s">
        <v>690</v>
      </c>
      <c r="D214">
        <v>0.21486678000000001</v>
      </c>
      <c r="E214">
        <v>0.25053927999999998</v>
      </c>
    </row>
    <row r="215" spans="1:5" x14ac:dyDescent="0.15">
      <c r="A215" t="s">
        <v>691</v>
      </c>
      <c r="B215" t="s">
        <v>692</v>
      </c>
      <c r="C215" t="s">
        <v>693</v>
      </c>
      <c r="D215">
        <v>2.4999750000000001E-2</v>
      </c>
      <c r="E215">
        <v>2.1553309E-2</v>
      </c>
    </row>
    <row r="216" spans="1:5" x14ac:dyDescent="0.15">
      <c r="A216" t="s">
        <v>694</v>
      </c>
      <c r="B216" t="s">
        <v>695</v>
      </c>
      <c r="C216" t="s">
        <v>696</v>
      </c>
      <c r="D216">
        <v>2.4999750000000001E-2</v>
      </c>
      <c r="E216">
        <v>2.1553309E-2</v>
      </c>
    </row>
    <row r="217" spans="1:5" x14ac:dyDescent="0.15">
      <c r="A217" t="s">
        <v>697</v>
      </c>
      <c r="B217" t="s">
        <v>698</v>
      </c>
      <c r="C217" t="s">
        <v>699</v>
      </c>
      <c r="D217">
        <v>0.12500910000000001</v>
      </c>
      <c r="E217">
        <v>0.13582164999999999</v>
      </c>
    </row>
    <row r="218" spans="1:5" x14ac:dyDescent="0.15">
      <c r="A218" t="s">
        <v>700</v>
      </c>
      <c r="B218" t="s">
        <v>701</v>
      </c>
      <c r="C218" t="s">
        <v>702</v>
      </c>
      <c r="D218">
        <v>1.4943593999999999E-3</v>
      </c>
      <c r="E218">
        <v>1.4609687E-3</v>
      </c>
    </row>
    <row r="219" spans="1:5" x14ac:dyDescent="0.15">
      <c r="A219" t="s">
        <v>703</v>
      </c>
      <c r="B219" t="s">
        <v>704</v>
      </c>
      <c r="C219" t="s">
        <v>705</v>
      </c>
      <c r="D219">
        <v>3.4386801000000002E-2</v>
      </c>
      <c r="E219">
        <v>3.0302534999999998E-2</v>
      </c>
    </row>
    <row r="220" spans="1:5" x14ac:dyDescent="0.15">
      <c r="A220" t="s">
        <v>706</v>
      </c>
      <c r="B220" t="s">
        <v>707</v>
      </c>
      <c r="C220" t="s">
        <v>708</v>
      </c>
      <c r="D220">
        <v>3.5161800999999999E-2</v>
      </c>
      <c r="E220">
        <v>2.1114160999999999E-2</v>
      </c>
    </row>
    <row r="221" spans="1:5" x14ac:dyDescent="0.15">
      <c r="A221" t="s">
        <v>709</v>
      </c>
      <c r="B221" t="s">
        <v>710</v>
      </c>
      <c r="C221" t="s">
        <v>711</v>
      </c>
      <c r="D221">
        <v>3.5161800999999999E-2</v>
      </c>
      <c r="E221">
        <v>2.1114160999999999E-2</v>
      </c>
    </row>
    <row r="222" spans="1:5" x14ac:dyDescent="0.15">
      <c r="A222" t="s">
        <v>712</v>
      </c>
      <c r="B222" t="s">
        <v>713</v>
      </c>
      <c r="C222" t="s">
        <v>714</v>
      </c>
      <c r="D222">
        <v>0.24106004</v>
      </c>
      <c r="E222">
        <v>0.29072010999999998</v>
      </c>
    </row>
    <row r="223" spans="1:5" x14ac:dyDescent="0.15">
      <c r="A223" t="s">
        <v>175</v>
      </c>
      <c r="B223" t="s">
        <v>176</v>
      </c>
      <c r="C223" t="s">
        <v>177</v>
      </c>
      <c r="D223">
        <v>8.2708807000000002E-3</v>
      </c>
      <c r="E223">
        <v>2.6506767</v>
      </c>
    </row>
    <row r="224" spans="1:5" x14ac:dyDescent="0.15">
      <c r="A224" t="s">
        <v>715</v>
      </c>
      <c r="B224" t="s">
        <v>716</v>
      </c>
      <c r="C224" t="s">
        <v>717</v>
      </c>
      <c r="D224">
        <v>1.0387795E-5</v>
      </c>
      <c r="E224">
        <v>1.0139233E-5</v>
      </c>
    </row>
    <row r="225" spans="1:5" x14ac:dyDescent="0.15">
      <c r="A225" t="s">
        <v>718</v>
      </c>
      <c r="B225" t="s">
        <v>719</v>
      </c>
      <c r="C225" t="s">
        <v>720</v>
      </c>
      <c r="D225">
        <v>9.4613964000000005E-3</v>
      </c>
      <c r="E225">
        <v>6.2063956000000002E-3</v>
      </c>
    </row>
    <row r="226" spans="1:5" x14ac:dyDescent="0.15">
      <c r="A226" t="s">
        <v>721</v>
      </c>
      <c r="B226" t="s">
        <v>722</v>
      </c>
      <c r="C226" t="s">
        <v>723</v>
      </c>
      <c r="D226">
        <v>9.4613964000000005E-3</v>
      </c>
      <c r="E226">
        <v>6.2063956000000002E-3</v>
      </c>
    </row>
    <row r="227" spans="1:5" x14ac:dyDescent="0.15">
      <c r="A227" t="s">
        <v>724</v>
      </c>
      <c r="B227" t="s">
        <v>725</v>
      </c>
      <c r="C227" t="s">
        <v>726</v>
      </c>
      <c r="D227">
        <v>1.0387795E-5</v>
      </c>
      <c r="E227">
        <v>1.0139233E-5</v>
      </c>
    </row>
    <row r="228" spans="1:5" x14ac:dyDescent="0.15">
      <c r="A228" t="s">
        <v>727</v>
      </c>
      <c r="B228" t="s">
        <v>728</v>
      </c>
      <c r="C228" t="s">
        <v>729</v>
      </c>
      <c r="D228">
        <v>1.0707932E-2</v>
      </c>
      <c r="E228">
        <v>7.4231035999999997E-3</v>
      </c>
    </row>
    <row r="229" spans="1:5" x14ac:dyDescent="0.15">
      <c r="A229" t="s">
        <v>730</v>
      </c>
      <c r="B229" t="s">
        <v>731</v>
      </c>
      <c r="C229" t="s">
        <v>732</v>
      </c>
      <c r="D229">
        <v>4.9192466999999997E-2</v>
      </c>
      <c r="E229">
        <v>3.0987596999999999E-2</v>
      </c>
    </row>
    <row r="230" spans="1:5" x14ac:dyDescent="0.15">
      <c r="A230" t="s">
        <v>733</v>
      </c>
      <c r="B230" t="s">
        <v>734</v>
      </c>
      <c r="C230" t="s">
        <v>735</v>
      </c>
      <c r="D230">
        <v>3.0865494E-2</v>
      </c>
      <c r="E230">
        <v>2.8623495999999998E-2</v>
      </c>
    </row>
    <row r="231" spans="1:5" x14ac:dyDescent="0.15">
      <c r="A231" t="s">
        <v>736</v>
      </c>
      <c r="B231" t="s">
        <v>734</v>
      </c>
      <c r="C231" t="s">
        <v>737</v>
      </c>
      <c r="D231">
        <v>0</v>
      </c>
      <c r="E231">
        <v>1.3489025000000001E-5</v>
      </c>
    </row>
    <row r="232" spans="1:5" x14ac:dyDescent="0.15">
      <c r="A232" t="s">
        <v>738</v>
      </c>
      <c r="B232" t="s">
        <v>739</v>
      </c>
      <c r="C232" t="s">
        <v>740</v>
      </c>
      <c r="D232">
        <v>3.7396062000000002E-4</v>
      </c>
      <c r="E232">
        <v>3.6501238000000001E-4</v>
      </c>
    </row>
    <row r="233" spans="1:5" x14ac:dyDescent="0.15">
      <c r="A233" t="s">
        <v>741</v>
      </c>
      <c r="B233" t="s">
        <v>742</v>
      </c>
      <c r="C233" t="s">
        <v>743</v>
      </c>
      <c r="D233">
        <v>0.12500910000000001</v>
      </c>
      <c r="E233">
        <v>0.13582164999999999</v>
      </c>
    </row>
    <row r="234" spans="1:5" x14ac:dyDescent="0.15">
      <c r="A234" t="s">
        <v>744</v>
      </c>
      <c r="B234" t="s">
        <v>745</v>
      </c>
      <c r="C234" t="s">
        <v>746</v>
      </c>
      <c r="D234">
        <v>8.9847297000000007E-2</v>
      </c>
      <c r="E234">
        <v>0.11470749</v>
      </c>
    </row>
    <row r="235" spans="1:5" x14ac:dyDescent="0.15">
      <c r="A235" t="s">
        <v>747</v>
      </c>
      <c r="B235" t="s">
        <v>748</v>
      </c>
      <c r="C235" t="s">
        <v>749</v>
      </c>
      <c r="D235">
        <v>9.8084676000000006E-3</v>
      </c>
      <c r="E235">
        <v>9.8908374999999993E-3</v>
      </c>
    </row>
    <row r="236" spans="1:5" x14ac:dyDescent="0.15">
      <c r="A236" t="s">
        <v>72</v>
      </c>
      <c r="B236" t="s">
        <v>73</v>
      </c>
      <c r="C236" t="s">
        <v>74</v>
      </c>
      <c r="D236">
        <v>3.4742715999999998</v>
      </c>
      <c r="E236">
        <v>6.8089293</v>
      </c>
    </row>
    <row r="237" spans="1:5" x14ac:dyDescent="0.15">
      <c r="A237" t="s">
        <v>750</v>
      </c>
      <c r="B237" t="s">
        <v>751</v>
      </c>
      <c r="C237" t="s">
        <v>752</v>
      </c>
      <c r="D237">
        <v>4.5935665999999997E-3</v>
      </c>
      <c r="E237">
        <v>2.2535637999999999E-3</v>
      </c>
    </row>
    <row r="238" spans="1:5" x14ac:dyDescent="0.15">
      <c r="A238" t="s">
        <v>753</v>
      </c>
      <c r="B238" t="s">
        <v>754</v>
      </c>
      <c r="C238" t="s">
        <v>755</v>
      </c>
      <c r="D238">
        <v>6.5043981999999998E-3</v>
      </c>
      <c r="E238">
        <v>3.9469266000000001E-3</v>
      </c>
    </row>
    <row r="239" spans="1:5" x14ac:dyDescent="0.15">
      <c r="A239" t="s">
        <v>756</v>
      </c>
      <c r="B239" t="s">
        <v>754</v>
      </c>
      <c r="C239" t="s">
        <v>757</v>
      </c>
      <c r="D239">
        <v>0</v>
      </c>
      <c r="E239">
        <v>2.9323967E-6</v>
      </c>
    </row>
    <row r="240" spans="1:5" x14ac:dyDescent="0.15">
      <c r="A240" t="s">
        <v>758</v>
      </c>
      <c r="B240" t="s">
        <v>759</v>
      </c>
      <c r="C240" t="s">
        <v>760</v>
      </c>
      <c r="D240">
        <v>4.3649489999999999E-2</v>
      </c>
      <c r="E240">
        <v>5.4288086999999999E-2</v>
      </c>
    </row>
    <row r="241" spans="1:5" x14ac:dyDescent="0.15">
      <c r="A241" t="s">
        <v>761</v>
      </c>
      <c r="B241" t="s">
        <v>762</v>
      </c>
      <c r="C241" t="s">
        <v>763</v>
      </c>
      <c r="D241">
        <v>1.6661015000000001E-2</v>
      </c>
      <c r="E241">
        <v>1.5487262999999999E-2</v>
      </c>
    </row>
    <row r="242" spans="1:5" x14ac:dyDescent="0.15">
      <c r="A242" t="s">
        <v>764</v>
      </c>
      <c r="B242" t="s">
        <v>762</v>
      </c>
      <c r="C242" t="s">
        <v>765</v>
      </c>
      <c r="D242">
        <v>0</v>
      </c>
      <c r="E242">
        <v>8.7971902000000003E-6</v>
      </c>
    </row>
    <row r="243" spans="1:5" x14ac:dyDescent="0.15">
      <c r="A243" t="s">
        <v>766</v>
      </c>
      <c r="B243" t="s">
        <v>767</v>
      </c>
      <c r="C243" t="s">
        <v>768</v>
      </c>
      <c r="D243">
        <v>-0.16971659</v>
      </c>
      <c r="E243">
        <v>-0.16732696999999999</v>
      </c>
    </row>
    <row r="244" spans="1:5" x14ac:dyDescent="0.15">
      <c r="A244" t="s">
        <v>769</v>
      </c>
      <c r="B244" t="s">
        <v>770</v>
      </c>
      <c r="C244" t="s">
        <v>771</v>
      </c>
      <c r="D244">
        <v>6.1477835000000002E-3</v>
      </c>
      <c r="E244">
        <v>0</v>
      </c>
    </row>
    <row r="245" spans="1:5" x14ac:dyDescent="0.15">
      <c r="A245" t="s">
        <v>772</v>
      </c>
      <c r="B245" t="s">
        <v>770</v>
      </c>
      <c r="C245" t="s">
        <v>773</v>
      </c>
      <c r="D245">
        <v>0</v>
      </c>
      <c r="E245">
        <v>5.9695594999999999E-3</v>
      </c>
    </row>
    <row r="246" spans="1:5" x14ac:dyDescent="0.15">
      <c r="A246" t="s">
        <v>774</v>
      </c>
      <c r="B246" t="s">
        <v>775</v>
      </c>
      <c r="C246" t="s">
        <v>776</v>
      </c>
      <c r="D246">
        <v>-2.4973917000000002E-2</v>
      </c>
      <c r="E246">
        <v>-2.0907407999999999E-2</v>
      </c>
    </row>
    <row r="247" spans="1:5" x14ac:dyDescent="0.15">
      <c r="A247" t="s">
        <v>777</v>
      </c>
      <c r="B247" t="s">
        <v>778</v>
      </c>
      <c r="C247" t="s">
        <v>779</v>
      </c>
      <c r="D247">
        <v>3.5437853999999998E-2</v>
      </c>
      <c r="E247">
        <v>3.9759513000000003E-2</v>
      </c>
    </row>
    <row r="248" spans="1:5" x14ac:dyDescent="0.15">
      <c r="A248" t="s">
        <v>780</v>
      </c>
      <c r="B248" t="s">
        <v>778</v>
      </c>
      <c r="C248" t="s">
        <v>781</v>
      </c>
      <c r="D248">
        <v>0</v>
      </c>
      <c r="E248">
        <v>1.2316065999999999E-5</v>
      </c>
    </row>
    <row r="249" spans="1:5" x14ac:dyDescent="0.15">
      <c r="A249" t="s">
        <v>782</v>
      </c>
      <c r="B249" t="s">
        <v>783</v>
      </c>
      <c r="C249" t="s">
        <v>784</v>
      </c>
      <c r="D249">
        <v>2.4999750000000001E-2</v>
      </c>
      <c r="E249">
        <v>2.1553309E-2</v>
      </c>
    </row>
    <row r="250" spans="1:5" x14ac:dyDescent="0.15">
      <c r="A250" t="s">
        <v>199</v>
      </c>
      <c r="B250" t="s">
        <v>201</v>
      </c>
      <c r="C250" t="s">
        <v>202</v>
      </c>
      <c r="D250">
        <v>-3.4045249E-2</v>
      </c>
      <c r="E250">
        <v>-4.8216350999999998E-2</v>
      </c>
    </row>
    <row r="251" spans="1:5" x14ac:dyDescent="0.15">
      <c r="A251" t="s">
        <v>785</v>
      </c>
      <c r="B251" t="s">
        <v>786</v>
      </c>
      <c r="C251" t="s">
        <v>787</v>
      </c>
      <c r="D251">
        <v>0.57450858000000005</v>
      </c>
      <c r="E251">
        <v>0.45593569</v>
      </c>
    </row>
    <row r="252" spans="1:5" x14ac:dyDescent="0.15">
      <c r="A252" t="s">
        <v>788</v>
      </c>
      <c r="B252" t="s">
        <v>789</v>
      </c>
      <c r="C252" t="s">
        <v>790</v>
      </c>
      <c r="D252">
        <v>2.0664169000000001E-4</v>
      </c>
      <c r="E252">
        <v>1.153446E-2</v>
      </c>
    </row>
    <row r="253" spans="1:5" x14ac:dyDescent="0.15">
      <c r="A253" t="s">
        <v>791</v>
      </c>
      <c r="B253" t="s">
        <v>792</v>
      </c>
      <c r="C253" t="s">
        <v>793</v>
      </c>
      <c r="D253">
        <v>0</v>
      </c>
      <c r="E253">
        <v>2.5004198</v>
      </c>
    </row>
    <row r="254" spans="1:5" x14ac:dyDescent="0.15">
      <c r="A254" t="s">
        <v>794</v>
      </c>
      <c r="B254" t="s">
        <v>795</v>
      </c>
      <c r="C254" t="s">
        <v>796</v>
      </c>
      <c r="D254">
        <v>9.2E-5</v>
      </c>
      <c r="E254">
        <v>0</v>
      </c>
    </row>
    <row r="255" spans="1:5" x14ac:dyDescent="0.15">
      <c r="A255" t="s">
        <v>797</v>
      </c>
      <c r="B255" t="s">
        <v>798</v>
      </c>
      <c r="C255" t="s">
        <v>799</v>
      </c>
      <c r="D255">
        <v>5.5517099999999997E-5</v>
      </c>
      <c r="E255">
        <v>1.5306465E-3</v>
      </c>
    </row>
    <row r="256" spans="1:5" x14ac:dyDescent="0.15">
      <c r="A256" t="s">
        <v>800</v>
      </c>
      <c r="B256" t="s">
        <v>801</v>
      </c>
      <c r="C256" t="s">
        <v>802</v>
      </c>
      <c r="D256">
        <v>4.6810070000000001</v>
      </c>
      <c r="E256">
        <v>8.0393921000000006</v>
      </c>
    </row>
    <row r="257" spans="1:5" x14ac:dyDescent="0.15">
      <c r="A257" t="s">
        <v>803</v>
      </c>
      <c r="B257" t="s">
        <v>804</v>
      </c>
      <c r="C257" t="s">
        <v>805</v>
      </c>
      <c r="D257">
        <v>-0.79200729000000003</v>
      </c>
      <c r="E257">
        <v>-0.80195126000000005</v>
      </c>
    </row>
    <row r="258" spans="1:5" x14ac:dyDescent="0.15">
      <c r="A258" t="s">
        <v>806</v>
      </c>
      <c r="B258" t="s">
        <v>807</v>
      </c>
      <c r="C258" t="s">
        <v>808</v>
      </c>
      <c r="D258">
        <v>1.9300000000000001E-3</v>
      </c>
      <c r="E258">
        <v>1.9300000000000001E-3</v>
      </c>
    </row>
    <row r="259" spans="1:5" x14ac:dyDescent="0.15">
      <c r="A259" t="s">
        <v>809</v>
      </c>
      <c r="B259" t="s">
        <v>810</v>
      </c>
      <c r="C259" t="s">
        <v>811</v>
      </c>
      <c r="D259">
        <v>5.4590218000000003E-2</v>
      </c>
      <c r="E259">
        <v>-2.8844398999999998E-3</v>
      </c>
    </row>
    <row r="260" spans="1:5" x14ac:dyDescent="0.15">
      <c r="A260" t="s">
        <v>812</v>
      </c>
      <c r="B260" t="s">
        <v>813</v>
      </c>
      <c r="C260" t="s">
        <v>814</v>
      </c>
      <c r="D260">
        <v>3.4184041999999998E-2</v>
      </c>
      <c r="E260">
        <v>5.2042967000000002E-2</v>
      </c>
    </row>
    <row r="261" spans="1:5" x14ac:dyDescent="0.15">
      <c r="A261" t="s">
        <v>815</v>
      </c>
      <c r="B261" t="s">
        <v>816</v>
      </c>
      <c r="C261" t="s">
        <v>817</v>
      </c>
      <c r="D261">
        <v>1.5270674999999999E-2</v>
      </c>
      <c r="E261">
        <v>1.2551056999999999E-2</v>
      </c>
    </row>
    <row r="262" spans="1:5" x14ac:dyDescent="0.15">
      <c r="A262" t="s">
        <v>818</v>
      </c>
      <c r="B262" t="s">
        <v>819</v>
      </c>
      <c r="C262" t="s">
        <v>820</v>
      </c>
      <c r="D262">
        <v>3.0856313E-2</v>
      </c>
      <c r="E262">
        <v>4.2383525999999998E-2</v>
      </c>
    </row>
    <row r="263" spans="1:5" x14ac:dyDescent="0.15">
      <c r="A263" t="s">
        <v>821</v>
      </c>
      <c r="B263" t="s">
        <v>822</v>
      </c>
      <c r="C263" t="s">
        <v>823</v>
      </c>
      <c r="D263">
        <v>1.6351182E-6</v>
      </c>
      <c r="E263">
        <v>4.5081387000000003E-5</v>
      </c>
    </row>
    <row r="264" spans="1:5" x14ac:dyDescent="0.15">
      <c r="A264" t="s">
        <v>824</v>
      </c>
      <c r="B264" t="s">
        <v>825</v>
      </c>
      <c r="C264" t="s">
        <v>826</v>
      </c>
      <c r="D264">
        <v>9.7730303000000008E-3</v>
      </c>
      <c r="E264">
        <v>6.5105726000000003E-3</v>
      </c>
    </row>
    <row r="265" spans="1:5" x14ac:dyDescent="0.15">
      <c r="A265" t="s">
        <v>827</v>
      </c>
      <c r="B265" t="s">
        <v>828</v>
      </c>
      <c r="C265" t="s">
        <v>829</v>
      </c>
      <c r="D265">
        <v>-1.4666442</v>
      </c>
      <c r="E265">
        <v>-1.252135</v>
      </c>
    </row>
    <row r="266" spans="1:5" x14ac:dyDescent="0.15">
      <c r="A266" t="s">
        <v>830</v>
      </c>
      <c r="B266" t="s">
        <v>831</v>
      </c>
      <c r="C266" t="s">
        <v>832</v>
      </c>
      <c r="D266">
        <v>-3.6425954000000003E-2</v>
      </c>
      <c r="E266">
        <v>-2.2578076999999998E-2</v>
      </c>
    </row>
    <row r="267" spans="1:5" x14ac:dyDescent="0.15">
      <c r="A267" t="s">
        <v>833</v>
      </c>
      <c r="B267" t="s">
        <v>834</v>
      </c>
      <c r="C267" t="s">
        <v>835</v>
      </c>
      <c r="D267">
        <v>2.7425891000000001E-2</v>
      </c>
      <c r="E267">
        <v>1.5818967E-2</v>
      </c>
    </row>
    <row r="268" spans="1:5" x14ac:dyDescent="0.15">
      <c r="A268" t="s">
        <v>836</v>
      </c>
      <c r="B268" t="s">
        <v>837</v>
      </c>
      <c r="C268" t="s">
        <v>838</v>
      </c>
      <c r="D268">
        <v>-2.759984E-2</v>
      </c>
      <c r="E268">
        <v>-2.3426707000000001E-2</v>
      </c>
    </row>
    <row r="269" spans="1:5" x14ac:dyDescent="0.15">
      <c r="A269" t="s">
        <v>839</v>
      </c>
      <c r="B269" t="s">
        <v>840</v>
      </c>
      <c r="C269" t="s">
        <v>841</v>
      </c>
      <c r="D269">
        <v>1.0387795E-5</v>
      </c>
      <c r="E269">
        <v>1.0139233E-5</v>
      </c>
    </row>
    <row r="270" spans="1:5" x14ac:dyDescent="0.15">
      <c r="A270" t="s">
        <v>842</v>
      </c>
      <c r="B270" t="s">
        <v>843</v>
      </c>
      <c r="C270" t="s">
        <v>844</v>
      </c>
      <c r="D270">
        <v>-0.33787687</v>
      </c>
      <c r="E270">
        <v>-0.44702764</v>
      </c>
    </row>
    <row r="271" spans="1:5" x14ac:dyDescent="0.15">
      <c r="A271" t="s">
        <v>845</v>
      </c>
      <c r="B271" t="s">
        <v>846</v>
      </c>
      <c r="C271" t="s">
        <v>847</v>
      </c>
      <c r="D271">
        <v>0</v>
      </c>
      <c r="E271">
        <v>-5.9695594999999999E-3</v>
      </c>
    </row>
    <row r="272" spans="1:5" x14ac:dyDescent="0.15">
      <c r="A272" t="s">
        <v>848</v>
      </c>
      <c r="B272" t="s">
        <v>849</v>
      </c>
      <c r="C272" t="s">
        <v>850</v>
      </c>
      <c r="D272">
        <v>-0.57450858000000005</v>
      </c>
      <c r="E272">
        <v>-0.45593569</v>
      </c>
    </row>
    <row r="273" spans="1:5" x14ac:dyDescent="0.15">
      <c r="A273" t="s">
        <v>851</v>
      </c>
      <c r="B273" t="s">
        <v>852</v>
      </c>
      <c r="C273" t="s">
        <v>853</v>
      </c>
      <c r="D273">
        <v>-1.3178191999999999E-4</v>
      </c>
      <c r="E273">
        <v>-6.3074267999999999E-3</v>
      </c>
    </row>
    <row r="274" spans="1:5" x14ac:dyDescent="0.15">
      <c r="A274" t="s">
        <v>854</v>
      </c>
      <c r="B274" t="s">
        <v>855</v>
      </c>
      <c r="C274" t="s">
        <v>856</v>
      </c>
      <c r="D274">
        <v>-1.1096338E-4</v>
      </c>
      <c r="E274">
        <v>-4.1337275E-3</v>
      </c>
    </row>
    <row r="275" spans="1:5" x14ac:dyDescent="0.15">
      <c r="A275" t="s">
        <v>857</v>
      </c>
      <c r="B275" t="s">
        <v>858</v>
      </c>
      <c r="C275" t="s">
        <v>859</v>
      </c>
      <c r="D275">
        <v>0</v>
      </c>
      <c r="E275">
        <v>5.9695594999999999E-3</v>
      </c>
    </row>
    <row r="276" spans="1:5" x14ac:dyDescent="0.15">
      <c r="A276" t="s">
        <v>860</v>
      </c>
      <c r="B276" t="s">
        <v>861</v>
      </c>
      <c r="C276" t="s">
        <v>862</v>
      </c>
      <c r="D276">
        <v>2.4526773000000001E-6</v>
      </c>
      <c r="E276">
        <v>6.7622080999999999E-5</v>
      </c>
    </row>
    <row r="277" spans="1:5" x14ac:dyDescent="0.15">
      <c r="A277" t="s">
        <v>863</v>
      </c>
      <c r="B277" t="s">
        <v>861</v>
      </c>
      <c r="C277" t="s">
        <v>864</v>
      </c>
      <c r="D277">
        <v>0.59484168000000004</v>
      </c>
      <c r="E277">
        <v>0.66204143999999998</v>
      </c>
    </row>
    <row r="278" spans="1:5" x14ac:dyDescent="0.15">
      <c r="A278" t="s">
        <v>865</v>
      </c>
      <c r="B278" t="s">
        <v>866</v>
      </c>
      <c r="C278" t="s">
        <v>867</v>
      </c>
      <c r="D278">
        <v>7.2610419999999998</v>
      </c>
      <c r="E278">
        <v>14.029508</v>
      </c>
    </row>
    <row r="279" spans="1:5" x14ac:dyDescent="0.15">
      <c r="A279" t="s">
        <v>868</v>
      </c>
      <c r="B279" t="s">
        <v>869</v>
      </c>
      <c r="C279" t="s">
        <v>870</v>
      </c>
      <c r="D279">
        <v>-1.1296728E-5</v>
      </c>
      <c r="E279">
        <v>-1.1044308000000001E-5</v>
      </c>
    </row>
    <row r="280" spans="1:5" x14ac:dyDescent="0.15">
      <c r="A280" t="s">
        <v>871</v>
      </c>
      <c r="B280" t="s">
        <v>869</v>
      </c>
      <c r="C280" t="s">
        <v>872</v>
      </c>
      <c r="D280">
        <v>-1.4830627000000001E-3</v>
      </c>
      <c r="E280">
        <v>-1.4499243999999999E-3</v>
      </c>
    </row>
    <row r="281" spans="1:5" x14ac:dyDescent="0.15">
      <c r="A281" t="s">
        <v>873</v>
      </c>
      <c r="B281" t="s">
        <v>874</v>
      </c>
      <c r="C281" t="s">
        <v>875</v>
      </c>
      <c r="D281">
        <v>-9.2E-5</v>
      </c>
      <c r="E281">
        <v>0</v>
      </c>
    </row>
    <row r="282" spans="1:5" x14ac:dyDescent="0.15">
      <c r="A282" t="s">
        <v>876</v>
      </c>
      <c r="B282" t="s">
        <v>877</v>
      </c>
      <c r="C282" t="s">
        <v>878</v>
      </c>
      <c r="D282">
        <v>-1.4943593999999999E-3</v>
      </c>
      <c r="E282">
        <v>-1.4609687E-3</v>
      </c>
    </row>
    <row r="283" spans="1:5" x14ac:dyDescent="0.15">
      <c r="A283" t="s">
        <v>879</v>
      </c>
      <c r="B283" t="s">
        <v>877</v>
      </c>
      <c r="C283" t="s">
        <v>880</v>
      </c>
      <c r="D283">
        <v>-0.43832018</v>
      </c>
      <c r="E283">
        <v>-0.49318011</v>
      </c>
    </row>
    <row r="284" spans="1:5" x14ac:dyDescent="0.15">
      <c r="A284" t="s">
        <v>881</v>
      </c>
      <c r="B284" t="s">
        <v>877</v>
      </c>
      <c r="C284" t="s">
        <v>882</v>
      </c>
      <c r="D284">
        <v>7.2610419999999998</v>
      </c>
      <c r="E284">
        <v>14.029508</v>
      </c>
    </row>
    <row r="285" spans="1:5" x14ac:dyDescent="0.15">
      <c r="A285" t="s">
        <v>883</v>
      </c>
      <c r="B285" t="s">
        <v>884</v>
      </c>
      <c r="C285" t="s">
        <v>885</v>
      </c>
      <c r="D285">
        <v>-1.4943593999999999E-3</v>
      </c>
      <c r="E285">
        <v>-1.4609687E-3</v>
      </c>
    </row>
    <row r="286" spans="1:5" x14ac:dyDescent="0.15">
      <c r="A286" t="s">
        <v>886</v>
      </c>
      <c r="B286" t="s">
        <v>887</v>
      </c>
      <c r="C286" t="s">
        <v>888</v>
      </c>
      <c r="D286">
        <v>2.3749575999999998E-3</v>
      </c>
      <c r="E286">
        <v>1.4392825E-2</v>
      </c>
    </row>
    <row r="287" spans="1:5" x14ac:dyDescent="0.15">
      <c r="A287" t="s">
        <v>889</v>
      </c>
      <c r="B287" t="s">
        <v>890</v>
      </c>
      <c r="C287" t="s">
        <v>891</v>
      </c>
      <c r="D287">
        <v>-6.2326771999999999E-4</v>
      </c>
      <c r="E287">
        <v>0</v>
      </c>
    </row>
    <row r="288" spans="1:5" x14ac:dyDescent="0.15">
      <c r="A288" t="s">
        <v>892</v>
      </c>
      <c r="B288" t="s">
        <v>893</v>
      </c>
      <c r="C288" t="s">
        <v>894</v>
      </c>
      <c r="D288">
        <v>-4.6810070000000001</v>
      </c>
      <c r="E288">
        <v>-8.0393921000000006</v>
      </c>
    </row>
    <row r="289" spans="1:5" x14ac:dyDescent="0.15">
      <c r="A289" t="s">
        <v>895</v>
      </c>
      <c r="B289" t="s">
        <v>896</v>
      </c>
      <c r="C289" t="s">
        <v>897</v>
      </c>
      <c r="D289">
        <v>-3.7396062000000002E-4</v>
      </c>
      <c r="E289">
        <v>-3.6501238000000001E-4</v>
      </c>
    </row>
    <row r="290" spans="1:5" x14ac:dyDescent="0.15">
      <c r="A290" t="s">
        <v>898</v>
      </c>
      <c r="B290" t="s">
        <v>899</v>
      </c>
      <c r="C290" t="s">
        <v>900</v>
      </c>
      <c r="D290">
        <v>-6.3961886999999995E-2</v>
      </c>
      <c r="E290">
        <v>-6.2431387999999997E-2</v>
      </c>
    </row>
    <row r="291" spans="1:5" x14ac:dyDescent="0.15">
      <c r="A291" t="s">
        <v>901</v>
      </c>
      <c r="B291" t="s">
        <v>902</v>
      </c>
      <c r="C291" t="s">
        <v>903</v>
      </c>
      <c r="D291">
        <v>1.5749500000000001E-3</v>
      </c>
      <c r="E291">
        <v>4.5681651000000004E-3</v>
      </c>
    </row>
    <row r="292" spans="1:5" x14ac:dyDescent="0.15">
      <c r="A292" t="s">
        <v>904</v>
      </c>
      <c r="B292" t="s">
        <v>905</v>
      </c>
      <c r="C292" t="s">
        <v>906</v>
      </c>
      <c r="D292">
        <v>1.4610704E-3</v>
      </c>
      <c r="E292">
        <v>1.4284236000000001E-3</v>
      </c>
    </row>
    <row r="293" spans="1:5" x14ac:dyDescent="0.15">
      <c r="A293" t="s">
        <v>907</v>
      </c>
      <c r="B293" t="s">
        <v>908</v>
      </c>
      <c r="C293" t="s">
        <v>909</v>
      </c>
      <c r="D293">
        <v>6.8686474999999998</v>
      </c>
      <c r="E293">
        <v>13.593958000000001</v>
      </c>
    </row>
    <row r="294" spans="1:5" x14ac:dyDescent="0.15">
      <c r="A294" t="s">
        <v>910</v>
      </c>
      <c r="B294" t="s">
        <v>911</v>
      </c>
      <c r="C294" t="s">
        <v>912</v>
      </c>
      <c r="D294">
        <v>6.8686474999999998</v>
      </c>
      <c r="E294">
        <v>13.593958000000001</v>
      </c>
    </row>
    <row r="295" spans="1:5" x14ac:dyDescent="0.15">
      <c r="A295" t="s">
        <v>913</v>
      </c>
      <c r="B295" t="s">
        <v>914</v>
      </c>
      <c r="C295" t="s">
        <v>915</v>
      </c>
      <c r="D295">
        <v>-0.33787687</v>
      </c>
      <c r="E295">
        <v>-0.44702764</v>
      </c>
    </row>
    <row r="296" spans="1:5" x14ac:dyDescent="0.15">
      <c r="A296" t="s">
        <v>916</v>
      </c>
      <c r="B296" t="s">
        <v>917</v>
      </c>
      <c r="C296" t="s">
        <v>918</v>
      </c>
      <c r="D296">
        <v>4.1010964000000004E-3</v>
      </c>
      <c r="E296">
        <v>1.2249977E-2</v>
      </c>
    </row>
    <row r="297" spans="1:5" x14ac:dyDescent="0.15">
      <c r="A297" t="s">
        <v>919</v>
      </c>
      <c r="B297" t="s">
        <v>920</v>
      </c>
      <c r="C297" t="s">
        <v>921</v>
      </c>
      <c r="D297">
        <v>1.3803632E-3</v>
      </c>
      <c r="E297">
        <v>1.3495197E-3</v>
      </c>
    </row>
    <row r="298" spans="1:5" x14ac:dyDescent="0.15">
      <c r="A298" t="s">
        <v>922</v>
      </c>
      <c r="B298" t="s">
        <v>923</v>
      </c>
      <c r="C298" t="s">
        <v>924</v>
      </c>
      <c r="D298">
        <v>1.3803632E-3</v>
      </c>
      <c r="E298">
        <v>1.3495197E-3</v>
      </c>
    </row>
    <row r="299" spans="1:5" x14ac:dyDescent="0.15">
      <c r="A299" t="s">
        <v>78</v>
      </c>
      <c r="B299" t="s">
        <v>80</v>
      </c>
      <c r="C299" t="s">
        <v>81</v>
      </c>
      <c r="D299">
        <v>0.79200729000000003</v>
      </c>
      <c r="E299">
        <v>0.80195126000000005</v>
      </c>
    </row>
    <row r="300" spans="1:5" x14ac:dyDescent="0.15">
      <c r="A300" t="s">
        <v>925</v>
      </c>
      <c r="B300" t="s">
        <v>926</v>
      </c>
      <c r="C300" t="s">
        <v>927</v>
      </c>
      <c r="D300">
        <v>2.7758549999999999E-5</v>
      </c>
      <c r="E300">
        <v>7.6532323999999995E-4</v>
      </c>
    </row>
    <row r="301" spans="1:5" x14ac:dyDescent="0.15">
      <c r="A301" t="s">
        <v>928</v>
      </c>
      <c r="B301" t="s">
        <v>929</v>
      </c>
      <c r="C301" t="s">
        <v>930</v>
      </c>
      <c r="D301">
        <v>3.8608347999999999E-3</v>
      </c>
      <c r="E301">
        <v>8.8707756000000004E-4</v>
      </c>
    </row>
    <row r="302" spans="1:5" x14ac:dyDescent="0.15">
      <c r="A302" t="s">
        <v>931</v>
      </c>
      <c r="B302" t="s">
        <v>932</v>
      </c>
      <c r="C302" t="s">
        <v>933</v>
      </c>
      <c r="D302">
        <v>-1.0387795E-5</v>
      </c>
      <c r="E302">
        <v>-1.0139233E-5</v>
      </c>
    </row>
    <row r="303" spans="1:5" x14ac:dyDescent="0.15">
      <c r="A303" t="s">
        <v>934</v>
      </c>
      <c r="B303" t="s">
        <v>935</v>
      </c>
      <c r="C303" t="s">
        <v>936</v>
      </c>
      <c r="D303">
        <v>1.0387795E-5</v>
      </c>
      <c r="E303">
        <v>1.0139233E-5</v>
      </c>
    </row>
    <row r="304" spans="1:5" x14ac:dyDescent="0.15">
      <c r="A304" t="s">
        <v>937</v>
      </c>
      <c r="B304" t="s">
        <v>938</v>
      </c>
      <c r="C304" t="s">
        <v>939</v>
      </c>
      <c r="D304">
        <v>4.5636688000000002E-3</v>
      </c>
      <c r="E304">
        <v>7.4901025E-3</v>
      </c>
    </row>
    <row r="305" spans="1:5" x14ac:dyDescent="0.15">
      <c r="A305" t="s">
        <v>940</v>
      </c>
      <c r="B305" t="s">
        <v>938</v>
      </c>
      <c r="C305" t="s">
        <v>941</v>
      </c>
      <c r="D305">
        <v>-1.3803632E-3</v>
      </c>
      <c r="E305">
        <v>-1.3495197E-3</v>
      </c>
    </row>
    <row r="306" spans="1:5" x14ac:dyDescent="0.15">
      <c r="A306" t="s">
        <v>942</v>
      </c>
      <c r="B306" t="s">
        <v>943</v>
      </c>
      <c r="C306" t="s">
        <v>944</v>
      </c>
      <c r="D306">
        <v>0.50766149999999999</v>
      </c>
      <c r="E306">
        <v>0.45681427000000002</v>
      </c>
    </row>
    <row r="307" spans="1:5" x14ac:dyDescent="0.15">
      <c r="A307" t="s">
        <v>945</v>
      </c>
      <c r="B307" t="s">
        <v>946</v>
      </c>
      <c r="C307" t="s">
        <v>947</v>
      </c>
      <c r="D307">
        <v>9.0082541999999995E-3</v>
      </c>
      <c r="E307">
        <v>2.0779213000000001E-2</v>
      </c>
    </row>
    <row r="308" spans="1:5" x14ac:dyDescent="0.15">
      <c r="A308" t="s">
        <v>948</v>
      </c>
      <c r="B308" t="s">
        <v>949</v>
      </c>
      <c r="C308" t="s">
        <v>950</v>
      </c>
      <c r="D308">
        <v>-5.2854986000000003E-5</v>
      </c>
      <c r="E308">
        <v>-2.4237570999999999E-3</v>
      </c>
    </row>
    <row r="309" spans="1:5" x14ac:dyDescent="0.15">
      <c r="A309" t="s">
        <v>951</v>
      </c>
      <c r="B309" t="s">
        <v>952</v>
      </c>
      <c r="C309" t="s">
        <v>953</v>
      </c>
      <c r="D309">
        <v>2.4999750000000001E-2</v>
      </c>
      <c r="E309">
        <v>2.1553309E-2</v>
      </c>
    </row>
    <row r="310" spans="1:5" x14ac:dyDescent="0.15">
      <c r="A310" t="s">
        <v>954</v>
      </c>
      <c r="B310" t="s">
        <v>955</v>
      </c>
      <c r="C310" t="s">
        <v>956</v>
      </c>
      <c r="D310">
        <v>1.4924629999999999E-2</v>
      </c>
      <c r="E310">
        <v>1.1657726E-2</v>
      </c>
    </row>
    <row r="311" spans="1:5" x14ac:dyDescent="0.15">
      <c r="A311" t="s">
        <v>957</v>
      </c>
      <c r="B311" t="s">
        <v>958</v>
      </c>
      <c r="C311" t="s">
        <v>959</v>
      </c>
      <c r="D311">
        <v>-1.3070753999999999E-4</v>
      </c>
      <c r="E311">
        <v>-6.3197966999999997E-3</v>
      </c>
    </row>
    <row r="312" spans="1:5" x14ac:dyDescent="0.15">
      <c r="A312" t="s">
        <v>960</v>
      </c>
      <c r="B312" t="s">
        <v>961</v>
      </c>
      <c r="C312" t="s">
        <v>962</v>
      </c>
      <c r="D312">
        <v>1.4943593999999999E-3</v>
      </c>
      <c r="E312">
        <v>1.4609687E-3</v>
      </c>
    </row>
    <row r="313" spans="1:5" x14ac:dyDescent="0.15">
      <c r="A313" t="s">
        <v>963</v>
      </c>
      <c r="B313" t="s">
        <v>964</v>
      </c>
      <c r="C313" t="s">
        <v>965</v>
      </c>
      <c r="D313">
        <v>-2.2958749999999999E-4</v>
      </c>
      <c r="E313">
        <v>-1.1303466E-2</v>
      </c>
    </row>
    <row r="314" spans="1:5" x14ac:dyDescent="0.15">
      <c r="A314" t="s">
        <v>966</v>
      </c>
      <c r="B314" t="s">
        <v>967</v>
      </c>
      <c r="C314" t="s">
        <v>968</v>
      </c>
      <c r="D314">
        <v>-6.3961886999999995E-2</v>
      </c>
      <c r="E314">
        <v>-6.2431387999999997E-2</v>
      </c>
    </row>
    <row r="315" spans="1:5" x14ac:dyDescent="0.15">
      <c r="A315" t="s">
        <v>969</v>
      </c>
      <c r="B315" t="s">
        <v>970</v>
      </c>
      <c r="C315" t="s">
        <v>971</v>
      </c>
      <c r="D315">
        <v>5.3470217999999998E-5</v>
      </c>
      <c r="E315">
        <v>2.1102226999999999E-3</v>
      </c>
    </row>
    <row r="316" spans="1:5" x14ac:dyDescent="0.15">
      <c r="A316" t="s">
        <v>972</v>
      </c>
      <c r="B316" t="s">
        <v>973</v>
      </c>
      <c r="C316" t="s">
        <v>974</v>
      </c>
      <c r="D316">
        <v>-1.9300000000000001E-3</v>
      </c>
      <c r="E316">
        <v>-1.9300000000000001E-3</v>
      </c>
    </row>
    <row r="317" spans="1:5" x14ac:dyDescent="0.15">
      <c r="A317" t="s">
        <v>975</v>
      </c>
      <c r="B317" t="s">
        <v>976</v>
      </c>
      <c r="C317" t="s">
        <v>977</v>
      </c>
      <c r="D317">
        <v>-3.0693093999999998E-3</v>
      </c>
      <c r="E317">
        <v>-6.0291338000000002E-3</v>
      </c>
    </row>
    <row r="318" spans="1:5" x14ac:dyDescent="0.15">
      <c r="A318" t="s">
        <v>978</v>
      </c>
      <c r="B318" t="s">
        <v>979</v>
      </c>
      <c r="C318" t="s">
        <v>980</v>
      </c>
      <c r="D318">
        <v>3.0693093999999998E-3</v>
      </c>
      <c r="E318">
        <v>6.0291338000000002E-3</v>
      </c>
    </row>
    <row r="319" spans="1:5" x14ac:dyDescent="0.15">
      <c r="A319" t="s">
        <v>981</v>
      </c>
      <c r="B319" t="s">
        <v>982</v>
      </c>
      <c r="C319" t="s">
        <v>983</v>
      </c>
      <c r="D319">
        <v>-4.1010964000000004E-3</v>
      </c>
      <c r="E319">
        <v>-1.2249977E-2</v>
      </c>
    </row>
    <row r="320" spans="1:5" x14ac:dyDescent="0.15">
      <c r="A320" t="s">
        <v>984</v>
      </c>
      <c r="B320" t="s">
        <v>985</v>
      </c>
      <c r="C320" t="s">
        <v>986</v>
      </c>
      <c r="D320">
        <v>-9.0082541999999995E-3</v>
      </c>
      <c r="E320">
        <v>-2.0779213000000001E-2</v>
      </c>
    </row>
    <row r="321" spans="1:5" x14ac:dyDescent="0.15">
      <c r="A321" t="s">
        <v>987</v>
      </c>
      <c r="B321" t="s">
        <v>988</v>
      </c>
      <c r="C321" t="s">
        <v>989</v>
      </c>
      <c r="D321">
        <v>1.4943593999999999E-3</v>
      </c>
      <c r="E321">
        <v>1.4609687E-3</v>
      </c>
    </row>
    <row r="322" spans="1:5" x14ac:dyDescent="0.15">
      <c r="A322" t="s">
        <v>990</v>
      </c>
      <c r="B322" t="s">
        <v>991</v>
      </c>
      <c r="C322" t="s">
        <v>992</v>
      </c>
      <c r="D322">
        <v>-1.0660966E-4</v>
      </c>
      <c r="E322">
        <v>-5.2175271999999997E-3</v>
      </c>
    </row>
    <row r="323" spans="1:5" x14ac:dyDescent="0.15">
      <c r="A323" t="s">
        <v>993</v>
      </c>
      <c r="B323" t="s">
        <v>994</v>
      </c>
      <c r="C323" t="s">
        <v>995</v>
      </c>
      <c r="D323">
        <v>-3.0856313E-2</v>
      </c>
      <c r="E323">
        <v>-4.2383525999999998E-2</v>
      </c>
    </row>
    <row r="324" spans="1:5" x14ac:dyDescent="0.15">
      <c r="A324" t="s">
        <v>996</v>
      </c>
      <c r="B324" t="s">
        <v>997</v>
      </c>
      <c r="C324" t="s">
        <v>998</v>
      </c>
      <c r="D324">
        <v>0.23405432000000001</v>
      </c>
      <c r="E324">
        <v>0.29229000999999999</v>
      </c>
    </row>
    <row r="325" spans="1:5" x14ac:dyDescent="0.15">
      <c r="A325" t="s">
        <v>999</v>
      </c>
      <c r="B325" t="s">
        <v>1000</v>
      </c>
      <c r="C325" t="s">
        <v>1001</v>
      </c>
      <c r="D325">
        <v>-1.7725862000000001E-4</v>
      </c>
      <c r="E325">
        <v>-7.6409444000000003E-3</v>
      </c>
    </row>
    <row r="326" spans="1:5" x14ac:dyDescent="0.15">
      <c r="A326" t="s">
        <v>1002</v>
      </c>
      <c r="B326" t="s">
        <v>1003</v>
      </c>
      <c r="C326" t="s">
        <v>1004</v>
      </c>
      <c r="D326">
        <v>0.25146748000000002</v>
      </c>
      <c r="E326">
        <v>0.30082345999999999</v>
      </c>
    </row>
    <row r="327" spans="1:5" x14ac:dyDescent="0.15">
      <c r="A327" t="s">
        <v>1005</v>
      </c>
      <c r="B327" t="s">
        <v>1006</v>
      </c>
      <c r="C327" t="s">
        <v>1007</v>
      </c>
      <c r="D327">
        <v>-0.25146748000000002</v>
      </c>
      <c r="E327">
        <v>-0.30082345999999999</v>
      </c>
    </row>
    <row r="328" spans="1:5" x14ac:dyDescent="0.15">
      <c r="A328" t="s">
        <v>1008</v>
      </c>
      <c r="B328" t="s">
        <v>1009</v>
      </c>
      <c r="C328" t="s">
        <v>1010</v>
      </c>
      <c r="D328">
        <v>-9.7730303000000008E-3</v>
      </c>
      <c r="E328">
        <v>-6.5105726000000003E-3</v>
      </c>
    </row>
    <row r="329" spans="1:5" x14ac:dyDescent="0.15">
      <c r="A329" t="s">
        <v>1011</v>
      </c>
      <c r="B329" t="s">
        <v>1012</v>
      </c>
      <c r="C329" t="s">
        <v>1013</v>
      </c>
      <c r="D329">
        <v>1.0387795E-5</v>
      </c>
      <c r="E329">
        <v>1.0139233E-5</v>
      </c>
    </row>
    <row r="330" spans="1:5" x14ac:dyDescent="0.15">
      <c r="A330" t="s">
        <v>1014</v>
      </c>
      <c r="B330" t="s">
        <v>1015</v>
      </c>
      <c r="C330" t="s">
        <v>1016</v>
      </c>
      <c r="D330">
        <v>1.0387795E-5</v>
      </c>
      <c r="E330">
        <v>1.0139233E-5</v>
      </c>
    </row>
    <row r="331" spans="1:5" x14ac:dyDescent="0.15">
      <c r="A331" t="s">
        <v>1017</v>
      </c>
      <c r="B331" t="s">
        <v>1018</v>
      </c>
      <c r="C331" t="s">
        <v>1019</v>
      </c>
      <c r="D331">
        <v>-1.6687266E-4</v>
      </c>
      <c r="E331">
        <v>-7.4770860999999996E-3</v>
      </c>
    </row>
    <row r="332" spans="1:5" x14ac:dyDescent="0.15">
      <c r="A332" t="s">
        <v>1020</v>
      </c>
      <c r="B332" t="s">
        <v>1021</v>
      </c>
      <c r="C332" t="s">
        <v>1022</v>
      </c>
      <c r="D332">
        <v>-2.0400665E-5</v>
      </c>
      <c r="E332">
        <v>-8.2852396000000002E-4</v>
      </c>
    </row>
    <row r="333" spans="1:5" x14ac:dyDescent="0.15">
      <c r="A333" t="s">
        <v>1023</v>
      </c>
      <c r="B333" t="s">
        <v>1024</v>
      </c>
      <c r="C333" t="s">
        <v>1025</v>
      </c>
      <c r="D333">
        <v>-8.6628379000000001E-5</v>
      </c>
      <c r="E333">
        <v>-3.9771544999999998E-3</v>
      </c>
    </row>
    <row r="334" spans="1:5" x14ac:dyDescent="0.15">
      <c r="A334" t="s">
        <v>1026</v>
      </c>
      <c r="B334" t="s">
        <v>1027</v>
      </c>
      <c r="C334" t="s">
        <v>1028</v>
      </c>
      <c r="D334">
        <v>0</v>
      </c>
      <c r="E334">
        <v>5.9695594999999999E-3</v>
      </c>
    </row>
    <row r="335" spans="1:5" x14ac:dyDescent="0.15">
      <c r="A335" t="s">
        <v>1029</v>
      </c>
      <c r="B335" t="s">
        <v>1030</v>
      </c>
      <c r="C335" t="s">
        <v>1031</v>
      </c>
      <c r="D335">
        <v>-2.5187304000000001E-2</v>
      </c>
      <c r="E335">
        <v>-3.1527101000000002E-2</v>
      </c>
    </row>
    <row r="336" spans="1:5" x14ac:dyDescent="0.15">
      <c r="A336" t="s">
        <v>1032</v>
      </c>
      <c r="B336" t="s">
        <v>828</v>
      </c>
      <c r="C336" t="s">
        <v>1033</v>
      </c>
      <c r="D336">
        <v>-1.4943593999999999E-3</v>
      </c>
      <c r="E336">
        <v>-1.4609687E-3</v>
      </c>
    </row>
    <row r="337" spans="1:5" x14ac:dyDescent="0.15">
      <c r="A337" t="s">
        <v>1034</v>
      </c>
      <c r="B337" t="s">
        <v>828</v>
      </c>
      <c r="C337" t="s">
        <v>1035</v>
      </c>
      <c r="D337">
        <v>9.9270802000000005E-2</v>
      </c>
      <c r="E337">
        <v>2.9144249000000002</v>
      </c>
    </row>
    <row r="338" spans="1:5" x14ac:dyDescent="0.15">
      <c r="A338" t="s">
        <v>1036</v>
      </c>
      <c r="B338" t="s">
        <v>1037</v>
      </c>
      <c r="C338" t="s">
        <v>1038</v>
      </c>
      <c r="D338">
        <v>1.4666442</v>
      </c>
      <c r="E338">
        <v>1.252135</v>
      </c>
    </row>
    <row r="339" spans="1:5" x14ac:dyDescent="0.15">
      <c r="A339" t="s">
        <v>1039</v>
      </c>
      <c r="B339" t="s">
        <v>1040</v>
      </c>
      <c r="C339" t="s">
        <v>1041</v>
      </c>
      <c r="D339">
        <v>7.2522037999999999E-3</v>
      </c>
      <c r="E339">
        <v>7.0901569999999997E-3</v>
      </c>
    </row>
    <row r="340" spans="1:5" x14ac:dyDescent="0.15">
      <c r="A340" t="s">
        <v>129</v>
      </c>
      <c r="B340" t="s">
        <v>130</v>
      </c>
      <c r="C340" t="s">
        <v>131</v>
      </c>
      <c r="D340">
        <v>6.5307706999999997</v>
      </c>
      <c r="E340">
        <v>13.146931</v>
      </c>
    </row>
    <row r="341" spans="1:5" x14ac:dyDescent="0.15">
      <c r="A341" t="s">
        <v>1042</v>
      </c>
      <c r="B341" t="s">
        <v>759</v>
      </c>
      <c r="C341" t="s">
        <v>1043</v>
      </c>
      <c r="D341">
        <v>-3.1899173000000003E-2</v>
      </c>
      <c r="E341">
        <v>-4.6006891000000001E-2</v>
      </c>
    </row>
    <row r="342" spans="1:5" x14ac:dyDescent="0.15">
      <c r="A342" t="s">
        <v>1044</v>
      </c>
      <c r="B342" t="s">
        <v>1045</v>
      </c>
      <c r="C342" t="s">
        <v>1046</v>
      </c>
      <c r="D342">
        <v>5.0701171000000003E-3</v>
      </c>
      <c r="E342">
        <v>2.2299718999999999E-2</v>
      </c>
    </row>
    <row r="343" spans="1:5" x14ac:dyDescent="0.15">
      <c r="A343" t="s">
        <v>1047</v>
      </c>
      <c r="B343" t="s">
        <v>1048</v>
      </c>
      <c r="C343" t="s">
        <v>1049</v>
      </c>
      <c r="D343">
        <v>2.6074389999999999E-2</v>
      </c>
      <c r="E343">
        <v>0</v>
      </c>
    </row>
    <row r="344" spans="1:5" x14ac:dyDescent="0.15">
      <c r="A344" t="s">
        <v>1050</v>
      </c>
      <c r="B344" t="s">
        <v>1051</v>
      </c>
      <c r="C344" t="s">
        <v>1052</v>
      </c>
      <c r="D344">
        <v>0.12812614999999999</v>
      </c>
      <c r="E344">
        <v>8.0635647000000005E-2</v>
      </c>
    </row>
    <row r="345" spans="1:5" x14ac:dyDescent="0.15">
      <c r="A345" t="s">
        <v>1053</v>
      </c>
      <c r="B345" t="s">
        <v>1054</v>
      </c>
      <c r="C345" t="s">
        <v>1055</v>
      </c>
      <c r="D345">
        <v>-1.8622091999999999E-3</v>
      </c>
      <c r="E345">
        <v>-4.8490056999999998E-3</v>
      </c>
    </row>
    <row r="346" spans="1:5" x14ac:dyDescent="0.15">
      <c r="A346" t="s">
        <v>1056</v>
      </c>
      <c r="B346" t="s">
        <v>1057</v>
      </c>
      <c r="C346" t="s">
        <v>1058</v>
      </c>
      <c r="D346">
        <v>1.8622091999999999E-3</v>
      </c>
      <c r="E346">
        <v>4.8490056999999998E-3</v>
      </c>
    </row>
    <row r="347" spans="1:5" x14ac:dyDescent="0.15">
      <c r="A347" t="s">
        <v>1059</v>
      </c>
      <c r="B347" t="s">
        <v>1060</v>
      </c>
      <c r="C347" t="s">
        <v>1061</v>
      </c>
      <c r="D347">
        <v>4.1073167000000004E-3</v>
      </c>
      <c r="E347">
        <v>1.4673396999999999E-2</v>
      </c>
    </row>
    <row r="348" spans="1:5" x14ac:dyDescent="0.15">
      <c r="A348" t="s">
        <v>1062</v>
      </c>
      <c r="B348" t="s">
        <v>1063</v>
      </c>
      <c r="C348" t="s">
        <v>1064</v>
      </c>
      <c r="D348">
        <v>2.0322334000000002E-3</v>
      </c>
      <c r="E348">
        <v>3.0041009999999999E-3</v>
      </c>
    </row>
    <row r="349" spans="1:5" x14ac:dyDescent="0.15">
      <c r="A349" t="s">
        <v>1065</v>
      </c>
      <c r="B349" t="s">
        <v>1066</v>
      </c>
      <c r="C349" t="s">
        <v>1067</v>
      </c>
      <c r="D349">
        <v>8.1755909999999999E-7</v>
      </c>
      <c r="E349">
        <v>2.2540693999999999E-5</v>
      </c>
    </row>
    <row r="350" spans="1:5" x14ac:dyDescent="0.15">
      <c r="A350" t="s">
        <v>1068</v>
      </c>
      <c r="B350" t="s">
        <v>1069</v>
      </c>
      <c r="C350" t="s">
        <v>1070</v>
      </c>
      <c r="D350">
        <v>8.1755909999999999E-7</v>
      </c>
      <c r="E350">
        <v>2.2540693999999999E-5</v>
      </c>
    </row>
    <row r="351" spans="1:5" x14ac:dyDescent="0.15">
      <c r="A351" t="s">
        <v>1071</v>
      </c>
      <c r="B351" t="s">
        <v>1072</v>
      </c>
      <c r="C351" t="s">
        <v>1073</v>
      </c>
      <c r="D351">
        <v>8.1755909999999999E-7</v>
      </c>
      <c r="E351">
        <v>2.2540693999999999E-5</v>
      </c>
    </row>
    <row r="352" spans="1:5" x14ac:dyDescent="0.15">
      <c r="A352" t="s">
        <v>1074</v>
      </c>
      <c r="B352" t="s">
        <v>1075</v>
      </c>
      <c r="C352" t="s">
        <v>1076</v>
      </c>
      <c r="D352">
        <v>8.1755909999999999E-7</v>
      </c>
      <c r="E352">
        <v>2.2540693999999999E-5</v>
      </c>
    </row>
    <row r="353" spans="1:5" x14ac:dyDescent="0.15">
      <c r="A353" t="s">
        <v>1077</v>
      </c>
      <c r="B353" t="s">
        <v>1078</v>
      </c>
      <c r="C353" t="s">
        <v>1079</v>
      </c>
      <c r="D353">
        <v>8.1755909999999999E-7</v>
      </c>
      <c r="E353">
        <v>2.2540693999999999E-5</v>
      </c>
    </row>
    <row r="354" spans="1:5" x14ac:dyDescent="0.15">
      <c r="A354" t="s">
        <v>1080</v>
      </c>
      <c r="B354" t="s">
        <v>1081</v>
      </c>
      <c r="C354" t="s">
        <v>1082</v>
      </c>
      <c r="D354">
        <v>8.1755909999999999E-7</v>
      </c>
      <c r="E354">
        <v>2.2540693999999999E-5</v>
      </c>
    </row>
    <row r="355" spans="1:5" x14ac:dyDescent="0.15">
      <c r="A355" t="s">
        <v>1083</v>
      </c>
      <c r="B355" t="s">
        <v>1084</v>
      </c>
      <c r="C355" t="s">
        <v>1085</v>
      </c>
      <c r="D355">
        <v>8.1755909999999999E-7</v>
      </c>
      <c r="E355">
        <v>2.2540693999999999E-5</v>
      </c>
    </row>
    <row r="356" spans="1:5" x14ac:dyDescent="0.15">
      <c r="A356" t="s">
        <v>1086</v>
      </c>
      <c r="B356" t="s">
        <v>1087</v>
      </c>
      <c r="C356" t="s">
        <v>1088</v>
      </c>
      <c r="D356">
        <v>8.1755909999999999E-7</v>
      </c>
      <c r="E356">
        <v>2.2540693999999999E-5</v>
      </c>
    </row>
    <row r="357" spans="1:5" x14ac:dyDescent="0.15">
      <c r="A357" t="s">
        <v>1089</v>
      </c>
      <c r="B357" t="s">
        <v>1090</v>
      </c>
      <c r="C357" t="s">
        <v>1091</v>
      </c>
      <c r="D357">
        <v>8.1755909999999999E-7</v>
      </c>
      <c r="E357">
        <v>2.2540693999999999E-5</v>
      </c>
    </row>
    <row r="358" spans="1:5" x14ac:dyDescent="0.15">
      <c r="A358" t="s">
        <v>1092</v>
      </c>
      <c r="B358" t="s">
        <v>1093</v>
      </c>
      <c r="C358" t="s">
        <v>1094</v>
      </c>
      <c r="D358">
        <v>8.1755909999999999E-7</v>
      </c>
      <c r="E358">
        <v>2.2540693999999999E-5</v>
      </c>
    </row>
    <row r="359" spans="1:5" x14ac:dyDescent="0.15">
      <c r="A359" t="s">
        <v>1095</v>
      </c>
      <c r="B359" t="s">
        <v>1096</v>
      </c>
      <c r="C359" t="s">
        <v>1097</v>
      </c>
      <c r="D359">
        <v>8.1755909999999999E-7</v>
      </c>
      <c r="E359">
        <v>2.2540693999999999E-5</v>
      </c>
    </row>
    <row r="360" spans="1:5" x14ac:dyDescent="0.15">
      <c r="A360" t="s">
        <v>1098</v>
      </c>
      <c r="B360" t="s">
        <v>1099</v>
      </c>
      <c r="C360" t="s">
        <v>1100</v>
      </c>
      <c r="D360">
        <v>8.1755909999999999E-7</v>
      </c>
      <c r="E360">
        <v>2.2540693999999999E-5</v>
      </c>
    </row>
    <row r="361" spans="1:5" x14ac:dyDescent="0.15">
      <c r="A361" t="s">
        <v>1101</v>
      </c>
      <c r="B361" t="s">
        <v>1102</v>
      </c>
      <c r="C361" t="s">
        <v>1103</v>
      </c>
      <c r="D361">
        <v>1.4943593999999999E-3</v>
      </c>
      <c r="E361">
        <v>1.4609687E-3</v>
      </c>
    </row>
    <row r="362" spans="1:5" x14ac:dyDescent="0.15">
      <c r="A362" t="s">
        <v>1104</v>
      </c>
      <c r="B362" t="s">
        <v>1105</v>
      </c>
      <c r="C362" t="s">
        <v>1106</v>
      </c>
      <c r="D362">
        <v>1.4943593999999999E-3</v>
      </c>
      <c r="E362">
        <v>1.4609687E-3</v>
      </c>
    </row>
    <row r="363" spans="1:5" x14ac:dyDescent="0.15">
      <c r="A363" t="s">
        <v>1107</v>
      </c>
      <c r="B363" t="s">
        <v>1108</v>
      </c>
      <c r="C363" t="s">
        <v>1109</v>
      </c>
      <c r="D363">
        <v>1.4943593999999999E-3</v>
      </c>
      <c r="E363">
        <v>1.4609687E-3</v>
      </c>
    </row>
    <row r="364" spans="1:5" x14ac:dyDescent="0.15">
      <c r="A364" t="s">
        <v>1110</v>
      </c>
      <c r="B364" t="s">
        <v>1111</v>
      </c>
      <c r="C364" t="s">
        <v>1112</v>
      </c>
      <c r="D364">
        <v>1.4830627000000001E-3</v>
      </c>
      <c r="E364">
        <v>1.4499243999999999E-3</v>
      </c>
    </row>
    <row r="365" spans="1:5" x14ac:dyDescent="0.15">
      <c r="A365" t="s">
        <v>1113</v>
      </c>
      <c r="B365" t="s">
        <v>1114</v>
      </c>
      <c r="C365" t="s">
        <v>1115</v>
      </c>
      <c r="D365">
        <v>1.4943593999999999E-3</v>
      </c>
      <c r="E365">
        <v>1.4609687E-3</v>
      </c>
    </row>
    <row r="366" spans="1:5" x14ac:dyDescent="0.15">
      <c r="A366" t="s">
        <v>1116</v>
      </c>
      <c r="B366" t="s">
        <v>1117</v>
      </c>
      <c r="C366" t="s">
        <v>1118</v>
      </c>
      <c r="D366">
        <v>1.4943593999999999E-3</v>
      </c>
      <c r="E366">
        <v>1.4609687E-3</v>
      </c>
    </row>
    <row r="367" spans="1:5" x14ac:dyDescent="0.15">
      <c r="A367" t="s">
        <v>1119</v>
      </c>
      <c r="B367" t="s">
        <v>1120</v>
      </c>
      <c r="C367" t="s">
        <v>1121</v>
      </c>
      <c r="D367">
        <v>1.4943593999999999E-3</v>
      </c>
      <c r="E367">
        <v>1.4609687E-3</v>
      </c>
    </row>
    <row r="368" spans="1:5" x14ac:dyDescent="0.15">
      <c r="A368" t="s">
        <v>1122</v>
      </c>
      <c r="B368" t="s">
        <v>1123</v>
      </c>
      <c r="C368" t="s">
        <v>1124</v>
      </c>
      <c r="D368">
        <v>1.4830627000000001E-3</v>
      </c>
      <c r="E368">
        <v>1.4499243999999999E-3</v>
      </c>
    </row>
    <row r="369" spans="1:5" x14ac:dyDescent="0.15">
      <c r="A369" t="s">
        <v>1125</v>
      </c>
      <c r="B369" t="s">
        <v>1126</v>
      </c>
      <c r="C369" t="s">
        <v>1127</v>
      </c>
      <c r="D369">
        <v>1.4943593999999999E-3</v>
      </c>
      <c r="E369">
        <v>1.4609687E-3</v>
      </c>
    </row>
    <row r="370" spans="1:5" x14ac:dyDescent="0.15">
      <c r="A370" t="s">
        <v>1128</v>
      </c>
      <c r="B370" t="s">
        <v>1129</v>
      </c>
      <c r="C370" t="s">
        <v>1130</v>
      </c>
      <c r="D370">
        <v>1.4943593999999999E-3</v>
      </c>
      <c r="E370">
        <v>1.4609687E-3</v>
      </c>
    </row>
    <row r="371" spans="1:5" x14ac:dyDescent="0.15">
      <c r="A371" t="s">
        <v>1131</v>
      </c>
      <c r="B371" t="s">
        <v>1132</v>
      </c>
      <c r="C371" t="s">
        <v>1133</v>
      </c>
      <c r="D371">
        <v>1.4943593999999999E-3</v>
      </c>
      <c r="E371">
        <v>1.4609687E-3</v>
      </c>
    </row>
    <row r="372" spans="1:5" x14ac:dyDescent="0.15">
      <c r="A372" t="s">
        <v>1134</v>
      </c>
      <c r="B372" t="s">
        <v>1135</v>
      </c>
      <c r="C372" t="s">
        <v>1136</v>
      </c>
      <c r="D372">
        <v>1.4830627000000001E-3</v>
      </c>
      <c r="E372">
        <v>1.4499243999999999E-3</v>
      </c>
    </row>
    <row r="373" spans="1:5" x14ac:dyDescent="0.15">
      <c r="A373" t="s">
        <v>1137</v>
      </c>
      <c r="B373" t="s">
        <v>1138</v>
      </c>
      <c r="C373" t="s">
        <v>1139</v>
      </c>
      <c r="D373">
        <v>1.4943593999999999E-3</v>
      </c>
      <c r="E373">
        <v>1.4609687E-3</v>
      </c>
    </row>
    <row r="374" spans="1:5" x14ac:dyDescent="0.15">
      <c r="A374" t="s">
        <v>1140</v>
      </c>
      <c r="B374" t="s">
        <v>1141</v>
      </c>
      <c r="C374" t="s">
        <v>1142</v>
      </c>
      <c r="D374">
        <v>1.4943593999999999E-3</v>
      </c>
      <c r="E374">
        <v>1.4609687E-3</v>
      </c>
    </row>
    <row r="375" spans="1:5" x14ac:dyDescent="0.15">
      <c r="A375" t="s">
        <v>1143</v>
      </c>
      <c r="B375" t="s">
        <v>1144</v>
      </c>
      <c r="C375" t="s">
        <v>1145</v>
      </c>
      <c r="D375">
        <v>1.4943593999999999E-3</v>
      </c>
      <c r="E375">
        <v>1.4609687E-3</v>
      </c>
    </row>
    <row r="376" spans="1:5" x14ac:dyDescent="0.15">
      <c r="A376" t="s">
        <v>1146</v>
      </c>
      <c r="B376" t="s">
        <v>1147</v>
      </c>
      <c r="C376" t="s">
        <v>1148</v>
      </c>
      <c r="D376">
        <v>1.4830627000000001E-3</v>
      </c>
      <c r="E376">
        <v>1.4499243999999999E-3</v>
      </c>
    </row>
    <row r="377" spans="1:5" x14ac:dyDescent="0.15">
      <c r="A377" t="s">
        <v>1149</v>
      </c>
      <c r="B377" t="s">
        <v>1150</v>
      </c>
      <c r="C377" t="s">
        <v>1151</v>
      </c>
      <c r="D377">
        <v>-2.8506811999999999E-3</v>
      </c>
      <c r="E377">
        <v>-3.8681443000000001E-3</v>
      </c>
    </row>
    <row r="378" spans="1:5" x14ac:dyDescent="0.15">
      <c r="A378" t="s">
        <v>1152</v>
      </c>
      <c r="B378" t="s">
        <v>1153</v>
      </c>
      <c r="C378" t="s">
        <v>1154</v>
      </c>
      <c r="D378">
        <v>2.8506811999999999E-3</v>
      </c>
      <c r="E378">
        <v>3.8681443000000001E-3</v>
      </c>
    </row>
    <row r="379" spans="1:5" x14ac:dyDescent="0.15">
      <c r="A379" t="s">
        <v>1155</v>
      </c>
      <c r="B379" t="s">
        <v>1156</v>
      </c>
      <c r="C379" t="s">
        <v>1157</v>
      </c>
      <c r="D379">
        <v>0</v>
      </c>
      <c r="E379">
        <v>1.7861761999999999E-4</v>
      </c>
    </row>
    <row r="380" spans="1:5" x14ac:dyDescent="0.15">
      <c r="A380" t="s">
        <v>1158</v>
      </c>
      <c r="B380" t="s">
        <v>1159</v>
      </c>
      <c r="C380" t="s">
        <v>1160</v>
      </c>
      <c r="D380">
        <v>9.0082541999999995E-3</v>
      </c>
      <c r="E380">
        <v>2.0779213000000001E-2</v>
      </c>
    </row>
    <row r="381" spans="1:5" x14ac:dyDescent="0.15">
      <c r="A381" t="s">
        <v>1161</v>
      </c>
      <c r="B381" t="s">
        <v>1162</v>
      </c>
      <c r="C381" t="s">
        <v>1163</v>
      </c>
      <c r="D381">
        <v>2.8506811999999999E-3</v>
      </c>
      <c r="E381">
        <v>3.8681443000000001E-3</v>
      </c>
    </row>
    <row r="382" spans="1:5" x14ac:dyDescent="0.15">
      <c r="A382" t="s">
        <v>1164</v>
      </c>
      <c r="B382" t="s">
        <v>1165</v>
      </c>
      <c r="C382" t="s">
        <v>1166</v>
      </c>
      <c r="D382">
        <v>-1.1296728E-5</v>
      </c>
      <c r="E382">
        <v>-1.1044308000000001E-5</v>
      </c>
    </row>
    <row r="383" spans="1:5" x14ac:dyDescent="0.15">
      <c r="A383" t="s">
        <v>1167</v>
      </c>
      <c r="B383" t="s">
        <v>1168</v>
      </c>
      <c r="C383" t="s">
        <v>1169</v>
      </c>
      <c r="D383">
        <v>-1.4830627000000001E-3</v>
      </c>
      <c r="E383">
        <v>-1.4499243999999999E-3</v>
      </c>
    </row>
    <row r="384" spans="1:5" x14ac:dyDescent="0.15">
      <c r="A384" t="s">
        <v>1170</v>
      </c>
      <c r="B384" t="s">
        <v>1171</v>
      </c>
      <c r="C384" t="s">
        <v>1172</v>
      </c>
      <c r="D384">
        <v>1.7592844E-3</v>
      </c>
      <c r="E384">
        <v>1.3391046E-2</v>
      </c>
    </row>
    <row r="385" spans="1:5" x14ac:dyDescent="0.15">
      <c r="A385" t="s">
        <v>1173</v>
      </c>
      <c r="B385" t="s">
        <v>1174</v>
      </c>
      <c r="C385" t="s">
        <v>1175</v>
      </c>
      <c r="D385">
        <v>2.6475517E-3</v>
      </c>
      <c r="E385">
        <v>4.492032E-3</v>
      </c>
    </row>
    <row r="386" spans="1:5" x14ac:dyDescent="0.15">
      <c r="A386" t="s">
        <v>1176</v>
      </c>
      <c r="B386" t="s">
        <v>1177</v>
      </c>
      <c r="C386" t="s">
        <v>1178</v>
      </c>
      <c r="D386">
        <v>2.9332754999999999E-4</v>
      </c>
      <c r="E386">
        <v>1.1317663000000001E-3</v>
      </c>
    </row>
    <row r="387" spans="1:5" x14ac:dyDescent="0.15">
      <c r="A387" t="s">
        <v>1179</v>
      </c>
      <c r="B387" t="s">
        <v>1180</v>
      </c>
      <c r="C387" t="s">
        <v>1181</v>
      </c>
      <c r="D387">
        <v>8.5367296000000005E-4</v>
      </c>
      <c r="E387">
        <v>0</v>
      </c>
    </row>
    <row r="388" spans="1:5" x14ac:dyDescent="0.15">
      <c r="A388" t="s">
        <v>1182</v>
      </c>
      <c r="B388" t="s">
        <v>1183</v>
      </c>
      <c r="C388" t="s">
        <v>1184</v>
      </c>
      <c r="D388">
        <v>1.4249607000000001E-3</v>
      </c>
      <c r="E388">
        <v>0</v>
      </c>
    </row>
    <row r="389" spans="1:5" x14ac:dyDescent="0.15">
      <c r="A389" t="s">
        <v>1185</v>
      </c>
      <c r="B389" t="s">
        <v>1186</v>
      </c>
      <c r="C389" t="s">
        <v>1187</v>
      </c>
      <c r="D389">
        <v>1.6514414E-4</v>
      </c>
      <c r="E389">
        <v>3.3373794E-4</v>
      </c>
    </row>
    <row r="390" spans="1:5" x14ac:dyDescent="0.15">
      <c r="A390" t="s">
        <v>1188</v>
      </c>
      <c r="B390" t="s">
        <v>1189</v>
      </c>
      <c r="C390" t="s">
        <v>1190</v>
      </c>
      <c r="D390">
        <v>2.0345171000000001E-4</v>
      </c>
      <c r="E390">
        <v>1.9890568999999999E-4</v>
      </c>
    </row>
    <row r="391" spans="1:5" x14ac:dyDescent="0.15">
      <c r="A391" t="s">
        <v>1191</v>
      </c>
      <c r="B391" t="s">
        <v>1192</v>
      </c>
      <c r="C391" t="s">
        <v>1193</v>
      </c>
      <c r="D391">
        <v>1.7592844E-3</v>
      </c>
      <c r="E391">
        <v>1.1642522000000001E-2</v>
      </c>
    </row>
    <row r="392" spans="1:5" x14ac:dyDescent="0.15">
      <c r="A392" t="s">
        <v>1194</v>
      </c>
      <c r="B392" t="s">
        <v>1195</v>
      </c>
      <c r="C392" t="s">
        <v>1196</v>
      </c>
      <c r="D392">
        <v>0</v>
      </c>
      <c r="E392">
        <v>1.7485237999999999E-3</v>
      </c>
    </row>
    <row r="393" spans="1:5" x14ac:dyDescent="0.15">
      <c r="A393" t="s">
        <v>1197</v>
      </c>
      <c r="B393" t="s">
        <v>1198</v>
      </c>
      <c r="C393" t="s">
        <v>1199</v>
      </c>
      <c r="D393">
        <v>2.6475517E-3</v>
      </c>
      <c r="E393">
        <v>3.1039608000000001E-3</v>
      </c>
    </row>
    <row r="394" spans="1:5" x14ac:dyDescent="0.15">
      <c r="A394" t="s">
        <v>1200</v>
      </c>
      <c r="B394" t="s">
        <v>1201</v>
      </c>
      <c r="C394" t="s">
        <v>1202</v>
      </c>
      <c r="D394">
        <v>0</v>
      </c>
      <c r="E394">
        <v>1.3880711999999999E-3</v>
      </c>
    </row>
    <row r="395" spans="1:5" x14ac:dyDescent="0.15">
      <c r="A395" t="s">
        <v>1203</v>
      </c>
      <c r="B395" t="s">
        <v>1204</v>
      </c>
      <c r="C395" t="s">
        <v>1205</v>
      </c>
      <c r="D395">
        <v>2.9332754999999999E-4</v>
      </c>
      <c r="E395">
        <v>1.1317663000000001E-3</v>
      </c>
    </row>
    <row r="396" spans="1:5" x14ac:dyDescent="0.15">
      <c r="A396" t="s">
        <v>1206</v>
      </c>
      <c r="B396" t="s">
        <v>1207</v>
      </c>
      <c r="C396" t="s">
        <v>1208</v>
      </c>
      <c r="D396">
        <v>8.5367296000000005E-4</v>
      </c>
      <c r="E396">
        <v>0</v>
      </c>
    </row>
    <row r="397" spans="1:5" x14ac:dyDescent="0.15">
      <c r="A397" t="s">
        <v>1209</v>
      </c>
      <c r="B397" t="s">
        <v>1210</v>
      </c>
      <c r="C397" t="s">
        <v>1211</v>
      </c>
      <c r="D397">
        <v>1.4249607000000001E-3</v>
      </c>
      <c r="E397">
        <v>0</v>
      </c>
    </row>
    <row r="398" spans="1:5" x14ac:dyDescent="0.15">
      <c r="A398" t="s">
        <v>1212</v>
      </c>
      <c r="B398" t="s">
        <v>1213</v>
      </c>
      <c r="C398" t="s">
        <v>1214</v>
      </c>
      <c r="D398">
        <v>1.6514414E-4</v>
      </c>
      <c r="E398">
        <v>3.3373794E-4</v>
      </c>
    </row>
    <row r="399" spans="1:5" x14ac:dyDescent="0.15">
      <c r="A399" t="s">
        <v>1215</v>
      </c>
      <c r="B399" t="s">
        <v>1216</v>
      </c>
      <c r="C399" t="s">
        <v>1217</v>
      </c>
      <c r="D399">
        <v>2.0345171000000001E-4</v>
      </c>
      <c r="E399">
        <v>1.9890568999999999E-4</v>
      </c>
    </row>
    <row r="400" spans="1:5" x14ac:dyDescent="0.15">
      <c r="A400" t="s">
        <v>1218</v>
      </c>
      <c r="B400" t="s">
        <v>1219</v>
      </c>
      <c r="C400" t="s">
        <v>1220</v>
      </c>
      <c r="D400">
        <v>9.6953037000000006E-5</v>
      </c>
      <c r="E400">
        <v>2.5961688E-5</v>
      </c>
    </row>
    <row r="401" spans="1:5" x14ac:dyDescent="0.15">
      <c r="A401" t="s">
        <v>1221</v>
      </c>
      <c r="B401" t="s">
        <v>1222</v>
      </c>
      <c r="C401" t="s">
        <v>1223</v>
      </c>
      <c r="D401">
        <v>1.3862516999999999E-4</v>
      </c>
      <c r="E401">
        <v>2.0435264E-4</v>
      </c>
    </row>
    <row r="402" spans="1:5" x14ac:dyDescent="0.15">
      <c r="A402" t="s">
        <v>1224</v>
      </c>
      <c r="B402" t="s">
        <v>1225</v>
      </c>
      <c r="C402" t="s">
        <v>1226</v>
      </c>
      <c r="D402">
        <v>2.8087497E-5</v>
      </c>
      <c r="E402">
        <v>2.7459897E-5</v>
      </c>
    </row>
    <row r="403" spans="1:5" x14ac:dyDescent="0.15">
      <c r="A403" t="s">
        <v>1227</v>
      </c>
      <c r="B403" t="s">
        <v>1228</v>
      </c>
      <c r="C403" t="s">
        <v>1229</v>
      </c>
      <c r="D403">
        <v>5.1314821000000003E-5</v>
      </c>
      <c r="E403">
        <v>5.0168218000000001E-5</v>
      </c>
    </row>
    <row r="404" spans="1:5" x14ac:dyDescent="0.15">
      <c r="A404" t="s">
        <v>1230</v>
      </c>
      <c r="B404" t="s">
        <v>1231</v>
      </c>
      <c r="C404" t="s">
        <v>1232</v>
      </c>
      <c r="D404">
        <v>1.5997031999999999E-3</v>
      </c>
      <c r="E404">
        <v>1.1015667999999999E-2</v>
      </c>
    </row>
    <row r="405" spans="1:5" x14ac:dyDescent="0.15">
      <c r="A405" t="s">
        <v>1233</v>
      </c>
      <c r="B405" t="s">
        <v>1234</v>
      </c>
      <c r="C405" t="s">
        <v>1235</v>
      </c>
      <c r="D405">
        <v>2.2580590000000002E-3</v>
      </c>
      <c r="E405">
        <v>2.2063196000000002E-3</v>
      </c>
    </row>
    <row r="406" spans="1:5" x14ac:dyDescent="0.15">
      <c r="A406" t="s">
        <v>1236</v>
      </c>
      <c r="B406" t="s">
        <v>1237</v>
      </c>
      <c r="C406" t="s">
        <v>1238</v>
      </c>
      <c r="D406">
        <v>2.6649175999999999E-4</v>
      </c>
      <c r="E406">
        <v>6.9298578000000005E-4</v>
      </c>
    </row>
    <row r="407" spans="1:5" x14ac:dyDescent="0.15">
      <c r="A407" t="s">
        <v>1239</v>
      </c>
      <c r="B407" t="s">
        <v>1240</v>
      </c>
      <c r="C407" t="s">
        <v>1241</v>
      </c>
      <c r="D407">
        <v>0</v>
      </c>
      <c r="E407">
        <v>6.4726466999999997E-4</v>
      </c>
    </row>
    <row r="408" spans="1:5" x14ac:dyDescent="0.15">
      <c r="A408" t="s">
        <v>1242</v>
      </c>
      <c r="B408" t="s">
        <v>1243</v>
      </c>
      <c r="C408" t="s">
        <v>1244</v>
      </c>
      <c r="D408">
        <v>7.5251072999999997E-4</v>
      </c>
      <c r="E408">
        <v>1.2339517999999999E-3</v>
      </c>
    </row>
    <row r="409" spans="1:5" x14ac:dyDescent="0.15">
      <c r="A409" t="s">
        <v>1245</v>
      </c>
      <c r="B409" t="s">
        <v>1246</v>
      </c>
      <c r="C409" t="s">
        <v>1247</v>
      </c>
      <c r="D409">
        <v>1.0479426E-3</v>
      </c>
      <c r="E409">
        <v>1.9252154E-3</v>
      </c>
    </row>
    <row r="410" spans="1:5" x14ac:dyDescent="0.15">
      <c r="A410" t="s">
        <v>1248</v>
      </c>
      <c r="B410" t="s">
        <v>1249</v>
      </c>
      <c r="C410" t="s">
        <v>1250</v>
      </c>
      <c r="D410">
        <v>1.6482650000000001E-3</v>
      </c>
      <c r="E410">
        <v>3.2699463999999998E-4</v>
      </c>
    </row>
    <row r="411" spans="1:5" x14ac:dyDescent="0.15">
      <c r="A411" t="s">
        <v>1251</v>
      </c>
      <c r="B411" t="s">
        <v>1252</v>
      </c>
      <c r="C411" t="s">
        <v>1253</v>
      </c>
      <c r="D411">
        <v>1.7898398E-4</v>
      </c>
      <c r="E411">
        <v>1.7498467E-4</v>
      </c>
    </row>
    <row r="412" spans="1:5" x14ac:dyDescent="0.15">
      <c r="A412" t="s">
        <v>1254</v>
      </c>
      <c r="B412" t="s">
        <v>1255</v>
      </c>
      <c r="C412" t="s">
        <v>1256</v>
      </c>
      <c r="D412">
        <v>6.4785257000000004E-6</v>
      </c>
      <c r="E412">
        <v>1.7861761999999999E-4</v>
      </c>
    </row>
    <row r="413" spans="1:5" x14ac:dyDescent="0.15">
      <c r="A413" t="s">
        <v>1257</v>
      </c>
      <c r="B413" t="s">
        <v>1258</v>
      </c>
      <c r="C413" t="s">
        <v>1259</v>
      </c>
      <c r="D413">
        <v>1.9435577000000001E-5</v>
      </c>
      <c r="E413">
        <v>5.3585286999999996E-4</v>
      </c>
    </row>
    <row r="414" spans="1:5" x14ac:dyDescent="0.15">
      <c r="A414" t="s">
        <v>1260</v>
      </c>
      <c r="B414" t="s">
        <v>1261</v>
      </c>
      <c r="C414" t="s">
        <v>1262</v>
      </c>
      <c r="D414">
        <v>1.4801498999999999E-5</v>
      </c>
      <c r="E414">
        <v>4.0808799000000001E-4</v>
      </c>
    </row>
    <row r="415" spans="1:5" x14ac:dyDescent="0.15">
      <c r="A415" t="s">
        <v>1263</v>
      </c>
      <c r="B415" t="s">
        <v>1264</v>
      </c>
      <c r="C415" t="s">
        <v>1265</v>
      </c>
      <c r="D415">
        <v>8.3229730999999992E-6</v>
      </c>
      <c r="E415">
        <v>4.0808799000000001E-4</v>
      </c>
    </row>
    <row r="416" spans="1:5" x14ac:dyDescent="0.15">
      <c r="A416" t="s">
        <v>1266</v>
      </c>
      <c r="B416" t="s">
        <v>1267</v>
      </c>
      <c r="C416" t="s">
        <v>1268</v>
      </c>
      <c r="D416">
        <v>6.4785257000000004E-6</v>
      </c>
      <c r="E416">
        <v>0</v>
      </c>
    </row>
    <row r="417" spans="1:5" x14ac:dyDescent="0.15">
      <c r="A417" t="s">
        <v>1269</v>
      </c>
      <c r="B417" t="s">
        <v>1270</v>
      </c>
      <c r="C417" t="s">
        <v>1271</v>
      </c>
      <c r="D417">
        <v>5.6843854999999997E-4</v>
      </c>
      <c r="E417">
        <v>1.0007446E-2</v>
      </c>
    </row>
    <row r="418" spans="1:5" x14ac:dyDescent="0.15">
      <c r="A418" t="s">
        <v>1272</v>
      </c>
      <c r="B418" t="s">
        <v>1273</v>
      </c>
      <c r="C418" t="s">
        <v>1274</v>
      </c>
      <c r="D418">
        <v>9.2618495000000003E-4</v>
      </c>
      <c r="E418">
        <v>9.7690041000000004E-4</v>
      </c>
    </row>
    <row r="419" spans="1:5" x14ac:dyDescent="0.15">
      <c r="A419" t="s">
        <v>1275</v>
      </c>
      <c r="B419" t="s">
        <v>1276</v>
      </c>
      <c r="C419" t="s">
        <v>1277</v>
      </c>
      <c r="D419">
        <v>1.6261707E-5</v>
      </c>
      <c r="E419">
        <v>4.4834699000000002E-4</v>
      </c>
    </row>
    <row r="420" spans="1:5" x14ac:dyDescent="0.15">
      <c r="A420" t="s">
        <v>1278</v>
      </c>
      <c r="B420" t="s">
        <v>1279</v>
      </c>
      <c r="C420" t="s">
        <v>1280</v>
      </c>
      <c r="D420">
        <v>1.1579474999999999E-4</v>
      </c>
      <c r="E420">
        <v>6.1146292999999998E-4</v>
      </c>
    </row>
    <row r="421" spans="1:5" x14ac:dyDescent="0.15">
      <c r="A421" t="s">
        <v>1281</v>
      </c>
      <c r="B421" t="s">
        <v>1282</v>
      </c>
      <c r="C421" t="s">
        <v>1283</v>
      </c>
      <c r="D421">
        <v>8.0999291999999995E-4</v>
      </c>
      <c r="E421">
        <v>7.9317836000000004E-4</v>
      </c>
    </row>
    <row r="422" spans="1:5" x14ac:dyDescent="0.15">
      <c r="A422" t="s">
        <v>1284</v>
      </c>
      <c r="B422" t="s">
        <v>1285</v>
      </c>
      <c r="C422" t="s">
        <v>1286</v>
      </c>
      <c r="D422">
        <v>6.7861106000000005E-7</v>
      </c>
      <c r="E422">
        <v>1.9019672E-4</v>
      </c>
    </row>
    <row r="423" spans="1:5" x14ac:dyDescent="0.15">
      <c r="A423" t="s">
        <v>1287</v>
      </c>
      <c r="B423" t="s">
        <v>1288</v>
      </c>
      <c r="C423" t="s">
        <v>1289</v>
      </c>
      <c r="D423">
        <v>1.6737427000000001E-4</v>
      </c>
      <c r="E423">
        <v>1.6363438000000001E-4</v>
      </c>
    </row>
    <row r="424" spans="1:5" x14ac:dyDescent="0.15">
      <c r="A424" t="s">
        <v>1290</v>
      </c>
      <c r="B424" t="s">
        <v>1291</v>
      </c>
      <c r="C424" t="s">
        <v>1292</v>
      </c>
      <c r="D424">
        <v>1.0312647000000001E-3</v>
      </c>
      <c r="E424">
        <v>1.0082216000000001E-3</v>
      </c>
    </row>
    <row r="425" spans="1:5" x14ac:dyDescent="0.15">
      <c r="A425" t="s">
        <v>1293</v>
      </c>
      <c r="B425" t="s">
        <v>1294</v>
      </c>
      <c r="C425" t="s">
        <v>1295</v>
      </c>
      <c r="D425">
        <v>1.3318741000000001E-3</v>
      </c>
      <c r="E425">
        <v>1.2294191999999999E-3</v>
      </c>
    </row>
    <row r="426" spans="1:5" x14ac:dyDescent="0.15">
      <c r="A426" t="s">
        <v>1296</v>
      </c>
      <c r="B426" t="s">
        <v>1297</v>
      </c>
      <c r="C426" t="s">
        <v>1298</v>
      </c>
      <c r="D426">
        <v>2.5023006000000003E-4</v>
      </c>
      <c r="E426">
        <v>2.4463879999999999E-4</v>
      </c>
    </row>
    <row r="427" spans="1:5" x14ac:dyDescent="0.15">
      <c r="A427" t="s">
        <v>1299</v>
      </c>
      <c r="B427" t="s">
        <v>1300</v>
      </c>
      <c r="C427" t="s">
        <v>1301</v>
      </c>
      <c r="D427">
        <v>0</v>
      </c>
      <c r="E427">
        <v>6.4726466999999997E-4</v>
      </c>
    </row>
    <row r="428" spans="1:5" x14ac:dyDescent="0.15">
      <c r="A428" t="s">
        <v>1302</v>
      </c>
      <c r="B428" t="s">
        <v>1303</v>
      </c>
      <c r="C428" t="s">
        <v>1304</v>
      </c>
      <c r="D428">
        <v>6.3671598000000003E-4</v>
      </c>
      <c r="E428">
        <v>6.2248888999999995E-4</v>
      </c>
    </row>
    <row r="429" spans="1:5" x14ac:dyDescent="0.15">
      <c r="A429" t="s">
        <v>1305</v>
      </c>
      <c r="B429" t="s">
        <v>1306</v>
      </c>
      <c r="C429" t="s">
        <v>1307</v>
      </c>
      <c r="D429">
        <v>2.3794969E-4</v>
      </c>
      <c r="E429">
        <v>1.132037E-3</v>
      </c>
    </row>
    <row r="430" spans="1:5" x14ac:dyDescent="0.15">
      <c r="A430" t="s">
        <v>1308</v>
      </c>
      <c r="B430" t="s">
        <v>1309</v>
      </c>
      <c r="C430" t="s">
        <v>1310</v>
      </c>
      <c r="D430">
        <v>1.6475864000000001E-3</v>
      </c>
      <c r="E430">
        <v>1.3679792000000001E-4</v>
      </c>
    </row>
    <row r="431" spans="1:5" x14ac:dyDescent="0.15">
      <c r="A431" t="s">
        <v>1311</v>
      </c>
      <c r="B431" t="s">
        <v>1312</v>
      </c>
      <c r="C431" t="s">
        <v>1313</v>
      </c>
      <c r="D431">
        <v>1.1609708E-5</v>
      </c>
      <c r="E431">
        <v>1.1350295E-5</v>
      </c>
    </row>
    <row r="432" spans="1:5" x14ac:dyDescent="0.15">
      <c r="A432" t="s">
        <v>1314</v>
      </c>
      <c r="B432" t="s">
        <v>1315</v>
      </c>
      <c r="C432" t="s">
        <v>1316</v>
      </c>
      <c r="D432">
        <v>5.2362291E-4</v>
      </c>
      <c r="E432">
        <v>9.5689524000000005E-3</v>
      </c>
    </row>
    <row r="433" spans="1:5" x14ac:dyDescent="0.15">
      <c r="A433" t="s">
        <v>1317</v>
      </c>
      <c r="B433" t="s">
        <v>1318</v>
      </c>
      <c r="C433" t="s">
        <v>1319</v>
      </c>
      <c r="D433">
        <v>8.7292827999999999E-4</v>
      </c>
      <c r="E433">
        <v>9.2483373000000002E-4</v>
      </c>
    </row>
    <row r="434" spans="1:5" x14ac:dyDescent="0.15">
      <c r="A434" t="s">
        <v>1320</v>
      </c>
      <c r="B434" t="s">
        <v>1321</v>
      </c>
      <c r="C434" t="s">
        <v>1322</v>
      </c>
      <c r="D434">
        <v>1.519411E-5</v>
      </c>
      <c r="E434">
        <v>4.1891257000000002E-4</v>
      </c>
    </row>
    <row r="435" spans="1:5" x14ac:dyDescent="0.15">
      <c r="A435" t="s">
        <v>1323</v>
      </c>
      <c r="B435" t="s">
        <v>1324</v>
      </c>
      <c r="C435" t="s">
        <v>1325</v>
      </c>
      <c r="D435">
        <v>8.4372260000000003E-5</v>
      </c>
      <c r="E435">
        <v>5.5985946000000001E-4</v>
      </c>
    </row>
    <row r="436" spans="1:5" x14ac:dyDescent="0.15">
      <c r="A436" t="s">
        <v>1326</v>
      </c>
      <c r="B436" t="s">
        <v>1327</v>
      </c>
      <c r="C436" t="s">
        <v>1328</v>
      </c>
      <c r="D436">
        <v>7.0648727999999997E-4</v>
      </c>
      <c r="E436">
        <v>6.9198549999999995E-4</v>
      </c>
    </row>
    <row r="437" spans="1:5" x14ac:dyDescent="0.15">
      <c r="A437" t="s">
        <v>1329</v>
      </c>
      <c r="B437" t="s">
        <v>1330</v>
      </c>
      <c r="C437" t="s">
        <v>1331</v>
      </c>
      <c r="D437">
        <v>0</v>
      </c>
      <c r="E437">
        <v>1.8953327000000001E-4</v>
      </c>
    </row>
    <row r="438" spans="1:5" x14ac:dyDescent="0.15">
      <c r="A438" t="s">
        <v>1332</v>
      </c>
      <c r="B438" t="s">
        <v>1333</v>
      </c>
      <c r="C438" t="s">
        <v>1334</v>
      </c>
      <c r="D438">
        <v>1.6566754E-4</v>
      </c>
      <c r="E438">
        <v>1.6196579000000001E-4</v>
      </c>
    </row>
    <row r="439" spans="1:5" x14ac:dyDescent="0.15">
      <c r="A439" t="s">
        <v>1335</v>
      </c>
      <c r="B439" t="s">
        <v>1336</v>
      </c>
      <c r="C439" t="s">
        <v>1337</v>
      </c>
      <c r="D439">
        <v>3.8151987999999998E-4</v>
      </c>
      <c r="E439">
        <v>5.6497850999999997E-3</v>
      </c>
    </row>
    <row r="440" spans="1:5" x14ac:dyDescent="0.15">
      <c r="A440" t="s">
        <v>1338</v>
      </c>
      <c r="B440" t="s">
        <v>1339</v>
      </c>
      <c r="C440" t="s">
        <v>1340</v>
      </c>
      <c r="D440">
        <v>8.0593913999999997E-4</v>
      </c>
      <c r="E440">
        <v>8.6062574000000003E-4</v>
      </c>
    </row>
    <row r="441" spans="1:5" x14ac:dyDescent="0.15">
      <c r="A441" t="s">
        <v>1341</v>
      </c>
      <c r="B441" t="s">
        <v>1342</v>
      </c>
      <c r="C441" t="s">
        <v>1343</v>
      </c>
      <c r="D441">
        <v>6.1619720999999996E-6</v>
      </c>
      <c r="E441">
        <v>1.6989001E-4</v>
      </c>
    </row>
    <row r="442" spans="1:5" x14ac:dyDescent="0.15">
      <c r="A442" t="s">
        <v>1344</v>
      </c>
      <c r="B442" t="s">
        <v>1345</v>
      </c>
      <c r="C442" t="s">
        <v>1346</v>
      </c>
      <c r="D442">
        <v>7.5557330000000005E-5</v>
      </c>
      <c r="E442">
        <v>3.5304412000000001E-4</v>
      </c>
    </row>
    <row r="443" spans="1:5" x14ac:dyDescent="0.15">
      <c r="A443" t="s">
        <v>1347</v>
      </c>
      <c r="B443" t="s">
        <v>1348</v>
      </c>
      <c r="C443" t="s">
        <v>1349</v>
      </c>
      <c r="D443">
        <v>6.8993370000000002E-4</v>
      </c>
      <c r="E443">
        <v>6.7451749000000001E-4</v>
      </c>
    </row>
    <row r="444" spans="1:5" x14ac:dyDescent="0.15">
      <c r="A444" t="s">
        <v>1350</v>
      </c>
      <c r="B444" t="s">
        <v>1351</v>
      </c>
      <c r="C444" t="s">
        <v>1352</v>
      </c>
      <c r="D444">
        <v>0</v>
      </c>
      <c r="E444">
        <v>1.8953327000000001E-4</v>
      </c>
    </row>
    <row r="445" spans="1:5" x14ac:dyDescent="0.15">
      <c r="A445" t="s">
        <v>1353</v>
      </c>
      <c r="B445" t="s">
        <v>1354</v>
      </c>
      <c r="C445" t="s">
        <v>1355</v>
      </c>
      <c r="D445">
        <v>9.9300953000000002E-5</v>
      </c>
      <c r="E445">
        <v>9.7082123999999996E-5</v>
      </c>
    </row>
    <row r="446" spans="1:5" x14ac:dyDescent="0.15">
      <c r="A446" t="s">
        <v>1356</v>
      </c>
      <c r="B446" t="s">
        <v>1357</v>
      </c>
      <c r="C446" t="s">
        <v>1358</v>
      </c>
      <c r="D446">
        <v>3.8151987999999998E-4</v>
      </c>
      <c r="E446">
        <v>5.6497850999999997E-3</v>
      </c>
    </row>
    <row r="447" spans="1:5" x14ac:dyDescent="0.15">
      <c r="A447" t="s">
        <v>1359</v>
      </c>
      <c r="B447" t="s">
        <v>1360</v>
      </c>
      <c r="C447" t="s">
        <v>1361</v>
      </c>
      <c r="D447">
        <v>8.0593913999999997E-4</v>
      </c>
      <c r="E447">
        <v>8.6062574000000003E-4</v>
      </c>
    </row>
    <row r="448" spans="1:5" x14ac:dyDescent="0.15">
      <c r="A448" t="s">
        <v>1362</v>
      </c>
      <c r="B448" t="s">
        <v>1363</v>
      </c>
      <c r="C448" t="s">
        <v>1364</v>
      </c>
      <c r="D448">
        <v>6.1619720999999996E-6</v>
      </c>
      <c r="E448">
        <v>1.6989001E-4</v>
      </c>
    </row>
    <row r="449" spans="1:5" x14ac:dyDescent="0.15">
      <c r="A449" t="s">
        <v>1365</v>
      </c>
      <c r="B449" t="s">
        <v>1366</v>
      </c>
      <c r="C449" t="s">
        <v>1367</v>
      </c>
      <c r="D449">
        <v>7.5557330000000005E-5</v>
      </c>
      <c r="E449">
        <v>3.5304412000000001E-4</v>
      </c>
    </row>
    <row r="450" spans="1:5" x14ac:dyDescent="0.15">
      <c r="A450" t="s">
        <v>1368</v>
      </c>
      <c r="B450" t="s">
        <v>1369</v>
      </c>
      <c r="C450" t="s">
        <v>1370</v>
      </c>
      <c r="D450">
        <v>6.8993370000000002E-4</v>
      </c>
      <c r="E450">
        <v>6.7451749000000001E-4</v>
      </c>
    </row>
    <row r="451" spans="1:5" x14ac:dyDescent="0.15">
      <c r="A451" t="s">
        <v>1371</v>
      </c>
      <c r="B451" t="s">
        <v>1372</v>
      </c>
      <c r="C451" t="s">
        <v>1373</v>
      </c>
      <c r="D451">
        <v>0</v>
      </c>
      <c r="E451">
        <v>1.8953327000000001E-4</v>
      </c>
    </row>
    <row r="452" spans="1:5" x14ac:dyDescent="0.15">
      <c r="A452" t="s">
        <v>1374</v>
      </c>
      <c r="B452" t="s">
        <v>1375</v>
      </c>
      <c r="C452" t="s">
        <v>1376</v>
      </c>
      <c r="D452">
        <v>9.9300953000000002E-5</v>
      </c>
      <c r="E452">
        <v>9.7082123999999996E-5</v>
      </c>
    </row>
    <row r="453" spans="1:5" x14ac:dyDescent="0.15">
      <c r="A453" t="s">
        <v>1377</v>
      </c>
      <c r="B453" t="s">
        <v>1378</v>
      </c>
      <c r="C453" t="s">
        <v>1379</v>
      </c>
      <c r="D453">
        <v>3.8151987999999998E-4</v>
      </c>
      <c r="E453">
        <v>5.6497850999999997E-3</v>
      </c>
    </row>
    <row r="454" spans="1:5" x14ac:dyDescent="0.15">
      <c r="A454" t="s">
        <v>1380</v>
      </c>
      <c r="B454" t="s">
        <v>1381</v>
      </c>
      <c r="C454" t="s">
        <v>1382</v>
      </c>
      <c r="D454">
        <v>8.0593913999999997E-4</v>
      </c>
      <c r="E454">
        <v>8.6062574000000003E-4</v>
      </c>
    </row>
    <row r="455" spans="1:5" x14ac:dyDescent="0.15">
      <c r="A455" t="s">
        <v>1383</v>
      </c>
      <c r="B455" t="s">
        <v>1384</v>
      </c>
      <c r="C455" t="s">
        <v>1385</v>
      </c>
      <c r="D455">
        <v>6.1619720999999996E-6</v>
      </c>
      <c r="E455">
        <v>1.6989001E-4</v>
      </c>
    </row>
    <row r="456" spans="1:5" x14ac:dyDescent="0.15">
      <c r="A456" t="s">
        <v>1386</v>
      </c>
      <c r="B456" t="s">
        <v>1387</v>
      </c>
      <c r="C456" t="s">
        <v>1388</v>
      </c>
      <c r="D456">
        <v>7.5557330000000005E-5</v>
      </c>
      <c r="E456">
        <v>3.5304412000000001E-4</v>
      </c>
    </row>
    <row r="457" spans="1:5" x14ac:dyDescent="0.15">
      <c r="A457" t="s">
        <v>1389</v>
      </c>
      <c r="B457" t="s">
        <v>1390</v>
      </c>
      <c r="C457" t="s">
        <v>1391</v>
      </c>
      <c r="D457">
        <v>6.8993370000000002E-4</v>
      </c>
      <c r="E457">
        <v>6.7451749000000001E-4</v>
      </c>
    </row>
    <row r="458" spans="1:5" x14ac:dyDescent="0.15">
      <c r="A458" t="s">
        <v>1392</v>
      </c>
      <c r="B458" t="s">
        <v>1393</v>
      </c>
      <c r="C458" t="s">
        <v>1394</v>
      </c>
      <c r="D458">
        <v>0</v>
      </c>
      <c r="E458">
        <v>1.8953327000000001E-4</v>
      </c>
    </row>
    <row r="459" spans="1:5" x14ac:dyDescent="0.15">
      <c r="A459" t="s">
        <v>1395</v>
      </c>
      <c r="B459" t="s">
        <v>1396</v>
      </c>
      <c r="C459" t="s">
        <v>1397</v>
      </c>
      <c r="D459">
        <v>9.9300953000000002E-5</v>
      </c>
      <c r="E459">
        <v>9.7082123999999996E-5</v>
      </c>
    </row>
    <row r="460" spans="1:5" x14ac:dyDescent="0.15">
      <c r="A460" t="s">
        <v>1398</v>
      </c>
      <c r="B460" t="s">
        <v>1399</v>
      </c>
      <c r="C460" t="s">
        <v>1400</v>
      </c>
      <c r="D460">
        <v>0</v>
      </c>
      <c r="E460">
        <v>6.4726466999999997E-4</v>
      </c>
    </row>
    <row r="461" spans="1:5" x14ac:dyDescent="0.15">
      <c r="A461" t="s">
        <v>1401</v>
      </c>
      <c r="B461" t="s">
        <v>1402</v>
      </c>
      <c r="C461" t="s">
        <v>1403</v>
      </c>
      <c r="D461">
        <v>0</v>
      </c>
      <c r="E461">
        <v>8.9940421000000005E-4</v>
      </c>
    </row>
    <row r="462" spans="1:5" x14ac:dyDescent="0.15">
      <c r="A462" t="s">
        <v>1404</v>
      </c>
      <c r="B462" t="s">
        <v>1405</v>
      </c>
      <c r="C462" t="s">
        <v>1406</v>
      </c>
      <c r="D462">
        <v>1.4900183E-3</v>
      </c>
      <c r="E462">
        <v>0</v>
      </c>
    </row>
    <row r="463" spans="1:5" x14ac:dyDescent="0.15">
      <c r="A463" t="s">
        <v>1407</v>
      </c>
      <c r="B463" t="s">
        <v>1408</v>
      </c>
      <c r="C463" t="s">
        <v>1409</v>
      </c>
      <c r="D463">
        <v>7.4356347999999996E-5</v>
      </c>
      <c r="E463">
        <v>0</v>
      </c>
    </row>
    <row r="464" spans="1:5" x14ac:dyDescent="0.15">
      <c r="A464" t="s">
        <v>1410</v>
      </c>
      <c r="B464" t="s">
        <v>1411</v>
      </c>
      <c r="C464" t="s">
        <v>1412</v>
      </c>
      <c r="D464">
        <v>1.7643652000000001E-5</v>
      </c>
      <c r="E464">
        <v>0</v>
      </c>
    </row>
    <row r="465" spans="1:5" x14ac:dyDescent="0.15">
      <c r="A465" t="s">
        <v>1413</v>
      </c>
      <c r="B465" t="s">
        <v>1414</v>
      </c>
      <c r="C465" t="s">
        <v>1415</v>
      </c>
      <c r="D465">
        <v>6.4785257000000004E-6</v>
      </c>
      <c r="E465">
        <v>1.7861761999999999E-4</v>
      </c>
    </row>
    <row r="466" spans="1:5" x14ac:dyDescent="0.15">
      <c r="A466" t="s">
        <v>1416</v>
      </c>
      <c r="B466" t="s">
        <v>1417</v>
      </c>
      <c r="C466" t="s">
        <v>1418</v>
      </c>
      <c r="D466">
        <v>6.4785257000000004E-6</v>
      </c>
      <c r="E466">
        <v>1.7861761999999999E-4</v>
      </c>
    </row>
    <row r="467" spans="1:5" x14ac:dyDescent="0.15">
      <c r="A467" t="s">
        <v>1419</v>
      </c>
      <c r="B467" t="s">
        <v>1420</v>
      </c>
      <c r="C467" t="s">
        <v>1421</v>
      </c>
      <c r="D467">
        <v>8.3229730999999992E-6</v>
      </c>
      <c r="E467">
        <v>2.2947037E-4</v>
      </c>
    </row>
    <row r="468" spans="1:5" x14ac:dyDescent="0.15">
      <c r="A468" t="s">
        <v>1422</v>
      </c>
      <c r="B468" t="s">
        <v>1423</v>
      </c>
      <c r="C468" t="s">
        <v>1424</v>
      </c>
      <c r="D468">
        <v>6.4785257000000004E-6</v>
      </c>
      <c r="E468">
        <v>1.7861761999999999E-4</v>
      </c>
    </row>
    <row r="469" spans="1:5" x14ac:dyDescent="0.15">
      <c r="A469" t="s">
        <v>1425</v>
      </c>
      <c r="B469" t="s">
        <v>1426</v>
      </c>
      <c r="C469" t="s">
        <v>1427</v>
      </c>
      <c r="D469">
        <v>6.4785257000000004E-6</v>
      </c>
      <c r="E469">
        <v>1.7861761999999999E-4</v>
      </c>
    </row>
    <row r="470" spans="1:5" x14ac:dyDescent="0.15">
      <c r="A470" t="s">
        <v>1428</v>
      </c>
      <c r="B470" t="s">
        <v>1429</v>
      </c>
      <c r="C470" t="s">
        <v>1430</v>
      </c>
      <c r="D470">
        <v>6.4785257000000004E-6</v>
      </c>
      <c r="E470">
        <v>1.7861761999999999E-4</v>
      </c>
    </row>
    <row r="471" spans="1:5" x14ac:dyDescent="0.15">
      <c r="A471" t="s">
        <v>1431</v>
      </c>
      <c r="B471" t="s">
        <v>1432</v>
      </c>
      <c r="C471" t="s">
        <v>1433</v>
      </c>
      <c r="D471">
        <v>8.3229730999999992E-6</v>
      </c>
      <c r="E471">
        <v>2.2947037E-4</v>
      </c>
    </row>
    <row r="472" spans="1:5" x14ac:dyDescent="0.15">
      <c r="A472" t="s">
        <v>1434</v>
      </c>
      <c r="B472" t="s">
        <v>1435</v>
      </c>
      <c r="C472" t="s">
        <v>1436</v>
      </c>
      <c r="D472">
        <v>6.4785257000000004E-6</v>
      </c>
      <c r="E472">
        <v>1.7861761999999999E-4</v>
      </c>
    </row>
    <row r="473" spans="1:5" x14ac:dyDescent="0.15">
      <c r="A473" t="s">
        <v>1437</v>
      </c>
      <c r="B473" t="s">
        <v>1438</v>
      </c>
      <c r="C473" t="s">
        <v>1439</v>
      </c>
      <c r="D473">
        <v>6.4785257000000004E-6</v>
      </c>
      <c r="E473">
        <v>1.7861761999999999E-4</v>
      </c>
    </row>
    <row r="474" spans="1:5" x14ac:dyDescent="0.15">
      <c r="A474" t="s">
        <v>1440</v>
      </c>
      <c r="B474" t="s">
        <v>1441</v>
      </c>
      <c r="C474" t="s">
        <v>1442</v>
      </c>
      <c r="D474">
        <v>6.4785257000000004E-6</v>
      </c>
      <c r="E474">
        <v>1.7861761999999999E-4</v>
      </c>
    </row>
    <row r="475" spans="1:5" x14ac:dyDescent="0.15">
      <c r="A475" t="s">
        <v>1443</v>
      </c>
      <c r="B475" t="s">
        <v>1444</v>
      </c>
      <c r="C475" t="s">
        <v>1445</v>
      </c>
      <c r="D475">
        <v>6.4785257000000004E-6</v>
      </c>
      <c r="E475">
        <v>1.7861761999999999E-4</v>
      </c>
    </row>
    <row r="476" spans="1:5" x14ac:dyDescent="0.15">
      <c r="A476" t="s">
        <v>1446</v>
      </c>
      <c r="B476" t="s">
        <v>1447</v>
      </c>
      <c r="C476" t="s">
        <v>1448</v>
      </c>
      <c r="D476">
        <v>1.8444474000000001E-6</v>
      </c>
      <c r="E476">
        <v>5.0852744000000002E-5</v>
      </c>
    </row>
    <row r="477" spans="1:5" x14ac:dyDescent="0.15">
      <c r="A477" t="s">
        <v>1449</v>
      </c>
      <c r="B477" t="s">
        <v>1450</v>
      </c>
      <c r="C477" t="s">
        <v>1451</v>
      </c>
      <c r="D477">
        <v>0</v>
      </c>
      <c r="E477">
        <v>1.7861761999999999E-4</v>
      </c>
    </row>
    <row r="478" spans="1:5" x14ac:dyDescent="0.15">
      <c r="A478" t="s">
        <v>1452</v>
      </c>
      <c r="B478" t="s">
        <v>1453</v>
      </c>
      <c r="C478" t="s">
        <v>1454</v>
      </c>
      <c r="D478">
        <v>6.4785257000000004E-6</v>
      </c>
      <c r="E478">
        <v>0</v>
      </c>
    </row>
    <row r="479" spans="1:5" x14ac:dyDescent="0.15">
      <c r="A479" t="s">
        <v>1455</v>
      </c>
      <c r="B479" t="s">
        <v>1456</v>
      </c>
      <c r="C479" t="s">
        <v>1457</v>
      </c>
      <c r="D479">
        <v>0</v>
      </c>
      <c r="E479">
        <v>1.7861761999999999E-4</v>
      </c>
    </row>
    <row r="480" spans="1:5" x14ac:dyDescent="0.15">
      <c r="A480" t="s">
        <v>1458</v>
      </c>
      <c r="B480" t="s">
        <v>1459</v>
      </c>
      <c r="C480" t="s">
        <v>1460</v>
      </c>
      <c r="D480">
        <v>-6.4785257000000004E-6</v>
      </c>
      <c r="E480">
        <v>0</v>
      </c>
    </row>
    <row r="481" spans="1:5" x14ac:dyDescent="0.15">
      <c r="A481" t="s">
        <v>1461</v>
      </c>
      <c r="B481" t="s">
        <v>1462</v>
      </c>
      <c r="C481" t="s">
        <v>1463</v>
      </c>
      <c r="D481">
        <v>6.4785257000000004E-6</v>
      </c>
      <c r="E481">
        <v>1.7861761999999999E-4</v>
      </c>
    </row>
    <row r="482" spans="1:5" x14ac:dyDescent="0.15">
      <c r="A482" t="s">
        <v>1464</v>
      </c>
      <c r="B482" t="s">
        <v>1465</v>
      </c>
      <c r="C482" t="s">
        <v>1466</v>
      </c>
      <c r="D482">
        <v>0</v>
      </c>
      <c r="E482">
        <v>1.7861761999999999E-4</v>
      </c>
    </row>
    <row r="483" spans="1:5" x14ac:dyDescent="0.15">
      <c r="A483" t="s">
        <v>1467</v>
      </c>
      <c r="B483" t="s">
        <v>1468</v>
      </c>
      <c r="C483" t="s">
        <v>1469</v>
      </c>
      <c r="D483">
        <v>0</v>
      </c>
      <c r="E483">
        <v>6.4207985999999994E-5</v>
      </c>
    </row>
    <row r="484" spans="1:5" x14ac:dyDescent="0.15">
      <c r="A484" t="s">
        <v>1470</v>
      </c>
      <c r="B484" t="s">
        <v>1471</v>
      </c>
      <c r="C484" t="s">
        <v>1472</v>
      </c>
      <c r="D484">
        <v>1.3136628E-6</v>
      </c>
      <c r="E484">
        <v>0</v>
      </c>
    </row>
    <row r="485" spans="1:5" x14ac:dyDescent="0.15">
      <c r="A485" t="s">
        <v>1473</v>
      </c>
      <c r="B485" t="s">
        <v>1474</v>
      </c>
      <c r="C485" t="s">
        <v>1475</v>
      </c>
      <c r="D485">
        <v>0</v>
      </c>
      <c r="E485">
        <v>1.2843097E-6</v>
      </c>
    </row>
    <row r="486" spans="1:5" x14ac:dyDescent="0.15">
      <c r="A486" t="s">
        <v>1476</v>
      </c>
      <c r="B486" t="s">
        <v>1477</v>
      </c>
      <c r="C486" t="s">
        <v>1478</v>
      </c>
      <c r="D486">
        <v>6.6989133000000002E-5</v>
      </c>
      <c r="E486">
        <v>0</v>
      </c>
    </row>
    <row r="487" spans="1:5" x14ac:dyDescent="0.15">
      <c r="A487" t="s">
        <v>1479</v>
      </c>
      <c r="B487" t="s">
        <v>1480</v>
      </c>
      <c r="C487" t="s">
        <v>1481</v>
      </c>
      <c r="D487">
        <v>1.6553584E-5</v>
      </c>
      <c r="E487">
        <v>0</v>
      </c>
    </row>
    <row r="488" spans="1:5" x14ac:dyDescent="0.15">
      <c r="A488" t="s">
        <v>1482</v>
      </c>
      <c r="B488" t="s">
        <v>1483</v>
      </c>
      <c r="C488" t="s">
        <v>1484</v>
      </c>
      <c r="D488">
        <v>5.0443893000000001E-5</v>
      </c>
      <c r="E488">
        <v>3.0067884E-5</v>
      </c>
    </row>
    <row r="489" spans="1:5" x14ac:dyDescent="0.15">
      <c r="A489" t="s">
        <v>1485</v>
      </c>
      <c r="B489" t="s">
        <v>1486</v>
      </c>
      <c r="C489" t="s">
        <v>1487</v>
      </c>
      <c r="D489">
        <v>0</v>
      </c>
      <c r="E489">
        <v>1.7468011999999999E-5</v>
      </c>
    </row>
    <row r="490" spans="1:5" x14ac:dyDescent="0.15">
      <c r="A490" t="s">
        <v>1488</v>
      </c>
      <c r="B490" t="s">
        <v>1489</v>
      </c>
      <c r="C490" t="s">
        <v>1490</v>
      </c>
      <c r="D490">
        <v>1.5922697000000001E-5</v>
      </c>
      <c r="E490">
        <v>3.4815777999999999E-5</v>
      </c>
    </row>
    <row r="491" spans="1:5" x14ac:dyDescent="0.15">
      <c r="A491" t="s">
        <v>1491</v>
      </c>
      <c r="B491" t="s">
        <v>1492</v>
      </c>
      <c r="C491" t="s">
        <v>1493</v>
      </c>
      <c r="D491">
        <v>0</v>
      </c>
      <c r="E491">
        <v>4.6169973E-6</v>
      </c>
    </row>
    <row r="492" spans="1:5" x14ac:dyDescent="0.15">
      <c r="A492" t="s">
        <v>1494</v>
      </c>
      <c r="B492" t="s">
        <v>1495</v>
      </c>
      <c r="C492" t="s">
        <v>1496</v>
      </c>
      <c r="D492">
        <v>4.0589437000000003E-5</v>
      </c>
      <c r="E492">
        <v>0</v>
      </c>
    </row>
    <row r="493" spans="1:5" x14ac:dyDescent="0.15">
      <c r="A493" t="s">
        <v>1497</v>
      </c>
      <c r="B493" t="s">
        <v>1498</v>
      </c>
      <c r="C493" t="s">
        <v>1499</v>
      </c>
      <c r="D493">
        <v>0</v>
      </c>
      <c r="E493">
        <v>4.0966797000000001E-5</v>
      </c>
    </row>
    <row r="494" spans="1:5" x14ac:dyDescent="0.15">
      <c r="A494" t="s">
        <v>1500</v>
      </c>
      <c r="B494" t="s">
        <v>1501</v>
      </c>
      <c r="C494" t="s">
        <v>1502</v>
      </c>
      <c r="D494">
        <v>4.7225196E-6</v>
      </c>
      <c r="E494">
        <v>0</v>
      </c>
    </row>
    <row r="495" spans="1:5" x14ac:dyDescent="0.15">
      <c r="A495" t="s">
        <v>1503</v>
      </c>
      <c r="B495" t="s">
        <v>1504</v>
      </c>
      <c r="C495" t="s">
        <v>1505</v>
      </c>
      <c r="D495">
        <v>0</v>
      </c>
      <c r="E495">
        <v>7.6399365000000003E-5</v>
      </c>
    </row>
    <row r="496" spans="1:5" x14ac:dyDescent="0.15">
      <c r="A496" t="s">
        <v>1506</v>
      </c>
      <c r="B496" t="s">
        <v>1507</v>
      </c>
      <c r="C496" t="s">
        <v>1508</v>
      </c>
      <c r="D496">
        <v>5.9912031000000003E-5</v>
      </c>
      <c r="E496">
        <v>1.760653E-5</v>
      </c>
    </row>
    <row r="497" spans="1:5" x14ac:dyDescent="0.15">
      <c r="A497" t="s">
        <v>1509</v>
      </c>
      <c r="B497" t="s">
        <v>1510</v>
      </c>
      <c r="C497" t="s">
        <v>1511</v>
      </c>
      <c r="D497">
        <v>6.4578404000000003E-5</v>
      </c>
      <c r="E497">
        <v>4.5667421E-5</v>
      </c>
    </row>
    <row r="498" spans="1:5" x14ac:dyDescent="0.15">
      <c r="A498" t="s">
        <v>1512</v>
      </c>
      <c r="B498" t="s">
        <v>1513</v>
      </c>
      <c r="C498" t="s">
        <v>1514</v>
      </c>
      <c r="D498">
        <v>1.9688801999999999E-5</v>
      </c>
      <c r="E498">
        <v>0</v>
      </c>
    </row>
    <row r="499" spans="1:5" x14ac:dyDescent="0.15">
      <c r="A499" t="s">
        <v>1515</v>
      </c>
      <c r="B499" t="s">
        <v>1516</v>
      </c>
      <c r="C499" t="s">
        <v>1517</v>
      </c>
      <c r="D499">
        <v>0</v>
      </c>
      <c r="E499">
        <v>5.1796803000000004E-4</v>
      </c>
    </row>
    <row r="500" spans="1:5" x14ac:dyDescent="0.15">
      <c r="A500" t="s">
        <v>1518</v>
      </c>
      <c r="B500" t="s">
        <v>1519</v>
      </c>
      <c r="C500" t="s">
        <v>1520</v>
      </c>
      <c r="D500">
        <v>0</v>
      </c>
      <c r="E500">
        <v>6.4726466999999997E-4</v>
      </c>
    </row>
    <row r="501" spans="1:5" x14ac:dyDescent="0.15">
      <c r="A501" t="s">
        <v>1521</v>
      </c>
      <c r="B501" t="s">
        <v>1522</v>
      </c>
      <c r="C501" t="s">
        <v>1523</v>
      </c>
      <c r="D501">
        <v>1.4846143E-4</v>
      </c>
      <c r="E501">
        <v>0</v>
      </c>
    </row>
    <row r="502" spans="1:5" x14ac:dyDescent="0.15">
      <c r="A502" t="s">
        <v>1524</v>
      </c>
      <c r="B502" t="s">
        <v>1525</v>
      </c>
      <c r="C502" t="s">
        <v>1526</v>
      </c>
      <c r="D502">
        <v>1.0408945000000001E-3</v>
      </c>
      <c r="E502">
        <v>0</v>
      </c>
    </row>
    <row r="503" spans="1:5" x14ac:dyDescent="0.15">
      <c r="A503" t="s">
        <v>1527</v>
      </c>
      <c r="B503" t="s">
        <v>1528</v>
      </c>
      <c r="C503" t="s">
        <v>1529</v>
      </c>
      <c r="D503">
        <v>2.5084084E-6</v>
      </c>
      <c r="E503">
        <v>0</v>
      </c>
    </row>
    <row r="504" spans="1:5" x14ac:dyDescent="0.15">
      <c r="A504" t="s">
        <v>1530</v>
      </c>
      <c r="B504" t="s">
        <v>1531</v>
      </c>
      <c r="C504" t="s">
        <v>1532</v>
      </c>
      <c r="D504">
        <v>1.1296728E-5</v>
      </c>
      <c r="E504">
        <v>8.5919487000000007E-6</v>
      </c>
    </row>
    <row r="505" spans="1:5" x14ac:dyDescent="0.15">
      <c r="A505" t="s">
        <v>1533</v>
      </c>
      <c r="B505" t="s">
        <v>1534</v>
      </c>
      <c r="C505" t="s">
        <v>1535</v>
      </c>
      <c r="D505">
        <v>0</v>
      </c>
      <c r="E505">
        <v>2.4523593000000002E-6</v>
      </c>
    </row>
    <row r="506" spans="1:5" x14ac:dyDescent="0.15">
      <c r="A506" t="s">
        <v>1536</v>
      </c>
      <c r="B506" t="s">
        <v>1537</v>
      </c>
      <c r="C506" t="s">
        <v>1538</v>
      </c>
      <c r="D506">
        <v>2.4803719E-4</v>
      </c>
      <c r="E506">
        <v>2.4494729E-4</v>
      </c>
    </row>
    <row r="507" spans="1:5" x14ac:dyDescent="0.15">
      <c r="A507" t="s">
        <v>1539</v>
      </c>
      <c r="B507" t="s">
        <v>1540</v>
      </c>
      <c r="C507" t="s">
        <v>1541</v>
      </c>
      <c r="D507">
        <v>6.0416262999999997E-4</v>
      </c>
      <c r="E507">
        <v>0</v>
      </c>
    </row>
    <row r="508" spans="1:5" x14ac:dyDescent="0.15">
      <c r="A508" t="s">
        <v>1542</v>
      </c>
      <c r="B508" t="s">
        <v>1543</v>
      </c>
      <c r="C508" t="s">
        <v>1544</v>
      </c>
      <c r="D508">
        <v>0</v>
      </c>
      <c r="E508">
        <v>1.4514412999999999E-4</v>
      </c>
    </row>
    <row r="509" spans="1:5" x14ac:dyDescent="0.15">
      <c r="A509" t="s">
        <v>1545</v>
      </c>
      <c r="B509" t="s">
        <v>1546</v>
      </c>
      <c r="C509" t="s">
        <v>1547</v>
      </c>
      <c r="D509">
        <v>1.3695524000000001E-4</v>
      </c>
      <c r="E509">
        <v>1.0332993E-3</v>
      </c>
    </row>
    <row r="510" spans="1:5" x14ac:dyDescent="0.15">
      <c r="A510" t="s">
        <v>1548</v>
      </c>
      <c r="B510" t="s">
        <v>1549</v>
      </c>
      <c r="C510" t="s">
        <v>1550</v>
      </c>
      <c r="D510">
        <v>4.8545016000000002E-4</v>
      </c>
      <c r="E510">
        <v>1.8265248000000001E-5</v>
      </c>
    </row>
    <row r="511" spans="1:5" x14ac:dyDescent="0.15">
      <c r="A511" t="s">
        <v>1551</v>
      </c>
      <c r="B511" t="s">
        <v>1552</v>
      </c>
      <c r="C511" t="s">
        <v>1553</v>
      </c>
      <c r="D511">
        <v>5.9661408999999999E-3</v>
      </c>
      <c r="E511">
        <v>5.8328305000000004E-3</v>
      </c>
    </row>
    <row r="512" spans="1:5" x14ac:dyDescent="0.15">
      <c r="A512" t="s">
        <v>1554</v>
      </c>
      <c r="B512" t="s">
        <v>1555</v>
      </c>
      <c r="C512" t="s">
        <v>1556</v>
      </c>
      <c r="D512">
        <v>1.7592844E-3</v>
      </c>
      <c r="E512">
        <v>1.3391046E-2</v>
      </c>
    </row>
    <row r="513" spans="1:5" x14ac:dyDescent="0.15">
      <c r="A513" t="s">
        <v>1557</v>
      </c>
      <c r="B513" t="s">
        <v>1558</v>
      </c>
      <c r="C513" t="s">
        <v>1559</v>
      </c>
      <c r="D513">
        <v>7.5832935999999998E-3</v>
      </c>
      <c r="E513">
        <v>2.0600595999999999E-2</v>
      </c>
    </row>
    <row r="514" spans="1:5" x14ac:dyDescent="0.15">
      <c r="A514" t="s">
        <v>1560</v>
      </c>
      <c r="B514" t="s">
        <v>1561</v>
      </c>
      <c r="C514" t="s">
        <v>1562</v>
      </c>
      <c r="D514">
        <v>1.8670893E-3</v>
      </c>
      <c r="E514">
        <v>2.6703630999999999E-3</v>
      </c>
    </row>
    <row r="515" spans="1:5" x14ac:dyDescent="0.15">
      <c r="A515" t="s">
        <v>1563</v>
      </c>
      <c r="B515" t="s">
        <v>1564</v>
      </c>
      <c r="C515" t="s">
        <v>1565</v>
      </c>
      <c r="D515">
        <v>0</v>
      </c>
      <c r="E515">
        <v>3.1365949999999998E-3</v>
      </c>
    </row>
    <row r="516" spans="1:5" x14ac:dyDescent="0.15">
      <c r="A516" t="s">
        <v>1566</v>
      </c>
      <c r="B516" t="s">
        <v>1567</v>
      </c>
      <c r="C516" t="s">
        <v>1568</v>
      </c>
      <c r="D516">
        <v>-1.1296728E-5</v>
      </c>
      <c r="E516">
        <v>-1.1044308000000001E-5</v>
      </c>
    </row>
    <row r="517" spans="1:5" x14ac:dyDescent="0.15">
      <c r="A517" t="s">
        <v>1569</v>
      </c>
      <c r="B517" t="s">
        <v>1570</v>
      </c>
      <c r="C517" t="s">
        <v>1571</v>
      </c>
      <c r="D517">
        <v>-1.4830627000000001E-3</v>
      </c>
      <c r="E517">
        <v>-1.4499243999999999E-3</v>
      </c>
    </row>
    <row r="518" spans="1:5" x14ac:dyDescent="0.15">
      <c r="A518" t="s">
        <v>1572</v>
      </c>
      <c r="B518" t="s">
        <v>1573</v>
      </c>
      <c r="C518" t="s">
        <v>1574</v>
      </c>
      <c r="D518">
        <v>2.0064031999999999E-2</v>
      </c>
      <c r="E518">
        <v>1.5933317999999998E-2</v>
      </c>
    </row>
    <row r="519" spans="1:5" x14ac:dyDescent="0.15">
      <c r="A519" t="s">
        <v>1575</v>
      </c>
      <c r="B519" t="s">
        <v>1576</v>
      </c>
      <c r="C519" t="s">
        <v>1577</v>
      </c>
      <c r="D519">
        <v>-5.9661408999999999E-3</v>
      </c>
      <c r="E519">
        <v>-5.8328305000000004E-3</v>
      </c>
    </row>
    <row r="520" spans="1:5" x14ac:dyDescent="0.15">
      <c r="A520" t="s">
        <v>1578</v>
      </c>
      <c r="B520" t="s">
        <v>1579</v>
      </c>
      <c r="C520" t="s">
        <v>1580</v>
      </c>
      <c r="D520">
        <v>-5.9661408999999999E-3</v>
      </c>
      <c r="E520">
        <v>-5.8328305000000004E-3</v>
      </c>
    </row>
    <row r="521" spans="1:5" x14ac:dyDescent="0.15">
      <c r="A521" t="s">
        <v>1581</v>
      </c>
      <c r="B521" t="s">
        <v>1582</v>
      </c>
      <c r="C521" t="s">
        <v>1583</v>
      </c>
      <c r="D521">
        <v>-1.5681449E-2</v>
      </c>
      <c r="E521">
        <v>-4.4170461000000001E-2</v>
      </c>
    </row>
    <row r="522" spans="1:5" x14ac:dyDescent="0.15">
      <c r="A522" t="s">
        <v>1584</v>
      </c>
      <c r="B522" t="s">
        <v>1585</v>
      </c>
      <c r="C522" t="s">
        <v>1586</v>
      </c>
      <c r="D522">
        <v>1.1932282000000001E-2</v>
      </c>
      <c r="E522">
        <v>1.1665661000000001E-2</v>
      </c>
    </row>
    <row r="523" spans="1:5" x14ac:dyDescent="0.15">
      <c r="A523" t="s">
        <v>1587</v>
      </c>
      <c r="B523" t="s">
        <v>1588</v>
      </c>
      <c r="C523" t="s">
        <v>1589</v>
      </c>
      <c r="D523">
        <v>-1.1932282000000001E-2</v>
      </c>
      <c r="E523">
        <v>-1.1665661000000001E-2</v>
      </c>
    </row>
    <row r="524" spans="1:5" x14ac:dyDescent="0.15">
      <c r="A524" t="s">
        <v>1590</v>
      </c>
      <c r="B524" t="s">
        <v>1591</v>
      </c>
      <c r="C524" t="s">
        <v>1592</v>
      </c>
      <c r="D524">
        <v>4.7001635999999996E-3</v>
      </c>
      <c r="E524">
        <v>1.9014843999999999E-2</v>
      </c>
    </row>
    <row r="525" spans="1:5" x14ac:dyDescent="0.15">
      <c r="A525" t="s">
        <v>1593</v>
      </c>
      <c r="B525" t="s">
        <v>1594</v>
      </c>
      <c r="C525" t="s">
        <v>1595</v>
      </c>
      <c r="D525">
        <v>-7.7519564000000001E-3</v>
      </c>
      <c r="E525">
        <v>-1.8223383999999999E-2</v>
      </c>
    </row>
    <row r="526" spans="1:5" x14ac:dyDescent="0.15">
      <c r="A526" t="s">
        <v>1596</v>
      </c>
      <c r="B526" t="s">
        <v>1597</v>
      </c>
      <c r="C526" t="s">
        <v>1598</v>
      </c>
      <c r="D526">
        <v>9.2419745999999994E-3</v>
      </c>
      <c r="E526">
        <v>1.9770052999999999E-2</v>
      </c>
    </row>
    <row r="527" spans="1:5" x14ac:dyDescent="0.15">
      <c r="A527" t="s">
        <v>1599</v>
      </c>
      <c r="B527" t="s">
        <v>1600</v>
      </c>
      <c r="C527" t="s">
        <v>1601</v>
      </c>
      <c r="D527">
        <v>-1.4900183E-3</v>
      </c>
      <c r="E527">
        <v>-1.5466689E-3</v>
      </c>
    </row>
    <row r="528" spans="1:5" x14ac:dyDescent="0.15">
      <c r="A528" t="s">
        <v>1602</v>
      </c>
      <c r="B528" t="s">
        <v>1603</v>
      </c>
      <c r="C528" t="s">
        <v>1604</v>
      </c>
      <c r="D528">
        <v>-7.8439563999999993E-3</v>
      </c>
      <c r="E528">
        <v>-1.8223383999999999E-2</v>
      </c>
    </row>
    <row r="529" spans="1:5" x14ac:dyDescent="0.15">
      <c r="A529" t="s">
        <v>1605</v>
      </c>
      <c r="B529" t="s">
        <v>1606</v>
      </c>
      <c r="C529" t="s">
        <v>1607</v>
      </c>
      <c r="D529">
        <v>9.2E-5</v>
      </c>
      <c r="E529">
        <v>0</v>
      </c>
    </row>
    <row r="530" spans="1:5" x14ac:dyDescent="0.15">
      <c r="A530" t="s">
        <v>1608</v>
      </c>
      <c r="B530" t="s">
        <v>1609</v>
      </c>
      <c r="C530" t="s">
        <v>1610</v>
      </c>
      <c r="D530">
        <v>2.6047257999999998E-3</v>
      </c>
      <c r="E530">
        <v>1.3191166000000001E-2</v>
      </c>
    </row>
    <row r="531" spans="1:5" x14ac:dyDescent="0.15">
      <c r="A531" t="s">
        <v>1611</v>
      </c>
      <c r="B531" t="s">
        <v>1612</v>
      </c>
      <c r="C531" t="s">
        <v>1613</v>
      </c>
      <c r="D531">
        <v>5.1472306000000002E-3</v>
      </c>
      <c r="E531">
        <v>5.0322183999999999E-3</v>
      </c>
    </row>
    <row r="532" spans="1:5" x14ac:dyDescent="0.15">
      <c r="A532" t="s">
        <v>1614</v>
      </c>
      <c r="B532" t="s">
        <v>1615</v>
      </c>
      <c r="C532" t="s">
        <v>1616</v>
      </c>
      <c r="D532">
        <v>6.1752389000000003E-3</v>
      </c>
      <c r="E532">
        <v>2.3983434000000001E-2</v>
      </c>
    </row>
    <row r="533" spans="1:5" x14ac:dyDescent="0.15">
      <c r="A533" t="s">
        <v>1617</v>
      </c>
      <c r="B533" t="s">
        <v>1618</v>
      </c>
      <c r="C533" t="s">
        <v>1619</v>
      </c>
      <c r="D533">
        <v>-6.1752389000000003E-3</v>
      </c>
      <c r="E533">
        <v>-2.3983434000000001E-2</v>
      </c>
    </row>
    <row r="534" spans="1:5" x14ac:dyDescent="0.15">
      <c r="A534" t="s">
        <v>1620</v>
      </c>
      <c r="B534" t="s">
        <v>1621</v>
      </c>
      <c r="C534" t="s">
        <v>1622</v>
      </c>
      <c r="D534">
        <v>0</v>
      </c>
      <c r="E534">
        <v>1.7861761999999999E-4</v>
      </c>
    </row>
    <row r="535" spans="1:5" x14ac:dyDescent="0.15">
      <c r="A535" t="s">
        <v>1623</v>
      </c>
      <c r="B535" t="s">
        <v>1624</v>
      </c>
      <c r="C535" t="s">
        <v>1625</v>
      </c>
      <c r="D535">
        <v>9.0082541999999995E-3</v>
      </c>
      <c r="E535">
        <v>2.0779213000000001E-2</v>
      </c>
    </row>
    <row r="536" spans="1:5" x14ac:dyDescent="0.15">
      <c r="A536" t="s">
        <v>1626</v>
      </c>
      <c r="B536" t="s">
        <v>1627</v>
      </c>
      <c r="C536" t="s">
        <v>1628</v>
      </c>
      <c r="D536">
        <v>2.8506811999999999E-3</v>
      </c>
      <c r="E536">
        <v>3.8681443000000001E-3</v>
      </c>
    </row>
    <row r="537" spans="1:5" x14ac:dyDescent="0.15">
      <c r="A537" t="s">
        <v>1629</v>
      </c>
      <c r="B537" t="s">
        <v>1630</v>
      </c>
      <c r="C537" t="s">
        <v>1631</v>
      </c>
      <c r="D537">
        <v>8.5367296000000005E-4</v>
      </c>
      <c r="E537">
        <v>-1.7861761999999999E-4</v>
      </c>
    </row>
    <row r="538" spans="1:5" x14ac:dyDescent="0.15">
      <c r="A538" t="s">
        <v>1632</v>
      </c>
      <c r="B538" t="s">
        <v>1633</v>
      </c>
      <c r="C538" t="s">
        <v>1634</v>
      </c>
      <c r="D538">
        <v>-7.5832935999999998E-3</v>
      </c>
      <c r="E538">
        <v>-2.0779213000000001E-2</v>
      </c>
    </row>
    <row r="539" spans="1:5" x14ac:dyDescent="0.15">
      <c r="A539" t="s">
        <v>1635</v>
      </c>
      <c r="B539" t="s">
        <v>1636</v>
      </c>
      <c r="C539" t="s">
        <v>1637</v>
      </c>
      <c r="D539">
        <v>1.6514414E-4</v>
      </c>
      <c r="E539">
        <v>3.3373794E-4</v>
      </c>
    </row>
    <row r="540" spans="1:5" x14ac:dyDescent="0.15">
      <c r="A540" t="s">
        <v>1638</v>
      </c>
      <c r="B540" t="s">
        <v>1639</v>
      </c>
      <c r="C540" t="s">
        <v>1640</v>
      </c>
      <c r="D540">
        <v>0</v>
      </c>
      <c r="E540">
        <v>-3.1365949999999998E-3</v>
      </c>
    </row>
    <row r="541" spans="1:5" x14ac:dyDescent="0.15">
      <c r="A541" t="s">
        <v>1641</v>
      </c>
      <c r="B541" t="s">
        <v>1642</v>
      </c>
      <c r="C541" t="s">
        <v>1643</v>
      </c>
      <c r="D541">
        <v>2.6472294999999998E-3</v>
      </c>
      <c r="E541">
        <v>5.3264363000000005E-4</v>
      </c>
    </row>
    <row r="542" spans="1:5" x14ac:dyDescent="0.15">
      <c r="A542" t="s">
        <v>1644</v>
      </c>
      <c r="B542" t="s">
        <v>1645</v>
      </c>
      <c r="C542" t="s">
        <v>1646</v>
      </c>
      <c r="D542">
        <v>1.0364576E-2</v>
      </c>
      <c r="E542">
        <v>2.3365006000000001E-2</v>
      </c>
    </row>
    <row r="543" spans="1:5" x14ac:dyDescent="0.15">
      <c r="A543" t="s">
        <v>1647</v>
      </c>
      <c r="B543" t="s">
        <v>1648</v>
      </c>
      <c r="C543" t="s">
        <v>1649</v>
      </c>
      <c r="D543">
        <v>-1.0364576E-2</v>
      </c>
      <c r="E543">
        <v>-2.3365006000000001E-2</v>
      </c>
    </row>
    <row r="544" spans="1:5" x14ac:dyDescent="0.15">
      <c r="A544" t="s">
        <v>1650</v>
      </c>
      <c r="B544" t="s">
        <v>1651</v>
      </c>
      <c r="C544" t="s">
        <v>1652</v>
      </c>
      <c r="D544">
        <v>-1.0364576E-2</v>
      </c>
      <c r="E544">
        <v>-2.3365006000000001E-2</v>
      </c>
    </row>
    <row r="545" spans="1:5" x14ac:dyDescent="0.15">
      <c r="A545" t="s">
        <v>1653</v>
      </c>
      <c r="B545" t="s">
        <v>1654</v>
      </c>
      <c r="C545" t="s">
        <v>1655</v>
      </c>
      <c r="D545">
        <v>-1.1296728E-5</v>
      </c>
      <c r="E545">
        <v>-1.1044308000000001E-5</v>
      </c>
    </row>
    <row r="546" spans="1:5" x14ac:dyDescent="0.15">
      <c r="A546" t="s">
        <v>1656</v>
      </c>
      <c r="B546" t="s">
        <v>1657</v>
      </c>
      <c r="C546" t="s">
        <v>1658</v>
      </c>
      <c r="D546">
        <v>-1.4830627000000001E-3</v>
      </c>
      <c r="E546">
        <v>-1.4499243999999999E-3</v>
      </c>
    </row>
    <row r="547" spans="1:5" x14ac:dyDescent="0.15">
      <c r="A547" t="s">
        <v>1659</v>
      </c>
      <c r="B547" t="s">
        <v>1660</v>
      </c>
      <c r="C547" t="s">
        <v>1661</v>
      </c>
      <c r="D547">
        <v>-2.3682724E-3</v>
      </c>
      <c r="E547">
        <v>-1.2516042999999999E-2</v>
      </c>
    </row>
    <row r="548" spans="1:5" x14ac:dyDescent="0.15">
      <c r="A548" t="s">
        <v>1662</v>
      </c>
      <c r="B548" t="s">
        <v>1663</v>
      </c>
      <c r="C548" t="s">
        <v>1664</v>
      </c>
      <c r="D548">
        <v>2.7758549999999999E-5</v>
      </c>
      <c r="E548">
        <v>9.4394086000000002E-4</v>
      </c>
    </row>
    <row r="549" spans="1:5" x14ac:dyDescent="0.15">
      <c r="A549" t="s">
        <v>1665</v>
      </c>
      <c r="B549" t="s">
        <v>1666</v>
      </c>
      <c r="C549" t="s">
        <v>1667</v>
      </c>
      <c r="D549">
        <v>0</v>
      </c>
      <c r="E549">
        <v>1.7861761999999999E-4</v>
      </c>
    </row>
    <row r="550" spans="1:5" x14ac:dyDescent="0.15">
      <c r="A550" t="s">
        <v>1668</v>
      </c>
      <c r="B550" t="s">
        <v>1669</v>
      </c>
      <c r="C550" t="s">
        <v>1670</v>
      </c>
      <c r="D550">
        <v>0</v>
      </c>
      <c r="E550">
        <v>1.7861761999999999E-4</v>
      </c>
    </row>
    <row r="551" spans="1:5" x14ac:dyDescent="0.15">
      <c r="A551" t="s">
        <v>1671</v>
      </c>
      <c r="B551" t="s">
        <v>1672</v>
      </c>
      <c r="C551" t="s">
        <v>1673</v>
      </c>
      <c r="D551">
        <v>0</v>
      </c>
      <c r="E551">
        <v>1.7861761999999999E-4</v>
      </c>
    </row>
    <row r="552" spans="1:5" x14ac:dyDescent="0.15">
      <c r="A552" t="s">
        <v>1674</v>
      </c>
      <c r="B552" t="s">
        <v>1675</v>
      </c>
      <c r="C552" t="s">
        <v>1676</v>
      </c>
      <c r="D552">
        <v>-1.1296728E-5</v>
      </c>
      <c r="E552">
        <v>-1.1044308000000001E-5</v>
      </c>
    </row>
    <row r="553" spans="1:5" x14ac:dyDescent="0.15">
      <c r="A553" t="s">
        <v>1677</v>
      </c>
      <c r="B553" t="s">
        <v>1678</v>
      </c>
      <c r="C553" t="s">
        <v>1679</v>
      </c>
      <c r="D553">
        <v>-1.4830627000000001E-3</v>
      </c>
      <c r="E553">
        <v>-1.4499243999999999E-3</v>
      </c>
    </row>
    <row r="554" spans="1:5" x14ac:dyDescent="0.15">
      <c r="A554" t="s">
        <v>1680</v>
      </c>
      <c r="B554" t="s">
        <v>1681</v>
      </c>
      <c r="C554" t="s">
        <v>1682</v>
      </c>
      <c r="D554">
        <v>8.5367296000000005E-4</v>
      </c>
      <c r="E554">
        <v>0</v>
      </c>
    </row>
    <row r="555" spans="1:5" x14ac:dyDescent="0.15">
      <c r="A555" t="s">
        <v>1683</v>
      </c>
      <c r="B555" t="s">
        <v>1684</v>
      </c>
      <c r="C555" t="s">
        <v>1685</v>
      </c>
      <c r="D555">
        <v>1.4249607000000001E-3</v>
      </c>
      <c r="E555">
        <v>0</v>
      </c>
    </row>
    <row r="556" spans="1:5" x14ac:dyDescent="0.15">
      <c r="A556" t="s">
        <v>1686</v>
      </c>
      <c r="B556" t="s">
        <v>1687</v>
      </c>
      <c r="C556" t="s">
        <v>1688</v>
      </c>
      <c r="D556">
        <v>1.6514414E-4</v>
      </c>
      <c r="E556">
        <v>3.3373794E-4</v>
      </c>
    </row>
    <row r="557" spans="1:5" x14ac:dyDescent="0.15">
      <c r="A557" t="s">
        <v>1689</v>
      </c>
      <c r="B557" t="s">
        <v>1690</v>
      </c>
      <c r="C557" t="s">
        <v>1691</v>
      </c>
      <c r="D557">
        <v>2.0345171000000001E-4</v>
      </c>
      <c r="E557">
        <v>1.9890568999999999E-4</v>
      </c>
    </row>
    <row r="558" spans="1:5" x14ac:dyDescent="0.15">
      <c r="A558" t="s">
        <v>1692</v>
      </c>
      <c r="B558" t="s">
        <v>1693</v>
      </c>
      <c r="C558" t="s">
        <v>1694</v>
      </c>
      <c r="D558">
        <v>1.7705333000000002E-5</v>
      </c>
      <c r="E558">
        <v>4.8814879999999999E-4</v>
      </c>
    </row>
    <row r="559" spans="1:5" x14ac:dyDescent="0.15">
      <c r="A559" t="s">
        <v>1695</v>
      </c>
      <c r="B559" t="s">
        <v>1696</v>
      </c>
      <c r="C559" t="s">
        <v>1697</v>
      </c>
      <c r="D559">
        <v>1.9435577000000001E-5</v>
      </c>
      <c r="E559">
        <v>5.3585286999999996E-4</v>
      </c>
    </row>
    <row r="560" spans="1:5" x14ac:dyDescent="0.15">
      <c r="A560" t="s">
        <v>1698</v>
      </c>
      <c r="B560" t="s">
        <v>1699</v>
      </c>
      <c r="C560" t="s">
        <v>1700</v>
      </c>
      <c r="D560">
        <v>1.5513230000000001E-5</v>
      </c>
      <c r="E560">
        <v>4.2771093000000001E-4</v>
      </c>
    </row>
    <row r="561" spans="1:5" x14ac:dyDescent="0.15">
      <c r="A561" t="s">
        <v>1701</v>
      </c>
      <c r="B561" t="s">
        <v>1702</v>
      </c>
      <c r="C561" t="s">
        <v>1703</v>
      </c>
      <c r="D561">
        <v>8.914072E-6</v>
      </c>
      <c r="E561">
        <v>4.2438501000000001E-4</v>
      </c>
    </row>
    <row r="562" spans="1:5" x14ac:dyDescent="0.15">
      <c r="A562" t="s">
        <v>1704</v>
      </c>
      <c r="B562" t="s">
        <v>1705</v>
      </c>
      <c r="C562" t="s">
        <v>1706</v>
      </c>
      <c r="D562">
        <v>6.4785257000000004E-6</v>
      </c>
      <c r="E562">
        <v>0</v>
      </c>
    </row>
    <row r="563" spans="1:5" x14ac:dyDescent="0.15">
      <c r="A563" t="s">
        <v>1707</v>
      </c>
      <c r="B563" t="s">
        <v>1708</v>
      </c>
      <c r="C563" t="s">
        <v>1709</v>
      </c>
      <c r="D563">
        <v>1.4841441E-5</v>
      </c>
      <c r="E563">
        <v>4.0918923999999998E-4</v>
      </c>
    </row>
    <row r="564" spans="1:5" x14ac:dyDescent="0.15">
      <c r="A564" t="s">
        <v>1710</v>
      </c>
      <c r="B564" t="s">
        <v>1711</v>
      </c>
      <c r="C564" t="s">
        <v>1712</v>
      </c>
      <c r="D564">
        <v>1.0675968999999999E-6</v>
      </c>
      <c r="E564">
        <v>2.9434417E-5</v>
      </c>
    </row>
    <row r="565" spans="1:5" x14ac:dyDescent="0.15">
      <c r="A565" t="s">
        <v>1713</v>
      </c>
      <c r="B565" t="s">
        <v>1714</v>
      </c>
      <c r="C565" t="s">
        <v>1715</v>
      </c>
      <c r="D565">
        <v>7.8528377999999995E-7</v>
      </c>
      <c r="E565">
        <v>2.1650839999999999E-5</v>
      </c>
    </row>
    <row r="566" spans="1:5" x14ac:dyDescent="0.15">
      <c r="A566" t="s">
        <v>1716</v>
      </c>
      <c r="B566" t="s">
        <v>1717</v>
      </c>
      <c r="C566" t="s">
        <v>1718</v>
      </c>
      <c r="D566">
        <v>-1.4210302999999999E-4</v>
      </c>
      <c r="E566">
        <v>-3.9178829999999996E-3</v>
      </c>
    </row>
    <row r="567" spans="1:5" x14ac:dyDescent="0.15">
      <c r="A567" t="s">
        <v>1719</v>
      </c>
      <c r="B567" t="s">
        <v>1720</v>
      </c>
      <c r="C567" t="s">
        <v>1721</v>
      </c>
      <c r="D567">
        <v>-9.0321381E-6</v>
      </c>
      <c r="E567">
        <v>-2.4902255999999999E-4</v>
      </c>
    </row>
    <row r="568" spans="1:5" x14ac:dyDescent="0.15">
      <c r="A568" t="s">
        <v>1722</v>
      </c>
      <c r="B568" t="s">
        <v>1723</v>
      </c>
      <c r="C568" t="s">
        <v>1724</v>
      </c>
      <c r="D568">
        <v>-7.5012672000000001E-6</v>
      </c>
      <c r="E568">
        <v>-2.0681534E-4</v>
      </c>
    </row>
    <row r="569" spans="1:5" x14ac:dyDescent="0.15">
      <c r="A569" t="s">
        <v>1725</v>
      </c>
      <c r="B569" t="s">
        <v>1726</v>
      </c>
      <c r="C569" t="s">
        <v>1727</v>
      </c>
      <c r="D569">
        <v>1.9842730000000001E-4</v>
      </c>
      <c r="E569">
        <v>5.4707836000000001E-3</v>
      </c>
    </row>
    <row r="570" spans="1:5" x14ac:dyDescent="0.15">
      <c r="A570" t="s">
        <v>1728</v>
      </c>
      <c r="B570" t="s">
        <v>1729</v>
      </c>
      <c r="C570" t="s">
        <v>1730</v>
      </c>
      <c r="D570">
        <v>6.1619720999999996E-6</v>
      </c>
      <c r="E570">
        <v>1.6989001E-4</v>
      </c>
    </row>
    <row r="571" spans="1:5" x14ac:dyDescent="0.15">
      <c r="A571" t="s">
        <v>1731</v>
      </c>
      <c r="B571" t="s">
        <v>1732</v>
      </c>
      <c r="C571" t="s">
        <v>1733</v>
      </c>
      <c r="D571">
        <v>1.0498041000000001E-5</v>
      </c>
      <c r="E571">
        <v>2.8943854E-4</v>
      </c>
    </row>
    <row r="572" spans="1:5" x14ac:dyDescent="0.15">
      <c r="A572" t="s">
        <v>1734</v>
      </c>
      <c r="B572" t="s">
        <v>1735</v>
      </c>
      <c r="C572" t="s">
        <v>1736</v>
      </c>
      <c r="D572">
        <v>1.7643652000000001E-5</v>
      </c>
      <c r="E572">
        <v>1.8953327000000001E-4</v>
      </c>
    </row>
    <row r="573" spans="1:5" x14ac:dyDescent="0.15">
      <c r="A573" t="s">
        <v>1737</v>
      </c>
      <c r="B573" t="s">
        <v>1738</v>
      </c>
      <c r="C573" t="s">
        <v>1739</v>
      </c>
      <c r="D573">
        <v>-2.5933392E-4</v>
      </c>
      <c r="E573">
        <v>-2.5353924000000002E-4</v>
      </c>
    </row>
    <row r="574" spans="1:5" x14ac:dyDescent="0.15">
      <c r="A574" t="s">
        <v>1740</v>
      </c>
      <c r="B574" t="s">
        <v>1741</v>
      </c>
      <c r="C574" t="s">
        <v>1742</v>
      </c>
      <c r="D574">
        <v>-6.0416262999999997E-4</v>
      </c>
      <c r="E574">
        <v>-5.1796803000000004E-4</v>
      </c>
    </row>
    <row r="575" spans="1:5" x14ac:dyDescent="0.15">
      <c r="A575" t="s">
        <v>1743</v>
      </c>
      <c r="B575" t="s">
        <v>1744</v>
      </c>
      <c r="C575" t="s">
        <v>1745</v>
      </c>
      <c r="D575">
        <v>0</v>
      </c>
      <c r="E575">
        <v>-6.4726466999999997E-4</v>
      </c>
    </row>
    <row r="576" spans="1:5" x14ac:dyDescent="0.15">
      <c r="A576" t="s">
        <v>1746</v>
      </c>
      <c r="B576" t="s">
        <v>1747</v>
      </c>
      <c r="C576" t="s">
        <v>1748</v>
      </c>
      <c r="D576">
        <v>-1.4846143E-4</v>
      </c>
      <c r="E576">
        <v>-1.4514412999999999E-4</v>
      </c>
    </row>
    <row r="577" spans="1:5" x14ac:dyDescent="0.15">
      <c r="A577" t="s">
        <v>1749</v>
      </c>
      <c r="B577" t="s">
        <v>1750</v>
      </c>
      <c r="C577" t="s">
        <v>1751</v>
      </c>
      <c r="D577">
        <v>-1.3695524000000001E-4</v>
      </c>
      <c r="E577">
        <v>-1.0332993E-3</v>
      </c>
    </row>
    <row r="578" spans="1:5" x14ac:dyDescent="0.15">
      <c r="A578" t="s">
        <v>1752</v>
      </c>
      <c r="B578" t="s">
        <v>1753</v>
      </c>
      <c r="C578" t="s">
        <v>1754</v>
      </c>
      <c r="D578">
        <v>-1.5263446E-3</v>
      </c>
      <c r="E578">
        <v>-1.8265248000000001E-5</v>
      </c>
    </row>
    <row r="579" spans="1:5" x14ac:dyDescent="0.15">
      <c r="A579" t="s">
        <v>1755</v>
      </c>
      <c r="B579" t="s">
        <v>1756</v>
      </c>
      <c r="C579" t="s">
        <v>1757</v>
      </c>
      <c r="D579">
        <v>-2.5084084E-6</v>
      </c>
      <c r="E579">
        <v>-2.4523593000000002E-6</v>
      </c>
    </row>
    <row r="580" spans="1:5" x14ac:dyDescent="0.15">
      <c r="A580" t="s">
        <v>1758</v>
      </c>
      <c r="B580" t="s">
        <v>1759</v>
      </c>
      <c r="C580" t="s">
        <v>1760</v>
      </c>
      <c r="D580">
        <v>2.5933392E-4</v>
      </c>
      <c r="E580">
        <v>2.5353924000000002E-4</v>
      </c>
    </row>
    <row r="581" spans="1:5" x14ac:dyDescent="0.15">
      <c r="A581" t="s">
        <v>1761</v>
      </c>
      <c r="B581" t="s">
        <v>1762</v>
      </c>
      <c r="C581" t="s">
        <v>1763</v>
      </c>
      <c r="D581">
        <v>6.0416262999999997E-4</v>
      </c>
      <c r="E581">
        <v>5.1796803000000004E-4</v>
      </c>
    </row>
    <row r="582" spans="1:5" x14ac:dyDescent="0.15">
      <c r="A582" t="s">
        <v>1764</v>
      </c>
      <c r="B582" t="s">
        <v>1765</v>
      </c>
      <c r="C582" t="s">
        <v>1766</v>
      </c>
      <c r="D582">
        <v>0</v>
      </c>
      <c r="E582">
        <v>6.4726466999999997E-4</v>
      </c>
    </row>
    <row r="583" spans="1:5" x14ac:dyDescent="0.15">
      <c r="A583" t="s">
        <v>1767</v>
      </c>
      <c r="B583" t="s">
        <v>1768</v>
      </c>
      <c r="C583" t="s">
        <v>1769</v>
      </c>
      <c r="D583">
        <v>1.4846143E-4</v>
      </c>
      <c r="E583">
        <v>1.4514412999999999E-4</v>
      </c>
    </row>
    <row r="584" spans="1:5" x14ac:dyDescent="0.15">
      <c r="A584" t="s">
        <v>1770</v>
      </c>
      <c r="B584" t="s">
        <v>1771</v>
      </c>
      <c r="C584" t="s">
        <v>1772</v>
      </c>
      <c r="D584">
        <v>1.3695524000000001E-4</v>
      </c>
      <c r="E584">
        <v>1.0332993E-3</v>
      </c>
    </row>
    <row r="585" spans="1:5" x14ac:dyDescent="0.15">
      <c r="A585" t="s">
        <v>1773</v>
      </c>
      <c r="B585" t="s">
        <v>1774</v>
      </c>
      <c r="C585" t="s">
        <v>1775</v>
      </c>
      <c r="D585">
        <v>1.5263446E-3</v>
      </c>
      <c r="E585">
        <v>1.8265248000000001E-5</v>
      </c>
    </row>
    <row r="586" spans="1:5" x14ac:dyDescent="0.15">
      <c r="A586" t="s">
        <v>1776</v>
      </c>
      <c r="B586" t="s">
        <v>1777</v>
      </c>
      <c r="C586" t="s">
        <v>1778</v>
      </c>
      <c r="D586">
        <v>2.5084084E-6</v>
      </c>
      <c r="E586">
        <v>2.4523593000000002E-6</v>
      </c>
    </row>
    <row r="587" spans="1:5" x14ac:dyDescent="0.15">
      <c r="A587" t="s">
        <v>1779</v>
      </c>
      <c r="B587" t="s">
        <v>1780</v>
      </c>
      <c r="C587" t="s">
        <v>1781</v>
      </c>
      <c r="D587">
        <v>5.2362291E-4</v>
      </c>
      <c r="E587">
        <v>9.5689524000000005E-3</v>
      </c>
    </row>
    <row r="588" spans="1:5" x14ac:dyDescent="0.15">
      <c r="A588" t="s">
        <v>1782</v>
      </c>
      <c r="B588" t="s">
        <v>1783</v>
      </c>
      <c r="C588" t="s">
        <v>1784</v>
      </c>
      <c r="D588">
        <v>8.7292827999999999E-4</v>
      </c>
      <c r="E588">
        <v>9.2483373000000002E-4</v>
      </c>
    </row>
    <row r="589" spans="1:5" x14ac:dyDescent="0.15">
      <c r="A589" t="s">
        <v>1785</v>
      </c>
      <c r="B589" t="s">
        <v>1786</v>
      </c>
      <c r="C589" t="s">
        <v>1787</v>
      </c>
      <c r="D589">
        <v>1.519411E-5</v>
      </c>
      <c r="E589">
        <v>4.1891257000000002E-4</v>
      </c>
    </row>
    <row r="590" spans="1:5" x14ac:dyDescent="0.15">
      <c r="A590" t="s">
        <v>1788</v>
      </c>
      <c r="B590" t="s">
        <v>1789</v>
      </c>
      <c r="C590" t="s">
        <v>1790</v>
      </c>
      <c r="D590">
        <v>8.4372260000000003E-5</v>
      </c>
      <c r="E590">
        <v>5.5985946000000001E-4</v>
      </c>
    </row>
    <row r="591" spans="1:5" x14ac:dyDescent="0.15">
      <c r="A591" t="s">
        <v>1791</v>
      </c>
      <c r="B591" t="s">
        <v>1792</v>
      </c>
      <c r="C591" t="s">
        <v>1793</v>
      </c>
      <c r="D591">
        <v>7.0648727999999997E-4</v>
      </c>
      <c r="E591">
        <v>6.9198549999999995E-4</v>
      </c>
    </row>
    <row r="592" spans="1:5" x14ac:dyDescent="0.15">
      <c r="A592" t="s">
        <v>1794</v>
      </c>
      <c r="B592" t="s">
        <v>1795</v>
      </c>
      <c r="C592" t="s">
        <v>1796</v>
      </c>
      <c r="D592">
        <v>0</v>
      </c>
      <c r="E592">
        <v>1.8953327000000001E-4</v>
      </c>
    </row>
    <row r="593" spans="1:5" x14ac:dyDescent="0.15">
      <c r="A593" t="s">
        <v>1797</v>
      </c>
      <c r="B593" t="s">
        <v>1798</v>
      </c>
      <c r="C593" t="s">
        <v>1799</v>
      </c>
      <c r="D593">
        <v>1.6566754E-4</v>
      </c>
      <c r="E593">
        <v>1.6196579000000001E-4</v>
      </c>
    </row>
    <row r="594" spans="1:5" x14ac:dyDescent="0.15">
      <c r="A594" t="s">
        <v>1800</v>
      </c>
      <c r="B594" t="s">
        <v>1801</v>
      </c>
      <c r="C594" t="s">
        <v>1802</v>
      </c>
      <c r="D594">
        <v>5.2362291E-4</v>
      </c>
      <c r="E594">
        <v>9.5689524000000005E-3</v>
      </c>
    </row>
    <row r="595" spans="1:5" x14ac:dyDescent="0.15">
      <c r="A595" t="s">
        <v>1803</v>
      </c>
      <c r="B595" t="s">
        <v>1804</v>
      </c>
      <c r="C595" t="s">
        <v>1805</v>
      </c>
      <c r="D595">
        <v>8.7292827999999999E-4</v>
      </c>
      <c r="E595">
        <v>9.2483373000000002E-4</v>
      </c>
    </row>
    <row r="596" spans="1:5" x14ac:dyDescent="0.15">
      <c r="A596" t="s">
        <v>1806</v>
      </c>
      <c r="B596" t="s">
        <v>1807</v>
      </c>
      <c r="C596" t="s">
        <v>1808</v>
      </c>
      <c r="D596">
        <v>1.519411E-5</v>
      </c>
      <c r="E596">
        <v>4.1891257000000002E-4</v>
      </c>
    </row>
    <row r="597" spans="1:5" x14ac:dyDescent="0.15">
      <c r="A597" t="s">
        <v>1809</v>
      </c>
      <c r="B597" t="s">
        <v>1810</v>
      </c>
      <c r="C597" t="s">
        <v>1811</v>
      </c>
      <c r="D597">
        <v>8.4372260000000003E-5</v>
      </c>
      <c r="E597">
        <v>5.5985946000000001E-4</v>
      </c>
    </row>
    <row r="598" spans="1:5" x14ac:dyDescent="0.15">
      <c r="A598" t="s">
        <v>1812</v>
      </c>
      <c r="B598" t="s">
        <v>1813</v>
      </c>
      <c r="C598" t="s">
        <v>1814</v>
      </c>
      <c r="D598">
        <v>7.0648727999999997E-4</v>
      </c>
      <c r="E598">
        <v>6.9198549999999995E-4</v>
      </c>
    </row>
    <row r="599" spans="1:5" x14ac:dyDescent="0.15">
      <c r="A599" t="s">
        <v>1815</v>
      </c>
      <c r="B599" t="s">
        <v>1816</v>
      </c>
      <c r="C599" t="s">
        <v>1817</v>
      </c>
      <c r="D599">
        <v>0</v>
      </c>
      <c r="E599">
        <v>1.8953327000000001E-4</v>
      </c>
    </row>
    <row r="600" spans="1:5" x14ac:dyDescent="0.15">
      <c r="A600" t="s">
        <v>1818</v>
      </c>
      <c r="B600" t="s">
        <v>1819</v>
      </c>
      <c r="C600" t="s">
        <v>1820</v>
      </c>
      <c r="D600">
        <v>1.6566754E-4</v>
      </c>
      <c r="E600">
        <v>1.6196579000000001E-4</v>
      </c>
    </row>
    <row r="601" spans="1:5" x14ac:dyDescent="0.15">
      <c r="A601" t="s">
        <v>1821</v>
      </c>
      <c r="B601" t="s">
        <v>1822</v>
      </c>
      <c r="C601" t="s">
        <v>1823</v>
      </c>
      <c r="D601">
        <v>1.1296728E-5</v>
      </c>
      <c r="E601">
        <v>1.1044308000000001E-5</v>
      </c>
    </row>
    <row r="602" spans="1:5" x14ac:dyDescent="0.15">
      <c r="A602" t="s">
        <v>1824</v>
      </c>
      <c r="B602" t="s">
        <v>1825</v>
      </c>
      <c r="C602" t="s">
        <v>1826</v>
      </c>
      <c r="D602">
        <v>1.4830627000000001E-3</v>
      </c>
      <c r="E602">
        <v>1.4499243999999999E-3</v>
      </c>
    </row>
    <row r="603" spans="1:5" x14ac:dyDescent="0.15">
      <c r="A603" t="s">
        <v>1827</v>
      </c>
      <c r="B603" t="s">
        <v>1828</v>
      </c>
      <c r="C603" t="s">
        <v>1829</v>
      </c>
      <c r="D603">
        <v>-5.5517099999999997E-5</v>
      </c>
      <c r="E603">
        <v>-1.7092641000000001E-3</v>
      </c>
    </row>
    <row r="604" spans="1:5" x14ac:dyDescent="0.15">
      <c r="A604" t="s">
        <v>1830</v>
      </c>
      <c r="B604" t="s">
        <v>1831</v>
      </c>
      <c r="C604" t="s">
        <v>1832</v>
      </c>
      <c r="D604">
        <v>2.7758549999999999E-5</v>
      </c>
      <c r="E604">
        <v>7.6532323999999995E-4</v>
      </c>
    </row>
    <row r="605" spans="1:5" x14ac:dyDescent="0.15">
      <c r="A605" t="s">
        <v>1833</v>
      </c>
      <c r="B605" t="s">
        <v>1834</v>
      </c>
      <c r="C605" t="s">
        <v>1835</v>
      </c>
      <c r="D605">
        <v>-5.5517099999999997E-5</v>
      </c>
      <c r="E605">
        <v>-1.5306465E-3</v>
      </c>
    </row>
    <row r="606" spans="1:5" x14ac:dyDescent="0.15">
      <c r="A606" t="s">
        <v>1836</v>
      </c>
      <c r="B606" t="s">
        <v>1837</v>
      </c>
      <c r="C606" t="s">
        <v>1838</v>
      </c>
      <c r="D606">
        <v>5.5517099999999997E-5</v>
      </c>
      <c r="E606">
        <v>1.5306465E-3</v>
      </c>
    </row>
    <row r="607" spans="1:5" x14ac:dyDescent="0.15">
      <c r="A607" t="s">
        <v>1839</v>
      </c>
      <c r="B607" t="s">
        <v>1840</v>
      </c>
      <c r="C607" t="s">
        <v>1841</v>
      </c>
      <c r="D607">
        <v>-2.7758549999999999E-5</v>
      </c>
      <c r="E607">
        <v>-7.6532323999999995E-4</v>
      </c>
    </row>
    <row r="608" spans="1:5" x14ac:dyDescent="0.15">
      <c r="A608" t="s">
        <v>1842</v>
      </c>
      <c r="B608" t="s">
        <v>1843</v>
      </c>
      <c r="C608" t="s">
        <v>1844</v>
      </c>
      <c r="D608">
        <v>-5.5517099999999997E-5</v>
      </c>
      <c r="E608">
        <v>-1.5306465E-3</v>
      </c>
    </row>
    <row r="609" spans="1:5" x14ac:dyDescent="0.15">
      <c r="A609" t="s">
        <v>1845</v>
      </c>
      <c r="B609" t="s">
        <v>1846</v>
      </c>
      <c r="C609" t="s">
        <v>1847</v>
      </c>
      <c r="D609">
        <v>-8.2708807000000002E-3</v>
      </c>
      <c r="E609">
        <v>-2.6506767</v>
      </c>
    </row>
    <row r="610" spans="1:5" x14ac:dyDescent="0.15">
      <c r="A610" t="s">
        <v>1848</v>
      </c>
      <c r="B610" t="s">
        <v>1849</v>
      </c>
      <c r="C610" t="s">
        <v>1850</v>
      </c>
      <c r="D610">
        <v>0.10387795</v>
      </c>
      <c r="E610">
        <v>0.10139233</v>
      </c>
    </row>
    <row r="611" spans="1:5" x14ac:dyDescent="0.15">
      <c r="A611" t="s">
        <v>1851</v>
      </c>
      <c r="B611" t="s">
        <v>1852</v>
      </c>
      <c r="C611" t="s">
        <v>1853</v>
      </c>
      <c r="D611">
        <v>0.10387795</v>
      </c>
      <c r="E611">
        <v>0.10139233</v>
      </c>
    </row>
    <row r="612" spans="1:5" x14ac:dyDescent="0.15">
      <c r="A612" t="s">
        <v>1854</v>
      </c>
      <c r="B612" t="s">
        <v>1855</v>
      </c>
      <c r="C612" t="s">
        <v>1856</v>
      </c>
      <c r="D612">
        <v>0.10387795</v>
      </c>
      <c r="E612">
        <v>0.10139233</v>
      </c>
    </row>
    <row r="613" spans="1:5" x14ac:dyDescent="0.15">
      <c r="A613" t="s">
        <v>1857</v>
      </c>
      <c r="B613" t="s">
        <v>1858</v>
      </c>
      <c r="C613" t="s">
        <v>1859</v>
      </c>
      <c r="D613">
        <v>0.10387795</v>
      </c>
      <c r="E613">
        <v>0.10139233</v>
      </c>
    </row>
    <row r="614" spans="1:5" x14ac:dyDescent="0.15">
      <c r="A614" t="s">
        <v>1860</v>
      </c>
      <c r="B614" t="s">
        <v>1861</v>
      </c>
      <c r="C614" t="s">
        <v>1862</v>
      </c>
      <c r="D614">
        <v>0</v>
      </c>
      <c r="E614">
        <v>5.2783140999999998E-6</v>
      </c>
    </row>
    <row r="615" spans="1:5" x14ac:dyDescent="0.15">
      <c r="A615" t="s">
        <v>1863</v>
      </c>
      <c r="B615" t="s">
        <v>1864</v>
      </c>
      <c r="C615" t="s">
        <v>1865</v>
      </c>
      <c r="D615">
        <v>1.6351182E-6</v>
      </c>
      <c r="E615">
        <v>4.5081387000000003E-5</v>
      </c>
    </row>
    <row r="616" spans="1:5" x14ac:dyDescent="0.15">
      <c r="A616" t="s">
        <v>1866</v>
      </c>
      <c r="B616" t="s">
        <v>1867</v>
      </c>
      <c r="C616" t="s">
        <v>1868</v>
      </c>
      <c r="D616">
        <v>0</v>
      </c>
      <c r="E616">
        <v>7.6242315000000001E-6</v>
      </c>
    </row>
    <row r="617" spans="1:5" x14ac:dyDescent="0.15">
      <c r="A617" t="s">
        <v>1869</v>
      </c>
      <c r="B617" t="s">
        <v>1870</v>
      </c>
      <c r="C617" t="s">
        <v>1871</v>
      </c>
      <c r="D617">
        <v>-8.2708807000000002E-3</v>
      </c>
      <c r="E617">
        <v>-2.6506767</v>
      </c>
    </row>
    <row r="618" spans="1:5" x14ac:dyDescent="0.15">
      <c r="A618" t="s">
        <v>1872</v>
      </c>
      <c r="B618" t="s">
        <v>1873</v>
      </c>
      <c r="C618" t="s">
        <v>1874</v>
      </c>
      <c r="D618">
        <v>8.1755909999999999E-7</v>
      </c>
      <c r="E618">
        <v>2.2540693999999999E-5</v>
      </c>
    </row>
    <row r="619" spans="1:5" x14ac:dyDescent="0.15">
      <c r="A619" t="s">
        <v>1875</v>
      </c>
      <c r="B619" t="s">
        <v>1876</v>
      </c>
      <c r="C619" t="s">
        <v>1877</v>
      </c>
      <c r="D619">
        <v>9.4613964000000005E-3</v>
      </c>
      <c r="E619">
        <v>6.2063956000000002E-3</v>
      </c>
    </row>
    <row r="620" spans="1:5" x14ac:dyDescent="0.15">
      <c r="A620" t="s">
        <v>1878</v>
      </c>
      <c r="B620" t="s">
        <v>1879</v>
      </c>
      <c r="C620" t="s">
        <v>1880</v>
      </c>
      <c r="D620">
        <v>0</v>
      </c>
      <c r="E620">
        <v>-5.9695594999999999E-3</v>
      </c>
    </row>
    <row r="621" spans="1:5" x14ac:dyDescent="0.15">
      <c r="A621" t="s">
        <v>1881</v>
      </c>
      <c r="B621" t="s">
        <v>1882</v>
      </c>
      <c r="C621" t="s">
        <v>1883</v>
      </c>
      <c r="D621">
        <v>-8.3640019999999993E-5</v>
      </c>
      <c r="E621">
        <v>-3.9538333E-3</v>
      </c>
    </row>
    <row r="622" spans="1:5" x14ac:dyDescent="0.15">
      <c r="A622" t="s">
        <v>1884</v>
      </c>
      <c r="B622" t="s">
        <v>1885</v>
      </c>
      <c r="C622" t="s">
        <v>1886</v>
      </c>
      <c r="D622">
        <v>-8.2708807000000002E-3</v>
      </c>
      <c r="E622">
        <v>-2.6506767</v>
      </c>
    </row>
    <row r="623" spans="1:5" x14ac:dyDescent="0.15">
      <c r="A623" t="s">
        <v>1887</v>
      </c>
      <c r="B623" t="s">
        <v>1888</v>
      </c>
      <c r="C623" t="s">
        <v>1889</v>
      </c>
      <c r="D623">
        <v>-8.2708807000000002E-3</v>
      </c>
      <c r="E623">
        <v>-2.6506767</v>
      </c>
    </row>
    <row r="624" spans="1:5" x14ac:dyDescent="0.15">
      <c r="A624" t="s">
        <v>1890</v>
      </c>
      <c r="B624" t="s">
        <v>1891</v>
      </c>
      <c r="C624">
        <v>0</v>
      </c>
      <c r="D624">
        <v>0</v>
      </c>
      <c r="E624">
        <v>1.4661984000000001E-5</v>
      </c>
    </row>
    <row r="625" spans="1:5" x14ac:dyDescent="0.15">
      <c r="A625" t="s">
        <v>1892</v>
      </c>
      <c r="B625" t="s">
        <v>1893</v>
      </c>
      <c r="C625">
        <v>0</v>
      </c>
      <c r="D625">
        <v>0</v>
      </c>
      <c r="E625">
        <v>1.1729586999999999E-6</v>
      </c>
    </row>
    <row r="626" spans="1:5" x14ac:dyDescent="0.15">
      <c r="A626" t="s">
        <v>1894</v>
      </c>
      <c r="B626" t="s">
        <v>1895</v>
      </c>
      <c r="C626">
        <v>0</v>
      </c>
      <c r="D626">
        <v>0</v>
      </c>
      <c r="E626">
        <v>1.6421421999999999E-5</v>
      </c>
    </row>
    <row r="627" spans="1:5" x14ac:dyDescent="0.15">
      <c r="A627" t="s">
        <v>1896</v>
      </c>
      <c r="B627" t="s">
        <v>1897</v>
      </c>
      <c r="C627">
        <v>0</v>
      </c>
      <c r="D627">
        <v>0</v>
      </c>
      <c r="E627">
        <v>1.5248463E-5</v>
      </c>
    </row>
    <row r="628" spans="1:5" x14ac:dyDescent="0.15">
      <c r="A628" t="s">
        <v>1898</v>
      </c>
      <c r="B628" t="s">
        <v>1899</v>
      </c>
      <c r="C628">
        <v>0</v>
      </c>
      <c r="D628">
        <v>0</v>
      </c>
      <c r="E628">
        <v>5.2783140999999998E-6</v>
      </c>
    </row>
    <row r="629" spans="1:5" x14ac:dyDescent="0.15">
      <c r="A629" t="s">
        <v>1900</v>
      </c>
      <c r="B629" t="s">
        <v>1901</v>
      </c>
      <c r="C629">
        <v>0</v>
      </c>
      <c r="D629">
        <v>8.2528194999999995E-3</v>
      </c>
      <c r="E629">
        <v>2.6502569</v>
      </c>
    </row>
    <row r="630" spans="1:5" x14ac:dyDescent="0.15">
      <c r="A630" t="s">
        <v>1902</v>
      </c>
      <c r="B630" t="s">
        <v>1903</v>
      </c>
      <c r="C630">
        <v>0</v>
      </c>
      <c r="D630">
        <v>-2.4818471000000002E-4</v>
      </c>
      <c r="E630">
        <v>-1.1822599E-2</v>
      </c>
    </row>
    <row r="631" spans="1:5" x14ac:dyDescent="0.15">
      <c r="A631" t="s">
        <v>1904</v>
      </c>
      <c r="B631" t="s">
        <v>1905</v>
      </c>
      <c r="C631">
        <v>0</v>
      </c>
      <c r="D631">
        <v>-1.6351182E-6</v>
      </c>
      <c r="E631">
        <v>-4.5081387000000003E-5</v>
      </c>
    </row>
    <row r="632" spans="1:5" x14ac:dyDescent="0.15">
      <c r="A632" t="s">
        <v>1906</v>
      </c>
      <c r="B632" t="s">
        <v>1907</v>
      </c>
      <c r="C632">
        <v>0</v>
      </c>
      <c r="D632">
        <v>1.6351182E-6</v>
      </c>
      <c r="E632">
        <v>4.5081387000000003E-5</v>
      </c>
    </row>
    <row r="633" spans="1:5" x14ac:dyDescent="0.15">
      <c r="A633" t="s">
        <v>1908</v>
      </c>
      <c r="B633" t="s">
        <v>1909</v>
      </c>
      <c r="C633">
        <v>0</v>
      </c>
      <c r="D633">
        <v>1.6351182E-6</v>
      </c>
      <c r="E633">
        <v>4.5081387000000003E-5</v>
      </c>
    </row>
    <row r="634" spans="1:5" x14ac:dyDescent="0.15">
      <c r="A634" t="s">
        <v>1910</v>
      </c>
      <c r="B634" t="s">
        <v>1911</v>
      </c>
      <c r="C634">
        <v>0</v>
      </c>
      <c r="D634">
        <v>1.6351182E-6</v>
      </c>
      <c r="E634">
        <v>4.5081387000000003E-5</v>
      </c>
    </row>
    <row r="635" spans="1:5" x14ac:dyDescent="0.15">
      <c r="A635" t="s">
        <v>1912</v>
      </c>
      <c r="B635" t="s">
        <v>1913</v>
      </c>
      <c r="C635">
        <v>0</v>
      </c>
      <c r="D635">
        <v>8.1755909999999999E-7</v>
      </c>
      <c r="E635">
        <v>2.2540693999999999E-5</v>
      </c>
    </row>
    <row r="636" spans="1:5" x14ac:dyDescent="0.15">
      <c r="A636" t="s">
        <v>1914</v>
      </c>
      <c r="B636" t="s">
        <v>1915</v>
      </c>
      <c r="C636">
        <v>0</v>
      </c>
      <c r="D636">
        <v>8.1755909999999999E-7</v>
      </c>
      <c r="E636">
        <v>2.2540693999999999E-5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7"/>
  <sheetViews>
    <sheetView zoomScaleNormal="100" workbookViewId="0">
      <selection activeCell="N21" sqref="N21"/>
    </sheetView>
  </sheetViews>
  <sheetFormatPr baseColWidth="10" defaultColWidth="11.83203125" defaultRowHeight="13" x14ac:dyDescent="0.15"/>
  <sheetData>
    <row r="1" spans="1:10" x14ac:dyDescent="0.15">
      <c r="A1" t="s">
        <v>25</v>
      </c>
      <c r="B1" t="s">
        <v>26</v>
      </c>
      <c r="C1" t="s">
        <v>27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8</v>
      </c>
      <c r="J1" t="s">
        <v>1916</v>
      </c>
    </row>
    <row r="2" spans="1:10" x14ac:dyDescent="0.15">
      <c r="A2">
        <v>0.05</v>
      </c>
      <c r="B2" t="s">
        <v>28</v>
      </c>
      <c r="C2" t="s">
        <v>29</v>
      </c>
      <c r="D2">
        <v>2.449539487</v>
      </c>
      <c r="F2">
        <v>3.8947527000000002</v>
      </c>
      <c r="G2">
        <v>2.9394360000000002</v>
      </c>
      <c r="H2">
        <v>0.26886254300000001</v>
      </c>
      <c r="I2">
        <f>A2/(D2*180.1516/1000)</f>
        <v>0.11330457235168144</v>
      </c>
      <c r="J2" t="s">
        <v>1917</v>
      </c>
    </row>
    <row r="3" spans="1:10" x14ac:dyDescent="0.15">
      <c r="A3">
        <v>0.1</v>
      </c>
      <c r="B3" t="s">
        <v>28</v>
      </c>
      <c r="C3" t="s">
        <v>29</v>
      </c>
      <c r="D3">
        <v>6</v>
      </c>
      <c r="F3">
        <v>9.6</v>
      </c>
      <c r="G3">
        <v>10.3</v>
      </c>
      <c r="H3">
        <v>0.25953249372397202</v>
      </c>
      <c r="I3">
        <f>A3/(D3*180.1516/1000)</f>
        <v>9.2514674677697376E-2</v>
      </c>
      <c r="J3" t="s">
        <v>1918</v>
      </c>
    </row>
    <row r="4" spans="1:10" x14ac:dyDescent="0.15">
      <c r="A4">
        <v>0.05</v>
      </c>
      <c r="B4" t="s">
        <v>28</v>
      </c>
      <c r="C4" t="s">
        <v>31</v>
      </c>
    </row>
    <row r="5" spans="1:10" x14ac:dyDescent="0.15">
      <c r="A5">
        <v>0.1</v>
      </c>
      <c r="B5" t="s">
        <v>28</v>
      </c>
      <c r="C5" t="s">
        <v>31</v>
      </c>
    </row>
    <row r="6" spans="1:10" x14ac:dyDescent="0.15">
      <c r="A6">
        <v>0.05</v>
      </c>
      <c r="B6" t="s">
        <v>28</v>
      </c>
      <c r="C6" t="s">
        <v>32</v>
      </c>
    </row>
    <row r="7" spans="1:10" x14ac:dyDescent="0.15">
      <c r="A7">
        <v>0.1</v>
      </c>
      <c r="B7" t="s">
        <v>28</v>
      </c>
      <c r="C7" t="s">
        <v>32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Z4"/>
  <sheetViews>
    <sheetView zoomScaleNormal="100" workbookViewId="0">
      <selection activeCell="K1" sqref="K1"/>
    </sheetView>
  </sheetViews>
  <sheetFormatPr baseColWidth="10" defaultColWidth="11.83203125" defaultRowHeight="13" x14ac:dyDescent="0.15"/>
  <sheetData>
    <row r="1" spans="1:26" x14ac:dyDescent="0.15">
      <c r="A1" t="s">
        <v>0</v>
      </c>
      <c r="B1" t="s">
        <v>26</v>
      </c>
      <c r="C1" t="s">
        <v>27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</row>
    <row r="2" spans="1:26" x14ac:dyDescent="0.15">
      <c r="A2">
        <v>0.31699420156730401</v>
      </c>
      <c r="B2" t="s">
        <v>28</v>
      </c>
      <c r="C2" t="s">
        <v>29</v>
      </c>
      <c r="D2">
        <v>17.255062831955499</v>
      </c>
      <c r="F2">
        <v>25.9313004731871</v>
      </c>
      <c r="G2">
        <v>27.395479934104099</v>
      </c>
      <c r="H2">
        <v>3.2028773648284199</v>
      </c>
      <c r="I2">
        <v>0</v>
      </c>
      <c r="J2">
        <v>1</v>
      </c>
      <c r="K2">
        <v>0.10197568928606</v>
      </c>
      <c r="L2" t="s">
        <v>24</v>
      </c>
      <c r="M2">
        <v>0.48815965937710099</v>
      </c>
      <c r="N2">
        <v>8.5303666909205406E-2</v>
      </c>
      <c r="O2">
        <v>0.17474542451552499</v>
      </c>
      <c r="P2">
        <v>0.15621109100067199</v>
      </c>
      <c r="Q2">
        <v>0.32</v>
      </c>
      <c r="R2">
        <v>1</v>
      </c>
      <c r="S2">
        <v>0.74579596717239804</v>
      </c>
      <c r="T2">
        <v>0.87711165177847905</v>
      </c>
      <c r="U2">
        <v>0.47964170473891998</v>
      </c>
      <c r="V2">
        <v>0.33263657107889999</v>
      </c>
      <c r="W2">
        <v>0.57301063545523201</v>
      </c>
      <c r="X2">
        <v>0.236845133860142</v>
      </c>
      <c r="Y2">
        <v>0.18947610708811299</v>
      </c>
      <c r="Z2">
        <v>3.8087442652034502E-2</v>
      </c>
    </row>
    <row r="3" spans="1:26" x14ac:dyDescent="0.15">
      <c r="A3">
        <v>0.29300843621800499</v>
      </c>
      <c r="B3" t="s">
        <v>28</v>
      </c>
      <c r="C3" t="s">
        <v>31</v>
      </c>
      <c r="D3">
        <v>17.990817701573899</v>
      </c>
      <c r="F3">
        <v>24.7756473872643</v>
      </c>
      <c r="G3">
        <v>27.250893958800699</v>
      </c>
      <c r="H3">
        <v>5.01026094177631</v>
      </c>
      <c r="I3">
        <v>0</v>
      </c>
      <c r="J3">
        <v>1</v>
      </c>
      <c r="K3">
        <v>9.0404718465325204E-2</v>
      </c>
      <c r="L3" t="s">
        <v>24</v>
      </c>
      <c r="M3">
        <v>0.47798105999347201</v>
      </c>
      <c r="N3">
        <v>7.9677185178109802E-2</v>
      </c>
      <c r="O3">
        <v>0.166695276961807</v>
      </c>
      <c r="P3">
        <v>0.152953939197911</v>
      </c>
      <c r="Q3">
        <v>0.32</v>
      </c>
      <c r="R3">
        <v>1</v>
      </c>
      <c r="S3">
        <v>0.80732332178675104</v>
      </c>
      <c r="T3">
        <v>0.999999999999999</v>
      </c>
      <c r="U3">
        <v>0.79617801990223602</v>
      </c>
      <c r="V3">
        <v>0.29936754045687602</v>
      </c>
      <c r="W3">
        <v>0.53940560929322001</v>
      </c>
      <c r="X3">
        <v>0.297347454877124</v>
      </c>
      <c r="Y3">
        <v>0.23787796390169999</v>
      </c>
      <c r="Z3">
        <v>5.0015156695765901E-2</v>
      </c>
    </row>
    <row r="4" spans="1:26" x14ac:dyDescent="0.15">
      <c r="A4">
        <v>0.23860895633697499</v>
      </c>
      <c r="B4" t="s">
        <v>28</v>
      </c>
      <c r="C4" t="s">
        <v>32</v>
      </c>
      <c r="D4">
        <v>15.839268371711899</v>
      </c>
      <c r="F4">
        <v>24.335021478623698</v>
      </c>
      <c r="G4">
        <v>25.958759255959599</v>
      </c>
      <c r="H4">
        <v>2.1715382706614998</v>
      </c>
      <c r="I4">
        <v>0</v>
      </c>
      <c r="J4">
        <v>0.95</v>
      </c>
      <c r="K4">
        <v>8.36206425170163E-2</v>
      </c>
      <c r="L4" t="s">
        <v>24</v>
      </c>
      <c r="M4">
        <v>0.45489609671115899</v>
      </c>
      <c r="N4">
        <v>6.7528527122524495E-2</v>
      </c>
      <c r="O4">
        <v>0.14844824479864099</v>
      </c>
      <c r="P4">
        <v>0.14556675094757099</v>
      </c>
      <c r="Q4">
        <v>0.32</v>
      </c>
      <c r="R4">
        <v>1</v>
      </c>
      <c r="S4">
        <v>0.66130460093948795</v>
      </c>
      <c r="T4">
        <v>0.82515351941561899</v>
      </c>
      <c r="U4">
        <v>0.39531322456590701</v>
      </c>
      <c r="V4">
        <v>0.22754366256313299</v>
      </c>
      <c r="W4">
        <v>0.39590085365371003</v>
      </c>
      <c r="X4">
        <v>0.31304558469781901</v>
      </c>
      <c r="Y4">
        <v>0.25043646775825501</v>
      </c>
      <c r="Z4">
        <v>5.8535573747771803E-2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1685"/>
  <sheetViews>
    <sheetView topLeftCell="G1" zoomScaleNormal="100" workbookViewId="0">
      <selection activeCell="P16" sqref="P16"/>
    </sheetView>
  </sheetViews>
  <sheetFormatPr baseColWidth="10" defaultColWidth="11.6640625" defaultRowHeight="13" x14ac:dyDescent="0.15"/>
  <cols>
    <col min="1" max="1" width="7" customWidth="1"/>
    <col min="2" max="2" width="54" customWidth="1"/>
    <col min="3" max="3" width="65" customWidth="1"/>
    <col min="4" max="6" width="16.33203125" customWidth="1"/>
    <col min="9" max="11" width="11.5" style="1" customWidth="1"/>
  </cols>
  <sheetData>
    <row r="1" spans="1:18" ht="15" x14ac:dyDescent="0.2">
      <c r="A1" t="s">
        <v>33</v>
      </c>
      <c r="B1" t="s">
        <v>34</v>
      </c>
      <c r="C1" t="s">
        <v>35</v>
      </c>
      <c r="D1" t="s">
        <v>29</v>
      </c>
      <c r="E1" t="s">
        <v>31</v>
      </c>
      <c r="F1" t="s">
        <v>32</v>
      </c>
      <c r="I1" s="1" t="s">
        <v>33</v>
      </c>
      <c r="J1" s="1" t="s">
        <v>36</v>
      </c>
      <c r="K1" s="1" t="s">
        <v>34</v>
      </c>
      <c r="L1" t="s">
        <v>35</v>
      </c>
      <c r="M1" t="s">
        <v>29</v>
      </c>
      <c r="N1" t="s">
        <v>31</v>
      </c>
      <c r="O1" t="s">
        <v>32</v>
      </c>
      <c r="P1" t="s">
        <v>31</v>
      </c>
      <c r="Q1" t="s">
        <v>32</v>
      </c>
      <c r="R1" s="2"/>
    </row>
    <row r="2" spans="1:18" x14ac:dyDescent="0.15">
      <c r="A2" t="s">
        <v>37</v>
      </c>
      <c r="B2" t="s">
        <v>38</v>
      </c>
      <c r="C2" t="s">
        <v>39</v>
      </c>
      <c r="D2">
        <v>0.14142377</v>
      </c>
      <c r="E2">
        <v>0.13371026</v>
      </c>
      <c r="F2">
        <v>0.11440350000000001</v>
      </c>
      <c r="I2" s="1" t="s">
        <v>40</v>
      </c>
      <c r="J2" s="1" t="s">
        <v>41</v>
      </c>
      <c r="K2" s="1" t="s">
        <v>42</v>
      </c>
      <c r="L2" t="s">
        <v>43</v>
      </c>
      <c r="M2">
        <f>IFERROR(VLOOKUP($I2,$A:D,4,0),0)</f>
        <v>17.255063</v>
      </c>
      <c r="N2">
        <f>IFERROR(VLOOKUP($I2,$A:E,5,0),0)</f>
        <v>17.990818000000001</v>
      </c>
      <c r="O2">
        <f>IFERROR(VLOOKUP($I2,$A:F,6,0),0)</f>
        <v>15.839268000000001</v>
      </c>
      <c r="P2">
        <f t="shared" ref="P2:P30" si="0">IFERROR(N2/M2,0)</f>
        <v>1.0426399486342068</v>
      </c>
      <c r="Q2">
        <f t="shared" ref="Q2:Q30" si="1">IFERROR(O2/M2,0)</f>
        <v>0.917949010096341</v>
      </c>
      <c r="R2" s="3"/>
    </row>
    <row r="3" spans="1:18" x14ac:dyDescent="0.15">
      <c r="A3" t="s">
        <v>44</v>
      </c>
      <c r="B3" t="s">
        <v>45</v>
      </c>
      <c r="C3" t="s">
        <v>46</v>
      </c>
      <c r="D3">
        <v>0.14142377</v>
      </c>
      <c r="E3">
        <v>0.13371026</v>
      </c>
      <c r="F3">
        <v>0.11440350000000001</v>
      </c>
      <c r="I3" s="1" t="s">
        <v>47</v>
      </c>
      <c r="J3" s="1" t="s">
        <v>41</v>
      </c>
      <c r="K3" s="1" t="s">
        <v>48</v>
      </c>
      <c r="L3" t="s">
        <v>49</v>
      </c>
      <c r="M3">
        <f>IFERROR(VLOOKUP($I3,$A:D,4,0),0)</f>
        <v>15.545067</v>
      </c>
      <c r="N3">
        <f>IFERROR(VLOOKUP($I3,$A:E,5,0),0)</f>
        <v>16.300381999999999</v>
      </c>
      <c r="O3">
        <f>IFERROR(VLOOKUP($I3,$A:F,6,0),0)</f>
        <v>14.813765</v>
      </c>
      <c r="P3">
        <f t="shared" si="0"/>
        <v>1.048588725928296</v>
      </c>
      <c r="Q3">
        <f t="shared" si="1"/>
        <v>0.9529560084880947</v>
      </c>
      <c r="R3" s="3"/>
    </row>
    <row r="4" spans="1:18" x14ac:dyDescent="0.15">
      <c r="A4" t="s">
        <v>50</v>
      </c>
      <c r="B4" t="s">
        <v>51</v>
      </c>
      <c r="C4" t="s">
        <v>52</v>
      </c>
      <c r="D4">
        <v>2.6850903999999998E-2</v>
      </c>
      <c r="E4">
        <v>2.4689889E-2</v>
      </c>
      <c r="F4">
        <v>1.9347146999999999E-2</v>
      </c>
      <c r="I4" s="1" t="s">
        <v>53</v>
      </c>
      <c r="J4" s="1" t="s">
        <v>54</v>
      </c>
      <c r="K4" s="1" t="s">
        <v>55</v>
      </c>
      <c r="L4" t="s">
        <v>56</v>
      </c>
      <c r="M4">
        <f>IFERROR(VLOOKUP($I4,$A:D,4,0),0)</f>
        <v>1.3927759</v>
      </c>
      <c r="N4">
        <f>IFERROR(VLOOKUP($I4,$A:E,5,0),0)</f>
        <v>1.3853401000000001</v>
      </c>
      <c r="O4">
        <f>IFERROR(VLOOKUP($I4,$A:F,6,0),0)</f>
        <v>0.74961412000000005</v>
      </c>
      <c r="P4">
        <f t="shared" si="0"/>
        <v>0.99466116551844419</v>
      </c>
      <c r="Q4">
        <f t="shared" si="1"/>
        <v>0.53821588957706701</v>
      </c>
      <c r="R4" s="3"/>
    </row>
    <row r="5" spans="1:18" x14ac:dyDescent="0.15">
      <c r="A5" t="s">
        <v>57</v>
      </c>
      <c r="B5" t="s">
        <v>58</v>
      </c>
      <c r="C5" t="s">
        <v>59</v>
      </c>
      <c r="D5">
        <v>8.1343809000000003E-2</v>
      </c>
      <c r="E5">
        <v>7.3954444999999994E-2</v>
      </c>
      <c r="F5">
        <v>5.7140460999999997E-2</v>
      </c>
      <c r="I5" s="1" t="s">
        <v>60</v>
      </c>
      <c r="J5" s="1" t="s">
        <v>41</v>
      </c>
      <c r="K5" s="1" t="s">
        <v>61</v>
      </c>
      <c r="L5" t="s">
        <v>62</v>
      </c>
      <c r="M5">
        <f>IFERROR(VLOOKUP($I5,$A:D,4,0),0)</f>
        <v>15.697141</v>
      </c>
      <c r="N5">
        <f>IFERROR(VLOOKUP($I5,$A:E,5,0),0)</f>
        <v>16.434010000000001</v>
      </c>
      <c r="O5">
        <f>IFERROR(VLOOKUP($I5,$A:F,6,0),0)</f>
        <v>14.567117</v>
      </c>
      <c r="P5">
        <f t="shared" si="0"/>
        <v>1.0469428795982658</v>
      </c>
      <c r="Q5">
        <f t="shared" si="1"/>
        <v>0.9280108396809329</v>
      </c>
      <c r="R5" s="3"/>
    </row>
    <row r="6" spans="1:18" x14ac:dyDescent="0.15">
      <c r="A6" t="s">
        <v>63</v>
      </c>
      <c r="B6" t="s">
        <v>64</v>
      </c>
      <c r="C6" t="s">
        <v>65</v>
      </c>
      <c r="D6">
        <v>0.11416972</v>
      </c>
      <c r="E6">
        <v>0.10311190000000001</v>
      </c>
      <c r="F6">
        <v>7.7777233000000001E-2</v>
      </c>
      <c r="I6" s="1" t="s">
        <v>66</v>
      </c>
      <c r="J6" s="1" t="s">
        <v>41</v>
      </c>
      <c r="K6" s="1" t="s">
        <v>67</v>
      </c>
      <c r="L6" t="s">
        <v>68</v>
      </c>
      <c r="M6">
        <f>IFERROR(VLOOKUP($I6,$A:D,4,0),0)</f>
        <v>15.697141</v>
      </c>
      <c r="N6">
        <f>IFERROR(VLOOKUP($I6,$A:E,5,0),0)</f>
        <v>16.434010000000001</v>
      </c>
      <c r="O6">
        <f>IFERROR(VLOOKUP($I6,$A:F,6,0),0)</f>
        <v>14.567117</v>
      </c>
      <c r="P6">
        <f t="shared" si="0"/>
        <v>1.0469428795982658</v>
      </c>
      <c r="Q6">
        <f t="shared" si="1"/>
        <v>0.9280108396809329</v>
      </c>
      <c r="R6" s="3"/>
    </row>
    <row r="7" spans="1:18" x14ac:dyDescent="0.15">
      <c r="A7" t="s">
        <v>1919</v>
      </c>
      <c r="B7" t="s">
        <v>1920</v>
      </c>
      <c r="C7" t="s">
        <v>1921</v>
      </c>
      <c r="D7">
        <v>0</v>
      </c>
      <c r="E7">
        <v>0.15672710000000001</v>
      </c>
      <c r="F7">
        <v>0.47503244999999999</v>
      </c>
      <c r="I7" s="1" t="s">
        <v>72</v>
      </c>
      <c r="J7" s="1" t="s">
        <v>41</v>
      </c>
      <c r="K7" s="1" t="s">
        <v>73</v>
      </c>
      <c r="L7" t="s">
        <v>74</v>
      </c>
      <c r="M7">
        <f>IFERROR(VLOOKUP($I7,$A:D,4,0),0)</f>
        <v>12.928585</v>
      </c>
      <c r="N7">
        <f>IFERROR(VLOOKUP($I7,$A:E,5,0),0)</f>
        <v>11.87832</v>
      </c>
      <c r="O7">
        <f>IFERROR(VLOOKUP($I7,$A:F,6,0),0)</f>
        <v>12.756463</v>
      </c>
      <c r="P7">
        <f t="shared" si="0"/>
        <v>0.91876411842440608</v>
      </c>
      <c r="Q7">
        <f t="shared" si="1"/>
        <v>0.98668671010787334</v>
      </c>
      <c r="R7" s="3"/>
    </row>
    <row r="8" spans="1:18" x14ac:dyDescent="0.15">
      <c r="A8" t="s">
        <v>69</v>
      </c>
      <c r="B8" t="s">
        <v>70</v>
      </c>
      <c r="C8" t="s">
        <v>71</v>
      </c>
      <c r="D8">
        <v>-0.11430859</v>
      </c>
      <c r="E8">
        <v>-0.10276158000000001</v>
      </c>
      <c r="F8">
        <v>-7.9024570000000002E-2</v>
      </c>
      <c r="I8" s="1" t="s">
        <v>78</v>
      </c>
      <c r="J8" s="1" t="s">
        <v>79</v>
      </c>
      <c r="K8" s="1" t="s">
        <v>80</v>
      </c>
      <c r="L8" t="s">
        <v>81</v>
      </c>
      <c r="M8">
        <f>IFERROR(VLOOKUP($I8,$A:D,4,0),0)</f>
        <v>3.2028774000000002</v>
      </c>
      <c r="N8">
        <f>IFERROR(VLOOKUP($I8,$A:E,5,0),0)</f>
        <v>5.0102608999999996</v>
      </c>
      <c r="O8">
        <f>IFERROR(VLOOKUP($I8,$A:F,6,0),0)</f>
        <v>2.1715382999999999</v>
      </c>
      <c r="P8">
        <f t="shared" si="0"/>
        <v>1.5642999323046205</v>
      </c>
      <c r="Q8">
        <f t="shared" si="1"/>
        <v>0.67799607315596899</v>
      </c>
      <c r="R8" s="3"/>
    </row>
    <row r="9" spans="1:18" x14ac:dyDescent="0.15">
      <c r="A9" t="s">
        <v>75</v>
      </c>
      <c r="B9" t="s">
        <v>76</v>
      </c>
      <c r="C9" t="s">
        <v>77</v>
      </c>
      <c r="D9">
        <v>0.11430859</v>
      </c>
      <c r="E9">
        <v>0.10276158000000001</v>
      </c>
      <c r="F9">
        <v>7.9024570000000002E-2</v>
      </c>
      <c r="I9" s="1" t="s">
        <v>85</v>
      </c>
      <c r="J9" s="1" t="s">
        <v>41</v>
      </c>
      <c r="K9" s="1" t="s">
        <v>86</v>
      </c>
      <c r="L9" t="s">
        <v>87</v>
      </c>
      <c r="M9">
        <f>IFERROR(VLOOKUP($I9,$A:D,4,0),0)</f>
        <v>29.441959000000001</v>
      </c>
      <c r="N9">
        <f>IFERROR(VLOOKUP($I9,$A:E,5,0),0)</f>
        <v>29.113878</v>
      </c>
      <c r="O9">
        <f>IFERROR(VLOOKUP($I9,$A:F,6,0),0)</f>
        <v>27.612309</v>
      </c>
      <c r="P9">
        <f t="shared" si="0"/>
        <v>0.9888566857932245</v>
      </c>
      <c r="Q9">
        <f t="shared" si="1"/>
        <v>0.93785569771359301</v>
      </c>
      <c r="R9" s="3"/>
    </row>
    <row r="10" spans="1:18" x14ac:dyDescent="0.15">
      <c r="A10" t="s">
        <v>82</v>
      </c>
      <c r="B10" t="s">
        <v>83</v>
      </c>
      <c r="C10" t="s">
        <v>84</v>
      </c>
      <c r="D10">
        <v>0.11416972</v>
      </c>
      <c r="E10">
        <v>0.10311190000000001</v>
      </c>
      <c r="F10">
        <v>7.7777233000000001E-2</v>
      </c>
      <c r="I10" s="1" t="s">
        <v>91</v>
      </c>
      <c r="J10" s="1" t="s">
        <v>41</v>
      </c>
      <c r="K10" s="1" t="s">
        <v>92</v>
      </c>
      <c r="L10" t="s">
        <v>93</v>
      </c>
      <c r="M10">
        <f>IFERROR(VLOOKUP($I10,$A:D,4,0),0)</f>
        <v>29.441959000000001</v>
      </c>
      <c r="N10">
        <f>IFERROR(VLOOKUP($I10,$A:E,5,0),0)</f>
        <v>29.113878</v>
      </c>
      <c r="O10">
        <f>IFERROR(VLOOKUP($I10,$A:F,6,0),0)</f>
        <v>27.612309</v>
      </c>
      <c r="P10">
        <f t="shared" si="0"/>
        <v>0.9888566857932245</v>
      </c>
      <c r="Q10">
        <f t="shared" si="1"/>
        <v>0.93785569771359301</v>
      </c>
      <c r="R10" s="3"/>
    </row>
    <row r="11" spans="1:18" x14ac:dyDescent="0.15">
      <c r="A11" t="s">
        <v>88</v>
      </c>
      <c r="B11" t="s">
        <v>89</v>
      </c>
      <c r="C11" t="s">
        <v>90</v>
      </c>
      <c r="D11">
        <v>0.11430859</v>
      </c>
      <c r="E11">
        <v>0.10276158000000001</v>
      </c>
      <c r="F11">
        <v>7.9024570000000002E-2</v>
      </c>
      <c r="I11" s="1" t="s">
        <v>97</v>
      </c>
      <c r="J11" s="1" t="s">
        <v>41</v>
      </c>
      <c r="K11" s="1" t="s">
        <v>98</v>
      </c>
      <c r="L11" t="s">
        <v>99</v>
      </c>
      <c r="M11">
        <f>IFERROR(VLOOKUP($I11,$A:D,4,0),0)</f>
        <v>29.165731999999998</v>
      </c>
      <c r="N11">
        <f>IFERROR(VLOOKUP($I11,$A:E,5,0),0)</f>
        <v>28.894196000000001</v>
      </c>
      <c r="O11">
        <f>IFERROR(VLOOKUP($I11,$A:F,6,0),0)</f>
        <v>27.416169</v>
      </c>
      <c r="P11">
        <f t="shared" si="0"/>
        <v>0.99068989593677959</v>
      </c>
      <c r="Q11">
        <f t="shared" si="1"/>
        <v>0.94001306053281986</v>
      </c>
      <c r="R11" s="3"/>
    </row>
    <row r="12" spans="1:18" x14ac:dyDescent="0.15">
      <c r="A12" t="s">
        <v>94</v>
      </c>
      <c r="B12" t="s">
        <v>95</v>
      </c>
      <c r="C12" t="s">
        <v>96</v>
      </c>
      <c r="D12">
        <v>3.2754470000000001E-2</v>
      </c>
      <c r="E12">
        <v>3.1103240000000001E-2</v>
      </c>
      <c r="F12">
        <v>2.3202951999999999E-2</v>
      </c>
      <c r="I12" t="s">
        <v>103</v>
      </c>
      <c r="J12" t="s">
        <v>104</v>
      </c>
      <c r="K12" t="s">
        <v>105</v>
      </c>
      <c r="L12" t="s">
        <v>106</v>
      </c>
      <c r="M12">
        <f>IFERROR(VLOOKUP($I12,$A:D,4,0),0)</f>
        <v>0.27622751000000001</v>
      </c>
      <c r="N12">
        <f>IFERROR(VLOOKUP($I12,$A:E,5,0),0)</f>
        <v>0.21968262999999999</v>
      </c>
      <c r="O12">
        <f>IFERROR(VLOOKUP($I12,$A:F,6,0),0)</f>
        <v>0.19614077999999999</v>
      </c>
      <c r="P12">
        <f t="shared" si="0"/>
        <v>0.79529598626871012</v>
      </c>
      <c r="Q12">
        <f t="shared" si="1"/>
        <v>0.71006968132898851</v>
      </c>
      <c r="R12" s="3"/>
    </row>
    <row r="13" spans="1:18" x14ac:dyDescent="0.15">
      <c r="A13" t="s">
        <v>100</v>
      </c>
      <c r="B13" t="s">
        <v>101</v>
      </c>
      <c r="C13" t="s">
        <v>102</v>
      </c>
      <c r="D13">
        <v>0.10353654</v>
      </c>
      <c r="E13">
        <v>0.15672710000000001</v>
      </c>
      <c r="F13">
        <v>0.47503244999999999</v>
      </c>
      <c r="I13" s="1" t="s">
        <v>110</v>
      </c>
      <c r="J13" s="1" t="s">
        <v>41</v>
      </c>
      <c r="K13" s="1" t="s">
        <v>111</v>
      </c>
      <c r="L13" t="s">
        <v>112</v>
      </c>
      <c r="M13">
        <f>IFERROR(VLOOKUP($I13,$A:D,4,0),0)</f>
        <v>29.165731999999998</v>
      </c>
      <c r="N13">
        <f>IFERROR(VLOOKUP($I13,$A:E,5,0),0)</f>
        <v>28.894196000000001</v>
      </c>
      <c r="O13">
        <f>IFERROR(VLOOKUP($I13,$A:F,6,0),0)</f>
        <v>27.416169</v>
      </c>
      <c r="P13">
        <f t="shared" si="0"/>
        <v>0.99068989593677959</v>
      </c>
      <c r="Q13">
        <f t="shared" si="1"/>
        <v>0.94001306053281986</v>
      </c>
      <c r="R13" s="3"/>
    </row>
    <row r="14" spans="1:18" x14ac:dyDescent="0.15">
      <c r="A14" t="s">
        <v>107</v>
      </c>
      <c r="B14" t="s">
        <v>108</v>
      </c>
      <c r="C14" t="s">
        <v>109</v>
      </c>
      <c r="D14">
        <v>0.10353654</v>
      </c>
      <c r="E14">
        <v>0.15672710000000001</v>
      </c>
      <c r="F14">
        <v>0.47503244999999999</v>
      </c>
      <c r="I14" s="1" t="s">
        <v>116</v>
      </c>
      <c r="J14" s="1" t="s">
        <v>41</v>
      </c>
      <c r="K14" s="1" t="s">
        <v>117</v>
      </c>
      <c r="L14" t="s">
        <v>118</v>
      </c>
      <c r="M14">
        <f>IFERROR(VLOOKUP($I14,$A:D,4,0),0)</f>
        <v>28.958659000000001</v>
      </c>
      <c r="N14">
        <f>IFERROR(VLOOKUP($I14,$A:E,5,0),0)</f>
        <v>28.580741</v>
      </c>
      <c r="O14">
        <f>IFERROR(VLOOKUP($I14,$A:F,6,0),0)</f>
        <v>26.466104000000001</v>
      </c>
      <c r="P14">
        <f t="shared" si="0"/>
        <v>0.98694974100838018</v>
      </c>
      <c r="Q14">
        <f t="shared" si="1"/>
        <v>0.91392712625263484</v>
      </c>
      <c r="R14" s="3"/>
    </row>
    <row r="15" spans="1:18" x14ac:dyDescent="0.15">
      <c r="A15" t="s">
        <v>113</v>
      </c>
      <c r="B15" t="s">
        <v>114</v>
      </c>
      <c r="C15" t="s">
        <v>115</v>
      </c>
      <c r="D15">
        <v>3.9257527E-3</v>
      </c>
      <c r="E15">
        <v>3.6947072999999999E-3</v>
      </c>
      <c r="F15">
        <v>3.1306535999999999E-3</v>
      </c>
      <c r="I15" s="1" t="s">
        <v>122</v>
      </c>
      <c r="J15" s="1" t="s">
        <v>123</v>
      </c>
      <c r="K15" s="1" t="s">
        <v>124</v>
      </c>
      <c r="L15" t="s">
        <v>125</v>
      </c>
      <c r="M15">
        <f>IFERROR(VLOOKUP($I15,$A:D,4,0),0)</f>
        <v>26.015698</v>
      </c>
      <c r="N15">
        <f>IFERROR(VLOOKUP($I15,$A:E,5,0),0)</f>
        <v>24.710699999999999</v>
      </c>
      <c r="O15">
        <f>IFERROR(VLOOKUP($I15,$A:F,6,0),0)</f>
        <v>24.888020999999998</v>
      </c>
      <c r="P15">
        <f t="shared" si="0"/>
        <v>0.94983805546943234</v>
      </c>
      <c r="Q15">
        <f t="shared" si="1"/>
        <v>0.95665397868625313</v>
      </c>
      <c r="R15" s="3"/>
    </row>
    <row r="16" spans="1:18" x14ac:dyDescent="0.15">
      <c r="A16" t="s">
        <v>119</v>
      </c>
      <c r="B16" t="s">
        <v>120</v>
      </c>
      <c r="C16" t="s">
        <v>121</v>
      </c>
      <c r="D16">
        <v>0.10353654</v>
      </c>
      <c r="E16">
        <v>0</v>
      </c>
      <c r="F16">
        <v>0</v>
      </c>
      <c r="I16" s="1" t="s">
        <v>129</v>
      </c>
      <c r="J16" s="1" t="s">
        <v>123</v>
      </c>
      <c r="K16" s="1" t="s">
        <v>130</v>
      </c>
      <c r="L16" t="s">
        <v>131</v>
      </c>
      <c r="M16">
        <f>IFERROR(VLOOKUP($I16,$A:D,4,0),0)</f>
        <v>24.431761000000002</v>
      </c>
      <c r="N16">
        <f>IFERROR(VLOOKUP($I16,$A:E,5,0),0)</f>
        <v>22.518163000000001</v>
      </c>
      <c r="O16">
        <f>IFERROR(VLOOKUP($I16,$A:F,6,0),0)</f>
        <v>24.335021000000001</v>
      </c>
      <c r="P16">
        <f t="shared" si="0"/>
        <v>0.92167580552216433</v>
      </c>
      <c r="Q16">
        <f t="shared" si="1"/>
        <v>0.99604040003501992</v>
      </c>
      <c r="R16" s="3"/>
    </row>
    <row r="17" spans="1:18" x14ac:dyDescent="0.15">
      <c r="A17" t="s">
        <v>126</v>
      </c>
      <c r="B17" t="s">
        <v>127</v>
      </c>
      <c r="C17" t="s">
        <v>128</v>
      </c>
      <c r="D17">
        <v>-0.11430859</v>
      </c>
      <c r="E17">
        <v>-0.10276158000000001</v>
      </c>
      <c r="F17">
        <v>-7.9024570000000002E-2</v>
      </c>
      <c r="I17" s="1" t="s">
        <v>135</v>
      </c>
      <c r="J17" s="1" t="s">
        <v>136</v>
      </c>
      <c r="K17" s="1" t="s">
        <v>137</v>
      </c>
      <c r="L17" t="s">
        <v>138</v>
      </c>
      <c r="M17">
        <f>IFERROR(VLOOKUP($I17,$A:D,4,0),0)</f>
        <v>0.67919596999999998</v>
      </c>
      <c r="N17">
        <f>IFERROR(VLOOKUP($I17,$A:E,5,0),0)</f>
        <v>1.7202343</v>
      </c>
      <c r="O17">
        <f>IFERROR(VLOOKUP($I17,$A:F,6,0),0)</f>
        <v>0</v>
      </c>
      <c r="P17">
        <f t="shared" si="0"/>
        <v>2.5327510409109171</v>
      </c>
      <c r="Q17">
        <f t="shared" si="1"/>
        <v>0</v>
      </c>
      <c r="R17" s="3"/>
    </row>
    <row r="18" spans="1:18" x14ac:dyDescent="0.15">
      <c r="A18" t="s">
        <v>132</v>
      </c>
      <c r="B18" t="s">
        <v>133</v>
      </c>
      <c r="C18" t="s">
        <v>134</v>
      </c>
      <c r="D18">
        <v>0.11430859</v>
      </c>
      <c r="E18">
        <v>0.10276158000000001</v>
      </c>
      <c r="F18">
        <v>7.9024570000000002E-2</v>
      </c>
      <c r="I18" s="1" t="s">
        <v>142</v>
      </c>
      <c r="J18" s="1" t="s">
        <v>143</v>
      </c>
      <c r="K18" s="1" t="str">
        <f>VLOOKUP(I18,A:B,2,0)</f>
        <v>malic enzyme (NADP)</v>
      </c>
      <c r="L18" t="str">
        <f>VLOOKUP(I18,A:C,3,0)</f>
        <v>(S)-malate[m] + NADP(+)[m] =&gt; carbon dioxide[m] + NADPH[m] + pyruvate[m]</v>
      </c>
      <c r="M18">
        <f>IFERROR(VLOOKUP($I18,$A:D,4,0),0)</f>
        <v>0.30201388000000001</v>
      </c>
      <c r="N18">
        <f>IFERROR(VLOOKUP($I18,$A:E,5,0),0)</f>
        <v>0</v>
      </c>
      <c r="O18">
        <f>IFERROR(VLOOKUP($I18,$A:F,6,0),0)</f>
        <v>0.25130150000000001</v>
      </c>
      <c r="P18">
        <f t="shared" si="0"/>
        <v>0</v>
      </c>
      <c r="Q18">
        <f t="shared" si="1"/>
        <v>0.83208592929569991</v>
      </c>
      <c r="R18" s="3"/>
    </row>
    <row r="19" spans="1:18" x14ac:dyDescent="0.15">
      <c r="A19" t="s">
        <v>139</v>
      </c>
      <c r="B19" t="s">
        <v>140</v>
      </c>
      <c r="C19" t="s">
        <v>141</v>
      </c>
      <c r="D19">
        <v>0.10353654</v>
      </c>
      <c r="E19">
        <v>0.15672710000000001</v>
      </c>
      <c r="F19">
        <v>0.47503244999999999</v>
      </c>
      <c r="I19" s="1" t="s">
        <v>147</v>
      </c>
      <c r="J19" s="1" t="s">
        <v>148</v>
      </c>
      <c r="K19" s="1" t="s">
        <v>149</v>
      </c>
      <c r="L19" t="s">
        <v>150</v>
      </c>
      <c r="M19">
        <f>IFERROR(VLOOKUP($I19,$A:D,4,0),0)</f>
        <v>0.3797778</v>
      </c>
      <c r="N19">
        <f>IFERROR(VLOOKUP($I19,$A:E,5,0),0)</f>
        <v>0.34500296000000003</v>
      </c>
      <c r="O19">
        <f>IFERROR(VLOOKUP($I19,$A:F,6,0),0)</f>
        <v>0.2630421</v>
      </c>
      <c r="P19">
        <f t="shared" si="0"/>
        <v>0.9084337209810579</v>
      </c>
      <c r="Q19">
        <f t="shared" si="1"/>
        <v>0.69262105367928295</v>
      </c>
      <c r="R19" s="3"/>
    </row>
    <row r="20" spans="1:18" x14ac:dyDescent="0.15">
      <c r="A20" t="s">
        <v>144</v>
      </c>
      <c r="B20" t="s">
        <v>145</v>
      </c>
      <c r="C20" t="s">
        <v>146</v>
      </c>
      <c r="D20">
        <v>3.1699419999999998E-5</v>
      </c>
      <c r="E20">
        <v>2.9300843999999999E-5</v>
      </c>
      <c r="F20">
        <v>2.3860896E-5</v>
      </c>
      <c r="I20" s="1" t="s">
        <v>154</v>
      </c>
      <c r="J20" s="1" t="s">
        <v>148</v>
      </c>
      <c r="K20" s="1" t="s">
        <v>155</v>
      </c>
      <c r="L20" t="s">
        <v>156</v>
      </c>
      <c r="M20">
        <f>IFERROR(VLOOKUP($I20,$A:D,4,0),0)</f>
        <v>0.3797778</v>
      </c>
      <c r="N20">
        <f>IFERROR(VLOOKUP($I20,$A:E,5,0),0)</f>
        <v>0.34500296000000003</v>
      </c>
      <c r="O20">
        <f>IFERROR(VLOOKUP($I20,$A:F,6,0),0)</f>
        <v>0.2630421</v>
      </c>
      <c r="P20">
        <f t="shared" si="0"/>
        <v>0.9084337209810579</v>
      </c>
      <c r="Q20">
        <f t="shared" si="1"/>
        <v>0.69262105367928295</v>
      </c>
      <c r="R20" s="3"/>
    </row>
    <row r="21" spans="1:18" x14ac:dyDescent="0.15">
      <c r="A21" t="s">
        <v>151</v>
      </c>
      <c r="B21" t="s">
        <v>152</v>
      </c>
      <c r="C21" t="s">
        <v>153</v>
      </c>
      <c r="D21">
        <v>4.8746119999999997E-2</v>
      </c>
      <c r="E21">
        <v>4.3445684999999998E-2</v>
      </c>
      <c r="F21">
        <v>3.2402397999999999E-2</v>
      </c>
      <c r="I21" s="1" t="s">
        <v>154</v>
      </c>
      <c r="J21" s="1" t="s">
        <v>148</v>
      </c>
      <c r="K21" s="1" t="s">
        <v>155</v>
      </c>
      <c r="L21" t="s">
        <v>156</v>
      </c>
      <c r="M21">
        <f>IFERROR(VLOOKUP($I21,$A:D,4,0),0)</f>
        <v>0.3797778</v>
      </c>
      <c r="N21">
        <f>IFERROR(VLOOKUP($I21,$A:E,5,0),0)</f>
        <v>0.34500296000000003</v>
      </c>
      <c r="O21">
        <f>IFERROR(VLOOKUP($I21,$A:F,6,0),0)</f>
        <v>0.2630421</v>
      </c>
      <c r="P21">
        <f t="shared" si="0"/>
        <v>0.9084337209810579</v>
      </c>
      <c r="Q21">
        <f t="shared" si="1"/>
        <v>0.69262105367928295</v>
      </c>
      <c r="R21" s="3"/>
    </row>
    <row r="22" spans="1:18" x14ac:dyDescent="0.15">
      <c r="A22" t="s">
        <v>157</v>
      </c>
      <c r="B22" t="s">
        <v>158</v>
      </c>
      <c r="C22" t="s">
        <v>159</v>
      </c>
      <c r="D22">
        <v>4.1040605000000001E-2</v>
      </c>
      <c r="E22">
        <v>3.9797104999999999E-2</v>
      </c>
      <c r="F22">
        <v>3.2395149999999998E-2</v>
      </c>
      <c r="I22" s="1" t="s">
        <v>163</v>
      </c>
      <c r="J22" s="1" t="s">
        <v>148</v>
      </c>
      <c r="K22" s="1" t="s">
        <v>164</v>
      </c>
      <c r="L22" t="s">
        <v>165</v>
      </c>
      <c r="M22">
        <f>IFERROR(VLOOKUP($I22,$A:D,4,0),0)</f>
        <v>0.31876526999999999</v>
      </c>
      <c r="N22">
        <f>IFERROR(VLOOKUP($I22,$A:E,5,0),0)</f>
        <v>4.9172294999999998E-2</v>
      </c>
      <c r="O22">
        <f>IFERROR(VLOOKUP($I22,$A:F,6,0),0)</f>
        <v>0.2630421</v>
      </c>
      <c r="P22">
        <f t="shared" si="0"/>
        <v>0.15425863363345699</v>
      </c>
      <c r="Q22">
        <f t="shared" si="1"/>
        <v>0.82519058616391938</v>
      </c>
      <c r="R22" s="3"/>
    </row>
    <row r="23" spans="1:18" x14ac:dyDescent="0.15">
      <c r="A23" t="s">
        <v>160</v>
      </c>
      <c r="B23" t="s">
        <v>161</v>
      </c>
      <c r="C23" t="s">
        <v>162</v>
      </c>
      <c r="D23">
        <v>1.3927759</v>
      </c>
      <c r="E23">
        <v>1.3853401000000001</v>
      </c>
      <c r="F23">
        <v>0.74961412000000005</v>
      </c>
      <c r="I23" s="1" t="s">
        <v>169</v>
      </c>
      <c r="J23" s="1" t="s">
        <v>148</v>
      </c>
      <c r="K23" s="1" t="s">
        <v>170</v>
      </c>
      <c r="L23" t="s">
        <v>171</v>
      </c>
      <c r="M23">
        <f>IFERROR(VLOOKUP($I23,$A:D,4,0),0)</f>
        <v>0</v>
      </c>
      <c r="N23">
        <f>IFERROR(VLOOKUP($I23,$A:E,5,0),0)</f>
        <v>0</v>
      </c>
      <c r="O23">
        <f>IFERROR(VLOOKUP($I23,$A:F,6,0),0)</f>
        <v>0</v>
      </c>
      <c r="P23">
        <f t="shared" si="0"/>
        <v>0</v>
      </c>
      <c r="Q23">
        <f t="shared" si="1"/>
        <v>0</v>
      </c>
      <c r="R23" s="3"/>
    </row>
    <row r="24" spans="1:18" x14ac:dyDescent="0.15">
      <c r="A24" t="s">
        <v>166</v>
      </c>
      <c r="B24" t="s">
        <v>167</v>
      </c>
      <c r="C24" t="s">
        <v>168</v>
      </c>
      <c r="D24">
        <v>0.22241796</v>
      </c>
      <c r="E24">
        <v>0.20098078</v>
      </c>
      <c r="F24">
        <v>0.15391732</v>
      </c>
      <c r="I24" s="1" t="s">
        <v>175</v>
      </c>
      <c r="J24" s="1" t="s">
        <v>148</v>
      </c>
      <c r="K24" s="1" t="s">
        <v>176</v>
      </c>
      <c r="L24" t="s">
        <v>177</v>
      </c>
      <c r="M24">
        <f>IFERROR(VLOOKUP($I24,$A:D,4,0),0)</f>
        <v>7.0926395000000003E-2</v>
      </c>
      <c r="N24">
        <f>IFERROR(VLOOKUP($I24,$A:E,5,0),0)</f>
        <v>1.1693406</v>
      </c>
      <c r="O24">
        <f>IFERROR(VLOOKUP($I24,$A:F,6,0),0)</f>
        <v>1.998823</v>
      </c>
      <c r="P24">
        <f t="shared" si="0"/>
        <v>16.486677491503691</v>
      </c>
      <c r="Q24">
        <f t="shared" si="1"/>
        <v>28.181652260769773</v>
      </c>
      <c r="R24" s="3"/>
    </row>
    <row r="25" spans="1:18" x14ac:dyDescent="0.15">
      <c r="A25" t="s">
        <v>172</v>
      </c>
      <c r="B25" t="s">
        <v>173</v>
      </c>
      <c r="C25" t="s">
        <v>174</v>
      </c>
      <c r="D25">
        <v>0.22241796</v>
      </c>
      <c r="E25">
        <v>0.20098078</v>
      </c>
      <c r="F25">
        <v>0.15391732</v>
      </c>
      <c r="I25" s="1" t="s">
        <v>181</v>
      </c>
      <c r="J25" s="1" t="s">
        <v>148</v>
      </c>
      <c r="K25" s="1" t="s">
        <v>182</v>
      </c>
      <c r="L25" t="s">
        <v>183</v>
      </c>
      <c r="M25">
        <f>IFERROR(VLOOKUP($I25,$A:D,4,0),0)</f>
        <v>0</v>
      </c>
      <c r="N25">
        <f>IFERROR(VLOOKUP($I25,$A:E,5,0),0)</f>
        <v>0</v>
      </c>
      <c r="O25">
        <f>IFERROR(VLOOKUP($I25,$A:F,6,0),0)</f>
        <v>0</v>
      </c>
      <c r="P25">
        <f t="shared" si="0"/>
        <v>0</v>
      </c>
      <c r="Q25">
        <f t="shared" si="1"/>
        <v>0</v>
      </c>
      <c r="R25" s="3"/>
    </row>
    <row r="26" spans="1:18" x14ac:dyDescent="0.15">
      <c r="A26" t="s">
        <v>178</v>
      </c>
      <c r="B26" t="s">
        <v>179</v>
      </c>
      <c r="C26" t="s">
        <v>180</v>
      </c>
      <c r="D26">
        <v>3.3652042E-6</v>
      </c>
      <c r="E26">
        <v>4.3269317000000002E-6</v>
      </c>
      <c r="F26">
        <v>4.8194757999999996E-6</v>
      </c>
      <c r="I26" s="1" t="s">
        <v>187</v>
      </c>
      <c r="J26" s="1" t="s">
        <v>148</v>
      </c>
      <c r="K26" s="1" t="s">
        <v>188</v>
      </c>
      <c r="L26" t="s">
        <v>189</v>
      </c>
      <c r="M26">
        <f>IFERROR(VLOOKUP($I26,$A:D,4,0),0)</f>
        <v>0</v>
      </c>
      <c r="N26">
        <f>IFERROR(VLOOKUP($I26,$A:E,5,0),0)</f>
        <v>0</v>
      </c>
      <c r="O26">
        <f>IFERROR(VLOOKUP($I26,$A:F,6,0),0)</f>
        <v>0</v>
      </c>
      <c r="P26">
        <f t="shared" si="0"/>
        <v>0</v>
      </c>
      <c r="Q26">
        <f t="shared" si="1"/>
        <v>0</v>
      </c>
      <c r="R26" s="3"/>
    </row>
    <row r="27" spans="1:18" x14ac:dyDescent="0.15">
      <c r="A27" t="s">
        <v>184</v>
      </c>
      <c r="B27" t="s">
        <v>185</v>
      </c>
      <c r="C27" t="s">
        <v>186</v>
      </c>
      <c r="D27">
        <v>1.0095612999999999E-5</v>
      </c>
      <c r="E27">
        <v>1.2980795000000001E-5</v>
      </c>
      <c r="F27">
        <v>1.4458428E-5</v>
      </c>
      <c r="I27" s="1" t="s">
        <v>193</v>
      </c>
      <c r="J27" s="1" t="s">
        <v>148</v>
      </c>
      <c r="K27" s="1" t="s">
        <v>194</v>
      </c>
      <c r="L27" t="s">
        <v>195</v>
      </c>
      <c r="M27">
        <f>IFERROR(VLOOKUP($I27,$A:D,4,0),0)</f>
        <v>0.3797778</v>
      </c>
      <c r="N27">
        <f>IFERROR(VLOOKUP($I27,$A:E,5,0),0)</f>
        <v>0.34500296000000003</v>
      </c>
      <c r="O27">
        <f>IFERROR(VLOOKUP($I27,$A:F,6,0),0)</f>
        <v>-0.34678354</v>
      </c>
      <c r="P27">
        <f t="shared" si="0"/>
        <v>0.9084337209810579</v>
      </c>
      <c r="Q27">
        <f t="shared" si="1"/>
        <v>-0.91312219934919836</v>
      </c>
      <c r="R27" s="3"/>
    </row>
    <row r="28" spans="1:18" x14ac:dyDescent="0.15">
      <c r="A28" t="s">
        <v>190</v>
      </c>
      <c r="B28" t="s">
        <v>191</v>
      </c>
      <c r="C28" t="s">
        <v>192</v>
      </c>
      <c r="D28">
        <v>0.13854763</v>
      </c>
      <c r="E28">
        <v>0.13480747000000001</v>
      </c>
      <c r="F28">
        <v>0.11861555999999999</v>
      </c>
      <c r="I28" s="1" t="s">
        <v>199</v>
      </c>
      <c r="J28" s="1" t="s">
        <v>200</v>
      </c>
      <c r="K28" s="1" t="s">
        <v>201</v>
      </c>
      <c r="L28" t="s">
        <v>202</v>
      </c>
      <c r="M28">
        <f>IFERROR(VLOOKUP($I28,$A:D,4,0),0)</f>
        <v>-0.13037146999999999</v>
      </c>
      <c r="N28">
        <f>IFERROR(VLOOKUP($I28,$A:E,5,0),0)</f>
        <v>0.15746166</v>
      </c>
      <c r="O28">
        <f>IFERROR(VLOOKUP($I28,$A:F,6,0),0)</f>
        <v>0.47585063</v>
      </c>
      <c r="P28">
        <f t="shared" si="0"/>
        <v>-1.2077923183653603</v>
      </c>
      <c r="Q28">
        <f t="shared" si="1"/>
        <v>-3.6499598416739492</v>
      </c>
      <c r="R28" s="3"/>
    </row>
    <row r="29" spans="1:18" x14ac:dyDescent="0.15">
      <c r="A29" t="s">
        <v>196</v>
      </c>
      <c r="B29" t="s">
        <v>197</v>
      </c>
      <c r="C29" t="s">
        <v>198</v>
      </c>
      <c r="D29">
        <v>0.17874107</v>
      </c>
      <c r="E29">
        <v>0.17350284999999999</v>
      </c>
      <c r="F29">
        <v>2.5684863</v>
      </c>
      <c r="I29" t="s">
        <v>196</v>
      </c>
      <c r="J29" t="s">
        <v>206</v>
      </c>
      <c r="K29" t="s">
        <v>197</v>
      </c>
      <c r="L29" t="s">
        <v>198</v>
      </c>
      <c r="M29">
        <f>IFERROR(VLOOKUP($I29,$A:D,4,0),0)</f>
        <v>0.17874107</v>
      </c>
      <c r="N29">
        <f>IFERROR(VLOOKUP($I29,$A:E,5,0),0)</f>
        <v>0.17350284999999999</v>
      </c>
      <c r="O29">
        <f>IFERROR(VLOOKUP($I29,$A:F,6,0),0)</f>
        <v>2.5684863</v>
      </c>
      <c r="P29">
        <f t="shared" si="0"/>
        <v>0.97069380864733545</v>
      </c>
      <c r="Q29">
        <f t="shared" si="1"/>
        <v>14.36987201654326</v>
      </c>
      <c r="R29" s="3"/>
    </row>
    <row r="30" spans="1:18" x14ac:dyDescent="0.15">
      <c r="A30" t="s">
        <v>203</v>
      </c>
      <c r="B30" t="s">
        <v>204</v>
      </c>
      <c r="C30" t="s">
        <v>205</v>
      </c>
      <c r="D30">
        <v>6.6872226000000007E-2</v>
      </c>
      <c r="E30">
        <v>6.0827968000000003E-2</v>
      </c>
      <c r="F30">
        <v>4.6174193000000002E-2</v>
      </c>
      <c r="I30" s="1" t="s">
        <v>210</v>
      </c>
      <c r="J30" t="s">
        <v>206</v>
      </c>
      <c r="K30" s="1" t="str">
        <f>VLOOKUP(I30,A:B,2,0)</f>
        <v>carnitine O-acetyltransferase</v>
      </c>
      <c r="L30" t="str">
        <f>VLOOKUP(I30,A:C,3,0)</f>
        <v>(R)-carnitine[c] + acetyl-CoA[c] =&gt; coenzyme A[c] + O-acetylcarnitine[c]</v>
      </c>
      <c r="M30">
        <f>IFERROR(VLOOKUP($I30,$A:D,4,0),0)</f>
        <v>0</v>
      </c>
      <c r="N30">
        <f>IFERROR(VLOOKUP($I30,$A:E,5,0),0)</f>
        <v>0</v>
      </c>
      <c r="O30">
        <f>IFERROR(VLOOKUP($I30,$A:F,6,0),0)</f>
        <v>2.4186861999999998</v>
      </c>
      <c r="P30">
        <f t="shared" si="0"/>
        <v>0</v>
      </c>
      <c r="Q30">
        <f t="shared" si="1"/>
        <v>0</v>
      </c>
      <c r="R30" s="3"/>
    </row>
    <row r="31" spans="1:18" x14ac:dyDescent="0.15">
      <c r="A31" t="s">
        <v>207</v>
      </c>
      <c r="B31" t="s">
        <v>208</v>
      </c>
      <c r="C31" t="s">
        <v>209</v>
      </c>
      <c r="D31">
        <v>6.6872226000000007E-2</v>
      </c>
      <c r="E31">
        <v>6.0827968000000003E-2</v>
      </c>
      <c r="F31">
        <v>4.6174193000000002E-2</v>
      </c>
      <c r="P31" s="3"/>
      <c r="R31" s="3"/>
    </row>
    <row r="32" spans="1:18" x14ac:dyDescent="0.15">
      <c r="A32" t="s">
        <v>211</v>
      </c>
      <c r="B32" t="s">
        <v>212</v>
      </c>
      <c r="C32" t="s">
        <v>213</v>
      </c>
      <c r="D32">
        <v>6.7304083E-6</v>
      </c>
      <c r="E32">
        <v>8.6538634000000005E-6</v>
      </c>
      <c r="F32">
        <v>9.6389516999999992E-6</v>
      </c>
      <c r="P32" s="3"/>
      <c r="R32" s="3"/>
    </row>
    <row r="33" spans="1:18" x14ac:dyDescent="0.15">
      <c r="A33" t="s">
        <v>214</v>
      </c>
      <c r="B33" t="s">
        <v>215</v>
      </c>
      <c r="C33" t="s">
        <v>216</v>
      </c>
      <c r="D33">
        <v>1.7661519000000001E-2</v>
      </c>
      <c r="E33">
        <v>1.7548762999999998E-2</v>
      </c>
      <c r="F33">
        <v>1.5765054000000001E-2</v>
      </c>
      <c r="P33" s="3"/>
      <c r="R33" s="3"/>
    </row>
    <row r="34" spans="1:18" x14ac:dyDescent="0.15">
      <c r="A34" t="s">
        <v>217</v>
      </c>
      <c r="B34" t="s">
        <v>218</v>
      </c>
      <c r="C34" t="s">
        <v>219</v>
      </c>
      <c r="D34">
        <v>1.7661519000000001E-2</v>
      </c>
      <c r="E34">
        <v>1.7548762999999998E-2</v>
      </c>
      <c r="F34">
        <v>1.5765054000000001E-2</v>
      </c>
      <c r="P34" s="3"/>
      <c r="R34" s="3"/>
    </row>
    <row r="35" spans="1:18" x14ac:dyDescent="0.15">
      <c r="A35" t="s">
        <v>220</v>
      </c>
      <c r="B35" t="s">
        <v>221</v>
      </c>
      <c r="C35" t="s">
        <v>222</v>
      </c>
      <c r="D35">
        <v>2.2809004000000002</v>
      </c>
      <c r="E35">
        <v>2.0948991000000001</v>
      </c>
      <c r="F35">
        <v>4.0887921</v>
      </c>
      <c r="P35" s="3"/>
      <c r="R35" s="3"/>
    </row>
    <row r="36" spans="1:18" x14ac:dyDescent="0.15">
      <c r="A36" t="s">
        <v>223</v>
      </c>
      <c r="B36" t="s">
        <v>221</v>
      </c>
      <c r="C36" t="s">
        <v>224</v>
      </c>
      <c r="D36">
        <v>0</v>
      </c>
      <c r="E36">
        <v>7.3945249999999999E-4</v>
      </c>
      <c r="F36">
        <v>9.6273631000000001E-4</v>
      </c>
      <c r="P36" s="3"/>
      <c r="R36" s="3"/>
    </row>
    <row r="37" spans="1:18" x14ac:dyDescent="0.15">
      <c r="A37" t="s">
        <v>225</v>
      </c>
      <c r="B37" t="s">
        <v>226</v>
      </c>
      <c r="C37" t="s">
        <v>227</v>
      </c>
      <c r="D37">
        <v>0</v>
      </c>
      <c r="E37">
        <v>-4.9296832999999997E-4</v>
      </c>
      <c r="F37">
        <v>-6.4182420999999996E-4</v>
      </c>
      <c r="I37"/>
      <c r="J37"/>
      <c r="K37"/>
      <c r="P37" s="3"/>
      <c r="R37" s="3"/>
    </row>
    <row r="38" spans="1:18" x14ac:dyDescent="0.15">
      <c r="A38" t="s">
        <v>228</v>
      </c>
      <c r="B38" t="s">
        <v>229</v>
      </c>
      <c r="C38" t="s">
        <v>230</v>
      </c>
      <c r="D38">
        <v>4.8714421000000001E-2</v>
      </c>
      <c r="E38">
        <v>4.3416384000000002E-2</v>
      </c>
      <c r="F38">
        <v>3.2378537999999998E-2</v>
      </c>
      <c r="P38" s="3"/>
      <c r="R38" s="3"/>
    </row>
    <row r="39" spans="1:18" x14ac:dyDescent="0.15">
      <c r="A39" t="s">
        <v>231</v>
      </c>
      <c r="B39" t="s">
        <v>232</v>
      </c>
      <c r="C39" t="s">
        <v>233</v>
      </c>
      <c r="D39">
        <v>4.7376081E-2</v>
      </c>
      <c r="E39">
        <v>4.299451E-2</v>
      </c>
      <c r="F39">
        <v>3.3020556999999999E-2</v>
      </c>
      <c r="P39" s="3"/>
      <c r="R39" s="3"/>
    </row>
    <row r="40" spans="1:18" x14ac:dyDescent="0.15">
      <c r="A40" t="s">
        <v>234</v>
      </c>
      <c r="B40" t="s">
        <v>235</v>
      </c>
      <c r="C40" t="s">
        <v>236</v>
      </c>
      <c r="D40">
        <v>4.7376081E-2</v>
      </c>
      <c r="E40">
        <v>4.299451E-2</v>
      </c>
      <c r="F40">
        <v>3.3020556999999999E-2</v>
      </c>
      <c r="P40" s="3"/>
      <c r="R40" s="3"/>
    </row>
    <row r="41" spans="1:18" x14ac:dyDescent="0.15">
      <c r="A41" t="s">
        <v>237</v>
      </c>
      <c r="B41" t="s">
        <v>238</v>
      </c>
      <c r="C41" t="s">
        <v>239</v>
      </c>
      <c r="D41">
        <v>3.2754470000000001E-2</v>
      </c>
      <c r="E41">
        <v>3.1103240000000001E-2</v>
      </c>
      <c r="F41">
        <v>2.3202951999999999E-2</v>
      </c>
      <c r="P41" s="3"/>
      <c r="R41" s="3"/>
    </row>
    <row r="42" spans="1:18" x14ac:dyDescent="0.15">
      <c r="A42" t="s">
        <v>240</v>
      </c>
      <c r="B42" t="s">
        <v>241</v>
      </c>
      <c r="C42" t="s">
        <v>242</v>
      </c>
      <c r="D42">
        <v>0.15877785</v>
      </c>
      <c r="E42">
        <v>0.14663428000000001</v>
      </c>
      <c r="F42">
        <v>0.11579275</v>
      </c>
      <c r="P42" s="3"/>
      <c r="R42" s="3"/>
    </row>
    <row r="43" spans="1:18" x14ac:dyDescent="0.15">
      <c r="A43" t="s">
        <v>243</v>
      </c>
      <c r="B43" t="s">
        <v>244</v>
      </c>
      <c r="C43" t="s">
        <v>245</v>
      </c>
      <c r="D43">
        <v>1.4995399</v>
      </c>
      <c r="E43">
        <v>2.2574843000000002</v>
      </c>
      <c r="F43">
        <v>0</v>
      </c>
      <c r="P43" s="3"/>
      <c r="R43" s="3"/>
    </row>
    <row r="44" spans="1:18" x14ac:dyDescent="0.15">
      <c r="A44" t="s">
        <v>246</v>
      </c>
      <c r="B44" t="s">
        <v>247</v>
      </c>
      <c r="C44" t="s">
        <v>248</v>
      </c>
      <c r="D44">
        <v>8.4403891999999994E-2</v>
      </c>
      <c r="E44">
        <v>0</v>
      </c>
      <c r="F44">
        <v>0.55300928000000005</v>
      </c>
      <c r="P44" s="3"/>
      <c r="R44" s="3"/>
    </row>
    <row r="45" spans="1:18" x14ac:dyDescent="0.15">
      <c r="A45" t="s">
        <v>249</v>
      </c>
      <c r="B45" t="s">
        <v>250</v>
      </c>
      <c r="C45" t="s">
        <v>251</v>
      </c>
      <c r="D45">
        <v>1.8318872E-3</v>
      </c>
      <c r="E45">
        <v>2.3188569000000001E-3</v>
      </c>
      <c r="F45">
        <v>3.8527115000000002E-3</v>
      </c>
      <c r="P45" s="3"/>
      <c r="R45" s="3"/>
    </row>
    <row r="46" spans="1:18" x14ac:dyDescent="0.15">
      <c r="A46" t="s">
        <v>252</v>
      </c>
      <c r="B46" t="s">
        <v>253</v>
      </c>
      <c r="C46" t="s">
        <v>254</v>
      </c>
      <c r="D46">
        <v>1.0922907000000001E-2</v>
      </c>
      <c r="E46">
        <v>9.9037440000000008E-3</v>
      </c>
      <c r="F46">
        <v>7.3656049999999999E-3</v>
      </c>
      <c r="P46" s="3"/>
      <c r="R46" s="3"/>
    </row>
    <row r="47" spans="1:18" x14ac:dyDescent="0.15">
      <c r="A47" t="s">
        <v>255</v>
      </c>
      <c r="B47" t="s">
        <v>256</v>
      </c>
      <c r="C47" t="s">
        <v>257</v>
      </c>
      <c r="D47">
        <v>1.0922907000000001E-2</v>
      </c>
      <c r="E47">
        <v>9.9037440000000008E-3</v>
      </c>
      <c r="F47">
        <v>7.3656049999999999E-3</v>
      </c>
      <c r="P47" s="3"/>
      <c r="R47" s="3"/>
    </row>
    <row r="48" spans="1:18" x14ac:dyDescent="0.15">
      <c r="A48" t="s">
        <v>258</v>
      </c>
      <c r="B48" t="s">
        <v>259</v>
      </c>
      <c r="C48" t="s">
        <v>260</v>
      </c>
      <c r="D48">
        <v>6.6872226000000007E-2</v>
      </c>
      <c r="E48">
        <v>6.0827968000000003E-2</v>
      </c>
      <c r="F48">
        <v>4.6174193000000002E-2</v>
      </c>
      <c r="P48" s="3"/>
      <c r="R48" s="3"/>
    </row>
    <row r="49" spans="1:18" x14ac:dyDescent="0.15">
      <c r="A49" t="s">
        <v>261</v>
      </c>
      <c r="B49" t="s">
        <v>262</v>
      </c>
      <c r="C49" t="s">
        <v>263</v>
      </c>
      <c r="D49">
        <v>6.6872226000000007E-2</v>
      </c>
      <c r="E49">
        <v>6.0827968000000003E-2</v>
      </c>
      <c r="F49">
        <v>4.6174193000000002E-2</v>
      </c>
      <c r="P49" s="3"/>
      <c r="R49" s="3"/>
    </row>
    <row r="50" spans="1:18" x14ac:dyDescent="0.15">
      <c r="A50" t="s">
        <v>264</v>
      </c>
      <c r="B50" t="s">
        <v>265</v>
      </c>
      <c r="C50" t="s">
        <v>266</v>
      </c>
      <c r="D50">
        <v>7.6696973000000002E-2</v>
      </c>
      <c r="E50">
        <v>6.9989270000000006E-2</v>
      </c>
      <c r="F50">
        <v>5.5333685000000001E-2</v>
      </c>
      <c r="P50" s="3"/>
      <c r="R50" s="3"/>
    </row>
    <row r="51" spans="1:18" x14ac:dyDescent="0.15">
      <c r="A51" t="s">
        <v>267</v>
      </c>
      <c r="B51" t="s">
        <v>265</v>
      </c>
      <c r="C51" t="s">
        <v>268</v>
      </c>
      <c r="D51">
        <v>0</v>
      </c>
      <c r="E51">
        <v>4.5049326000000004E-6</v>
      </c>
      <c r="F51">
        <v>5.8652342999999997E-6</v>
      </c>
      <c r="P51" s="3"/>
      <c r="R51" s="3"/>
    </row>
    <row r="52" spans="1:18" x14ac:dyDescent="0.15">
      <c r="A52" t="s">
        <v>269</v>
      </c>
      <c r="B52" t="s">
        <v>270</v>
      </c>
      <c r="C52" t="s">
        <v>271</v>
      </c>
      <c r="D52">
        <v>5.3931478999999997E-2</v>
      </c>
      <c r="E52">
        <v>4.9116661999999998E-2</v>
      </c>
      <c r="F52">
        <v>3.7338445999999997E-2</v>
      </c>
      <c r="P52" s="3"/>
      <c r="R52" s="3"/>
    </row>
    <row r="53" spans="1:18" x14ac:dyDescent="0.15">
      <c r="A53" t="s">
        <v>272</v>
      </c>
      <c r="B53" t="s">
        <v>273</v>
      </c>
      <c r="C53" t="s">
        <v>274</v>
      </c>
      <c r="D53">
        <v>6.1718229999999999E-2</v>
      </c>
      <c r="E53">
        <v>5.6463194000000001E-2</v>
      </c>
      <c r="F53">
        <v>4.4580663999999999E-2</v>
      </c>
      <c r="P53" s="3"/>
      <c r="R53" s="3"/>
    </row>
    <row r="54" spans="1:18" x14ac:dyDescent="0.15">
      <c r="A54" t="s">
        <v>275</v>
      </c>
      <c r="B54" t="s">
        <v>276</v>
      </c>
      <c r="C54" t="s">
        <v>277</v>
      </c>
      <c r="D54">
        <v>0</v>
      </c>
      <c r="E54">
        <v>1.094055E-5</v>
      </c>
      <c r="F54">
        <v>1.4244140000000001E-5</v>
      </c>
      <c r="P54" s="3"/>
      <c r="R54" s="3"/>
    </row>
    <row r="55" spans="1:18" x14ac:dyDescent="0.15">
      <c r="A55" t="s">
        <v>278</v>
      </c>
      <c r="B55" t="s">
        <v>279</v>
      </c>
      <c r="C55" t="s">
        <v>280</v>
      </c>
      <c r="D55">
        <v>4.6484940000000002E-2</v>
      </c>
      <c r="E55">
        <v>4.1432373000000002E-2</v>
      </c>
      <c r="F55">
        <v>3.0904667E-2</v>
      </c>
      <c r="P55" s="3"/>
      <c r="R55" s="3"/>
    </row>
    <row r="56" spans="1:18" x14ac:dyDescent="0.15">
      <c r="A56" t="s">
        <v>281</v>
      </c>
      <c r="B56" t="s">
        <v>282</v>
      </c>
      <c r="C56" t="s">
        <v>283</v>
      </c>
      <c r="D56">
        <v>0.18366120999999999</v>
      </c>
      <c r="E56">
        <v>0.23354405</v>
      </c>
      <c r="F56">
        <v>0.12939365999999999</v>
      </c>
      <c r="P56" s="3"/>
      <c r="R56" s="3"/>
    </row>
    <row r="57" spans="1:18" x14ac:dyDescent="0.15">
      <c r="A57" t="s">
        <v>284</v>
      </c>
      <c r="B57" t="s">
        <v>285</v>
      </c>
      <c r="C57" t="s">
        <v>286</v>
      </c>
      <c r="D57">
        <v>-0.53496617999999996</v>
      </c>
      <c r="E57">
        <v>-0.55186634000000001</v>
      </c>
      <c r="F57">
        <v>-0.37063945999999998</v>
      </c>
      <c r="P57" s="3"/>
      <c r="R57" s="3"/>
    </row>
    <row r="58" spans="1:18" x14ac:dyDescent="0.15">
      <c r="A58" t="s">
        <v>287</v>
      </c>
      <c r="B58" t="s">
        <v>288</v>
      </c>
      <c r="C58" t="s">
        <v>289</v>
      </c>
      <c r="D58">
        <v>0.18366120999999999</v>
      </c>
      <c r="E58">
        <v>0.23354405</v>
      </c>
      <c r="F58">
        <v>0.12939365999999999</v>
      </c>
      <c r="P58" s="3"/>
      <c r="R58" s="3"/>
    </row>
    <row r="59" spans="1:18" x14ac:dyDescent="0.15">
      <c r="A59" t="s">
        <v>290</v>
      </c>
      <c r="B59" t="s">
        <v>291</v>
      </c>
      <c r="C59" t="s">
        <v>292</v>
      </c>
      <c r="D59">
        <v>0.10126585</v>
      </c>
      <c r="E59">
        <v>9.2798172999999998E-2</v>
      </c>
      <c r="F59">
        <v>7.4078450000000004E-2</v>
      </c>
      <c r="P59" s="3"/>
      <c r="R59" s="3"/>
    </row>
    <row r="60" spans="1:18" x14ac:dyDescent="0.15">
      <c r="A60" t="s">
        <v>293</v>
      </c>
      <c r="B60" t="s">
        <v>291</v>
      </c>
      <c r="C60" t="s">
        <v>294</v>
      </c>
      <c r="D60">
        <v>0</v>
      </c>
      <c r="E60">
        <v>3.217809E-6</v>
      </c>
      <c r="F60">
        <v>4.1894531E-6</v>
      </c>
      <c r="P60" s="3"/>
      <c r="R60" s="3"/>
    </row>
    <row r="61" spans="1:18" x14ac:dyDescent="0.15">
      <c r="A61" t="s">
        <v>295</v>
      </c>
      <c r="B61" t="s">
        <v>296</v>
      </c>
      <c r="C61" t="s">
        <v>297</v>
      </c>
      <c r="D61">
        <v>2.6850903999999998E-2</v>
      </c>
      <c r="E61">
        <v>2.4689889E-2</v>
      </c>
      <c r="F61">
        <v>1.9347146999999999E-2</v>
      </c>
      <c r="P61" s="3"/>
      <c r="R61" s="3"/>
    </row>
    <row r="62" spans="1:18" x14ac:dyDescent="0.15">
      <c r="A62" t="s">
        <v>298</v>
      </c>
      <c r="B62" t="s">
        <v>299</v>
      </c>
      <c r="C62" t="s">
        <v>300</v>
      </c>
      <c r="D62">
        <v>0</v>
      </c>
      <c r="E62">
        <v>0.82741582000000002</v>
      </c>
      <c r="F62">
        <v>1.2853595</v>
      </c>
      <c r="P62" s="3"/>
      <c r="R62" s="3"/>
    </row>
    <row r="63" spans="1:18" x14ac:dyDescent="0.15">
      <c r="A63" t="s">
        <v>301</v>
      </c>
      <c r="B63" t="s">
        <v>302</v>
      </c>
      <c r="C63" t="s">
        <v>303</v>
      </c>
      <c r="D63">
        <v>4.3070475000000002E-3</v>
      </c>
      <c r="E63">
        <v>4.2151100999999998E-3</v>
      </c>
      <c r="F63">
        <v>3.7322290000000001E-3</v>
      </c>
      <c r="P63" s="3"/>
      <c r="R63" s="3"/>
    </row>
    <row r="64" spans="1:18" x14ac:dyDescent="0.15">
      <c r="A64" t="s">
        <v>304</v>
      </c>
      <c r="B64" t="s">
        <v>305</v>
      </c>
      <c r="C64" t="s">
        <v>306</v>
      </c>
      <c r="D64">
        <v>0.11335716999999999</v>
      </c>
      <c r="E64">
        <v>0.10226034000000001</v>
      </c>
      <c r="F64">
        <v>7.7078859999999999E-2</v>
      </c>
      <c r="P64" s="3"/>
      <c r="R64" s="3"/>
    </row>
    <row r="65" spans="1:18" x14ac:dyDescent="0.15">
      <c r="A65" t="s">
        <v>210</v>
      </c>
      <c r="B65" t="s">
        <v>307</v>
      </c>
      <c r="C65" t="s">
        <v>308</v>
      </c>
      <c r="D65">
        <v>0</v>
      </c>
      <c r="E65">
        <v>0</v>
      </c>
      <c r="F65">
        <v>2.4186861999999998</v>
      </c>
      <c r="P65" s="3"/>
      <c r="R65" s="3"/>
    </row>
    <row r="66" spans="1:18" x14ac:dyDescent="0.15">
      <c r="A66" t="s">
        <v>309</v>
      </c>
      <c r="B66" t="s">
        <v>307</v>
      </c>
      <c r="C66" t="s">
        <v>310</v>
      </c>
      <c r="D66">
        <v>0</v>
      </c>
      <c r="E66">
        <v>0</v>
      </c>
      <c r="F66">
        <v>2.4186861999999998</v>
      </c>
      <c r="P66" s="3"/>
      <c r="R66" s="3"/>
    </row>
    <row r="67" spans="1:18" x14ac:dyDescent="0.15">
      <c r="A67" t="s">
        <v>311</v>
      </c>
      <c r="B67" t="s">
        <v>312</v>
      </c>
      <c r="C67" t="s">
        <v>313</v>
      </c>
      <c r="D67">
        <v>9.2E-5</v>
      </c>
      <c r="E67">
        <v>9.2E-5</v>
      </c>
      <c r="F67">
        <v>9.2E-5</v>
      </c>
      <c r="P67" s="3"/>
      <c r="R67" s="3"/>
    </row>
    <row r="68" spans="1:18" x14ac:dyDescent="0.15">
      <c r="A68" t="s">
        <v>314</v>
      </c>
      <c r="B68" t="s">
        <v>315</v>
      </c>
      <c r="C68" t="s">
        <v>316</v>
      </c>
      <c r="D68">
        <v>9.2E-5</v>
      </c>
      <c r="E68">
        <v>9.2E-5</v>
      </c>
      <c r="F68">
        <v>9.2E-5</v>
      </c>
      <c r="P68" s="3"/>
      <c r="R68" s="3"/>
    </row>
    <row r="69" spans="1:18" x14ac:dyDescent="0.15">
      <c r="A69" t="s">
        <v>317</v>
      </c>
      <c r="B69" t="s">
        <v>318</v>
      </c>
      <c r="C69" t="s">
        <v>319</v>
      </c>
      <c r="D69">
        <v>9.2613628000000003E-2</v>
      </c>
      <c r="E69">
        <v>0.14682334999999999</v>
      </c>
      <c r="F69">
        <v>0.46766685000000002</v>
      </c>
      <c r="P69" s="3"/>
      <c r="R69" s="3"/>
    </row>
    <row r="70" spans="1:18" x14ac:dyDescent="0.15">
      <c r="A70" t="s">
        <v>320</v>
      </c>
      <c r="B70" t="s">
        <v>321</v>
      </c>
      <c r="C70" t="s">
        <v>322</v>
      </c>
      <c r="D70">
        <v>0.10353654</v>
      </c>
      <c r="E70">
        <v>0.15672710000000001</v>
      </c>
      <c r="F70">
        <v>0.47503244999999999</v>
      </c>
      <c r="P70" s="3"/>
      <c r="R70" s="3"/>
    </row>
    <row r="71" spans="1:18" x14ac:dyDescent="0.15">
      <c r="A71" t="s">
        <v>323</v>
      </c>
      <c r="B71" t="s">
        <v>324</v>
      </c>
      <c r="C71" t="s">
        <v>325</v>
      </c>
      <c r="D71">
        <v>0.3797778</v>
      </c>
      <c r="E71">
        <v>0.34500296000000003</v>
      </c>
      <c r="F71">
        <v>0.2630421</v>
      </c>
      <c r="P71" s="3"/>
      <c r="R71" s="3"/>
    </row>
    <row r="72" spans="1:18" x14ac:dyDescent="0.15">
      <c r="A72" t="s">
        <v>147</v>
      </c>
      <c r="B72" t="s">
        <v>149</v>
      </c>
      <c r="C72" t="s">
        <v>150</v>
      </c>
      <c r="D72">
        <v>0.3797778</v>
      </c>
      <c r="E72">
        <v>0.34500296000000003</v>
      </c>
      <c r="F72">
        <v>0.2630421</v>
      </c>
      <c r="P72" s="3"/>
      <c r="R72" s="3"/>
    </row>
    <row r="73" spans="1:18" x14ac:dyDescent="0.15">
      <c r="A73" t="s">
        <v>154</v>
      </c>
      <c r="B73" t="s">
        <v>155</v>
      </c>
      <c r="C73" t="s">
        <v>156</v>
      </c>
      <c r="D73">
        <v>0.3797778</v>
      </c>
      <c r="E73">
        <v>0.34500296000000003</v>
      </c>
      <c r="F73">
        <v>0.2630421</v>
      </c>
      <c r="P73" s="3"/>
      <c r="R73" s="3"/>
    </row>
    <row r="74" spans="1:18" x14ac:dyDescent="0.15">
      <c r="A74" t="s">
        <v>326</v>
      </c>
      <c r="B74" t="s">
        <v>327</v>
      </c>
      <c r="C74" t="s">
        <v>328</v>
      </c>
      <c r="D74">
        <v>2.5200007999999999E-2</v>
      </c>
      <c r="E74">
        <v>2.2425449E-2</v>
      </c>
      <c r="F74">
        <v>1.6659278E-2</v>
      </c>
      <c r="P74" s="3"/>
      <c r="R74" s="3"/>
    </row>
    <row r="75" spans="1:18" x14ac:dyDescent="0.15">
      <c r="A75" t="s">
        <v>329</v>
      </c>
      <c r="B75" t="s">
        <v>330</v>
      </c>
      <c r="C75" t="s">
        <v>331</v>
      </c>
      <c r="D75">
        <v>9.3753842999999993E-3</v>
      </c>
      <c r="E75">
        <v>8.8548983000000005E-3</v>
      </c>
      <c r="F75">
        <v>6.5728562999999999E-3</v>
      </c>
      <c r="P75" s="3"/>
      <c r="R75" s="3"/>
    </row>
    <row r="76" spans="1:18" x14ac:dyDescent="0.15">
      <c r="A76" t="s">
        <v>332</v>
      </c>
      <c r="B76" t="s">
        <v>333</v>
      </c>
      <c r="C76" t="s">
        <v>334</v>
      </c>
      <c r="D76">
        <v>2.3379086E-2</v>
      </c>
      <c r="E76">
        <v>2.2248342000000001E-2</v>
      </c>
      <c r="F76">
        <v>1.6630096E-2</v>
      </c>
      <c r="P76" s="3"/>
      <c r="R76" s="3"/>
    </row>
    <row r="77" spans="1:18" x14ac:dyDescent="0.15">
      <c r="A77" t="s">
        <v>335</v>
      </c>
      <c r="B77" t="s">
        <v>336</v>
      </c>
      <c r="C77" t="s">
        <v>337</v>
      </c>
      <c r="D77">
        <v>7.0926395000000003E-2</v>
      </c>
      <c r="E77">
        <v>1.1693406</v>
      </c>
      <c r="F77">
        <v>1.998823</v>
      </c>
      <c r="P77" s="3"/>
      <c r="R77" s="3"/>
    </row>
    <row r="78" spans="1:18" x14ac:dyDescent="0.15">
      <c r="A78" t="s">
        <v>338</v>
      </c>
      <c r="B78" t="s">
        <v>339</v>
      </c>
      <c r="C78" t="s">
        <v>340</v>
      </c>
      <c r="D78">
        <v>1.0650603999999999E-2</v>
      </c>
      <c r="E78">
        <v>1.0124517E-2</v>
      </c>
      <c r="F78">
        <v>7.7689114999999996E-3</v>
      </c>
      <c r="P78" s="3"/>
      <c r="R78" s="3"/>
    </row>
    <row r="79" spans="1:18" x14ac:dyDescent="0.15">
      <c r="A79" t="s">
        <v>341</v>
      </c>
      <c r="B79" t="s">
        <v>342</v>
      </c>
      <c r="C79" t="s">
        <v>343</v>
      </c>
      <c r="D79">
        <v>-7.6078612000000001E-4</v>
      </c>
      <c r="E79">
        <v>-7.0322028000000003E-4</v>
      </c>
      <c r="F79">
        <v>-5.7266152000000001E-4</v>
      </c>
      <c r="P79" s="3"/>
      <c r="R79" s="3"/>
    </row>
    <row r="80" spans="1:18" x14ac:dyDescent="0.15">
      <c r="A80" t="s">
        <v>344</v>
      </c>
      <c r="B80" t="s">
        <v>345</v>
      </c>
      <c r="C80" t="s">
        <v>346</v>
      </c>
      <c r="D80">
        <v>-7.6078612000000001E-4</v>
      </c>
      <c r="E80">
        <v>-7.0322028000000003E-4</v>
      </c>
      <c r="F80">
        <v>-5.7266152000000001E-4</v>
      </c>
      <c r="P80" s="3"/>
      <c r="R80" s="3"/>
    </row>
    <row r="81" spans="1:18" x14ac:dyDescent="0.15">
      <c r="A81" t="s">
        <v>347</v>
      </c>
      <c r="B81" t="s">
        <v>348</v>
      </c>
      <c r="C81" t="s">
        <v>349</v>
      </c>
      <c r="D81">
        <v>2.9677035999999999E-5</v>
      </c>
      <c r="E81">
        <v>2.7930431000000001E-5</v>
      </c>
      <c r="F81">
        <v>2.3666422000000001E-5</v>
      </c>
      <c r="P81" s="3"/>
      <c r="R81" s="3"/>
    </row>
    <row r="82" spans="1:18" x14ac:dyDescent="0.15">
      <c r="A82" t="s">
        <v>350</v>
      </c>
      <c r="B82" t="s">
        <v>348</v>
      </c>
      <c r="C82" t="s">
        <v>351</v>
      </c>
      <c r="D82">
        <v>3.8960755999999999E-3</v>
      </c>
      <c r="E82">
        <v>3.6667768999999999E-3</v>
      </c>
      <c r="F82">
        <v>3.1069871999999999E-3</v>
      </c>
      <c r="P82" s="3"/>
      <c r="R82" s="3"/>
    </row>
    <row r="83" spans="1:18" x14ac:dyDescent="0.15">
      <c r="A83" t="s">
        <v>352</v>
      </c>
      <c r="B83" t="s">
        <v>353</v>
      </c>
      <c r="C83" t="s">
        <v>354</v>
      </c>
      <c r="D83">
        <v>1.1411791E-3</v>
      </c>
      <c r="E83">
        <v>1.0548304E-3</v>
      </c>
      <c r="F83">
        <v>8.5899222999999999E-4</v>
      </c>
      <c r="P83" s="3"/>
      <c r="R83" s="3"/>
    </row>
    <row r="84" spans="1:18" x14ac:dyDescent="0.15">
      <c r="A84" t="s">
        <v>355</v>
      </c>
      <c r="B84" t="s">
        <v>356</v>
      </c>
      <c r="C84" t="s">
        <v>357</v>
      </c>
      <c r="D84">
        <v>-4.6484940000000002E-2</v>
      </c>
      <c r="E84">
        <v>-4.1432373000000002E-2</v>
      </c>
      <c r="F84">
        <v>-3.0904667E-2</v>
      </c>
      <c r="P84" s="3"/>
      <c r="R84" s="3"/>
    </row>
    <row r="85" spans="1:18" x14ac:dyDescent="0.15">
      <c r="A85" t="s">
        <v>358</v>
      </c>
      <c r="B85" t="s">
        <v>359</v>
      </c>
      <c r="C85" t="s">
        <v>360</v>
      </c>
      <c r="D85">
        <v>0.22241796</v>
      </c>
      <c r="E85">
        <v>0.20098078</v>
      </c>
      <c r="F85">
        <v>0.15391732</v>
      </c>
      <c r="P85" s="3"/>
      <c r="R85" s="3"/>
    </row>
    <row r="86" spans="1:18" x14ac:dyDescent="0.15">
      <c r="A86" t="s">
        <v>361</v>
      </c>
      <c r="B86" t="s">
        <v>362</v>
      </c>
      <c r="C86" t="s">
        <v>363</v>
      </c>
      <c r="D86">
        <v>8.1343809000000003E-2</v>
      </c>
      <c r="E86">
        <v>7.3954444999999994E-2</v>
      </c>
      <c r="F86">
        <v>5.7140460999999997E-2</v>
      </c>
      <c r="P86" s="3"/>
      <c r="R86" s="3"/>
    </row>
    <row r="87" spans="1:18" x14ac:dyDescent="0.15">
      <c r="A87" t="s">
        <v>364</v>
      </c>
      <c r="B87" t="s">
        <v>365</v>
      </c>
      <c r="C87" t="s">
        <v>366</v>
      </c>
      <c r="D87">
        <v>0.19518624000000001</v>
      </c>
      <c r="E87">
        <v>0.18041723000000001</v>
      </c>
      <c r="F87">
        <v>0.14692126</v>
      </c>
      <c r="P87" s="3"/>
      <c r="R87" s="3"/>
    </row>
    <row r="88" spans="1:18" x14ac:dyDescent="0.15">
      <c r="A88" t="s">
        <v>367</v>
      </c>
      <c r="B88" t="s">
        <v>368</v>
      </c>
      <c r="C88" t="s">
        <v>369</v>
      </c>
      <c r="D88">
        <v>0.19518624000000001</v>
      </c>
      <c r="E88">
        <v>0.18041723000000001</v>
      </c>
      <c r="F88">
        <v>0.14692126</v>
      </c>
      <c r="P88" s="3"/>
      <c r="R88" s="3"/>
    </row>
    <row r="89" spans="1:18" x14ac:dyDescent="0.15">
      <c r="A89" t="s">
        <v>370</v>
      </c>
      <c r="B89" t="s">
        <v>371</v>
      </c>
      <c r="C89" t="s">
        <v>372</v>
      </c>
      <c r="D89">
        <v>1.9019652000000001E-3</v>
      </c>
      <c r="E89">
        <v>1.7580505999999999E-3</v>
      </c>
      <c r="F89">
        <v>1.4316538E-3</v>
      </c>
      <c r="P89" s="3"/>
      <c r="R89" s="3"/>
    </row>
    <row r="90" spans="1:18" x14ac:dyDescent="0.15">
      <c r="A90" t="s">
        <v>110</v>
      </c>
      <c r="B90" t="s">
        <v>111</v>
      </c>
      <c r="C90" t="s">
        <v>112</v>
      </c>
      <c r="D90">
        <v>29.165731999999998</v>
      </c>
      <c r="E90">
        <v>28.894196000000001</v>
      </c>
      <c r="F90">
        <v>27.416169</v>
      </c>
      <c r="P90" s="3"/>
      <c r="R90" s="3"/>
    </row>
    <row r="91" spans="1:18" x14ac:dyDescent="0.15">
      <c r="A91" t="s">
        <v>373</v>
      </c>
      <c r="B91" t="s">
        <v>374</v>
      </c>
      <c r="C91" t="s">
        <v>375</v>
      </c>
      <c r="D91">
        <v>0.81241721</v>
      </c>
      <c r="E91">
        <v>0.76549961</v>
      </c>
      <c r="F91">
        <v>0.57146522</v>
      </c>
      <c r="P91" s="3"/>
      <c r="R91" s="3"/>
    </row>
    <row r="92" spans="1:18" x14ac:dyDescent="0.15">
      <c r="A92" t="s">
        <v>376</v>
      </c>
      <c r="B92" t="s">
        <v>377</v>
      </c>
      <c r="C92" t="s">
        <v>378</v>
      </c>
      <c r="D92">
        <v>7.6311384000000001E-3</v>
      </c>
      <c r="E92">
        <v>3.9962813999999999E-2</v>
      </c>
      <c r="F92">
        <v>5.9642096999999996E-3</v>
      </c>
      <c r="P92" s="3"/>
      <c r="R92" s="3"/>
    </row>
    <row r="93" spans="1:18" x14ac:dyDescent="0.15">
      <c r="A93" t="s">
        <v>379</v>
      </c>
      <c r="B93" t="s">
        <v>377</v>
      </c>
      <c r="C93" t="s">
        <v>380</v>
      </c>
      <c r="D93">
        <v>-7.6311384000000001E-3</v>
      </c>
      <c r="E93">
        <v>-3.9962813999999999E-2</v>
      </c>
      <c r="F93">
        <v>-5.9642096999999996E-3</v>
      </c>
      <c r="P93" s="3"/>
      <c r="R93" s="3"/>
    </row>
    <row r="94" spans="1:18" x14ac:dyDescent="0.15">
      <c r="A94" t="s">
        <v>66</v>
      </c>
      <c r="B94" t="s">
        <v>67</v>
      </c>
      <c r="C94" t="s">
        <v>68</v>
      </c>
      <c r="D94">
        <v>15.697141</v>
      </c>
      <c r="E94">
        <v>16.434010000000001</v>
      </c>
      <c r="F94">
        <v>14.567117</v>
      </c>
      <c r="P94" s="3"/>
      <c r="R94" s="3"/>
    </row>
    <row r="95" spans="1:18" x14ac:dyDescent="0.15">
      <c r="A95" t="s">
        <v>381</v>
      </c>
      <c r="B95" t="s">
        <v>382</v>
      </c>
      <c r="C95" t="s">
        <v>383</v>
      </c>
      <c r="D95">
        <v>-0.69593941999999998</v>
      </c>
      <c r="E95">
        <v>-0.65969312000000002</v>
      </c>
      <c r="F95">
        <v>-0.49079660000000003</v>
      </c>
      <c r="P95" s="3"/>
      <c r="R95" s="3"/>
    </row>
    <row r="96" spans="1:18" x14ac:dyDescent="0.15">
      <c r="A96" t="s">
        <v>384</v>
      </c>
      <c r="B96" t="s">
        <v>385</v>
      </c>
      <c r="C96" t="s">
        <v>386</v>
      </c>
      <c r="D96">
        <v>4.6484940000000002E-2</v>
      </c>
      <c r="E96">
        <v>4.1432373000000002E-2</v>
      </c>
      <c r="F96">
        <v>3.0904667E-2</v>
      </c>
      <c r="P96" s="3"/>
      <c r="R96" s="3"/>
    </row>
    <row r="97" spans="1:18" x14ac:dyDescent="0.15">
      <c r="A97" t="s">
        <v>387</v>
      </c>
      <c r="B97" t="s">
        <v>388</v>
      </c>
      <c r="C97" t="s">
        <v>389</v>
      </c>
      <c r="D97">
        <v>0.30379559</v>
      </c>
      <c r="E97">
        <v>0.29198107000000001</v>
      </c>
      <c r="F97">
        <v>0.26318311999999999</v>
      </c>
      <c r="P97" s="3"/>
      <c r="R97" s="3"/>
    </row>
    <row r="98" spans="1:18" x14ac:dyDescent="0.15">
      <c r="A98" t="s">
        <v>53</v>
      </c>
      <c r="B98" t="s">
        <v>55</v>
      </c>
      <c r="C98" t="s">
        <v>56</v>
      </c>
      <c r="D98">
        <v>1.3927759</v>
      </c>
      <c r="E98">
        <v>1.3853401000000001</v>
      </c>
      <c r="F98">
        <v>0.74961412000000005</v>
      </c>
      <c r="P98" s="3"/>
      <c r="R98" s="3"/>
    </row>
    <row r="99" spans="1:18" x14ac:dyDescent="0.15">
      <c r="A99" t="s">
        <v>47</v>
      </c>
      <c r="B99" t="s">
        <v>48</v>
      </c>
      <c r="C99" t="s">
        <v>49</v>
      </c>
      <c r="D99">
        <v>15.545067</v>
      </c>
      <c r="E99">
        <v>16.300381999999999</v>
      </c>
      <c r="F99">
        <v>14.813765</v>
      </c>
      <c r="P99" s="3"/>
      <c r="R99" s="3"/>
    </row>
    <row r="100" spans="1:18" x14ac:dyDescent="0.15">
      <c r="A100" t="s">
        <v>390</v>
      </c>
      <c r="B100" t="s">
        <v>391</v>
      </c>
      <c r="C100" t="s">
        <v>392</v>
      </c>
      <c r="D100">
        <v>5.8296362999999997E-2</v>
      </c>
      <c r="E100">
        <v>5.3477103999999998E-2</v>
      </c>
      <c r="F100">
        <v>4.1543100999999999E-2</v>
      </c>
      <c r="P100" s="3"/>
      <c r="R100" s="3"/>
    </row>
    <row r="101" spans="1:18" x14ac:dyDescent="0.15">
      <c r="A101" t="s">
        <v>393</v>
      </c>
      <c r="B101" t="s">
        <v>394</v>
      </c>
      <c r="C101" t="s">
        <v>395</v>
      </c>
      <c r="D101">
        <v>1.9330645</v>
      </c>
      <c r="E101">
        <v>1.7920349</v>
      </c>
      <c r="F101">
        <v>1.3452453</v>
      </c>
      <c r="P101" s="3"/>
      <c r="R101" s="3"/>
    </row>
    <row r="102" spans="1:18" x14ac:dyDescent="0.15">
      <c r="A102" t="s">
        <v>396</v>
      </c>
      <c r="B102" t="s">
        <v>397</v>
      </c>
      <c r="C102" t="s">
        <v>398</v>
      </c>
      <c r="D102">
        <v>5.8296362999999997E-2</v>
      </c>
      <c r="E102">
        <v>5.3477103999999998E-2</v>
      </c>
      <c r="F102">
        <v>4.1543100999999999E-2</v>
      </c>
      <c r="P102" s="3"/>
      <c r="R102" s="3"/>
    </row>
    <row r="103" spans="1:18" x14ac:dyDescent="0.15">
      <c r="A103" t="s">
        <v>399</v>
      </c>
      <c r="B103" t="s">
        <v>400</v>
      </c>
      <c r="C103" t="s">
        <v>401</v>
      </c>
      <c r="D103">
        <v>0.37409942000000002</v>
      </c>
      <c r="E103">
        <v>0.33717447</v>
      </c>
      <c r="F103">
        <v>0.25490601000000002</v>
      </c>
      <c r="P103" s="3"/>
      <c r="R103" s="3"/>
    </row>
    <row r="104" spans="1:18" x14ac:dyDescent="0.15">
      <c r="A104" t="s">
        <v>402</v>
      </c>
      <c r="B104" t="s">
        <v>403</v>
      </c>
      <c r="C104" t="s">
        <v>404</v>
      </c>
      <c r="D104">
        <v>4.9707610999999999E-2</v>
      </c>
      <c r="E104">
        <v>4.5097181E-2</v>
      </c>
      <c r="F104">
        <v>3.6240420000000002E-2</v>
      </c>
      <c r="P104" s="3"/>
      <c r="R104" s="3"/>
    </row>
    <row r="105" spans="1:18" x14ac:dyDescent="0.15">
      <c r="A105" t="s">
        <v>405</v>
      </c>
      <c r="B105" t="s">
        <v>406</v>
      </c>
      <c r="C105" t="s">
        <v>407</v>
      </c>
      <c r="D105">
        <v>0.11166635</v>
      </c>
      <c r="E105">
        <v>0.10180121</v>
      </c>
      <c r="F105">
        <v>8.0985213E-2</v>
      </c>
      <c r="P105" s="3"/>
      <c r="R105" s="3"/>
    </row>
    <row r="106" spans="1:18" x14ac:dyDescent="0.15">
      <c r="A106" t="s">
        <v>408</v>
      </c>
      <c r="B106" t="s">
        <v>406</v>
      </c>
      <c r="C106" t="s">
        <v>409</v>
      </c>
      <c r="D106">
        <v>0</v>
      </c>
      <c r="E106">
        <v>9.0098651000000008E-6</v>
      </c>
      <c r="F106">
        <v>1.1730469000000001E-5</v>
      </c>
      <c r="P106" s="3"/>
      <c r="R106" s="3"/>
    </row>
    <row r="107" spans="1:18" x14ac:dyDescent="0.15">
      <c r="A107" t="s">
        <v>85</v>
      </c>
      <c r="B107" t="s">
        <v>86</v>
      </c>
      <c r="C107" t="s">
        <v>87</v>
      </c>
      <c r="D107">
        <v>29.441959000000001</v>
      </c>
      <c r="E107">
        <v>29.113878</v>
      </c>
      <c r="F107">
        <v>27.612309</v>
      </c>
      <c r="P107" s="3"/>
      <c r="R107" s="3"/>
    </row>
    <row r="108" spans="1:18" x14ac:dyDescent="0.15">
      <c r="A108" t="s">
        <v>410</v>
      </c>
      <c r="B108" t="s">
        <v>411</v>
      </c>
      <c r="C108" t="s">
        <v>412</v>
      </c>
      <c r="D108">
        <v>3.2028774000000002</v>
      </c>
      <c r="E108">
        <v>5.0102608999999996</v>
      </c>
      <c r="F108">
        <v>2.1715382999999999</v>
      </c>
      <c r="P108" s="3"/>
      <c r="R108" s="3"/>
    </row>
    <row r="109" spans="1:18" x14ac:dyDescent="0.15">
      <c r="A109" t="s">
        <v>413</v>
      </c>
      <c r="B109" t="s">
        <v>414</v>
      </c>
      <c r="C109" t="s">
        <v>415</v>
      </c>
      <c r="D109">
        <v>3.2229858999999998</v>
      </c>
      <c r="E109">
        <v>5.0298850000000002</v>
      </c>
      <c r="F109">
        <v>2.1888613000000001</v>
      </c>
      <c r="P109" s="3"/>
      <c r="R109" s="3"/>
    </row>
    <row r="110" spans="1:18" x14ac:dyDescent="0.15">
      <c r="A110" t="s">
        <v>416</v>
      </c>
      <c r="B110" t="s">
        <v>417</v>
      </c>
      <c r="C110" t="s">
        <v>418</v>
      </c>
      <c r="D110">
        <v>4.8746119999999997E-2</v>
      </c>
      <c r="E110">
        <v>4.3445684999999998E-2</v>
      </c>
      <c r="F110">
        <v>3.2402397999999999E-2</v>
      </c>
      <c r="P110" s="3"/>
      <c r="R110" s="3"/>
    </row>
    <row r="111" spans="1:18" x14ac:dyDescent="0.15">
      <c r="A111" t="s">
        <v>419</v>
      </c>
      <c r="B111" t="s">
        <v>420</v>
      </c>
      <c r="C111" t="s">
        <v>421</v>
      </c>
      <c r="D111">
        <v>7.6311384000000001E-3</v>
      </c>
      <c r="E111">
        <v>3.9962813999999999E-2</v>
      </c>
      <c r="F111">
        <v>5.9642096999999996E-3</v>
      </c>
      <c r="P111" s="3"/>
      <c r="R111" s="3"/>
    </row>
    <row r="112" spans="1:18" x14ac:dyDescent="0.15">
      <c r="A112" t="s">
        <v>422</v>
      </c>
      <c r="B112" t="s">
        <v>423</v>
      </c>
      <c r="C112" t="s">
        <v>424</v>
      </c>
      <c r="D112">
        <v>0.15886209000000001</v>
      </c>
      <c r="E112">
        <v>0.11244108</v>
      </c>
      <c r="F112">
        <v>0.11141802000000001</v>
      </c>
      <c r="P112" s="3"/>
      <c r="R112" s="3"/>
    </row>
    <row r="113" spans="1:18" x14ac:dyDescent="0.15">
      <c r="A113" t="s">
        <v>425</v>
      </c>
      <c r="B113" t="s">
        <v>426</v>
      </c>
      <c r="C113" t="s">
        <v>427</v>
      </c>
      <c r="D113">
        <v>1.9116154999999999E-2</v>
      </c>
      <c r="E113">
        <v>2.224168E-2</v>
      </c>
      <c r="F113">
        <v>3.0523413999999999E-2</v>
      </c>
      <c r="P113" s="3"/>
      <c r="R113" s="3"/>
    </row>
    <row r="114" spans="1:18" x14ac:dyDescent="0.15">
      <c r="A114" t="s">
        <v>428</v>
      </c>
      <c r="B114" t="s">
        <v>429</v>
      </c>
      <c r="C114" t="s">
        <v>430</v>
      </c>
      <c r="D114">
        <v>0.11771669</v>
      </c>
      <c r="E114">
        <v>0.10814401</v>
      </c>
      <c r="F114">
        <v>8.7694671000000002E-2</v>
      </c>
      <c r="P114" s="3"/>
      <c r="R114" s="3"/>
    </row>
    <row r="115" spans="1:18" x14ac:dyDescent="0.15">
      <c r="A115" t="s">
        <v>431</v>
      </c>
      <c r="B115" t="s">
        <v>432</v>
      </c>
      <c r="C115" t="s">
        <v>433</v>
      </c>
      <c r="D115">
        <v>2.8189242999999999E-2</v>
      </c>
      <c r="E115">
        <v>2.5111762999999999E-2</v>
      </c>
      <c r="F115">
        <v>1.8705128000000001E-2</v>
      </c>
      <c r="P115" s="3"/>
      <c r="R115" s="3"/>
    </row>
    <row r="116" spans="1:18" x14ac:dyDescent="0.15">
      <c r="A116" t="s">
        <v>434</v>
      </c>
      <c r="B116" t="s">
        <v>435</v>
      </c>
      <c r="C116" t="s">
        <v>436</v>
      </c>
      <c r="D116">
        <v>1.1411791E-3</v>
      </c>
      <c r="E116">
        <v>1.0548304E-3</v>
      </c>
      <c r="F116">
        <v>8.5899222999999999E-4</v>
      </c>
      <c r="P116" s="3"/>
      <c r="R116" s="3"/>
    </row>
    <row r="117" spans="1:18" x14ac:dyDescent="0.15">
      <c r="A117" t="s">
        <v>40</v>
      </c>
      <c r="B117" t="s">
        <v>42</v>
      </c>
      <c r="C117" t="s">
        <v>43</v>
      </c>
      <c r="D117">
        <v>17.255063</v>
      </c>
      <c r="E117">
        <v>17.990818000000001</v>
      </c>
      <c r="F117">
        <v>15.839268000000001</v>
      </c>
      <c r="P117" s="3"/>
      <c r="R117" s="3"/>
    </row>
    <row r="118" spans="1:18" x14ac:dyDescent="0.15">
      <c r="A118" t="s">
        <v>437</v>
      </c>
      <c r="B118" t="s">
        <v>438</v>
      </c>
      <c r="C118" t="s">
        <v>439</v>
      </c>
      <c r="D118">
        <v>2.6850903999999998E-2</v>
      </c>
      <c r="E118">
        <v>2.4689889E-2</v>
      </c>
      <c r="F118">
        <v>1.9347146999999999E-2</v>
      </c>
      <c r="P118" s="3"/>
      <c r="R118" s="3"/>
    </row>
    <row r="119" spans="1:18" x14ac:dyDescent="0.15">
      <c r="A119" t="s">
        <v>440</v>
      </c>
      <c r="B119" t="s">
        <v>441</v>
      </c>
      <c r="C119" t="s">
        <v>442</v>
      </c>
      <c r="D119">
        <v>2.6850903999999998E-2</v>
      </c>
      <c r="E119">
        <v>2.4689889E-2</v>
      </c>
      <c r="F119">
        <v>1.9347146999999999E-2</v>
      </c>
      <c r="P119" s="3"/>
      <c r="R119" s="3"/>
    </row>
    <row r="120" spans="1:18" x14ac:dyDescent="0.15">
      <c r="A120" t="s">
        <v>443</v>
      </c>
      <c r="B120" t="s">
        <v>444</v>
      </c>
      <c r="C120" t="s">
        <v>445</v>
      </c>
      <c r="D120">
        <v>2.6850903999999998E-2</v>
      </c>
      <c r="E120">
        <v>2.4689889E-2</v>
      </c>
      <c r="F120">
        <v>1.9347146999999999E-2</v>
      </c>
      <c r="P120" s="3"/>
      <c r="R120" s="3"/>
    </row>
    <row r="121" spans="1:18" x14ac:dyDescent="0.15">
      <c r="A121" t="s">
        <v>446</v>
      </c>
      <c r="B121" t="s">
        <v>447</v>
      </c>
      <c r="C121" t="s">
        <v>448</v>
      </c>
      <c r="D121">
        <v>3.0775800999999998E-2</v>
      </c>
      <c r="E121">
        <v>2.8400300999999999E-2</v>
      </c>
      <c r="F121">
        <v>2.3146962E-2</v>
      </c>
      <c r="P121" s="3"/>
      <c r="R121" s="3"/>
    </row>
    <row r="122" spans="1:18" x14ac:dyDescent="0.15">
      <c r="A122" t="s">
        <v>449</v>
      </c>
      <c r="B122" t="s">
        <v>447</v>
      </c>
      <c r="C122" t="s">
        <v>450</v>
      </c>
      <c r="D122">
        <v>0</v>
      </c>
      <c r="E122">
        <v>2.5742472E-6</v>
      </c>
      <c r="F122">
        <v>3.3515623999999998E-6</v>
      </c>
      <c r="P122" s="3"/>
      <c r="R122" s="3"/>
    </row>
    <row r="123" spans="1:18" x14ac:dyDescent="0.15">
      <c r="A123" t="s">
        <v>451</v>
      </c>
      <c r="B123" t="s">
        <v>452</v>
      </c>
      <c r="C123" t="s">
        <v>453</v>
      </c>
      <c r="D123">
        <v>0.11416972</v>
      </c>
      <c r="E123">
        <v>0.10311190000000001</v>
      </c>
      <c r="F123">
        <v>7.7777233000000001E-2</v>
      </c>
      <c r="P123" s="3"/>
      <c r="R123" s="3"/>
    </row>
    <row r="124" spans="1:18" x14ac:dyDescent="0.15">
      <c r="A124" t="s">
        <v>454</v>
      </c>
      <c r="B124" t="s">
        <v>455</v>
      </c>
      <c r="C124" t="s">
        <v>456</v>
      </c>
      <c r="D124">
        <v>0.11416972</v>
      </c>
      <c r="E124">
        <v>0.10311190000000001</v>
      </c>
      <c r="F124">
        <v>7.7777233000000001E-2</v>
      </c>
      <c r="P124" s="3"/>
      <c r="R124" s="3"/>
    </row>
    <row r="125" spans="1:18" x14ac:dyDescent="0.15">
      <c r="A125" t="s">
        <v>457</v>
      </c>
      <c r="B125" t="s">
        <v>458</v>
      </c>
      <c r="C125" t="s">
        <v>459</v>
      </c>
      <c r="D125">
        <v>0.18366120999999999</v>
      </c>
      <c r="E125">
        <v>0.23354405</v>
      </c>
      <c r="F125">
        <v>0.12939365999999999</v>
      </c>
      <c r="P125" s="3"/>
      <c r="R125" s="3"/>
    </row>
    <row r="126" spans="1:18" x14ac:dyDescent="0.15">
      <c r="A126" t="s">
        <v>460</v>
      </c>
      <c r="B126" t="s">
        <v>461</v>
      </c>
      <c r="C126" t="s">
        <v>462</v>
      </c>
      <c r="D126">
        <v>0.16025043</v>
      </c>
      <c r="E126">
        <v>0.21126639999999999</v>
      </c>
      <c r="F126">
        <v>0.1127397</v>
      </c>
      <c r="P126" s="3"/>
      <c r="R126" s="3"/>
    </row>
    <row r="127" spans="1:18" x14ac:dyDescent="0.15">
      <c r="A127" t="s">
        <v>463</v>
      </c>
      <c r="B127" t="s">
        <v>464</v>
      </c>
      <c r="C127" t="s">
        <v>465</v>
      </c>
      <c r="D127">
        <v>2.3410785E-2</v>
      </c>
      <c r="E127">
        <v>2.2277643E-2</v>
      </c>
      <c r="F127">
        <v>1.6653957E-2</v>
      </c>
      <c r="P127" s="3"/>
      <c r="R127" s="3"/>
    </row>
    <row r="128" spans="1:18" x14ac:dyDescent="0.15">
      <c r="A128" t="s">
        <v>466</v>
      </c>
      <c r="B128" t="s">
        <v>467</v>
      </c>
      <c r="C128" t="s">
        <v>468</v>
      </c>
      <c r="D128">
        <v>3.1699419999999998E-5</v>
      </c>
      <c r="E128">
        <v>2.9300843999999999E-5</v>
      </c>
      <c r="F128">
        <v>2.3860896E-5</v>
      </c>
      <c r="P128" s="3"/>
      <c r="R128" s="3"/>
    </row>
    <row r="129" spans="1:18" x14ac:dyDescent="0.15">
      <c r="A129" t="s">
        <v>469</v>
      </c>
      <c r="B129" t="s">
        <v>470</v>
      </c>
      <c r="C129" t="s">
        <v>471</v>
      </c>
      <c r="D129">
        <v>2.6850903999999998E-2</v>
      </c>
      <c r="E129">
        <v>2.4689889E-2</v>
      </c>
      <c r="F129">
        <v>1.9347146999999999E-2</v>
      </c>
      <c r="P129" s="3"/>
      <c r="R129" s="3"/>
    </row>
    <row r="130" spans="1:18" x14ac:dyDescent="0.15">
      <c r="A130" t="s">
        <v>472</v>
      </c>
      <c r="B130" t="s">
        <v>473</v>
      </c>
      <c r="C130" t="s">
        <v>474</v>
      </c>
      <c r="D130">
        <v>2.6850903999999998E-2</v>
      </c>
      <c r="E130">
        <v>2.4689889E-2</v>
      </c>
      <c r="F130">
        <v>1.9347146999999999E-2</v>
      </c>
      <c r="P130" s="3"/>
      <c r="R130" s="3"/>
    </row>
    <row r="131" spans="1:18" x14ac:dyDescent="0.15">
      <c r="A131" t="s">
        <v>475</v>
      </c>
      <c r="B131" t="s">
        <v>476</v>
      </c>
      <c r="C131" t="s">
        <v>477</v>
      </c>
      <c r="D131">
        <v>2.8189242999999999E-2</v>
      </c>
      <c r="E131">
        <v>2.5111762999999999E-2</v>
      </c>
      <c r="F131">
        <v>1.8705128000000001E-2</v>
      </c>
      <c r="P131" s="3"/>
      <c r="R131" s="3"/>
    </row>
    <row r="132" spans="1:18" x14ac:dyDescent="0.15">
      <c r="A132" t="s">
        <v>478</v>
      </c>
      <c r="B132" t="s">
        <v>479</v>
      </c>
      <c r="C132" t="s">
        <v>480</v>
      </c>
      <c r="D132">
        <v>1.0922907000000001E-2</v>
      </c>
      <c r="E132">
        <v>9.9037440000000008E-3</v>
      </c>
      <c r="F132">
        <v>7.3656049999999999E-3</v>
      </c>
      <c r="P132" s="3"/>
      <c r="R132" s="3"/>
    </row>
    <row r="133" spans="1:18" x14ac:dyDescent="0.15">
      <c r="A133" t="s">
        <v>481</v>
      </c>
      <c r="B133" t="s">
        <v>482</v>
      </c>
      <c r="C133" t="s">
        <v>483</v>
      </c>
      <c r="D133">
        <v>2.7727439999999999</v>
      </c>
      <c r="E133">
        <v>2.5608525000000002</v>
      </c>
      <c r="F133">
        <v>4.4971230000000002</v>
      </c>
      <c r="P133" s="3"/>
      <c r="R133" s="3"/>
    </row>
    <row r="134" spans="1:18" x14ac:dyDescent="0.15">
      <c r="A134" t="s">
        <v>484</v>
      </c>
      <c r="B134" t="s">
        <v>482</v>
      </c>
      <c r="C134" t="s">
        <v>485</v>
      </c>
      <c r="D134">
        <v>2.2851727E-4</v>
      </c>
      <c r="E134">
        <v>5.4030842999999999E-4</v>
      </c>
      <c r="F134">
        <v>6.4818302999999997E-4</v>
      </c>
      <c r="P134" s="3"/>
      <c r="R134" s="3"/>
    </row>
    <row r="135" spans="1:18" x14ac:dyDescent="0.15">
      <c r="A135" t="s">
        <v>486</v>
      </c>
      <c r="B135" t="s">
        <v>487</v>
      </c>
      <c r="C135" t="s">
        <v>488</v>
      </c>
      <c r="D135">
        <v>7.5565324000000003E-2</v>
      </c>
      <c r="E135">
        <v>6.8106273999999994E-2</v>
      </c>
      <c r="F135">
        <v>5.1725685E-2</v>
      </c>
      <c r="P135" s="3"/>
      <c r="R135" s="3"/>
    </row>
    <row r="136" spans="1:18" x14ac:dyDescent="0.15">
      <c r="A136" t="s">
        <v>163</v>
      </c>
      <c r="B136" t="s">
        <v>164</v>
      </c>
      <c r="C136" t="s">
        <v>165</v>
      </c>
      <c r="D136">
        <v>0.31876526999999999</v>
      </c>
      <c r="E136">
        <v>4.9172294999999998E-2</v>
      </c>
      <c r="F136">
        <v>0.2630421</v>
      </c>
      <c r="P136" s="3"/>
      <c r="R136" s="3"/>
    </row>
    <row r="137" spans="1:18" x14ac:dyDescent="0.15">
      <c r="A137" t="s">
        <v>489</v>
      </c>
      <c r="B137" t="s">
        <v>490</v>
      </c>
      <c r="C137" t="s">
        <v>491</v>
      </c>
      <c r="D137">
        <v>-8.2594224999999993E-2</v>
      </c>
      <c r="E137">
        <v>-7.4763977999999995E-2</v>
      </c>
      <c r="F137">
        <v>-5.8610720999999998E-2</v>
      </c>
      <c r="P137" s="3"/>
      <c r="R137" s="3"/>
    </row>
    <row r="138" spans="1:18" x14ac:dyDescent="0.15">
      <c r="A138" t="s">
        <v>492</v>
      </c>
      <c r="B138" t="s">
        <v>490</v>
      </c>
      <c r="C138" t="s">
        <v>493</v>
      </c>
      <c r="D138">
        <v>1.2504161999999999E-3</v>
      </c>
      <c r="E138">
        <v>8.0953332E-4</v>
      </c>
      <c r="F138">
        <v>1.4702598999999999E-3</v>
      </c>
      <c r="P138" s="3"/>
      <c r="R138" s="3"/>
    </row>
    <row r="139" spans="1:18" x14ac:dyDescent="0.15">
      <c r="A139" t="s">
        <v>494</v>
      </c>
      <c r="B139" t="s">
        <v>495</v>
      </c>
      <c r="C139" t="s">
        <v>496</v>
      </c>
      <c r="D139">
        <v>9.3272911999999999E-2</v>
      </c>
      <c r="E139">
        <v>8.5061190999999994E-2</v>
      </c>
      <c r="F139">
        <v>6.8400978000000001E-2</v>
      </c>
      <c r="P139" s="3"/>
      <c r="R139" s="3"/>
    </row>
    <row r="140" spans="1:18" x14ac:dyDescent="0.15">
      <c r="A140" t="s">
        <v>497</v>
      </c>
      <c r="B140" t="s">
        <v>495</v>
      </c>
      <c r="C140" t="s">
        <v>498</v>
      </c>
      <c r="D140">
        <v>0</v>
      </c>
      <c r="E140">
        <v>3.0247403999999999E-5</v>
      </c>
      <c r="F140">
        <v>3.9380859000000002E-5</v>
      </c>
      <c r="P140" s="3"/>
      <c r="R140" s="3"/>
    </row>
    <row r="141" spans="1:18" x14ac:dyDescent="0.15">
      <c r="A141" t="s">
        <v>499</v>
      </c>
      <c r="B141" t="s">
        <v>500</v>
      </c>
      <c r="C141" t="s">
        <v>501</v>
      </c>
      <c r="D141">
        <v>8.1343809000000003E-2</v>
      </c>
      <c r="E141">
        <v>7.3954444999999994E-2</v>
      </c>
      <c r="F141">
        <v>5.7140460999999997E-2</v>
      </c>
      <c r="P141" s="3"/>
      <c r="R141" s="3"/>
    </row>
    <row r="142" spans="1:18" x14ac:dyDescent="0.15">
      <c r="A142" t="s">
        <v>502</v>
      </c>
      <c r="B142" t="s">
        <v>503</v>
      </c>
      <c r="C142" t="s">
        <v>504</v>
      </c>
      <c r="D142">
        <v>2.660061E-3</v>
      </c>
      <c r="E142">
        <v>1.5105378E-3</v>
      </c>
      <c r="F142">
        <v>3.0883741000000001E-3</v>
      </c>
      <c r="P142" s="3"/>
      <c r="R142" s="3"/>
    </row>
    <row r="143" spans="1:18" x14ac:dyDescent="0.15">
      <c r="A143" t="s">
        <v>505</v>
      </c>
      <c r="B143" t="s">
        <v>506</v>
      </c>
      <c r="C143" t="s">
        <v>507</v>
      </c>
      <c r="D143">
        <v>0.11416972</v>
      </c>
      <c r="E143">
        <v>0.10311190000000001</v>
      </c>
      <c r="F143">
        <v>7.7777233000000001E-2</v>
      </c>
      <c r="P143" s="3"/>
      <c r="R143" s="3"/>
    </row>
    <row r="144" spans="1:18" x14ac:dyDescent="0.15">
      <c r="A144" t="s">
        <v>508</v>
      </c>
      <c r="B144" t="s">
        <v>509</v>
      </c>
      <c r="C144" t="s">
        <v>510</v>
      </c>
      <c r="D144">
        <v>8.1343809000000003E-2</v>
      </c>
      <c r="E144">
        <v>7.3954444999999994E-2</v>
      </c>
      <c r="F144">
        <v>5.7140460999999997E-2</v>
      </c>
      <c r="P144" s="3"/>
      <c r="R144" s="3"/>
    </row>
    <row r="145" spans="1:18" x14ac:dyDescent="0.15">
      <c r="A145" t="s">
        <v>511</v>
      </c>
      <c r="B145" t="s">
        <v>512</v>
      </c>
      <c r="C145" t="s">
        <v>513</v>
      </c>
      <c r="D145">
        <v>-0.11430859</v>
      </c>
      <c r="E145">
        <v>-0.10276158000000001</v>
      </c>
      <c r="F145">
        <v>-7.9024570000000002E-2</v>
      </c>
      <c r="P145" s="3"/>
      <c r="R145" s="3"/>
    </row>
    <row r="146" spans="1:18" x14ac:dyDescent="0.15">
      <c r="A146" t="s">
        <v>514</v>
      </c>
      <c r="B146" t="s">
        <v>515</v>
      </c>
      <c r="C146" t="s">
        <v>516</v>
      </c>
      <c r="D146">
        <v>0.13122743000000001</v>
      </c>
      <c r="E146">
        <v>0.11824543999999999</v>
      </c>
      <c r="F146">
        <v>9.4789999999999999E-2</v>
      </c>
      <c r="P146" s="3"/>
      <c r="R146" s="3"/>
    </row>
    <row r="147" spans="1:18" x14ac:dyDescent="0.15">
      <c r="A147" t="s">
        <v>517</v>
      </c>
      <c r="B147" t="s">
        <v>515</v>
      </c>
      <c r="C147" t="s">
        <v>518</v>
      </c>
      <c r="D147">
        <v>0</v>
      </c>
      <c r="E147">
        <v>4.5049326E-5</v>
      </c>
      <c r="F147">
        <v>5.8652342999999998E-5</v>
      </c>
      <c r="P147" s="3"/>
      <c r="R147" s="3"/>
    </row>
    <row r="148" spans="1:18" x14ac:dyDescent="0.15">
      <c r="A148" t="s">
        <v>519</v>
      </c>
      <c r="B148" t="s">
        <v>520</v>
      </c>
      <c r="C148" t="s">
        <v>521</v>
      </c>
      <c r="D148">
        <v>0.13102262000000001</v>
      </c>
      <c r="E148">
        <v>0.11867213</v>
      </c>
      <c r="F148">
        <v>9.3317062000000006E-2</v>
      </c>
      <c r="P148" s="3"/>
      <c r="R148" s="3"/>
    </row>
    <row r="149" spans="1:18" x14ac:dyDescent="0.15">
      <c r="A149" t="s">
        <v>522</v>
      </c>
      <c r="B149" t="s">
        <v>520</v>
      </c>
      <c r="C149" t="s">
        <v>523</v>
      </c>
      <c r="D149">
        <v>0</v>
      </c>
      <c r="E149">
        <v>5.1484943E-6</v>
      </c>
      <c r="F149">
        <v>6.7031249000000004E-6</v>
      </c>
      <c r="P149" s="3"/>
      <c r="R149" s="3"/>
    </row>
    <row r="150" spans="1:18" x14ac:dyDescent="0.15">
      <c r="A150" t="s">
        <v>193</v>
      </c>
      <c r="B150" t="s">
        <v>194</v>
      </c>
      <c r="C150" t="s">
        <v>195</v>
      </c>
      <c r="D150">
        <v>0.3797778</v>
      </c>
      <c r="E150">
        <v>0.34500296000000003</v>
      </c>
      <c r="F150">
        <v>-0.34678354</v>
      </c>
      <c r="P150" s="3"/>
      <c r="R150" s="3"/>
    </row>
    <row r="151" spans="1:18" x14ac:dyDescent="0.15">
      <c r="A151" t="s">
        <v>524</v>
      </c>
      <c r="B151" t="s">
        <v>525</v>
      </c>
      <c r="C151" t="s">
        <v>526</v>
      </c>
      <c r="D151">
        <v>-1.3777311000000001</v>
      </c>
      <c r="E151">
        <v>-1.0046961000000001</v>
      </c>
      <c r="F151">
        <v>-0.39531454999999999</v>
      </c>
      <c r="P151" s="3"/>
      <c r="R151" s="3"/>
    </row>
    <row r="152" spans="1:18" x14ac:dyDescent="0.15">
      <c r="A152" t="s">
        <v>142</v>
      </c>
      <c r="B152" t="s">
        <v>527</v>
      </c>
      <c r="C152" t="s">
        <v>528</v>
      </c>
      <c r="D152">
        <v>0.30201388000000001</v>
      </c>
      <c r="E152">
        <v>0</v>
      </c>
      <c r="F152">
        <v>0.25130150000000001</v>
      </c>
      <c r="P152" s="3"/>
      <c r="R152" s="3"/>
    </row>
    <row r="153" spans="1:18" x14ac:dyDescent="0.15">
      <c r="A153" t="s">
        <v>529</v>
      </c>
      <c r="B153" t="s">
        <v>530</v>
      </c>
      <c r="C153" t="s">
        <v>531</v>
      </c>
      <c r="D153">
        <v>1.0095612999999999E-5</v>
      </c>
      <c r="E153">
        <v>1.2980795000000001E-5</v>
      </c>
      <c r="F153">
        <v>1.4458428E-5</v>
      </c>
      <c r="P153" s="3"/>
      <c r="R153" s="3"/>
    </row>
    <row r="154" spans="1:18" x14ac:dyDescent="0.15">
      <c r="A154" t="s">
        <v>532</v>
      </c>
      <c r="B154" t="s">
        <v>533</v>
      </c>
      <c r="C154" t="s">
        <v>534</v>
      </c>
      <c r="D154">
        <v>0.19881251999999999</v>
      </c>
      <c r="E154">
        <v>0.18383009</v>
      </c>
      <c r="F154">
        <v>0.14981309000000001</v>
      </c>
      <c r="P154" s="3"/>
      <c r="R154" s="3"/>
    </row>
    <row r="155" spans="1:18" x14ac:dyDescent="0.15">
      <c r="A155" t="s">
        <v>535</v>
      </c>
      <c r="B155" t="s">
        <v>536</v>
      </c>
      <c r="C155" t="s">
        <v>537</v>
      </c>
      <c r="D155">
        <v>-0.19881251999999999</v>
      </c>
      <c r="E155">
        <v>-0.18383009</v>
      </c>
      <c r="F155">
        <v>-0.14981309000000001</v>
      </c>
      <c r="P155" s="3"/>
      <c r="R155" s="3"/>
    </row>
    <row r="156" spans="1:18" x14ac:dyDescent="0.15">
      <c r="A156" t="s">
        <v>538</v>
      </c>
      <c r="B156" t="s">
        <v>539</v>
      </c>
      <c r="C156" t="s">
        <v>540</v>
      </c>
      <c r="D156">
        <v>7.6311384000000001E-3</v>
      </c>
      <c r="E156">
        <v>3.9962813999999999E-2</v>
      </c>
      <c r="F156">
        <v>5.9642096999999996E-3</v>
      </c>
      <c r="P156" s="3"/>
      <c r="R156" s="3"/>
    </row>
    <row r="157" spans="1:18" x14ac:dyDescent="0.15">
      <c r="A157" t="s">
        <v>541</v>
      </c>
      <c r="B157" t="s">
        <v>542</v>
      </c>
      <c r="C157" t="s">
        <v>543</v>
      </c>
      <c r="D157">
        <v>0.11668031</v>
      </c>
      <c r="E157">
        <v>7.1589145000000007E-2</v>
      </c>
      <c r="F157">
        <v>7.8163873999999994E-2</v>
      </c>
      <c r="P157" s="3"/>
      <c r="R157" s="3"/>
    </row>
    <row r="158" spans="1:18" x14ac:dyDescent="0.15">
      <c r="A158" t="s">
        <v>544</v>
      </c>
      <c r="B158" t="s">
        <v>545</v>
      </c>
      <c r="C158" t="s">
        <v>546</v>
      </c>
      <c r="D158">
        <v>1.7668249E-2</v>
      </c>
      <c r="E158">
        <v>1.7557415999999999E-2</v>
      </c>
      <c r="F158">
        <v>1.5774692999999999E-2</v>
      </c>
      <c r="P158" s="3"/>
      <c r="R158" s="3"/>
    </row>
    <row r="159" spans="1:18" x14ac:dyDescent="0.15">
      <c r="A159" t="s">
        <v>547</v>
      </c>
      <c r="B159" t="s">
        <v>548</v>
      </c>
      <c r="C159" t="s">
        <v>549</v>
      </c>
      <c r="D159">
        <v>4.1040605000000001E-2</v>
      </c>
      <c r="E159">
        <v>3.9797104999999999E-2</v>
      </c>
      <c r="F159">
        <v>3.2395149999999998E-2</v>
      </c>
      <c r="P159" s="3"/>
      <c r="R159" s="3"/>
    </row>
    <row r="160" spans="1:18" x14ac:dyDescent="0.15">
      <c r="A160" t="s">
        <v>550</v>
      </c>
      <c r="B160" t="s">
        <v>551</v>
      </c>
      <c r="C160" t="s">
        <v>552</v>
      </c>
      <c r="D160">
        <v>2.6785935E-2</v>
      </c>
      <c r="E160">
        <v>2.5576496000000001E-2</v>
      </c>
      <c r="F160">
        <v>1.9875772E-2</v>
      </c>
      <c r="P160" s="3"/>
      <c r="R160" s="3"/>
    </row>
    <row r="161" spans="1:18" x14ac:dyDescent="0.15">
      <c r="A161" t="s">
        <v>553</v>
      </c>
      <c r="B161" t="s">
        <v>551</v>
      </c>
      <c r="C161" t="s">
        <v>554</v>
      </c>
      <c r="D161">
        <v>0</v>
      </c>
      <c r="E161">
        <v>1.1584111999999999E-5</v>
      </c>
      <c r="F161">
        <v>1.5082031E-5</v>
      </c>
      <c r="P161" s="3"/>
      <c r="R161" s="3"/>
    </row>
    <row r="162" spans="1:18" x14ac:dyDescent="0.15">
      <c r="A162" t="s">
        <v>555</v>
      </c>
      <c r="B162" t="s">
        <v>556</v>
      </c>
      <c r="C162" t="s">
        <v>557</v>
      </c>
      <c r="D162">
        <v>0.11668031</v>
      </c>
      <c r="E162">
        <v>7.1589145000000007E-2</v>
      </c>
      <c r="F162">
        <v>7.8163873999999994E-2</v>
      </c>
      <c r="P162" s="3"/>
      <c r="R162" s="3"/>
    </row>
    <row r="163" spans="1:18" x14ac:dyDescent="0.15">
      <c r="A163" t="s">
        <v>558</v>
      </c>
      <c r="B163" t="s">
        <v>556</v>
      </c>
      <c r="C163" t="s">
        <v>559</v>
      </c>
      <c r="D163">
        <v>7.6311384000000001E-3</v>
      </c>
      <c r="E163">
        <v>3.9962813999999999E-2</v>
      </c>
      <c r="F163">
        <v>5.9642096999999996E-3</v>
      </c>
      <c r="P163" s="3"/>
      <c r="R163" s="3"/>
    </row>
    <row r="164" spans="1:18" x14ac:dyDescent="0.15">
      <c r="A164" t="s">
        <v>560</v>
      </c>
      <c r="B164" t="s">
        <v>561</v>
      </c>
      <c r="C164" t="s">
        <v>562</v>
      </c>
      <c r="D164">
        <v>3.6262793000000001E-3</v>
      </c>
      <c r="E164">
        <v>3.4128590999999999E-3</v>
      </c>
      <c r="F164">
        <v>2.8918338000000002E-3</v>
      </c>
      <c r="P164" s="3"/>
      <c r="R164" s="3"/>
    </row>
    <row r="165" spans="1:18" x14ac:dyDescent="0.15">
      <c r="A165" t="s">
        <v>563</v>
      </c>
      <c r="B165" t="s">
        <v>564</v>
      </c>
      <c r="C165" t="s">
        <v>565</v>
      </c>
      <c r="D165">
        <v>1.1592018000000001E-2</v>
      </c>
      <c r="E165">
        <v>1.0796195999999999E-2</v>
      </c>
      <c r="F165">
        <v>8.8533469999999993E-3</v>
      </c>
      <c r="P165" s="3"/>
      <c r="R165" s="3"/>
    </row>
    <row r="166" spans="1:18" x14ac:dyDescent="0.15">
      <c r="A166" t="s">
        <v>566</v>
      </c>
      <c r="B166" t="s">
        <v>567</v>
      </c>
      <c r="C166" t="s">
        <v>568</v>
      </c>
      <c r="D166">
        <v>1.1592018000000001E-2</v>
      </c>
      <c r="E166">
        <v>1.0796195999999999E-2</v>
      </c>
      <c r="F166">
        <v>8.8533469999999993E-3</v>
      </c>
      <c r="P166" s="3"/>
      <c r="R166" s="3"/>
    </row>
    <row r="167" spans="1:18" x14ac:dyDescent="0.15">
      <c r="A167" t="s">
        <v>569</v>
      </c>
      <c r="B167" t="s">
        <v>570</v>
      </c>
      <c r="C167" t="s">
        <v>571</v>
      </c>
      <c r="D167">
        <v>6.6872226000000007E-2</v>
      </c>
      <c r="E167">
        <v>6.0827968000000003E-2</v>
      </c>
      <c r="F167">
        <v>4.6174193000000002E-2</v>
      </c>
      <c r="P167" s="3"/>
      <c r="R167" s="3"/>
    </row>
    <row r="168" spans="1:18" x14ac:dyDescent="0.15">
      <c r="A168" t="s">
        <v>1922</v>
      </c>
      <c r="B168" t="s">
        <v>1923</v>
      </c>
      <c r="C168" t="s">
        <v>1924</v>
      </c>
      <c r="D168">
        <v>3.8039299000000001E-4</v>
      </c>
      <c r="E168">
        <v>3.5161007000000002E-4</v>
      </c>
      <c r="F168">
        <v>2.8633070999999999E-4</v>
      </c>
      <c r="P168" s="3"/>
      <c r="R168" s="3"/>
    </row>
    <row r="169" spans="1:18" x14ac:dyDescent="0.15">
      <c r="A169" t="s">
        <v>1925</v>
      </c>
      <c r="B169" t="s">
        <v>1923</v>
      </c>
      <c r="C169" t="s">
        <v>1926</v>
      </c>
      <c r="D169">
        <v>3.7740228E-3</v>
      </c>
      <c r="E169">
        <v>1.6186738E-3</v>
      </c>
      <c r="F169">
        <v>0</v>
      </c>
      <c r="P169" s="3"/>
      <c r="R169" s="3"/>
    </row>
    <row r="170" spans="1:18" x14ac:dyDescent="0.15">
      <c r="A170" t="s">
        <v>572</v>
      </c>
      <c r="B170" t="s">
        <v>573</v>
      </c>
      <c r="C170" t="s">
        <v>574</v>
      </c>
      <c r="D170">
        <v>2.9001383999999999E-4</v>
      </c>
      <c r="E170">
        <v>2.2007645000000002E-3</v>
      </c>
      <c r="F170">
        <v>4.8314224999999999E-3</v>
      </c>
      <c r="P170" s="3"/>
      <c r="R170" s="3"/>
    </row>
    <row r="171" spans="1:18" x14ac:dyDescent="0.15">
      <c r="A171" t="s">
        <v>575</v>
      </c>
      <c r="B171" t="s">
        <v>573</v>
      </c>
      <c r="C171" t="s">
        <v>576</v>
      </c>
      <c r="D171">
        <v>3.4461716</v>
      </c>
      <c r="E171">
        <v>3.1521924000000001</v>
      </c>
      <c r="F171">
        <v>2.5184437000000002</v>
      </c>
      <c r="P171" s="3"/>
      <c r="R171" s="3"/>
    </row>
    <row r="172" spans="1:18" x14ac:dyDescent="0.15">
      <c r="A172" t="s">
        <v>577</v>
      </c>
      <c r="B172" t="s">
        <v>578</v>
      </c>
      <c r="C172" t="s">
        <v>579</v>
      </c>
      <c r="D172">
        <v>0.33089755999999998</v>
      </c>
      <c r="E172">
        <v>0.31616455999999998</v>
      </c>
      <c r="F172">
        <v>0.28127405</v>
      </c>
      <c r="P172" s="3"/>
      <c r="R172" s="3"/>
    </row>
    <row r="173" spans="1:18" x14ac:dyDescent="0.15">
      <c r="A173" t="s">
        <v>580</v>
      </c>
      <c r="B173" t="s">
        <v>581</v>
      </c>
      <c r="C173" t="s">
        <v>582</v>
      </c>
      <c r="D173">
        <v>-3.2754470000000001E-2</v>
      </c>
      <c r="E173">
        <v>-3.1103240000000001E-2</v>
      </c>
      <c r="F173">
        <v>-2.3202951999999999E-2</v>
      </c>
      <c r="P173" s="3"/>
      <c r="R173" s="3"/>
    </row>
    <row r="174" spans="1:18" x14ac:dyDescent="0.15">
      <c r="A174" t="s">
        <v>583</v>
      </c>
      <c r="B174" t="s">
        <v>584</v>
      </c>
      <c r="C174" t="s">
        <v>585</v>
      </c>
      <c r="D174">
        <v>6.6872226000000007E-2</v>
      </c>
      <c r="E174">
        <v>6.0827968000000003E-2</v>
      </c>
      <c r="F174">
        <v>4.6174193000000002E-2</v>
      </c>
      <c r="P174" s="3"/>
      <c r="R174" s="3"/>
    </row>
    <row r="175" spans="1:18" x14ac:dyDescent="0.15">
      <c r="A175" t="s">
        <v>586</v>
      </c>
      <c r="B175" t="s">
        <v>587</v>
      </c>
      <c r="C175" t="s">
        <v>588</v>
      </c>
      <c r="D175">
        <v>6.6872226000000007E-2</v>
      </c>
      <c r="E175">
        <v>6.0827968000000003E-2</v>
      </c>
      <c r="F175">
        <v>4.6174193000000002E-2</v>
      </c>
      <c r="P175" s="3"/>
      <c r="R175" s="3"/>
    </row>
    <row r="176" spans="1:18" x14ac:dyDescent="0.15">
      <c r="A176" t="s">
        <v>589</v>
      </c>
      <c r="B176" t="s">
        <v>590</v>
      </c>
      <c r="C176" t="s">
        <v>591</v>
      </c>
      <c r="D176">
        <v>-4.6484940000000002E-2</v>
      </c>
      <c r="E176">
        <v>-4.1432373000000002E-2</v>
      </c>
      <c r="F176">
        <v>-3.0904667E-2</v>
      </c>
      <c r="P176" s="3"/>
      <c r="R176" s="3"/>
    </row>
    <row r="177" spans="1:18" x14ac:dyDescent="0.15">
      <c r="A177" t="s">
        <v>592</v>
      </c>
      <c r="B177" t="s">
        <v>593</v>
      </c>
      <c r="C177" t="s">
        <v>594</v>
      </c>
      <c r="D177">
        <v>4.6484940000000002E-2</v>
      </c>
      <c r="E177">
        <v>4.1432373000000002E-2</v>
      </c>
      <c r="F177">
        <v>3.0904667E-2</v>
      </c>
      <c r="P177" s="3"/>
      <c r="R177" s="3"/>
    </row>
    <row r="178" spans="1:18" x14ac:dyDescent="0.15">
      <c r="A178" t="s">
        <v>595</v>
      </c>
      <c r="B178" t="s">
        <v>596</v>
      </c>
      <c r="C178" t="s">
        <v>597</v>
      </c>
      <c r="D178">
        <v>-0.19227184999999999</v>
      </c>
      <c r="E178">
        <v>-0.1761046</v>
      </c>
      <c r="F178">
        <v>-3.6756738999999997E-2</v>
      </c>
      <c r="P178" s="3"/>
      <c r="R178" s="3"/>
    </row>
    <row r="179" spans="1:18" x14ac:dyDescent="0.15">
      <c r="A179" t="s">
        <v>598</v>
      </c>
      <c r="B179" t="s">
        <v>599</v>
      </c>
      <c r="C179" t="s">
        <v>600</v>
      </c>
      <c r="D179">
        <v>5.9388214000000002E-2</v>
      </c>
      <c r="E179">
        <v>5.4449973999999998E-2</v>
      </c>
      <c r="F179">
        <v>4.4037342E-2</v>
      </c>
      <c r="P179" s="3"/>
      <c r="R179" s="3"/>
    </row>
    <row r="180" spans="1:18" x14ac:dyDescent="0.15">
      <c r="A180" t="s">
        <v>601</v>
      </c>
      <c r="B180" t="s">
        <v>599</v>
      </c>
      <c r="C180" t="s">
        <v>602</v>
      </c>
      <c r="D180">
        <v>0</v>
      </c>
      <c r="E180">
        <v>2.2524663E-5</v>
      </c>
      <c r="F180">
        <v>2.9326171000000001E-5</v>
      </c>
      <c r="P180" s="3"/>
      <c r="R180" s="3"/>
    </row>
    <row r="181" spans="1:18" x14ac:dyDescent="0.15">
      <c r="A181" t="s">
        <v>603</v>
      </c>
      <c r="B181" t="s">
        <v>604</v>
      </c>
      <c r="C181" t="s">
        <v>605</v>
      </c>
      <c r="D181">
        <v>4.8746119999999997E-2</v>
      </c>
      <c r="E181">
        <v>4.3445684999999998E-2</v>
      </c>
      <c r="F181">
        <v>3.2402397999999999E-2</v>
      </c>
      <c r="P181" s="3"/>
      <c r="R181" s="3"/>
    </row>
    <row r="182" spans="1:18" x14ac:dyDescent="0.15">
      <c r="A182" t="s">
        <v>606</v>
      </c>
      <c r="B182" t="s">
        <v>607</v>
      </c>
      <c r="C182" t="s">
        <v>608</v>
      </c>
      <c r="D182">
        <v>3.2754470000000001E-2</v>
      </c>
      <c r="E182">
        <v>3.1103240000000001E-2</v>
      </c>
      <c r="F182">
        <v>2.3202951999999999E-2</v>
      </c>
      <c r="P182" s="3"/>
      <c r="R182" s="3"/>
    </row>
    <row r="183" spans="1:18" x14ac:dyDescent="0.15">
      <c r="A183" t="s">
        <v>60</v>
      </c>
      <c r="B183" t="s">
        <v>61</v>
      </c>
      <c r="C183" t="s">
        <v>62</v>
      </c>
      <c r="D183">
        <v>15.697141</v>
      </c>
      <c r="E183">
        <v>16.434010000000001</v>
      </c>
      <c r="F183">
        <v>14.567117</v>
      </c>
      <c r="P183" s="3"/>
      <c r="R183" s="3"/>
    </row>
    <row r="184" spans="1:18" x14ac:dyDescent="0.15">
      <c r="A184" t="s">
        <v>609</v>
      </c>
      <c r="B184" t="s">
        <v>610</v>
      </c>
      <c r="C184" t="s">
        <v>611</v>
      </c>
      <c r="D184">
        <v>0.45442305999999999</v>
      </c>
      <c r="E184">
        <v>0.47418584000000003</v>
      </c>
      <c r="F184">
        <v>0.37819775</v>
      </c>
      <c r="P184" s="3"/>
      <c r="R184" s="3"/>
    </row>
    <row r="185" spans="1:18" x14ac:dyDescent="0.15">
      <c r="A185" t="s">
        <v>612</v>
      </c>
      <c r="B185" t="s">
        <v>613</v>
      </c>
      <c r="C185" t="s">
        <v>614</v>
      </c>
      <c r="D185">
        <v>0.30379559</v>
      </c>
      <c r="E185">
        <v>0.29198107000000001</v>
      </c>
      <c r="F185">
        <v>0.26318311999999999</v>
      </c>
      <c r="P185" s="3"/>
      <c r="R185" s="3"/>
    </row>
    <row r="186" spans="1:18" x14ac:dyDescent="0.15">
      <c r="A186" t="s">
        <v>615</v>
      </c>
      <c r="B186" t="s">
        <v>616</v>
      </c>
      <c r="C186" t="s">
        <v>617</v>
      </c>
      <c r="D186">
        <v>1.3927759</v>
      </c>
      <c r="E186">
        <v>1.3853401000000001</v>
      </c>
      <c r="F186">
        <v>0.74961412000000005</v>
      </c>
      <c r="P186" s="3"/>
      <c r="R186" s="3"/>
    </row>
    <row r="187" spans="1:18" x14ac:dyDescent="0.15">
      <c r="A187" t="s">
        <v>103</v>
      </c>
      <c r="B187" t="s">
        <v>105</v>
      </c>
      <c r="C187" t="s">
        <v>106</v>
      </c>
      <c r="D187">
        <v>0.27622751000000001</v>
      </c>
      <c r="E187">
        <v>0.21968262999999999</v>
      </c>
      <c r="F187">
        <v>0.19614077999999999</v>
      </c>
      <c r="P187" s="3"/>
      <c r="R187" s="3"/>
    </row>
    <row r="188" spans="1:18" x14ac:dyDescent="0.15">
      <c r="A188" t="s">
        <v>91</v>
      </c>
      <c r="B188" t="s">
        <v>92</v>
      </c>
      <c r="C188" t="s">
        <v>93</v>
      </c>
      <c r="D188">
        <v>29.441959000000001</v>
      </c>
      <c r="E188">
        <v>29.113878</v>
      </c>
      <c r="F188">
        <v>27.612309</v>
      </c>
      <c r="P188" s="3"/>
      <c r="R188" s="3"/>
    </row>
    <row r="189" spans="1:18" x14ac:dyDescent="0.15">
      <c r="A189" t="s">
        <v>97</v>
      </c>
      <c r="B189" t="s">
        <v>98</v>
      </c>
      <c r="C189" t="s">
        <v>99</v>
      </c>
      <c r="D189">
        <v>29.165731999999998</v>
      </c>
      <c r="E189">
        <v>28.894196000000001</v>
      </c>
      <c r="F189">
        <v>27.416169</v>
      </c>
      <c r="P189" s="3"/>
      <c r="R189" s="3"/>
    </row>
    <row r="190" spans="1:18" x14ac:dyDescent="0.15">
      <c r="A190" t="s">
        <v>618</v>
      </c>
      <c r="B190" t="s">
        <v>619</v>
      </c>
      <c r="C190" t="s">
        <v>620</v>
      </c>
      <c r="D190">
        <v>-0.19881251999999999</v>
      </c>
      <c r="E190">
        <v>-0.18383009</v>
      </c>
      <c r="F190">
        <v>-0.14981309000000001</v>
      </c>
      <c r="P190" s="3"/>
      <c r="R190" s="3"/>
    </row>
    <row r="191" spans="1:18" x14ac:dyDescent="0.15">
      <c r="A191" t="s">
        <v>621</v>
      </c>
      <c r="B191" t="s">
        <v>622</v>
      </c>
      <c r="C191" t="s">
        <v>623</v>
      </c>
      <c r="D191">
        <v>3.1699419999999998E-5</v>
      </c>
      <c r="E191">
        <v>2.9300843999999999E-5</v>
      </c>
      <c r="F191">
        <v>2.3860896E-5</v>
      </c>
      <c r="P191" s="3"/>
      <c r="R191" s="3"/>
    </row>
    <row r="192" spans="1:18" x14ac:dyDescent="0.15">
      <c r="A192" t="s">
        <v>624</v>
      </c>
      <c r="B192" t="s">
        <v>625</v>
      </c>
      <c r="C192" t="s">
        <v>626</v>
      </c>
      <c r="D192">
        <v>4.8714421000000001E-2</v>
      </c>
      <c r="E192">
        <v>4.3416384000000002E-2</v>
      </c>
      <c r="F192">
        <v>3.2378537999999998E-2</v>
      </c>
      <c r="P192" s="3"/>
      <c r="R192" s="3"/>
    </row>
    <row r="193" spans="1:18" x14ac:dyDescent="0.15">
      <c r="A193" t="s">
        <v>627</v>
      </c>
      <c r="B193" t="s">
        <v>628</v>
      </c>
      <c r="C193" t="s">
        <v>629</v>
      </c>
      <c r="D193">
        <v>2.6850903999999998E-2</v>
      </c>
      <c r="E193">
        <v>2.4689889E-2</v>
      </c>
      <c r="F193">
        <v>1.9347146999999999E-2</v>
      </c>
      <c r="P193" s="3"/>
      <c r="R193" s="3"/>
    </row>
    <row r="194" spans="1:18" x14ac:dyDescent="0.15">
      <c r="A194" t="s">
        <v>630</v>
      </c>
      <c r="B194" t="s">
        <v>631</v>
      </c>
      <c r="C194" t="s">
        <v>632</v>
      </c>
      <c r="D194">
        <v>2.6850903999999998E-2</v>
      </c>
      <c r="E194">
        <v>2.4689889E-2</v>
      </c>
      <c r="F194">
        <v>1.9347146999999999E-2</v>
      </c>
      <c r="P194" s="3"/>
      <c r="R194" s="3"/>
    </row>
    <row r="195" spans="1:18" x14ac:dyDescent="0.15">
      <c r="A195" t="s">
        <v>633</v>
      </c>
      <c r="B195" t="s">
        <v>634</v>
      </c>
      <c r="C195" t="s">
        <v>635</v>
      </c>
      <c r="D195">
        <v>4.8714421000000001E-2</v>
      </c>
      <c r="E195">
        <v>4.3416384000000002E-2</v>
      </c>
      <c r="F195">
        <v>3.2378537999999998E-2</v>
      </c>
      <c r="P195" s="3"/>
      <c r="R195" s="3"/>
    </row>
    <row r="196" spans="1:18" x14ac:dyDescent="0.15">
      <c r="A196" t="s">
        <v>636</v>
      </c>
      <c r="B196" t="s">
        <v>637</v>
      </c>
      <c r="C196" t="s">
        <v>638</v>
      </c>
      <c r="D196">
        <v>7.5565324000000003E-2</v>
      </c>
      <c r="E196">
        <v>6.8106273999999994E-2</v>
      </c>
      <c r="F196">
        <v>5.1725685E-2</v>
      </c>
      <c r="P196" s="3"/>
      <c r="R196" s="3"/>
    </row>
    <row r="197" spans="1:18" x14ac:dyDescent="0.15">
      <c r="A197" t="s">
        <v>639</v>
      </c>
      <c r="B197" t="s">
        <v>640</v>
      </c>
      <c r="C197" t="s">
        <v>641</v>
      </c>
      <c r="D197">
        <v>1.0922907000000001E-2</v>
      </c>
      <c r="E197">
        <v>9.9037440000000008E-3</v>
      </c>
      <c r="F197">
        <v>7.3656049999999999E-3</v>
      </c>
      <c r="P197" s="3"/>
      <c r="R197" s="3"/>
    </row>
    <row r="198" spans="1:18" x14ac:dyDescent="0.15">
      <c r="A198" t="s">
        <v>642</v>
      </c>
      <c r="B198" t="s">
        <v>643</v>
      </c>
      <c r="C198" t="s">
        <v>644</v>
      </c>
      <c r="D198">
        <v>4.8746119999999997E-2</v>
      </c>
      <c r="E198">
        <v>4.3445684999999998E-2</v>
      </c>
      <c r="F198">
        <v>3.2402397999999999E-2</v>
      </c>
      <c r="P198" s="3"/>
      <c r="R198" s="3"/>
    </row>
    <row r="199" spans="1:18" x14ac:dyDescent="0.15">
      <c r="A199" t="s">
        <v>645</v>
      </c>
      <c r="B199" t="s">
        <v>646</v>
      </c>
      <c r="C199" t="s">
        <v>647</v>
      </c>
      <c r="D199">
        <v>4.8746119999999997E-2</v>
      </c>
      <c r="E199">
        <v>4.3445684999999998E-2</v>
      </c>
      <c r="F199">
        <v>3.2402397999999999E-2</v>
      </c>
      <c r="P199" s="3"/>
      <c r="R199" s="3"/>
    </row>
    <row r="200" spans="1:18" x14ac:dyDescent="0.15">
      <c r="A200" t="s">
        <v>648</v>
      </c>
      <c r="B200" t="s">
        <v>649</v>
      </c>
      <c r="C200" t="s">
        <v>650</v>
      </c>
      <c r="D200">
        <v>0.13301160000000001</v>
      </c>
      <c r="E200">
        <v>0.11948034</v>
      </c>
      <c r="F200">
        <v>9.0029456999999993E-2</v>
      </c>
      <c r="P200" s="3"/>
      <c r="R200" s="3"/>
    </row>
    <row r="201" spans="1:18" x14ac:dyDescent="0.15">
      <c r="A201" t="s">
        <v>651</v>
      </c>
      <c r="B201" t="s">
        <v>652</v>
      </c>
      <c r="C201" t="s">
        <v>653</v>
      </c>
      <c r="D201">
        <v>0.27622751000000001</v>
      </c>
      <c r="E201">
        <v>0.21968262999999999</v>
      </c>
      <c r="F201">
        <v>0.19614077999999999</v>
      </c>
      <c r="P201" s="3"/>
      <c r="R201" s="3"/>
    </row>
    <row r="202" spans="1:18" x14ac:dyDescent="0.15">
      <c r="A202" t="s">
        <v>654</v>
      </c>
      <c r="B202" t="s">
        <v>655</v>
      </c>
      <c r="C202" t="s">
        <v>656</v>
      </c>
      <c r="D202">
        <v>0.27622751000000001</v>
      </c>
      <c r="E202">
        <v>0.21968262999999999</v>
      </c>
      <c r="F202">
        <v>0.19614077999999999</v>
      </c>
      <c r="P202" s="3"/>
      <c r="R202" s="3"/>
    </row>
    <row r="203" spans="1:18" x14ac:dyDescent="0.15">
      <c r="A203" t="s">
        <v>657</v>
      </c>
      <c r="B203" t="s">
        <v>658</v>
      </c>
      <c r="C203" t="s">
        <v>659</v>
      </c>
      <c r="D203">
        <v>5.1755355000000003E-2</v>
      </c>
      <c r="E203">
        <v>4.7332089000000001E-2</v>
      </c>
      <c r="F203">
        <v>3.6756738999999997E-2</v>
      </c>
      <c r="P203" s="3"/>
      <c r="R203" s="3"/>
    </row>
    <row r="204" spans="1:18" x14ac:dyDescent="0.15">
      <c r="A204" t="s">
        <v>660</v>
      </c>
      <c r="B204" t="s">
        <v>661</v>
      </c>
      <c r="C204" t="s">
        <v>662</v>
      </c>
      <c r="D204">
        <v>4.0858273000000001E-2</v>
      </c>
      <c r="E204">
        <v>9.9491262999999996E-2</v>
      </c>
      <c r="F204">
        <v>0.43091011000000001</v>
      </c>
      <c r="P204" s="3"/>
      <c r="R204" s="3"/>
    </row>
    <row r="205" spans="1:18" x14ac:dyDescent="0.15">
      <c r="A205" t="s">
        <v>663</v>
      </c>
      <c r="B205" t="s">
        <v>664</v>
      </c>
      <c r="C205" t="s">
        <v>665</v>
      </c>
      <c r="D205">
        <v>6.6957800999999997E-2</v>
      </c>
      <c r="E205">
        <v>6.1555780999999997E-2</v>
      </c>
      <c r="F205">
        <v>4.9862990000000003E-2</v>
      </c>
      <c r="P205" s="3"/>
      <c r="R205" s="3"/>
    </row>
    <row r="206" spans="1:18" x14ac:dyDescent="0.15">
      <c r="A206" t="s">
        <v>666</v>
      </c>
      <c r="B206" t="s">
        <v>667</v>
      </c>
      <c r="C206" t="s">
        <v>668</v>
      </c>
      <c r="D206">
        <v>5.8296362999999997E-2</v>
      </c>
      <c r="E206">
        <v>5.3477103999999998E-2</v>
      </c>
      <c r="F206">
        <v>4.1543100999999999E-2</v>
      </c>
      <c r="P206" s="3"/>
      <c r="R206" s="3"/>
    </row>
    <row r="207" spans="1:18" x14ac:dyDescent="0.15">
      <c r="A207" t="s">
        <v>669</v>
      </c>
      <c r="B207" t="s">
        <v>670</v>
      </c>
      <c r="C207" t="s">
        <v>671</v>
      </c>
      <c r="D207">
        <v>1.9126973</v>
      </c>
      <c r="E207">
        <v>1.5565624</v>
      </c>
      <c r="F207">
        <v>1.3757797</v>
      </c>
      <c r="P207" s="3"/>
      <c r="R207" s="3"/>
    </row>
    <row r="208" spans="1:18" x14ac:dyDescent="0.15">
      <c r="A208" t="s">
        <v>122</v>
      </c>
      <c r="B208" t="s">
        <v>124</v>
      </c>
      <c r="C208" t="s">
        <v>125</v>
      </c>
      <c r="D208">
        <v>26.015698</v>
      </c>
      <c r="E208">
        <v>24.710699999999999</v>
      </c>
      <c r="F208">
        <v>24.888020999999998</v>
      </c>
      <c r="P208" s="3"/>
      <c r="R208" s="3"/>
    </row>
    <row r="209" spans="1:18" x14ac:dyDescent="0.15">
      <c r="A209" t="s">
        <v>135</v>
      </c>
      <c r="B209" t="s">
        <v>137</v>
      </c>
      <c r="C209" t="s">
        <v>138</v>
      </c>
      <c r="D209">
        <v>0.67919596999999998</v>
      </c>
      <c r="E209">
        <v>1.7202343</v>
      </c>
      <c r="F209">
        <v>0</v>
      </c>
      <c r="P209" s="3"/>
      <c r="R209" s="3"/>
    </row>
    <row r="210" spans="1:18" x14ac:dyDescent="0.15">
      <c r="A210" t="s">
        <v>116</v>
      </c>
      <c r="B210" t="s">
        <v>117</v>
      </c>
      <c r="C210" t="s">
        <v>118</v>
      </c>
      <c r="D210">
        <v>28.958659000000001</v>
      </c>
      <c r="E210">
        <v>28.580741</v>
      </c>
      <c r="F210">
        <v>26.466104000000001</v>
      </c>
      <c r="P210" s="3"/>
      <c r="R210" s="3"/>
    </row>
    <row r="211" spans="1:18" x14ac:dyDescent="0.15">
      <c r="A211" t="s">
        <v>672</v>
      </c>
      <c r="B211" t="s">
        <v>673</v>
      </c>
      <c r="C211" t="s">
        <v>674</v>
      </c>
      <c r="D211">
        <v>1.1411791E-3</v>
      </c>
      <c r="E211">
        <v>1.0548304E-3</v>
      </c>
      <c r="F211">
        <v>8.5899222999999999E-4</v>
      </c>
      <c r="P211" s="3"/>
      <c r="R211" s="3"/>
    </row>
    <row r="212" spans="1:18" x14ac:dyDescent="0.15">
      <c r="A212" t="s">
        <v>1927</v>
      </c>
      <c r="B212" t="s">
        <v>1928</v>
      </c>
      <c r="C212" t="s">
        <v>1929</v>
      </c>
      <c r="D212">
        <v>7.6078612000000001E-4</v>
      </c>
      <c r="E212">
        <v>7.0322028000000003E-4</v>
      </c>
      <c r="F212">
        <v>5.7266152000000001E-4</v>
      </c>
      <c r="P212" s="3"/>
      <c r="R212" s="3"/>
    </row>
    <row r="213" spans="1:18" x14ac:dyDescent="0.15">
      <c r="A213" t="s">
        <v>675</v>
      </c>
      <c r="B213" t="s">
        <v>676</v>
      </c>
      <c r="C213" t="s">
        <v>677</v>
      </c>
      <c r="D213">
        <v>1.9019652000000001E-3</v>
      </c>
      <c r="E213">
        <v>1.7580505999999999E-3</v>
      </c>
      <c r="F213">
        <v>1.4316538E-3</v>
      </c>
      <c r="P213" s="3"/>
      <c r="R213" s="3"/>
    </row>
    <row r="214" spans="1:18" x14ac:dyDescent="0.15">
      <c r="A214" t="s">
        <v>685</v>
      </c>
      <c r="B214" t="s">
        <v>686</v>
      </c>
      <c r="C214" t="s">
        <v>687</v>
      </c>
      <c r="D214">
        <v>0.58743466</v>
      </c>
      <c r="E214">
        <v>0.59366618000000004</v>
      </c>
      <c r="F214">
        <v>0.46822721</v>
      </c>
      <c r="P214" s="3"/>
      <c r="R214" s="3"/>
    </row>
    <row r="215" spans="1:18" x14ac:dyDescent="0.15">
      <c r="A215" t="s">
        <v>688</v>
      </c>
      <c r="B215" t="s">
        <v>689</v>
      </c>
      <c r="C215" t="s">
        <v>690</v>
      </c>
      <c r="D215">
        <v>0.80534128000000005</v>
      </c>
      <c r="E215">
        <v>0.79167388000000005</v>
      </c>
      <c r="F215">
        <v>0.28138690999999999</v>
      </c>
      <c r="P215" s="3"/>
      <c r="R215" s="3"/>
    </row>
    <row r="216" spans="1:18" x14ac:dyDescent="0.15">
      <c r="A216" t="s">
        <v>691</v>
      </c>
      <c r="B216" t="s">
        <v>692</v>
      </c>
      <c r="C216" t="s">
        <v>693</v>
      </c>
      <c r="D216">
        <v>0.11416972</v>
      </c>
      <c r="E216">
        <v>0.10311190000000001</v>
      </c>
      <c r="F216">
        <v>7.7777233000000001E-2</v>
      </c>
      <c r="P216" s="3"/>
      <c r="R216" s="3"/>
    </row>
    <row r="217" spans="1:18" x14ac:dyDescent="0.15">
      <c r="A217" t="s">
        <v>694</v>
      </c>
      <c r="B217" t="s">
        <v>695</v>
      </c>
      <c r="C217" t="s">
        <v>696</v>
      </c>
      <c r="D217">
        <v>0.11416972</v>
      </c>
      <c r="E217">
        <v>0.10311190000000001</v>
      </c>
      <c r="F217">
        <v>7.7777233000000001E-2</v>
      </c>
      <c r="P217" s="3"/>
      <c r="R217" s="3"/>
    </row>
    <row r="218" spans="1:18" x14ac:dyDescent="0.15">
      <c r="A218" t="s">
        <v>697</v>
      </c>
      <c r="B218" t="s">
        <v>698</v>
      </c>
      <c r="C218" t="s">
        <v>699</v>
      </c>
      <c r="D218">
        <v>0.45442305999999999</v>
      </c>
      <c r="E218">
        <v>0.47418584000000003</v>
      </c>
      <c r="F218">
        <v>0.37819775</v>
      </c>
      <c r="P218" s="3"/>
      <c r="R218" s="3"/>
    </row>
    <row r="219" spans="1:18" x14ac:dyDescent="0.15">
      <c r="A219" t="s">
        <v>700</v>
      </c>
      <c r="B219" t="s">
        <v>701</v>
      </c>
      <c r="C219" t="s">
        <v>702</v>
      </c>
      <c r="D219">
        <v>3.9257527E-3</v>
      </c>
      <c r="E219">
        <v>3.6947072999999999E-3</v>
      </c>
      <c r="F219">
        <v>3.1306535999999999E-3</v>
      </c>
      <c r="P219" s="3"/>
      <c r="R219" s="3"/>
    </row>
    <row r="220" spans="1:18" x14ac:dyDescent="0.15">
      <c r="A220" t="s">
        <v>703</v>
      </c>
      <c r="B220" t="s">
        <v>704</v>
      </c>
      <c r="C220" t="s">
        <v>705</v>
      </c>
      <c r="D220">
        <v>9.8058665000000003E-2</v>
      </c>
      <c r="E220">
        <v>8.8674362000000007E-2</v>
      </c>
      <c r="F220">
        <v>7.2487236999999996E-2</v>
      </c>
      <c r="P220" s="3"/>
      <c r="R220" s="3"/>
    </row>
    <row r="221" spans="1:18" x14ac:dyDescent="0.15">
      <c r="A221" t="s">
        <v>706</v>
      </c>
      <c r="B221" t="s">
        <v>707</v>
      </c>
      <c r="C221" t="s">
        <v>708</v>
      </c>
      <c r="D221">
        <v>0.10353654</v>
      </c>
      <c r="E221">
        <v>0.15672710000000001</v>
      </c>
      <c r="F221">
        <v>0.47503244999999999</v>
      </c>
      <c r="P221" s="3"/>
      <c r="R221" s="3"/>
    </row>
    <row r="222" spans="1:18" x14ac:dyDescent="0.15">
      <c r="A222" t="s">
        <v>709</v>
      </c>
      <c r="B222" t="s">
        <v>710</v>
      </c>
      <c r="C222" t="s">
        <v>711</v>
      </c>
      <c r="D222">
        <v>0.10353654</v>
      </c>
      <c r="E222">
        <v>0.15672710000000001</v>
      </c>
      <c r="F222">
        <v>0.47503244999999999</v>
      </c>
      <c r="P222" s="3"/>
      <c r="R222" s="3"/>
    </row>
    <row r="223" spans="1:18" x14ac:dyDescent="0.15">
      <c r="A223" t="s">
        <v>712</v>
      </c>
      <c r="B223" t="s">
        <v>713</v>
      </c>
      <c r="C223" t="s">
        <v>714</v>
      </c>
      <c r="D223">
        <v>0.81241721</v>
      </c>
      <c r="E223">
        <v>0.76549961</v>
      </c>
      <c r="F223">
        <v>0.57146522</v>
      </c>
      <c r="P223" s="3"/>
      <c r="R223" s="3"/>
    </row>
    <row r="224" spans="1:18" x14ac:dyDescent="0.15">
      <c r="A224" t="s">
        <v>175</v>
      </c>
      <c r="B224" t="s">
        <v>176</v>
      </c>
      <c r="C224" t="s">
        <v>177</v>
      </c>
      <c r="D224">
        <v>7.0926395000000003E-2</v>
      </c>
      <c r="E224">
        <v>1.1693406</v>
      </c>
      <c r="F224">
        <v>1.998823</v>
      </c>
      <c r="P224" s="3"/>
      <c r="R224" s="3"/>
    </row>
    <row r="225" spans="1:18" x14ac:dyDescent="0.15">
      <c r="A225" t="s">
        <v>715</v>
      </c>
      <c r="B225" t="s">
        <v>716</v>
      </c>
      <c r="C225" t="s">
        <v>717</v>
      </c>
      <c r="D225">
        <v>3.1699419999999998E-5</v>
      </c>
      <c r="E225">
        <v>2.9300843999999999E-5</v>
      </c>
      <c r="F225">
        <v>2.3860896E-5</v>
      </c>
      <c r="P225" s="3"/>
      <c r="R225" s="3"/>
    </row>
    <row r="226" spans="1:18" x14ac:dyDescent="0.15">
      <c r="A226" t="s">
        <v>718</v>
      </c>
      <c r="B226" t="s">
        <v>719</v>
      </c>
      <c r="C226" t="s">
        <v>720</v>
      </c>
      <c r="D226">
        <v>3.2754470000000001E-2</v>
      </c>
      <c r="E226">
        <v>3.1103240000000001E-2</v>
      </c>
      <c r="F226">
        <v>2.3202951999999999E-2</v>
      </c>
      <c r="P226" s="3"/>
      <c r="R226" s="3"/>
    </row>
    <row r="227" spans="1:18" x14ac:dyDescent="0.15">
      <c r="A227" t="s">
        <v>721</v>
      </c>
      <c r="B227" t="s">
        <v>722</v>
      </c>
      <c r="C227" t="s">
        <v>723</v>
      </c>
      <c r="D227">
        <v>3.2754470000000001E-2</v>
      </c>
      <c r="E227">
        <v>3.1103240000000001E-2</v>
      </c>
      <c r="F227">
        <v>2.3202951999999999E-2</v>
      </c>
      <c r="P227" s="3"/>
      <c r="R227" s="3"/>
    </row>
    <row r="228" spans="1:18" x14ac:dyDescent="0.15">
      <c r="A228" t="s">
        <v>724</v>
      </c>
      <c r="B228" t="s">
        <v>725</v>
      </c>
      <c r="C228" t="s">
        <v>726</v>
      </c>
      <c r="D228">
        <v>3.1699419999999998E-5</v>
      </c>
      <c r="E228">
        <v>2.9300843999999999E-5</v>
      </c>
      <c r="F228">
        <v>2.3860896E-5</v>
      </c>
      <c r="P228" s="3"/>
      <c r="R228" s="3"/>
    </row>
    <row r="229" spans="1:18" x14ac:dyDescent="0.15">
      <c r="A229" t="s">
        <v>727</v>
      </c>
      <c r="B229" t="s">
        <v>728</v>
      </c>
      <c r="C229" t="s">
        <v>729</v>
      </c>
      <c r="D229">
        <v>3.6558400999999997E-2</v>
      </c>
      <c r="E229">
        <v>3.4619341999999997E-2</v>
      </c>
      <c r="F229">
        <v>2.6066260000000001E-2</v>
      </c>
      <c r="P229" s="3"/>
      <c r="R229" s="3"/>
    </row>
    <row r="230" spans="1:18" x14ac:dyDescent="0.15">
      <c r="A230" t="s">
        <v>1930</v>
      </c>
      <c r="B230" t="s">
        <v>1931</v>
      </c>
      <c r="C230" t="s">
        <v>1932</v>
      </c>
      <c r="D230">
        <v>0</v>
      </c>
      <c r="E230">
        <v>6.4939039000000004E-2</v>
      </c>
      <c r="F230">
        <v>0</v>
      </c>
      <c r="P230" s="3"/>
      <c r="R230" s="3"/>
    </row>
    <row r="231" spans="1:18" x14ac:dyDescent="0.15">
      <c r="A231" t="s">
        <v>730</v>
      </c>
      <c r="B231" t="s">
        <v>731</v>
      </c>
      <c r="C231" t="s">
        <v>732</v>
      </c>
      <c r="D231">
        <v>0.16025043</v>
      </c>
      <c r="E231">
        <v>0.21126639999999999</v>
      </c>
      <c r="F231">
        <v>0.1127397</v>
      </c>
      <c r="P231" s="3"/>
      <c r="R231" s="3"/>
    </row>
    <row r="232" spans="1:18" x14ac:dyDescent="0.15">
      <c r="A232" t="s">
        <v>733</v>
      </c>
      <c r="B232" t="s">
        <v>734</v>
      </c>
      <c r="C232" t="s">
        <v>735</v>
      </c>
      <c r="D232">
        <v>9.0505118999999995E-2</v>
      </c>
      <c r="E232">
        <v>8.3263015999999995E-2</v>
      </c>
      <c r="F232">
        <v>6.6602122E-2</v>
      </c>
      <c r="P232" s="3"/>
      <c r="R232" s="3"/>
    </row>
    <row r="233" spans="1:18" x14ac:dyDescent="0.15">
      <c r="A233" t="s">
        <v>736</v>
      </c>
      <c r="B233" t="s">
        <v>734</v>
      </c>
      <c r="C233" t="s">
        <v>737</v>
      </c>
      <c r="D233">
        <v>0</v>
      </c>
      <c r="E233">
        <v>1.4801921E-5</v>
      </c>
      <c r="F233">
        <v>1.9271484E-5</v>
      </c>
      <c r="P233" s="3"/>
      <c r="R233" s="3"/>
    </row>
    <row r="234" spans="1:18" x14ac:dyDescent="0.15">
      <c r="A234" t="s">
        <v>738</v>
      </c>
      <c r="B234" t="s">
        <v>739</v>
      </c>
      <c r="C234" t="s">
        <v>740</v>
      </c>
      <c r="D234">
        <v>1.1411791E-3</v>
      </c>
      <c r="E234">
        <v>1.0548304E-3</v>
      </c>
      <c r="F234">
        <v>8.5899222999999999E-4</v>
      </c>
      <c r="P234" s="3"/>
      <c r="R234" s="3"/>
    </row>
    <row r="235" spans="1:18" x14ac:dyDescent="0.15">
      <c r="A235" t="s">
        <v>741</v>
      </c>
      <c r="B235" t="s">
        <v>742</v>
      </c>
      <c r="C235" t="s">
        <v>743</v>
      </c>
      <c r="D235">
        <v>0.45442305999999999</v>
      </c>
      <c r="E235">
        <v>0.47418584000000003</v>
      </c>
      <c r="F235">
        <v>0.37819775</v>
      </c>
      <c r="P235" s="3"/>
      <c r="R235" s="3"/>
    </row>
    <row r="236" spans="1:18" x14ac:dyDescent="0.15">
      <c r="A236" t="s">
        <v>744</v>
      </c>
      <c r="B236" t="s">
        <v>745</v>
      </c>
      <c r="C236" t="s">
        <v>746</v>
      </c>
      <c r="D236">
        <v>0.35088651999999998</v>
      </c>
      <c r="E236">
        <v>0.31745874000000002</v>
      </c>
      <c r="F236">
        <v>-9.6834700999999995E-2</v>
      </c>
      <c r="P236" s="3"/>
      <c r="R236" s="3"/>
    </row>
    <row r="237" spans="1:18" x14ac:dyDescent="0.15">
      <c r="A237" t="s">
        <v>747</v>
      </c>
      <c r="B237" t="s">
        <v>748</v>
      </c>
      <c r="C237" t="s">
        <v>749</v>
      </c>
      <c r="D237">
        <v>1.8318872E-3</v>
      </c>
      <c r="E237">
        <v>2.3188569000000001E-3</v>
      </c>
      <c r="F237">
        <v>3.8527115000000002E-3</v>
      </c>
      <c r="P237" s="3"/>
      <c r="R237" s="3"/>
    </row>
    <row r="238" spans="1:18" x14ac:dyDescent="0.15">
      <c r="A238" t="s">
        <v>72</v>
      </c>
      <c r="B238" t="s">
        <v>73</v>
      </c>
      <c r="C238" t="s">
        <v>74</v>
      </c>
      <c r="D238">
        <v>12.928585</v>
      </c>
      <c r="E238">
        <v>11.87832</v>
      </c>
      <c r="F238">
        <v>12.756463</v>
      </c>
      <c r="P238" s="3"/>
      <c r="R238" s="3"/>
    </row>
    <row r="239" spans="1:18" x14ac:dyDescent="0.15">
      <c r="A239" t="s">
        <v>750</v>
      </c>
      <c r="B239" t="s">
        <v>751</v>
      </c>
      <c r="C239" t="s">
        <v>752</v>
      </c>
      <c r="D239">
        <v>1.0922907000000001E-2</v>
      </c>
      <c r="E239">
        <v>9.9037440000000008E-3</v>
      </c>
      <c r="F239">
        <v>7.3656049999999999E-3</v>
      </c>
      <c r="P239" s="3"/>
      <c r="R239" s="3"/>
    </row>
    <row r="240" spans="1:18" x14ac:dyDescent="0.15">
      <c r="A240" t="s">
        <v>753</v>
      </c>
      <c r="B240" t="s">
        <v>754</v>
      </c>
      <c r="C240" t="s">
        <v>755</v>
      </c>
      <c r="D240">
        <v>1.2498789E-2</v>
      </c>
      <c r="E240">
        <v>1.1383821000000001E-2</v>
      </c>
      <c r="F240">
        <v>8.7943112999999996E-3</v>
      </c>
      <c r="P240" s="3"/>
      <c r="R240" s="3"/>
    </row>
    <row r="241" spans="1:18" x14ac:dyDescent="0.15">
      <c r="A241" t="s">
        <v>756</v>
      </c>
      <c r="B241" t="s">
        <v>754</v>
      </c>
      <c r="C241" t="s">
        <v>757</v>
      </c>
      <c r="D241">
        <v>0</v>
      </c>
      <c r="E241">
        <v>3.217809E-6</v>
      </c>
      <c r="F241">
        <v>4.1894531E-6</v>
      </c>
      <c r="P241" s="3"/>
      <c r="R241" s="3"/>
    </row>
    <row r="242" spans="1:18" x14ac:dyDescent="0.15">
      <c r="A242" t="s">
        <v>758</v>
      </c>
      <c r="B242" t="s">
        <v>759</v>
      </c>
      <c r="C242" t="s">
        <v>760</v>
      </c>
      <c r="D242">
        <v>4.0858273000000001E-2</v>
      </c>
      <c r="E242">
        <v>3.7353249999999998E-2</v>
      </c>
      <c r="F242">
        <v>0.12742211000000001</v>
      </c>
      <c r="P242" s="3"/>
      <c r="R242" s="3"/>
    </row>
    <row r="243" spans="1:18" x14ac:dyDescent="0.15">
      <c r="A243" t="s">
        <v>761</v>
      </c>
      <c r="B243" t="s">
        <v>762</v>
      </c>
      <c r="C243" t="s">
        <v>763</v>
      </c>
      <c r="D243">
        <v>4.6871654999999998E-2</v>
      </c>
      <c r="E243">
        <v>4.2974748E-2</v>
      </c>
      <c r="F243">
        <v>3.3932816999999997E-2</v>
      </c>
      <c r="P243" s="3"/>
      <c r="R243" s="3"/>
    </row>
    <row r="244" spans="1:18" x14ac:dyDescent="0.15">
      <c r="A244" t="s">
        <v>764</v>
      </c>
      <c r="B244" t="s">
        <v>762</v>
      </c>
      <c r="C244" t="s">
        <v>765</v>
      </c>
      <c r="D244">
        <v>0</v>
      </c>
      <c r="E244">
        <v>9.6534269000000004E-6</v>
      </c>
      <c r="F244">
        <v>1.2568358999999999E-5</v>
      </c>
      <c r="P244" s="3"/>
      <c r="R244" s="3"/>
    </row>
    <row r="245" spans="1:18" x14ac:dyDescent="0.15">
      <c r="A245" t="s">
        <v>766</v>
      </c>
      <c r="B245" t="s">
        <v>767</v>
      </c>
      <c r="C245" t="s">
        <v>768</v>
      </c>
      <c r="D245">
        <v>-0.30379559</v>
      </c>
      <c r="E245">
        <v>-0.29198107000000001</v>
      </c>
      <c r="F245">
        <v>-0.26318311999999999</v>
      </c>
      <c r="P245" s="3"/>
      <c r="R245" s="3"/>
    </row>
    <row r="246" spans="1:18" x14ac:dyDescent="0.15">
      <c r="A246" t="s">
        <v>769</v>
      </c>
      <c r="B246" t="s">
        <v>770</v>
      </c>
      <c r="C246" t="s">
        <v>771</v>
      </c>
      <c r="D246">
        <v>2.7101973000000001E-2</v>
      </c>
      <c r="E246">
        <v>0</v>
      </c>
      <c r="F246">
        <v>1.8090932000000001E-2</v>
      </c>
      <c r="P246" s="3"/>
      <c r="R246" s="3"/>
    </row>
    <row r="247" spans="1:18" x14ac:dyDescent="0.15">
      <c r="A247" t="s">
        <v>772</v>
      </c>
      <c r="B247" t="s">
        <v>770</v>
      </c>
      <c r="C247" t="s">
        <v>773</v>
      </c>
      <c r="D247">
        <v>0</v>
      </c>
      <c r="E247">
        <v>2.4183499000000001E-2</v>
      </c>
      <c r="F247">
        <v>0</v>
      </c>
      <c r="P247" s="3"/>
      <c r="R247" s="3"/>
    </row>
    <row r="248" spans="1:18" x14ac:dyDescent="0.15">
      <c r="A248" t="s">
        <v>774</v>
      </c>
      <c r="B248" t="s">
        <v>775</v>
      </c>
      <c r="C248" t="s">
        <v>776</v>
      </c>
      <c r="D248">
        <v>-0.10810937</v>
      </c>
      <c r="E248">
        <v>-9.8219198999999993E-2</v>
      </c>
      <c r="F248">
        <v>-7.4892749999999994E-2</v>
      </c>
      <c r="P248" s="3"/>
      <c r="R248" s="3"/>
    </row>
    <row r="249" spans="1:18" x14ac:dyDescent="0.15">
      <c r="A249" t="s">
        <v>777</v>
      </c>
      <c r="B249" t="s">
        <v>778</v>
      </c>
      <c r="C249" t="s">
        <v>779</v>
      </c>
      <c r="D249">
        <v>0.12404598999999999</v>
      </c>
      <c r="E249">
        <v>0.11302316</v>
      </c>
      <c r="F249">
        <v>8.9796339000000003E-2</v>
      </c>
      <c r="P249" s="3"/>
      <c r="R249" s="3"/>
    </row>
    <row r="250" spans="1:18" x14ac:dyDescent="0.15">
      <c r="A250" t="s">
        <v>780</v>
      </c>
      <c r="B250" t="s">
        <v>778</v>
      </c>
      <c r="C250" t="s">
        <v>781</v>
      </c>
      <c r="D250">
        <v>0</v>
      </c>
      <c r="E250">
        <v>1.3514797999999999E-5</v>
      </c>
      <c r="F250">
        <v>1.7595703E-5</v>
      </c>
      <c r="P250" s="3"/>
      <c r="R250" s="3"/>
    </row>
    <row r="251" spans="1:18" x14ac:dyDescent="0.15">
      <c r="A251" t="s">
        <v>782</v>
      </c>
      <c r="B251" t="s">
        <v>783</v>
      </c>
      <c r="C251" t="s">
        <v>784</v>
      </c>
      <c r="D251">
        <v>0.11416972</v>
      </c>
      <c r="E251">
        <v>0.10311190000000001</v>
      </c>
      <c r="F251">
        <v>7.7777233000000001E-2</v>
      </c>
      <c r="P251" s="3"/>
      <c r="R251" s="3"/>
    </row>
    <row r="252" spans="1:18" x14ac:dyDescent="0.15">
      <c r="A252" t="s">
        <v>1933</v>
      </c>
      <c r="B252" t="s">
        <v>1934</v>
      </c>
      <c r="C252" t="s">
        <v>1935</v>
      </c>
      <c r="D252">
        <v>0</v>
      </c>
      <c r="E252">
        <v>1.0181153999999999</v>
      </c>
      <c r="F252">
        <v>0</v>
      </c>
      <c r="P252" s="3"/>
      <c r="R252" s="3"/>
    </row>
    <row r="253" spans="1:18" x14ac:dyDescent="0.15">
      <c r="A253" t="s">
        <v>199</v>
      </c>
      <c r="B253" t="s">
        <v>201</v>
      </c>
      <c r="C253" t="s">
        <v>202</v>
      </c>
      <c r="D253">
        <v>-0.13037146999999999</v>
      </c>
      <c r="E253">
        <v>0.15746166</v>
      </c>
      <c r="F253">
        <v>0.47585063</v>
      </c>
      <c r="P253" s="3"/>
      <c r="R253" s="3"/>
    </row>
    <row r="254" spans="1:18" x14ac:dyDescent="0.15">
      <c r="A254" t="s">
        <v>785</v>
      </c>
      <c r="B254" t="s">
        <v>786</v>
      </c>
      <c r="C254" t="s">
        <v>787</v>
      </c>
      <c r="D254">
        <v>2.2441179999999998</v>
      </c>
      <c r="E254">
        <v>2.0383914999999999</v>
      </c>
      <c r="F254">
        <v>1.5542547</v>
      </c>
      <c r="P254" s="3"/>
      <c r="R254" s="3"/>
    </row>
    <row r="255" spans="1:18" x14ac:dyDescent="0.15">
      <c r="A255" t="s">
        <v>788</v>
      </c>
      <c r="B255" t="s">
        <v>789</v>
      </c>
      <c r="C255" t="s">
        <v>790</v>
      </c>
      <c r="D255">
        <v>1.690396E-3</v>
      </c>
      <c r="E255">
        <v>9.6507829999999996E-4</v>
      </c>
      <c r="F255">
        <v>1.9718113000000001E-3</v>
      </c>
      <c r="P255" s="3"/>
      <c r="R255" s="3"/>
    </row>
    <row r="256" spans="1:18" x14ac:dyDescent="0.15">
      <c r="A256" t="s">
        <v>794</v>
      </c>
      <c r="B256" t="s">
        <v>795</v>
      </c>
      <c r="C256" t="s">
        <v>796</v>
      </c>
      <c r="D256">
        <v>9.2E-5</v>
      </c>
      <c r="E256">
        <v>9.2E-5</v>
      </c>
      <c r="F256">
        <v>9.2E-5</v>
      </c>
      <c r="P256" s="3"/>
      <c r="R256" s="3"/>
    </row>
    <row r="257" spans="1:18" x14ac:dyDescent="0.15">
      <c r="A257" t="s">
        <v>1936</v>
      </c>
      <c r="B257" t="s">
        <v>1937</v>
      </c>
      <c r="C257" t="s">
        <v>1938</v>
      </c>
      <c r="D257">
        <v>0</v>
      </c>
      <c r="E257">
        <v>0.15672710000000001</v>
      </c>
      <c r="F257">
        <v>0.47503244999999999</v>
      </c>
      <c r="P257" s="3"/>
      <c r="R257" s="3"/>
    </row>
    <row r="258" spans="1:18" x14ac:dyDescent="0.15">
      <c r="A258" t="s">
        <v>1939</v>
      </c>
      <c r="B258" t="s">
        <v>1937</v>
      </c>
      <c r="C258" t="s">
        <v>1940</v>
      </c>
      <c r="D258">
        <v>0</v>
      </c>
      <c r="E258">
        <v>-0.15672710000000001</v>
      </c>
      <c r="F258">
        <v>-0.47503244999999999</v>
      </c>
      <c r="P258" s="3"/>
      <c r="R258" s="3"/>
    </row>
    <row r="259" spans="1:18" x14ac:dyDescent="0.15">
      <c r="A259" t="s">
        <v>797</v>
      </c>
      <c r="B259" t="s">
        <v>798</v>
      </c>
      <c r="C259" t="s">
        <v>799</v>
      </c>
      <c r="D259">
        <v>2.2851727E-4</v>
      </c>
      <c r="E259">
        <v>2.9382425999999998E-4</v>
      </c>
      <c r="F259">
        <v>3.2727093000000003E-4</v>
      </c>
      <c r="P259" s="3"/>
      <c r="R259" s="3"/>
    </row>
    <row r="260" spans="1:18" x14ac:dyDescent="0.15">
      <c r="A260" t="s">
        <v>800</v>
      </c>
      <c r="B260" t="s">
        <v>801</v>
      </c>
      <c r="C260" t="s">
        <v>802</v>
      </c>
      <c r="D260">
        <v>17.255063</v>
      </c>
      <c r="E260">
        <v>17.990818000000001</v>
      </c>
      <c r="F260">
        <v>15.839268000000001</v>
      </c>
      <c r="P260" s="3"/>
      <c r="R260" s="3"/>
    </row>
    <row r="261" spans="1:18" x14ac:dyDescent="0.15">
      <c r="A261" t="s">
        <v>803</v>
      </c>
      <c r="B261" t="s">
        <v>804</v>
      </c>
      <c r="C261" t="s">
        <v>805</v>
      </c>
      <c r="D261">
        <v>-3.2028774000000002</v>
      </c>
      <c r="E261">
        <v>-5.0102608999999996</v>
      </c>
      <c r="F261">
        <v>-2.1715382999999999</v>
      </c>
      <c r="P261" s="3"/>
      <c r="R261" s="3"/>
    </row>
    <row r="262" spans="1:18" x14ac:dyDescent="0.15">
      <c r="A262" t="s">
        <v>806</v>
      </c>
      <c r="B262" t="s">
        <v>807</v>
      </c>
      <c r="C262" t="s">
        <v>808</v>
      </c>
      <c r="D262">
        <v>1.9300000000000001E-3</v>
      </c>
      <c r="E262">
        <v>1.9300000000000001E-3</v>
      </c>
      <c r="F262">
        <v>1.9300000000000001E-3</v>
      </c>
      <c r="P262" s="3"/>
      <c r="R262" s="3"/>
    </row>
    <row r="263" spans="1:18" x14ac:dyDescent="0.15">
      <c r="A263" t="s">
        <v>809</v>
      </c>
      <c r="B263" t="s">
        <v>810</v>
      </c>
      <c r="C263" t="s">
        <v>811</v>
      </c>
      <c r="D263">
        <v>0.23452619</v>
      </c>
      <c r="E263">
        <v>0.21557635999999999</v>
      </c>
      <c r="F263">
        <v>0.15868482</v>
      </c>
      <c r="P263" s="3"/>
      <c r="R263" s="3"/>
    </row>
    <row r="264" spans="1:18" x14ac:dyDescent="0.15">
      <c r="A264" t="s">
        <v>812</v>
      </c>
      <c r="B264" t="s">
        <v>813</v>
      </c>
      <c r="C264" t="s">
        <v>814</v>
      </c>
      <c r="D264">
        <v>0.13094275999999999</v>
      </c>
      <c r="E264">
        <v>0</v>
      </c>
      <c r="F264">
        <v>0</v>
      </c>
      <c r="P264" s="3"/>
      <c r="R264" s="3"/>
    </row>
    <row r="265" spans="1:18" x14ac:dyDescent="0.15">
      <c r="A265" t="s">
        <v>815</v>
      </c>
      <c r="B265" t="s">
        <v>816</v>
      </c>
      <c r="C265" t="s">
        <v>817</v>
      </c>
      <c r="D265">
        <v>6.6872226000000007E-2</v>
      </c>
      <c r="E265">
        <v>6.0827968000000003E-2</v>
      </c>
      <c r="F265">
        <v>4.6174193000000002E-2</v>
      </c>
      <c r="P265" s="3"/>
      <c r="R265" s="3"/>
    </row>
    <row r="266" spans="1:18" x14ac:dyDescent="0.15">
      <c r="A266" t="s">
        <v>1941</v>
      </c>
      <c r="B266" t="s">
        <v>1942</v>
      </c>
      <c r="C266" t="s">
        <v>1943</v>
      </c>
      <c r="D266">
        <v>0</v>
      </c>
      <c r="E266">
        <v>0</v>
      </c>
      <c r="F266">
        <v>0.60982563999999995</v>
      </c>
      <c r="P266" s="3"/>
      <c r="R266" s="3"/>
    </row>
    <row r="267" spans="1:18" x14ac:dyDescent="0.15">
      <c r="A267" t="s">
        <v>818</v>
      </c>
      <c r="B267" t="s">
        <v>819</v>
      </c>
      <c r="C267" t="s">
        <v>820</v>
      </c>
      <c r="D267">
        <v>0.12131506</v>
      </c>
      <c r="E267">
        <v>0.11005397</v>
      </c>
      <c r="F267">
        <v>8.5236296000000003E-2</v>
      </c>
      <c r="P267" s="3"/>
      <c r="R267" s="3"/>
    </row>
    <row r="268" spans="1:18" x14ac:dyDescent="0.15">
      <c r="A268" t="s">
        <v>821</v>
      </c>
      <c r="B268" t="s">
        <v>822</v>
      </c>
      <c r="C268" t="s">
        <v>823</v>
      </c>
      <c r="D268">
        <v>6.7304083E-6</v>
      </c>
      <c r="E268">
        <v>8.6538634000000005E-6</v>
      </c>
      <c r="F268">
        <v>9.6389516999999992E-6</v>
      </c>
      <c r="P268" s="3"/>
      <c r="R268" s="3"/>
    </row>
    <row r="269" spans="1:18" x14ac:dyDescent="0.15">
      <c r="A269" t="s">
        <v>824</v>
      </c>
      <c r="B269" t="s">
        <v>825</v>
      </c>
      <c r="C269" t="s">
        <v>826</v>
      </c>
      <c r="D269">
        <v>3.3705453000000003E-2</v>
      </c>
      <c r="E269">
        <v>3.1982266000000002E-2</v>
      </c>
      <c r="F269">
        <v>2.3918779000000001E-2</v>
      </c>
      <c r="P269" s="3"/>
      <c r="R269" s="3"/>
    </row>
    <row r="270" spans="1:18" x14ac:dyDescent="0.15">
      <c r="A270" t="s">
        <v>827</v>
      </c>
      <c r="B270" t="s">
        <v>828</v>
      </c>
      <c r="C270" t="s">
        <v>829</v>
      </c>
      <c r="D270">
        <v>-4.8464168000000001</v>
      </c>
      <c r="E270">
        <v>-3.6830362000000001</v>
      </c>
      <c r="F270">
        <v>-5.3006020999999999</v>
      </c>
      <c r="P270" s="3"/>
      <c r="R270" s="3"/>
    </row>
    <row r="271" spans="1:18" x14ac:dyDescent="0.15">
      <c r="A271" t="s">
        <v>1944</v>
      </c>
      <c r="B271" t="s">
        <v>1945</v>
      </c>
      <c r="C271" t="s">
        <v>1946</v>
      </c>
      <c r="D271">
        <v>0</v>
      </c>
      <c r="E271">
        <v>-0.15672710000000001</v>
      </c>
      <c r="F271">
        <v>-0.47503244999999999</v>
      </c>
      <c r="P271" s="3"/>
      <c r="R271" s="3"/>
    </row>
    <row r="272" spans="1:18" x14ac:dyDescent="0.15">
      <c r="A272" t="s">
        <v>830</v>
      </c>
      <c r="B272" t="s">
        <v>831</v>
      </c>
      <c r="C272" t="s">
        <v>832</v>
      </c>
      <c r="D272">
        <v>-0.11430859</v>
      </c>
      <c r="E272">
        <v>-0.10276158000000001</v>
      </c>
      <c r="F272">
        <v>-7.9024570000000002E-2</v>
      </c>
      <c r="P272" s="3"/>
      <c r="R272" s="3"/>
    </row>
    <row r="273" spans="1:18" x14ac:dyDescent="0.15">
      <c r="A273" t="s">
        <v>833</v>
      </c>
      <c r="B273" t="s">
        <v>834</v>
      </c>
      <c r="C273" t="s">
        <v>835</v>
      </c>
      <c r="D273">
        <v>8.1343809000000003E-2</v>
      </c>
      <c r="E273">
        <v>7.3954444999999994E-2</v>
      </c>
      <c r="F273">
        <v>5.7140460999999997E-2</v>
      </c>
      <c r="P273" s="3"/>
      <c r="R273" s="3"/>
    </row>
    <row r="274" spans="1:18" x14ac:dyDescent="0.15">
      <c r="A274" t="s">
        <v>836</v>
      </c>
      <c r="B274" t="s">
        <v>837</v>
      </c>
      <c r="C274" t="s">
        <v>838</v>
      </c>
      <c r="D274">
        <v>-8.2594224999999993E-2</v>
      </c>
      <c r="E274">
        <v>-7.4763977999999995E-2</v>
      </c>
      <c r="F274">
        <v>-5.8610720999999998E-2</v>
      </c>
      <c r="P274" s="3"/>
      <c r="R274" s="3"/>
    </row>
    <row r="275" spans="1:18" x14ac:dyDescent="0.15">
      <c r="A275" t="s">
        <v>839</v>
      </c>
      <c r="B275" t="s">
        <v>840</v>
      </c>
      <c r="C275" t="s">
        <v>841</v>
      </c>
      <c r="D275">
        <v>3.1699419999999998E-5</v>
      </c>
      <c r="E275">
        <v>2.9300843999999999E-5</v>
      </c>
      <c r="F275">
        <v>2.3860896E-5</v>
      </c>
      <c r="P275" s="3"/>
      <c r="R275" s="3"/>
    </row>
    <row r="276" spans="1:18" x14ac:dyDescent="0.15">
      <c r="A276" t="s">
        <v>842</v>
      </c>
      <c r="B276" t="s">
        <v>843</v>
      </c>
      <c r="C276" t="s">
        <v>844</v>
      </c>
      <c r="D276">
        <v>-1.4995399</v>
      </c>
      <c r="E276">
        <v>-2.2574843000000002</v>
      </c>
      <c r="F276">
        <v>0</v>
      </c>
      <c r="P276" s="3"/>
      <c r="R276" s="3"/>
    </row>
    <row r="277" spans="1:18" x14ac:dyDescent="0.15">
      <c r="A277" t="s">
        <v>1947</v>
      </c>
      <c r="B277" t="s">
        <v>1948</v>
      </c>
      <c r="C277" t="s">
        <v>1949</v>
      </c>
      <c r="D277">
        <v>0</v>
      </c>
      <c r="E277">
        <v>1.0181153999999999</v>
      </c>
      <c r="F277">
        <v>0</v>
      </c>
      <c r="P277" s="3"/>
      <c r="R277" s="3"/>
    </row>
    <row r="278" spans="1:18" x14ac:dyDescent="0.15">
      <c r="A278" t="s">
        <v>845</v>
      </c>
      <c r="B278" t="s">
        <v>846</v>
      </c>
      <c r="C278" t="s">
        <v>847</v>
      </c>
      <c r="D278">
        <v>0</v>
      </c>
      <c r="E278">
        <v>-2.4183499000000001E-2</v>
      </c>
      <c r="F278">
        <v>0</v>
      </c>
      <c r="P278" s="3"/>
      <c r="R278" s="3"/>
    </row>
    <row r="279" spans="1:18" x14ac:dyDescent="0.15">
      <c r="A279" t="s">
        <v>848</v>
      </c>
      <c r="B279" t="s">
        <v>849</v>
      </c>
      <c r="C279" t="s">
        <v>850</v>
      </c>
      <c r="D279">
        <v>-2.2441179999999998</v>
      </c>
      <c r="E279">
        <v>-2.0383914999999999</v>
      </c>
      <c r="F279">
        <v>-1.5542547</v>
      </c>
      <c r="P279" s="3"/>
      <c r="R279" s="3"/>
    </row>
    <row r="280" spans="1:18" x14ac:dyDescent="0.15">
      <c r="A280" t="s">
        <v>851</v>
      </c>
      <c r="B280" t="s">
        <v>852</v>
      </c>
      <c r="C280" t="s">
        <v>853</v>
      </c>
      <c r="D280">
        <v>-9.8551070999999997E-4</v>
      </c>
      <c r="E280">
        <v>-6.1557891999999999E-4</v>
      </c>
      <c r="F280">
        <v>-1.1691056999999999E-3</v>
      </c>
      <c r="P280" s="3"/>
      <c r="R280" s="3"/>
    </row>
    <row r="281" spans="1:18" x14ac:dyDescent="0.15">
      <c r="A281" t="s">
        <v>854</v>
      </c>
      <c r="B281" t="s">
        <v>855</v>
      </c>
      <c r="C281" t="s">
        <v>856</v>
      </c>
      <c r="D281">
        <v>-7.4001866999999998E-4</v>
      </c>
      <c r="E281">
        <v>-5.3113604000000003E-4</v>
      </c>
      <c r="F281">
        <v>-9.0112606999999997E-4</v>
      </c>
      <c r="P281" s="3"/>
      <c r="R281" s="3"/>
    </row>
    <row r="282" spans="1:18" x14ac:dyDescent="0.15">
      <c r="A282" t="s">
        <v>857</v>
      </c>
      <c r="B282" t="s">
        <v>858</v>
      </c>
      <c r="C282" t="s">
        <v>859</v>
      </c>
      <c r="D282">
        <v>0</v>
      </c>
      <c r="E282">
        <v>2.4183499000000001E-2</v>
      </c>
      <c r="F282">
        <v>0</v>
      </c>
      <c r="P282" s="3"/>
      <c r="R282" s="3"/>
    </row>
    <row r="283" spans="1:18" x14ac:dyDescent="0.15">
      <c r="A283" t="s">
        <v>860</v>
      </c>
      <c r="B283" t="s">
        <v>861</v>
      </c>
      <c r="C283" t="s">
        <v>862</v>
      </c>
      <c r="D283">
        <v>1.0095612999999999E-5</v>
      </c>
      <c r="E283">
        <v>1.2980795000000001E-5</v>
      </c>
      <c r="F283">
        <v>1.4458428E-5</v>
      </c>
      <c r="P283" s="3"/>
      <c r="R283" s="3"/>
    </row>
    <row r="284" spans="1:18" x14ac:dyDescent="0.15">
      <c r="A284" t="s">
        <v>863</v>
      </c>
      <c r="B284" t="s">
        <v>861</v>
      </c>
      <c r="C284" t="s">
        <v>864</v>
      </c>
      <c r="D284">
        <v>2.1646021000000002</v>
      </c>
      <c r="E284">
        <v>1.7936302</v>
      </c>
      <c r="F284">
        <v>1.5714741000000001</v>
      </c>
      <c r="P284" s="3"/>
      <c r="R284" s="3"/>
    </row>
    <row r="285" spans="1:18" x14ac:dyDescent="0.15">
      <c r="A285" t="s">
        <v>865</v>
      </c>
      <c r="B285" t="s">
        <v>866</v>
      </c>
      <c r="C285" t="s">
        <v>867</v>
      </c>
      <c r="D285">
        <v>27.395479999999999</v>
      </c>
      <c r="E285">
        <v>27.250893999999999</v>
      </c>
      <c r="F285">
        <v>25.958759000000001</v>
      </c>
      <c r="P285" s="3"/>
      <c r="R285" s="3"/>
    </row>
    <row r="286" spans="1:18" x14ac:dyDescent="0.15">
      <c r="A286" t="s">
        <v>868</v>
      </c>
      <c r="B286" t="s">
        <v>869</v>
      </c>
      <c r="C286" t="s">
        <v>870</v>
      </c>
      <c r="D286">
        <v>-2.9677035999999999E-5</v>
      </c>
      <c r="E286">
        <v>-2.7930431000000001E-5</v>
      </c>
      <c r="F286">
        <v>-2.3666422000000001E-5</v>
      </c>
      <c r="P286" s="3"/>
      <c r="R286" s="3"/>
    </row>
    <row r="287" spans="1:18" x14ac:dyDescent="0.15">
      <c r="A287" t="s">
        <v>871</v>
      </c>
      <c r="B287" t="s">
        <v>869</v>
      </c>
      <c r="C287" t="s">
        <v>872</v>
      </c>
      <c r="D287">
        <v>-3.8960755999999999E-3</v>
      </c>
      <c r="E287">
        <v>-3.6667768999999999E-3</v>
      </c>
      <c r="F287">
        <v>-3.1069871999999999E-3</v>
      </c>
      <c r="P287" s="3"/>
      <c r="R287" s="3"/>
    </row>
    <row r="288" spans="1:18" x14ac:dyDescent="0.15">
      <c r="A288" t="s">
        <v>873</v>
      </c>
      <c r="B288" t="s">
        <v>874</v>
      </c>
      <c r="C288" t="s">
        <v>875</v>
      </c>
      <c r="D288">
        <v>-9.2E-5</v>
      </c>
      <c r="E288">
        <v>-9.2E-5</v>
      </c>
      <c r="F288">
        <v>-9.2E-5</v>
      </c>
      <c r="P288" s="3"/>
      <c r="R288" s="3"/>
    </row>
    <row r="289" spans="1:18" x14ac:dyDescent="0.15">
      <c r="A289" t="s">
        <v>876</v>
      </c>
      <c r="B289" t="s">
        <v>877</v>
      </c>
      <c r="C289" t="s">
        <v>878</v>
      </c>
      <c r="D289">
        <v>-3.9257527E-3</v>
      </c>
      <c r="E289">
        <v>-3.6947072999999999E-3</v>
      </c>
      <c r="F289">
        <v>-3.1306535999999999E-3</v>
      </c>
      <c r="P289" s="3"/>
      <c r="R289" s="3"/>
    </row>
    <row r="290" spans="1:18" x14ac:dyDescent="0.15">
      <c r="A290" t="s">
        <v>879</v>
      </c>
      <c r="B290" t="s">
        <v>877</v>
      </c>
      <c r="C290" t="s">
        <v>880</v>
      </c>
      <c r="D290">
        <v>-1.7865503</v>
      </c>
      <c r="E290">
        <v>-2.4832472000000001</v>
      </c>
      <c r="F290">
        <v>-0.80914282999999998</v>
      </c>
      <c r="P290" s="3"/>
      <c r="R290" s="3"/>
    </row>
    <row r="291" spans="1:18" x14ac:dyDescent="0.15">
      <c r="A291" t="s">
        <v>881</v>
      </c>
      <c r="B291" t="s">
        <v>877</v>
      </c>
      <c r="C291" t="s">
        <v>882</v>
      </c>
      <c r="D291">
        <v>27.395479999999999</v>
      </c>
      <c r="E291">
        <v>27.250893999999999</v>
      </c>
      <c r="F291">
        <v>25.958759000000001</v>
      </c>
      <c r="P291" s="3"/>
      <c r="R291" s="3"/>
    </row>
    <row r="292" spans="1:18" x14ac:dyDescent="0.15">
      <c r="A292" t="s">
        <v>883</v>
      </c>
      <c r="B292" t="s">
        <v>884</v>
      </c>
      <c r="C292" t="s">
        <v>885</v>
      </c>
      <c r="D292">
        <v>-3.9257527E-3</v>
      </c>
      <c r="E292">
        <v>-3.6947072999999999E-3</v>
      </c>
      <c r="F292">
        <v>-3.1306535999999999E-3</v>
      </c>
      <c r="P292" s="3"/>
      <c r="R292" s="3"/>
    </row>
    <row r="293" spans="1:18" x14ac:dyDescent="0.15">
      <c r="A293" t="s">
        <v>886</v>
      </c>
      <c r="B293" t="s">
        <v>887</v>
      </c>
      <c r="C293" t="s">
        <v>888</v>
      </c>
      <c r="D293">
        <v>0</v>
      </c>
      <c r="E293">
        <v>0</v>
      </c>
      <c r="F293">
        <v>1.6091253E-3</v>
      </c>
      <c r="P293" s="3"/>
      <c r="R293" s="3"/>
    </row>
    <row r="294" spans="1:18" x14ac:dyDescent="0.15">
      <c r="A294" t="s">
        <v>1950</v>
      </c>
      <c r="B294" t="s">
        <v>1951</v>
      </c>
      <c r="C294" t="s">
        <v>1952</v>
      </c>
      <c r="D294">
        <v>0</v>
      </c>
      <c r="E294">
        <v>0.15672710000000001</v>
      </c>
      <c r="F294">
        <v>0.47503244999999999</v>
      </c>
      <c r="P294" s="3"/>
      <c r="R294" s="3"/>
    </row>
    <row r="295" spans="1:18" x14ac:dyDescent="0.15">
      <c r="A295" t="s">
        <v>892</v>
      </c>
      <c r="B295" t="s">
        <v>893</v>
      </c>
      <c r="C295" t="s">
        <v>894</v>
      </c>
      <c r="D295">
        <v>-17.255063</v>
      </c>
      <c r="E295">
        <v>-17.990818000000001</v>
      </c>
      <c r="F295">
        <v>-15.839268000000001</v>
      </c>
      <c r="P295" s="3"/>
      <c r="R295" s="3"/>
    </row>
    <row r="296" spans="1:18" x14ac:dyDescent="0.15">
      <c r="A296" t="s">
        <v>895</v>
      </c>
      <c r="B296" t="s">
        <v>896</v>
      </c>
      <c r="C296" t="s">
        <v>897</v>
      </c>
      <c r="D296">
        <v>-1.1411791E-3</v>
      </c>
      <c r="E296">
        <v>-1.0548304E-3</v>
      </c>
      <c r="F296">
        <v>-8.5899222999999999E-4</v>
      </c>
      <c r="P296" s="3"/>
      <c r="R296" s="3"/>
    </row>
    <row r="297" spans="1:18" x14ac:dyDescent="0.15">
      <c r="A297" t="s">
        <v>898</v>
      </c>
      <c r="B297" t="s">
        <v>899</v>
      </c>
      <c r="C297" t="s">
        <v>900</v>
      </c>
      <c r="D297">
        <v>-0.19518624000000001</v>
      </c>
      <c r="E297">
        <v>-0.18041723000000001</v>
      </c>
      <c r="F297">
        <v>-0.14692126</v>
      </c>
      <c r="P297" s="3"/>
      <c r="R297" s="3"/>
    </row>
    <row r="298" spans="1:18" x14ac:dyDescent="0.15">
      <c r="A298" t="s">
        <v>901</v>
      </c>
      <c r="B298" t="s">
        <v>902</v>
      </c>
      <c r="C298" t="s">
        <v>903</v>
      </c>
      <c r="D298">
        <v>4.3070475000000002E-3</v>
      </c>
      <c r="E298">
        <v>4.2151100999999998E-3</v>
      </c>
      <c r="F298">
        <v>3.7322290000000001E-3</v>
      </c>
      <c r="P298" s="3"/>
      <c r="R298" s="3"/>
    </row>
    <row r="299" spans="1:18" x14ac:dyDescent="0.15">
      <c r="A299" t="s">
        <v>904</v>
      </c>
      <c r="B299" t="s">
        <v>905</v>
      </c>
      <c r="C299" t="s">
        <v>906</v>
      </c>
      <c r="D299">
        <v>3.8383010000000001E-3</v>
      </c>
      <c r="E299">
        <v>3.6124025E-3</v>
      </c>
      <c r="F299">
        <v>0</v>
      </c>
      <c r="P299" s="3"/>
      <c r="R299" s="3"/>
    </row>
    <row r="300" spans="1:18" x14ac:dyDescent="0.15">
      <c r="A300" t="s">
        <v>907</v>
      </c>
      <c r="B300" t="s">
        <v>908</v>
      </c>
      <c r="C300" t="s">
        <v>909</v>
      </c>
      <c r="D300">
        <v>25.9313</v>
      </c>
      <c r="E300">
        <v>24.775646999999999</v>
      </c>
      <c r="F300">
        <v>24.335021000000001</v>
      </c>
      <c r="P300" s="3"/>
      <c r="R300" s="3"/>
    </row>
    <row r="301" spans="1:18" x14ac:dyDescent="0.15">
      <c r="A301" t="s">
        <v>910</v>
      </c>
      <c r="B301" t="s">
        <v>911</v>
      </c>
      <c r="C301" t="s">
        <v>912</v>
      </c>
      <c r="D301">
        <v>25.9313</v>
      </c>
      <c r="E301">
        <v>24.775646999999999</v>
      </c>
      <c r="F301">
        <v>24.335021000000001</v>
      </c>
      <c r="P301" s="3"/>
      <c r="R301" s="3"/>
    </row>
    <row r="302" spans="1:18" x14ac:dyDescent="0.15">
      <c r="A302" t="s">
        <v>913</v>
      </c>
      <c r="B302" t="s">
        <v>914</v>
      </c>
      <c r="C302" t="s">
        <v>915</v>
      </c>
      <c r="D302">
        <v>-1.4995399</v>
      </c>
      <c r="E302">
        <v>-2.2574843000000002</v>
      </c>
      <c r="F302">
        <v>0</v>
      </c>
      <c r="P302" s="3"/>
      <c r="R302" s="3"/>
    </row>
    <row r="303" spans="1:18" x14ac:dyDescent="0.15">
      <c r="A303" t="s">
        <v>916</v>
      </c>
      <c r="B303" t="s">
        <v>917</v>
      </c>
      <c r="C303" t="s">
        <v>918</v>
      </c>
      <c r="D303">
        <v>7.6311384000000001E-3</v>
      </c>
      <c r="E303">
        <v>3.9962813999999999E-2</v>
      </c>
      <c r="F303">
        <v>5.9642096999999996E-3</v>
      </c>
      <c r="P303" s="3"/>
      <c r="R303" s="3"/>
    </row>
    <row r="304" spans="1:18" x14ac:dyDescent="0.15">
      <c r="A304" t="s">
        <v>919</v>
      </c>
      <c r="B304" t="s">
        <v>920</v>
      </c>
      <c r="C304" t="s">
        <v>921</v>
      </c>
      <c r="D304">
        <v>3.6262793000000001E-3</v>
      </c>
      <c r="E304">
        <v>3.4128590999999999E-3</v>
      </c>
      <c r="F304">
        <v>2.8918338000000002E-3</v>
      </c>
      <c r="P304" s="3"/>
      <c r="R304" s="3"/>
    </row>
    <row r="305" spans="1:18" x14ac:dyDescent="0.15">
      <c r="A305" t="s">
        <v>922</v>
      </c>
      <c r="B305" t="s">
        <v>923</v>
      </c>
      <c r="C305" t="s">
        <v>924</v>
      </c>
      <c r="D305">
        <v>3.6262793000000001E-3</v>
      </c>
      <c r="E305">
        <v>3.4128590999999999E-3</v>
      </c>
      <c r="F305">
        <v>2.8918338000000002E-3</v>
      </c>
      <c r="P305" s="3"/>
      <c r="R305" s="3"/>
    </row>
    <row r="306" spans="1:18" x14ac:dyDescent="0.15">
      <c r="A306" t="s">
        <v>78</v>
      </c>
      <c r="B306" t="s">
        <v>80</v>
      </c>
      <c r="C306" t="s">
        <v>81</v>
      </c>
      <c r="D306">
        <v>3.2028774000000002</v>
      </c>
      <c r="E306">
        <v>5.0102608999999996</v>
      </c>
      <c r="F306">
        <v>2.1715382999999999</v>
      </c>
      <c r="P306" s="3"/>
      <c r="R306" s="3"/>
    </row>
    <row r="307" spans="1:18" x14ac:dyDescent="0.15">
      <c r="A307" t="s">
        <v>925</v>
      </c>
      <c r="B307" t="s">
        <v>926</v>
      </c>
      <c r="C307" t="s">
        <v>927</v>
      </c>
      <c r="D307">
        <v>1.1425863999999999E-4</v>
      </c>
      <c r="E307">
        <v>1.4691212999999999E-4</v>
      </c>
      <c r="F307">
        <v>1.6363546000000001E-4</v>
      </c>
      <c r="P307" s="3"/>
      <c r="R307" s="3"/>
    </row>
    <row r="308" spans="1:18" x14ac:dyDescent="0.15">
      <c r="A308" t="s">
        <v>928</v>
      </c>
      <c r="B308" t="s">
        <v>929</v>
      </c>
      <c r="C308" t="s">
        <v>930</v>
      </c>
      <c r="D308">
        <v>5.8411562999999998E-3</v>
      </c>
      <c r="E308">
        <v>3.8871506E-2</v>
      </c>
      <c r="F308">
        <v>3.8807816E-3</v>
      </c>
      <c r="P308" s="3"/>
      <c r="R308" s="3"/>
    </row>
    <row r="309" spans="1:18" x14ac:dyDescent="0.15">
      <c r="A309" t="s">
        <v>931</v>
      </c>
      <c r="B309" t="s">
        <v>932</v>
      </c>
      <c r="C309" t="s">
        <v>933</v>
      </c>
      <c r="D309">
        <v>-3.1699419999999998E-5</v>
      </c>
      <c r="E309">
        <v>-2.9300843999999999E-5</v>
      </c>
      <c r="F309">
        <v>-2.3860896E-5</v>
      </c>
      <c r="P309" s="3"/>
      <c r="R309" s="3"/>
    </row>
    <row r="310" spans="1:18" x14ac:dyDescent="0.15">
      <c r="A310" t="s">
        <v>934</v>
      </c>
      <c r="B310" t="s">
        <v>935</v>
      </c>
      <c r="C310" t="s">
        <v>936</v>
      </c>
      <c r="D310">
        <v>3.1699419999999998E-5</v>
      </c>
      <c r="E310">
        <v>2.9300843999999999E-5</v>
      </c>
      <c r="F310">
        <v>2.3860896E-5</v>
      </c>
      <c r="P310" s="3"/>
      <c r="R310" s="3"/>
    </row>
    <row r="311" spans="1:18" x14ac:dyDescent="0.15">
      <c r="A311" t="s">
        <v>937</v>
      </c>
      <c r="B311" t="s">
        <v>938</v>
      </c>
      <c r="C311" t="s">
        <v>939</v>
      </c>
      <c r="D311">
        <v>1.2158553000000001E-2</v>
      </c>
      <c r="E311">
        <v>1.1604524999999999E-2</v>
      </c>
      <c r="F311">
        <v>9.9935361000000004E-3</v>
      </c>
      <c r="P311" s="3"/>
      <c r="R311" s="3"/>
    </row>
    <row r="312" spans="1:18" x14ac:dyDescent="0.15">
      <c r="A312" t="s">
        <v>940</v>
      </c>
      <c r="B312" t="s">
        <v>938</v>
      </c>
      <c r="C312" t="s">
        <v>941</v>
      </c>
      <c r="D312">
        <v>-3.6262793000000001E-3</v>
      </c>
      <c r="E312">
        <v>-3.4128590999999999E-3</v>
      </c>
      <c r="F312">
        <v>-2.8918338000000002E-3</v>
      </c>
      <c r="P312" s="3"/>
      <c r="R312" s="3"/>
    </row>
    <row r="313" spans="1:18" x14ac:dyDescent="0.15">
      <c r="A313" t="s">
        <v>942</v>
      </c>
      <c r="B313" t="s">
        <v>943</v>
      </c>
      <c r="C313" t="s">
        <v>944</v>
      </c>
      <c r="D313">
        <v>2.2206065000000001</v>
      </c>
      <c r="E313">
        <v>3.0731082999999999</v>
      </c>
      <c r="F313">
        <v>1.4818861999999999</v>
      </c>
      <c r="P313" s="3"/>
      <c r="R313" s="3"/>
    </row>
    <row r="314" spans="1:18" x14ac:dyDescent="0.15">
      <c r="A314" t="s">
        <v>945</v>
      </c>
      <c r="B314" t="s">
        <v>946</v>
      </c>
      <c r="C314" t="s">
        <v>947</v>
      </c>
      <c r="D314">
        <v>2.4335510000000001E-2</v>
      </c>
      <c r="E314">
        <v>2.3541926000000001E-2</v>
      </c>
      <c r="F314">
        <v>2.0582871999999999E-2</v>
      </c>
      <c r="P314" s="3"/>
      <c r="R314" s="3"/>
    </row>
    <row r="315" spans="1:18" x14ac:dyDescent="0.15">
      <c r="A315" t="s">
        <v>948</v>
      </c>
      <c r="B315" t="s">
        <v>949</v>
      </c>
      <c r="C315" t="s">
        <v>950</v>
      </c>
      <c r="D315">
        <v>-3.8541418999999999E-4</v>
      </c>
      <c r="E315">
        <v>-2.6708253000000003E-4</v>
      </c>
      <c r="F315">
        <v>-4.8811170000000002E-4</v>
      </c>
      <c r="P315" s="3"/>
      <c r="R315" s="3"/>
    </row>
    <row r="316" spans="1:18" x14ac:dyDescent="0.15">
      <c r="A316" t="s">
        <v>951</v>
      </c>
      <c r="B316" t="s">
        <v>952</v>
      </c>
      <c r="C316" t="s">
        <v>953</v>
      </c>
      <c r="D316">
        <v>0.11416972</v>
      </c>
      <c r="E316">
        <v>0.10311190000000001</v>
      </c>
      <c r="F316">
        <v>7.7777233000000001E-2</v>
      </c>
      <c r="P316" s="3"/>
      <c r="R316" s="3"/>
    </row>
    <row r="317" spans="1:18" x14ac:dyDescent="0.15">
      <c r="A317" t="s">
        <v>1953</v>
      </c>
      <c r="B317" t="s">
        <v>1954</v>
      </c>
      <c r="C317" t="s">
        <v>1955</v>
      </c>
      <c r="D317">
        <v>0</v>
      </c>
      <c r="E317">
        <v>0</v>
      </c>
      <c r="F317">
        <v>2.4186861999999998</v>
      </c>
      <c r="P317" s="3"/>
      <c r="R317" s="3"/>
    </row>
    <row r="318" spans="1:18" x14ac:dyDescent="0.15">
      <c r="A318" t="s">
        <v>954</v>
      </c>
      <c r="B318" t="s">
        <v>955</v>
      </c>
      <c r="C318" t="s">
        <v>956</v>
      </c>
      <c r="D318">
        <v>5.8296362999999997E-2</v>
      </c>
      <c r="E318">
        <v>5.3477103999999998E-2</v>
      </c>
      <c r="F318">
        <v>4.1543100999999999E-2</v>
      </c>
      <c r="P318" s="3"/>
      <c r="R318" s="3"/>
    </row>
    <row r="319" spans="1:18" x14ac:dyDescent="0.15">
      <c r="A319" t="s">
        <v>957</v>
      </c>
      <c r="B319" t="s">
        <v>958</v>
      </c>
      <c r="C319" t="s">
        <v>959</v>
      </c>
      <c r="D319">
        <v>-9.8371978999999997E-4</v>
      </c>
      <c r="E319">
        <v>-6.2712887999999997E-4</v>
      </c>
      <c r="F319">
        <v>-1.1925302999999999E-3</v>
      </c>
      <c r="P319" s="3"/>
      <c r="R319" s="3"/>
    </row>
    <row r="320" spans="1:18" x14ac:dyDescent="0.15">
      <c r="A320" t="s">
        <v>960</v>
      </c>
      <c r="B320" t="s">
        <v>961</v>
      </c>
      <c r="C320" t="s">
        <v>962</v>
      </c>
      <c r="D320">
        <v>3.9257527E-3</v>
      </c>
      <c r="E320">
        <v>3.6947072999999999E-3</v>
      </c>
      <c r="F320">
        <v>3.1306535999999999E-3</v>
      </c>
      <c r="P320" s="3"/>
      <c r="R320" s="3"/>
    </row>
    <row r="321" spans="1:18" x14ac:dyDescent="0.15">
      <c r="A321" t="s">
        <v>963</v>
      </c>
      <c r="B321" t="s">
        <v>964</v>
      </c>
      <c r="C321" t="s">
        <v>965</v>
      </c>
      <c r="D321">
        <v>-1.7551901E-3</v>
      </c>
      <c r="E321">
        <v>-1.0803699E-3</v>
      </c>
      <c r="F321">
        <v>-2.0629984000000001E-3</v>
      </c>
      <c r="P321" s="3"/>
      <c r="R321" s="3"/>
    </row>
    <row r="322" spans="1:18" x14ac:dyDescent="0.15">
      <c r="A322" t="s">
        <v>966</v>
      </c>
      <c r="B322" t="s">
        <v>967</v>
      </c>
      <c r="C322" t="s">
        <v>968</v>
      </c>
      <c r="D322">
        <v>-0.19518624000000001</v>
      </c>
      <c r="E322">
        <v>-0.18041723000000001</v>
      </c>
      <c r="F322">
        <v>-0.14692126</v>
      </c>
      <c r="P322" s="3"/>
      <c r="R322" s="3"/>
    </row>
    <row r="323" spans="1:18" x14ac:dyDescent="0.15">
      <c r="A323" t="s">
        <v>969</v>
      </c>
      <c r="B323" t="s">
        <v>970</v>
      </c>
      <c r="C323" t="s">
        <v>971</v>
      </c>
      <c r="D323">
        <v>3.5591479000000002E-4</v>
      </c>
      <c r="E323">
        <v>2.4852274999999997E-4</v>
      </c>
      <c r="F323">
        <v>4.2606171999999998E-4</v>
      </c>
      <c r="P323" s="3"/>
      <c r="R323" s="3"/>
    </row>
    <row r="324" spans="1:18" x14ac:dyDescent="0.15">
      <c r="A324" t="s">
        <v>972</v>
      </c>
      <c r="B324" t="s">
        <v>973</v>
      </c>
      <c r="C324" t="s">
        <v>974</v>
      </c>
      <c r="D324">
        <v>-1.9300000000000001E-3</v>
      </c>
      <c r="E324">
        <v>-1.9300000000000001E-3</v>
      </c>
      <c r="F324">
        <v>-1.9300000000000001E-3</v>
      </c>
      <c r="P324" s="3"/>
      <c r="R324" s="3"/>
    </row>
    <row r="325" spans="1:18" x14ac:dyDescent="0.15">
      <c r="A325" t="s">
        <v>975</v>
      </c>
      <c r="B325" t="s">
        <v>976</v>
      </c>
      <c r="C325" t="s">
        <v>977</v>
      </c>
      <c r="D325">
        <v>-8.2328001999999994E-3</v>
      </c>
      <c r="E325">
        <v>-7.9098173999999997E-3</v>
      </c>
      <c r="F325">
        <v>-6.8628826E-3</v>
      </c>
      <c r="P325" s="3"/>
      <c r="R325" s="3"/>
    </row>
    <row r="326" spans="1:18" x14ac:dyDescent="0.15">
      <c r="A326" t="s">
        <v>978</v>
      </c>
      <c r="B326" t="s">
        <v>979</v>
      </c>
      <c r="C326" t="s">
        <v>980</v>
      </c>
      <c r="D326">
        <v>8.2328001999999994E-3</v>
      </c>
      <c r="E326">
        <v>7.9098173999999997E-3</v>
      </c>
      <c r="F326">
        <v>6.8628826E-3</v>
      </c>
      <c r="P326" s="3"/>
      <c r="R326" s="3"/>
    </row>
    <row r="327" spans="1:18" x14ac:dyDescent="0.15">
      <c r="A327" t="s">
        <v>981</v>
      </c>
      <c r="B327" t="s">
        <v>982</v>
      </c>
      <c r="C327" t="s">
        <v>983</v>
      </c>
      <c r="D327">
        <v>-7.6311384000000001E-3</v>
      </c>
      <c r="E327">
        <v>-3.9962813999999999E-2</v>
      </c>
      <c r="F327">
        <v>-5.9642096999999996E-3</v>
      </c>
      <c r="P327" s="3"/>
      <c r="R327" s="3"/>
    </row>
    <row r="328" spans="1:18" x14ac:dyDescent="0.15">
      <c r="A328" t="s">
        <v>1956</v>
      </c>
      <c r="B328" t="s">
        <v>1957</v>
      </c>
      <c r="C328" t="s">
        <v>1958</v>
      </c>
      <c r="D328">
        <v>7.6078612000000001E-4</v>
      </c>
      <c r="E328">
        <v>7.0322028000000003E-4</v>
      </c>
      <c r="F328">
        <v>5.7266152000000001E-4</v>
      </c>
      <c r="P328" s="3"/>
      <c r="R328" s="3"/>
    </row>
    <row r="329" spans="1:18" x14ac:dyDescent="0.15">
      <c r="A329" t="s">
        <v>1959</v>
      </c>
      <c r="B329" t="s">
        <v>1960</v>
      </c>
      <c r="C329" t="s">
        <v>1961</v>
      </c>
      <c r="D329">
        <v>0</v>
      </c>
      <c r="E329">
        <v>0</v>
      </c>
      <c r="F329">
        <v>2.4186861999999998</v>
      </c>
      <c r="P329" s="3"/>
      <c r="R329" s="3"/>
    </row>
    <row r="330" spans="1:18" x14ac:dyDescent="0.15">
      <c r="A330" t="s">
        <v>984</v>
      </c>
      <c r="B330" t="s">
        <v>985</v>
      </c>
      <c r="C330" t="s">
        <v>986</v>
      </c>
      <c r="D330">
        <v>-2.4335510000000001E-2</v>
      </c>
      <c r="E330">
        <v>-2.3541926000000001E-2</v>
      </c>
      <c r="F330">
        <v>-2.0582871999999999E-2</v>
      </c>
      <c r="P330" s="3"/>
      <c r="R330" s="3"/>
    </row>
    <row r="331" spans="1:18" x14ac:dyDescent="0.15">
      <c r="A331" t="s">
        <v>987</v>
      </c>
      <c r="B331" t="s">
        <v>988</v>
      </c>
      <c r="C331" t="s">
        <v>989</v>
      </c>
      <c r="D331">
        <v>3.9257527E-3</v>
      </c>
      <c r="E331">
        <v>3.6947072999999999E-3</v>
      </c>
      <c r="F331">
        <v>3.1306535999999999E-3</v>
      </c>
      <c r="P331" s="3"/>
      <c r="R331" s="3"/>
    </row>
    <row r="332" spans="1:18" x14ac:dyDescent="0.15">
      <c r="A332" t="s">
        <v>990</v>
      </c>
      <c r="B332" t="s">
        <v>991</v>
      </c>
      <c r="C332" t="s">
        <v>992</v>
      </c>
      <c r="D332">
        <v>-8.0307695000000001E-4</v>
      </c>
      <c r="E332">
        <v>-4.9663935000000001E-4</v>
      </c>
      <c r="F332">
        <v>-9.5616036000000003E-4</v>
      </c>
      <c r="P332" s="3"/>
      <c r="R332" s="3"/>
    </row>
    <row r="333" spans="1:18" x14ac:dyDescent="0.15">
      <c r="A333" t="s">
        <v>993</v>
      </c>
      <c r="B333" t="s">
        <v>994</v>
      </c>
      <c r="C333" t="s">
        <v>995</v>
      </c>
      <c r="D333">
        <v>-0.12131506</v>
      </c>
      <c r="E333">
        <v>-0.11005397</v>
      </c>
      <c r="F333">
        <v>-8.5236296000000003E-2</v>
      </c>
      <c r="P333" s="3"/>
      <c r="R333" s="3"/>
    </row>
    <row r="334" spans="1:18" x14ac:dyDescent="0.15">
      <c r="A334" t="s">
        <v>996</v>
      </c>
      <c r="B334" t="s">
        <v>997</v>
      </c>
      <c r="C334" t="s">
        <v>998</v>
      </c>
      <c r="D334">
        <v>0.90070176999999996</v>
      </c>
      <c r="E334">
        <v>2.1946398</v>
      </c>
      <c r="F334">
        <v>0.11058523000000001</v>
      </c>
      <c r="P334" s="3"/>
      <c r="R334" s="3"/>
    </row>
    <row r="335" spans="1:18" x14ac:dyDescent="0.15">
      <c r="A335" t="s">
        <v>999</v>
      </c>
      <c r="B335" t="s">
        <v>1000</v>
      </c>
      <c r="C335" t="s">
        <v>1001</v>
      </c>
      <c r="D335">
        <v>-1.2600216E-3</v>
      </c>
      <c r="E335">
        <v>-8.2240896999999998E-4</v>
      </c>
      <c r="F335">
        <v>-1.4887163000000001E-3</v>
      </c>
      <c r="P335" s="3"/>
      <c r="R335" s="3"/>
    </row>
    <row r="336" spans="1:18" x14ac:dyDescent="0.15">
      <c r="A336" t="s">
        <v>1002</v>
      </c>
      <c r="B336" t="s">
        <v>1003</v>
      </c>
      <c r="C336" t="s">
        <v>1004</v>
      </c>
      <c r="D336">
        <v>0.85893383999999995</v>
      </c>
      <c r="E336">
        <v>0.80696128</v>
      </c>
      <c r="F336">
        <v>0.60239374000000001</v>
      </c>
      <c r="P336" s="3"/>
      <c r="R336" s="3"/>
    </row>
    <row r="337" spans="1:18" x14ac:dyDescent="0.15">
      <c r="A337" t="s">
        <v>1005</v>
      </c>
      <c r="B337" t="s">
        <v>1006</v>
      </c>
      <c r="C337" t="s">
        <v>1007</v>
      </c>
      <c r="D337">
        <v>-0.85893383999999995</v>
      </c>
      <c r="E337">
        <v>-0.80696128</v>
      </c>
      <c r="F337">
        <v>-0.60239374000000001</v>
      </c>
      <c r="P337" s="3"/>
      <c r="R337" s="3"/>
    </row>
    <row r="338" spans="1:18" x14ac:dyDescent="0.15">
      <c r="A338" t="s">
        <v>1008</v>
      </c>
      <c r="B338" t="s">
        <v>1009</v>
      </c>
      <c r="C338" t="s">
        <v>1010</v>
      </c>
      <c r="D338">
        <v>-3.3705453000000003E-2</v>
      </c>
      <c r="E338">
        <v>-3.1982266000000002E-2</v>
      </c>
      <c r="F338">
        <v>-2.3918779000000001E-2</v>
      </c>
      <c r="P338" s="3"/>
      <c r="R338" s="3"/>
    </row>
    <row r="339" spans="1:18" x14ac:dyDescent="0.15">
      <c r="A339" t="s">
        <v>1011</v>
      </c>
      <c r="B339" t="s">
        <v>1012</v>
      </c>
      <c r="C339" t="s">
        <v>1013</v>
      </c>
      <c r="D339">
        <v>3.1699419999999998E-5</v>
      </c>
      <c r="E339">
        <v>2.9300843999999999E-5</v>
      </c>
      <c r="F339">
        <v>2.3860896E-5</v>
      </c>
      <c r="P339" s="3"/>
      <c r="R339" s="3"/>
    </row>
    <row r="340" spans="1:18" x14ac:dyDescent="0.15">
      <c r="A340" t="s">
        <v>1014</v>
      </c>
      <c r="B340" t="s">
        <v>1015</v>
      </c>
      <c r="C340" t="s">
        <v>1016</v>
      </c>
      <c r="D340">
        <v>3.1699419999999998E-5</v>
      </c>
      <c r="E340">
        <v>2.9300843999999999E-5</v>
      </c>
      <c r="F340">
        <v>2.3860896E-5</v>
      </c>
      <c r="P340" s="3"/>
      <c r="R340" s="3"/>
    </row>
    <row r="341" spans="1:18" x14ac:dyDescent="0.15">
      <c r="A341" t="s">
        <v>1017</v>
      </c>
      <c r="B341" t="s">
        <v>1018</v>
      </c>
      <c r="C341" t="s">
        <v>1019</v>
      </c>
      <c r="D341">
        <v>-1.2175046999999999E-3</v>
      </c>
      <c r="E341">
        <v>-7.5972875999999999E-4</v>
      </c>
      <c r="F341">
        <v>-1.4167898E-3</v>
      </c>
      <c r="P341" s="3"/>
      <c r="R341" s="3"/>
    </row>
    <row r="342" spans="1:18" x14ac:dyDescent="0.15">
      <c r="A342" t="s">
        <v>1020</v>
      </c>
      <c r="B342" t="s">
        <v>1021</v>
      </c>
      <c r="C342" t="s">
        <v>1022</v>
      </c>
      <c r="D342">
        <v>-1.3818017999999999E-4</v>
      </c>
      <c r="E342">
        <v>-9.4535190999999998E-5</v>
      </c>
      <c r="F342">
        <v>-1.6403085999999999E-4</v>
      </c>
      <c r="P342" s="3"/>
      <c r="R342" s="3"/>
    </row>
    <row r="343" spans="1:18" x14ac:dyDescent="0.15">
      <c r="A343" t="s">
        <v>1023</v>
      </c>
      <c r="B343" t="s">
        <v>1024</v>
      </c>
      <c r="C343" t="s">
        <v>1025</v>
      </c>
      <c r="D343">
        <v>-6.3048144999999995E-4</v>
      </c>
      <c r="E343">
        <v>-3.947779E-4</v>
      </c>
      <c r="F343">
        <v>-7.3125447000000005E-4</v>
      </c>
      <c r="P343" s="3"/>
      <c r="R343" s="3"/>
    </row>
    <row r="344" spans="1:18" x14ac:dyDescent="0.15">
      <c r="A344" t="s">
        <v>1026</v>
      </c>
      <c r="B344" t="s">
        <v>1027</v>
      </c>
      <c r="C344" t="s">
        <v>1028</v>
      </c>
      <c r="D344">
        <v>0</v>
      </c>
      <c r="E344">
        <v>2.4183499000000001E-2</v>
      </c>
      <c r="F344">
        <v>0</v>
      </c>
      <c r="P344" s="3"/>
      <c r="R344" s="3"/>
    </row>
    <row r="345" spans="1:18" x14ac:dyDescent="0.15">
      <c r="A345" t="s">
        <v>1029</v>
      </c>
      <c r="B345" t="s">
        <v>1030</v>
      </c>
      <c r="C345" t="s">
        <v>1031</v>
      </c>
      <c r="D345">
        <v>-0.10974250000000001</v>
      </c>
      <c r="E345">
        <v>-9.9220431999999997E-2</v>
      </c>
      <c r="F345">
        <v>-7.6824010999999998E-2</v>
      </c>
      <c r="P345" s="3"/>
      <c r="R345" s="3"/>
    </row>
    <row r="346" spans="1:18" x14ac:dyDescent="0.15">
      <c r="A346" t="s">
        <v>1032</v>
      </c>
      <c r="B346" t="s">
        <v>828</v>
      </c>
      <c r="C346" t="s">
        <v>1033</v>
      </c>
      <c r="D346">
        <v>-3.9257527E-3</v>
      </c>
      <c r="E346">
        <v>-3.6947072999999999E-3</v>
      </c>
      <c r="F346">
        <v>-3.1306535999999999E-3</v>
      </c>
      <c r="P346" s="3"/>
      <c r="R346" s="3"/>
    </row>
    <row r="347" spans="1:18" x14ac:dyDescent="0.15">
      <c r="A347" t="s">
        <v>1034</v>
      </c>
      <c r="B347" t="s">
        <v>828</v>
      </c>
      <c r="C347" t="s">
        <v>1035</v>
      </c>
      <c r="D347">
        <v>0.4769272</v>
      </c>
      <c r="E347">
        <v>1.4778328000000001</v>
      </c>
      <c r="F347">
        <v>2.1993790999999998</v>
      </c>
      <c r="P347" s="3"/>
      <c r="R347" s="3"/>
    </row>
    <row r="348" spans="1:18" x14ac:dyDescent="0.15">
      <c r="A348" t="s">
        <v>1036</v>
      </c>
      <c r="B348" t="s">
        <v>1037</v>
      </c>
      <c r="C348" t="s">
        <v>1038</v>
      </c>
      <c r="D348">
        <v>4.8464168000000001</v>
      </c>
      <c r="E348">
        <v>3.6830362000000001</v>
      </c>
      <c r="F348">
        <v>5.3006020999999999</v>
      </c>
      <c r="P348" s="3"/>
      <c r="R348" s="3"/>
    </row>
    <row r="349" spans="1:18" x14ac:dyDescent="0.15">
      <c r="A349" t="s">
        <v>1039</v>
      </c>
      <c r="B349" t="s">
        <v>1040</v>
      </c>
      <c r="C349" t="s">
        <v>1041</v>
      </c>
      <c r="D349">
        <v>1.9051881999999999E-2</v>
      </c>
      <c r="E349">
        <v>1.7930607000000001E-2</v>
      </c>
      <c r="F349">
        <v>1.5193224E-2</v>
      </c>
      <c r="P349" s="3"/>
      <c r="R349" s="3"/>
    </row>
    <row r="350" spans="1:18" x14ac:dyDescent="0.15">
      <c r="A350" t="s">
        <v>129</v>
      </c>
      <c r="B350" t="s">
        <v>130</v>
      </c>
      <c r="C350" t="s">
        <v>131</v>
      </c>
      <c r="D350">
        <v>24.431761000000002</v>
      </c>
      <c r="E350">
        <v>22.518163000000001</v>
      </c>
      <c r="F350">
        <v>24.335021000000001</v>
      </c>
      <c r="P350" s="3"/>
      <c r="R350" s="3"/>
    </row>
    <row r="351" spans="1:18" x14ac:dyDescent="0.15">
      <c r="A351" t="s">
        <v>1962</v>
      </c>
      <c r="B351" t="s">
        <v>596</v>
      </c>
      <c r="C351" t="s">
        <v>1963</v>
      </c>
      <c r="D351">
        <v>0.14051649999999999</v>
      </c>
      <c r="E351">
        <v>0.12877251000000001</v>
      </c>
      <c r="F351">
        <v>0</v>
      </c>
      <c r="P351" s="3"/>
      <c r="R351" s="3"/>
    </row>
    <row r="352" spans="1:18" x14ac:dyDescent="0.15">
      <c r="A352" t="s">
        <v>1042</v>
      </c>
      <c r="B352" t="s">
        <v>759</v>
      </c>
      <c r="C352" t="s">
        <v>1043</v>
      </c>
      <c r="D352">
        <v>0</v>
      </c>
      <c r="E352">
        <v>0</v>
      </c>
      <c r="F352">
        <v>-9.9107064999999994E-2</v>
      </c>
      <c r="P352" s="3"/>
      <c r="R352" s="3"/>
    </row>
    <row r="353" spans="1:18" x14ac:dyDescent="0.15">
      <c r="A353" t="s">
        <v>1044</v>
      </c>
      <c r="B353" t="s">
        <v>1045</v>
      </c>
      <c r="C353" t="s">
        <v>1046</v>
      </c>
      <c r="D353">
        <v>1.3929297E-2</v>
      </c>
      <c r="E353">
        <v>1.3690483999999999E-2</v>
      </c>
      <c r="F353">
        <v>1.2178061E-2</v>
      </c>
      <c r="P353" s="3"/>
      <c r="R353" s="3"/>
    </row>
    <row r="354" spans="1:18" x14ac:dyDescent="0.15">
      <c r="A354" t="s">
        <v>1047</v>
      </c>
      <c r="B354" t="s">
        <v>1048</v>
      </c>
      <c r="C354" t="s">
        <v>1049</v>
      </c>
      <c r="D354">
        <v>6.1012535E-2</v>
      </c>
      <c r="E354">
        <v>0.29583067000000002</v>
      </c>
      <c r="F354">
        <v>0</v>
      </c>
      <c r="P354" s="3"/>
      <c r="R354" s="3"/>
    </row>
    <row r="355" spans="1:18" x14ac:dyDescent="0.15">
      <c r="A355" t="s">
        <v>1050</v>
      </c>
      <c r="B355" t="s">
        <v>1051</v>
      </c>
      <c r="C355" t="s">
        <v>1052</v>
      </c>
      <c r="D355">
        <v>0.55084891999999996</v>
      </c>
      <c r="E355">
        <v>0.50173005999999998</v>
      </c>
      <c r="F355">
        <v>0.37955041</v>
      </c>
      <c r="P355" s="3"/>
      <c r="R355" s="3"/>
    </row>
    <row r="356" spans="1:18" x14ac:dyDescent="0.15">
      <c r="A356" t="s">
        <v>1053</v>
      </c>
      <c r="B356" t="s">
        <v>1054</v>
      </c>
      <c r="C356" t="s">
        <v>1055</v>
      </c>
      <c r="D356">
        <v>-5.0616910999999997E-3</v>
      </c>
      <c r="E356">
        <v>-4.9253400999999999E-3</v>
      </c>
      <c r="F356">
        <v>-4.3340313999999996E-3</v>
      </c>
      <c r="P356" s="3"/>
      <c r="R356" s="3"/>
    </row>
    <row r="357" spans="1:18" x14ac:dyDescent="0.15">
      <c r="A357" t="s">
        <v>1056</v>
      </c>
      <c r="B357" t="s">
        <v>1057</v>
      </c>
      <c r="C357" t="s">
        <v>1058</v>
      </c>
      <c r="D357">
        <v>5.0616910999999997E-3</v>
      </c>
      <c r="E357">
        <v>4.9253400999999999E-3</v>
      </c>
      <c r="F357">
        <v>4.3340313999999996E-3</v>
      </c>
      <c r="P357" s="3"/>
      <c r="R357" s="3"/>
    </row>
    <row r="358" spans="1:18" x14ac:dyDescent="0.15">
      <c r="A358" t="s">
        <v>1059</v>
      </c>
      <c r="B358" t="s">
        <v>1060</v>
      </c>
      <c r="C358" t="s">
        <v>1061</v>
      </c>
      <c r="D358">
        <v>1.1386914999999999E-2</v>
      </c>
      <c r="E358">
        <v>1.1285289E-2</v>
      </c>
      <c r="F358">
        <v>1.0127686E-2</v>
      </c>
      <c r="P358" s="3"/>
      <c r="R358" s="3"/>
    </row>
    <row r="359" spans="1:18" x14ac:dyDescent="0.15">
      <c r="A359" t="s">
        <v>1062</v>
      </c>
      <c r="B359" t="s">
        <v>1063</v>
      </c>
      <c r="C359" t="s">
        <v>1064</v>
      </c>
      <c r="D359">
        <v>5.3957368000000002E-3</v>
      </c>
      <c r="E359">
        <v>5.1324433999999997E-3</v>
      </c>
      <c r="F359">
        <v>4.4028514000000003E-3</v>
      </c>
      <c r="P359" s="3"/>
      <c r="R359" s="3"/>
    </row>
    <row r="360" spans="1:18" x14ac:dyDescent="0.15">
      <c r="A360" t="s">
        <v>1065</v>
      </c>
      <c r="B360" t="s">
        <v>1066</v>
      </c>
      <c r="C360" t="s">
        <v>1067</v>
      </c>
      <c r="D360">
        <v>3.3652042E-6</v>
      </c>
      <c r="E360">
        <v>4.3269317000000002E-6</v>
      </c>
      <c r="F360">
        <v>4.8194757999999996E-6</v>
      </c>
      <c r="P360" s="3"/>
      <c r="R360" s="3"/>
    </row>
    <row r="361" spans="1:18" x14ac:dyDescent="0.15">
      <c r="A361" t="s">
        <v>1068</v>
      </c>
      <c r="B361" t="s">
        <v>1069</v>
      </c>
      <c r="C361" t="s">
        <v>1070</v>
      </c>
      <c r="D361">
        <v>3.3652042E-6</v>
      </c>
      <c r="E361">
        <v>4.3269317000000002E-6</v>
      </c>
      <c r="F361">
        <v>4.8194757999999996E-6</v>
      </c>
      <c r="P361" s="3"/>
      <c r="R361" s="3"/>
    </row>
    <row r="362" spans="1:18" x14ac:dyDescent="0.15">
      <c r="A362" t="s">
        <v>1071</v>
      </c>
      <c r="B362" t="s">
        <v>1072</v>
      </c>
      <c r="C362" t="s">
        <v>1073</v>
      </c>
      <c r="D362">
        <v>3.3652042E-6</v>
      </c>
      <c r="E362">
        <v>4.3269317000000002E-6</v>
      </c>
      <c r="F362">
        <v>4.8194757999999996E-6</v>
      </c>
      <c r="P362" s="3"/>
      <c r="R362" s="3"/>
    </row>
    <row r="363" spans="1:18" x14ac:dyDescent="0.15">
      <c r="A363" t="s">
        <v>1074</v>
      </c>
      <c r="B363" t="s">
        <v>1075</v>
      </c>
      <c r="C363" t="s">
        <v>1076</v>
      </c>
      <c r="D363">
        <v>3.3652042E-6</v>
      </c>
      <c r="E363">
        <v>4.3269317000000002E-6</v>
      </c>
      <c r="F363">
        <v>4.8194757999999996E-6</v>
      </c>
      <c r="P363" s="3"/>
      <c r="R363" s="3"/>
    </row>
    <row r="364" spans="1:18" x14ac:dyDescent="0.15">
      <c r="A364" t="s">
        <v>1077</v>
      </c>
      <c r="B364" t="s">
        <v>1078</v>
      </c>
      <c r="C364" t="s">
        <v>1079</v>
      </c>
      <c r="D364">
        <v>3.3652042E-6</v>
      </c>
      <c r="E364">
        <v>4.3269317000000002E-6</v>
      </c>
      <c r="F364">
        <v>4.8194757999999996E-6</v>
      </c>
      <c r="P364" s="3"/>
      <c r="R364" s="3"/>
    </row>
    <row r="365" spans="1:18" x14ac:dyDescent="0.15">
      <c r="A365" t="s">
        <v>1080</v>
      </c>
      <c r="B365" t="s">
        <v>1081</v>
      </c>
      <c r="C365" t="s">
        <v>1082</v>
      </c>
      <c r="D365">
        <v>3.3652042E-6</v>
      </c>
      <c r="E365">
        <v>4.3269317000000002E-6</v>
      </c>
      <c r="F365">
        <v>4.8194757999999996E-6</v>
      </c>
      <c r="P365" s="3"/>
      <c r="R365" s="3"/>
    </row>
    <row r="366" spans="1:18" x14ac:dyDescent="0.15">
      <c r="A366" t="s">
        <v>1083</v>
      </c>
      <c r="B366" t="s">
        <v>1084</v>
      </c>
      <c r="C366" t="s">
        <v>1085</v>
      </c>
      <c r="D366">
        <v>3.3652042E-6</v>
      </c>
      <c r="E366">
        <v>4.3269317000000002E-6</v>
      </c>
      <c r="F366">
        <v>4.8194757999999996E-6</v>
      </c>
      <c r="P366" s="3"/>
      <c r="R366" s="3"/>
    </row>
    <row r="367" spans="1:18" x14ac:dyDescent="0.15">
      <c r="A367" t="s">
        <v>1086</v>
      </c>
      <c r="B367" t="s">
        <v>1087</v>
      </c>
      <c r="C367" t="s">
        <v>1088</v>
      </c>
      <c r="D367">
        <v>3.3652042E-6</v>
      </c>
      <c r="E367">
        <v>4.3269317000000002E-6</v>
      </c>
      <c r="F367">
        <v>4.8194757999999996E-6</v>
      </c>
      <c r="P367" s="3"/>
      <c r="R367" s="3"/>
    </row>
    <row r="368" spans="1:18" x14ac:dyDescent="0.15">
      <c r="A368" t="s">
        <v>1089</v>
      </c>
      <c r="B368" t="s">
        <v>1090</v>
      </c>
      <c r="C368" t="s">
        <v>1091</v>
      </c>
      <c r="D368">
        <v>3.3652042E-6</v>
      </c>
      <c r="E368">
        <v>4.3269317000000002E-6</v>
      </c>
      <c r="F368">
        <v>4.8194757999999996E-6</v>
      </c>
      <c r="P368" s="3"/>
      <c r="R368" s="3"/>
    </row>
    <row r="369" spans="1:18" x14ac:dyDescent="0.15">
      <c r="A369" t="s">
        <v>1092</v>
      </c>
      <c r="B369" t="s">
        <v>1093</v>
      </c>
      <c r="C369" t="s">
        <v>1094</v>
      </c>
      <c r="D369">
        <v>3.3652042E-6</v>
      </c>
      <c r="E369">
        <v>4.3269317000000002E-6</v>
      </c>
      <c r="F369">
        <v>4.8194757999999996E-6</v>
      </c>
      <c r="P369" s="3"/>
      <c r="R369" s="3"/>
    </row>
    <row r="370" spans="1:18" x14ac:dyDescent="0.15">
      <c r="A370" t="s">
        <v>1095</v>
      </c>
      <c r="B370" t="s">
        <v>1096</v>
      </c>
      <c r="C370" t="s">
        <v>1097</v>
      </c>
      <c r="D370">
        <v>3.3652042E-6</v>
      </c>
      <c r="E370">
        <v>4.3269317000000002E-6</v>
      </c>
      <c r="F370">
        <v>4.8194757999999996E-6</v>
      </c>
      <c r="P370" s="3"/>
      <c r="R370" s="3"/>
    </row>
    <row r="371" spans="1:18" x14ac:dyDescent="0.15">
      <c r="A371" t="s">
        <v>1098</v>
      </c>
      <c r="B371" t="s">
        <v>1099</v>
      </c>
      <c r="C371" t="s">
        <v>1100</v>
      </c>
      <c r="D371">
        <v>3.3652042E-6</v>
      </c>
      <c r="E371">
        <v>4.3269317000000002E-6</v>
      </c>
      <c r="F371">
        <v>4.8194757999999996E-6</v>
      </c>
      <c r="P371" s="3"/>
      <c r="R371" s="3"/>
    </row>
    <row r="372" spans="1:18" x14ac:dyDescent="0.15">
      <c r="A372" t="s">
        <v>1101</v>
      </c>
      <c r="B372" t="s">
        <v>1102</v>
      </c>
      <c r="C372" t="s">
        <v>1103</v>
      </c>
      <c r="D372">
        <v>3.9257527E-3</v>
      </c>
      <c r="E372">
        <v>3.6947072999999999E-3</v>
      </c>
      <c r="F372">
        <v>3.1306535999999999E-3</v>
      </c>
      <c r="P372" s="3"/>
      <c r="R372" s="3"/>
    </row>
    <row r="373" spans="1:18" x14ac:dyDescent="0.15">
      <c r="A373" t="s">
        <v>1104</v>
      </c>
      <c r="B373" t="s">
        <v>1105</v>
      </c>
      <c r="C373" t="s">
        <v>1106</v>
      </c>
      <c r="D373">
        <v>3.9257527E-3</v>
      </c>
      <c r="E373">
        <v>3.6947072999999999E-3</v>
      </c>
      <c r="F373">
        <v>3.1306535999999999E-3</v>
      </c>
      <c r="P373" s="3"/>
      <c r="R373" s="3"/>
    </row>
    <row r="374" spans="1:18" x14ac:dyDescent="0.15">
      <c r="A374" t="s">
        <v>1107</v>
      </c>
      <c r="B374" t="s">
        <v>1108</v>
      </c>
      <c r="C374" t="s">
        <v>1109</v>
      </c>
      <c r="D374">
        <v>3.9257527E-3</v>
      </c>
      <c r="E374">
        <v>3.6947072999999999E-3</v>
      </c>
      <c r="F374">
        <v>3.1306535999999999E-3</v>
      </c>
      <c r="P374" s="3"/>
      <c r="R374" s="3"/>
    </row>
    <row r="375" spans="1:18" x14ac:dyDescent="0.15">
      <c r="A375" t="s">
        <v>1110</v>
      </c>
      <c r="B375" t="s">
        <v>1111</v>
      </c>
      <c r="C375" t="s">
        <v>1112</v>
      </c>
      <c r="D375">
        <v>3.8960755999999999E-3</v>
      </c>
      <c r="E375">
        <v>3.6667768999999999E-3</v>
      </c>
      <c r="F375">
        <v>3.1069871999999999E-3</v>
      </c>
      <c r="P375" s="3"/>
      <c r="R375" s="3"/>
    </row>
    <row r="376" spans="1:18" x14ac:dyDescent="0.15">
      <c r="A376" t="s">
        <v>1113</v>
      </c>
      <c r="B376" t="s">
        <v>1114</v>
      </c>
      <c r="C376" t="s">
        <v>1115</v>
      </c>
      <c r="D376">
        <v>3.9257527E-3</v>
      </c>
      <c r="E376">
        <v>3.6947072999999999E-3</v>
      </c>
      <c r="F376">
        <v>3.1306535999999999E-3</v>
      </c>
      <c r="P376" s="3"/>
      <c r="R376" s="3"/>
    </row>
    <row r="377" spans="1:18" x14ac:dyDescent="0.15">
      <c r="A377" t="s">
        <v>1116</v>
      </c>
      <c r="B377" t="s">
        <v>1117</v>
      </c>
      <c r="C377" t="s">
        <v>1118</v>
      </c>
      <c r="D377">
        <v>3.9257527E-3</v>
      </c>
      <c r="E377">
        <v>3.6947072999999999E-3</v>
      </c>
      <c r="F377">
        <v>3.1306535999999999E-3</v>
      </c>
      <c r="P377" s="3"/>
      <c r="R377" s="3"/>
    </row>
    <row r="378" spans="1:18" x14ac:dyDescent="0.15">
      <c r="A378" t="s">
        <v>1119</v>
      </c>
      <c r="B378" t="s">
        <v>1120</v>
      </c>
      <c r="C378" t="s">
        <v>1121</v>
      </c>
      <c r="D378">
        <v>3.9257527E-3</v>
      </c>
      <c r="E378">
        <v>3.6947072999999999E-3</v>
      </c>
      <c r="F378">
        <v>3.1306535999999999E-3</v>
      </c>
      <c r="P378" s="3"/>
      <c r="R378" s="3"/>
    </row>
    <row r="379" spans="1:18" x14ac:dyDescent="0.15">
      <c r="A379" t="s">
        <v>1122</v>
      </c>
      <c r="B379" t="s">
        <v>1123</v>
      </c>
      <c r="C379" t="s">
        <v>1124</v>
      </c>
      <c r="D379">
        <v>3.8960755999999999E-3</v>
      </c>
      <c r="E379">
        <v>3.6667768999999999E-3</v>
      </c>
      <c r="F379">
        <v>3.1069871999999999E-3</v>
      </c>
      <c r="P379" s="3"/>
      <c r="R379" s="3"/>
    </row>
    <row r="380" spans="1:18" x14ac:dyDescent="0.15">
      <c r="A380" t="s">
        <v>1125</v>
      </c>
      <c r="B380" t="s">
        <v>1126</v>
      </c>
      <c r="C380" t="s">
        <v>1127</v>
      </c>
      <c r="D380">
        <v>3.9257527E-3</v>
      </c>
      <c r="E380">
        <v>3.6947072999999999E-3</v>
      </c>
      <c r="F380">
        <v>3.1306535999999999E-3</v>
      </c>
      <c r="P380" s="3"/>
      <c r="R380" s="3"/>
    </row>
    <row r="381" spans="1:18" x14ac:dyDescent="0.15">
      <c r="A381" t="s">
        <v>1128</v>
      </c>
      <c r="B381" t="s">
        <v>1129</v>
      </c>
      <c r="C381" t="s">
        <v>1130</v>
      </c>
      <c r="D381">
        <v>3.9257527E-3</v>
      </c>
      <c r="E381">
        <v>3.6947072999999999E-3</v>
      </c>
      <c r="F381">
        <v>3.1306535999999999E-3</v>
      </c>
      <c r="P381" s="3"/>
      <c r="R381" s="3"/>
    </row>
    <row r="382" spans="1:18" x14ac:dyDescent="0.15">
      <c r="A382" t="s">
        <v>1131</v>
      </c>
      <c r="B382" t="s">
        <v>1132</v>
      </c>
      <c r="C382" t="s">
        <v>1133</v>
      </c>
      <c r="D382">
        <v>3.9257527E-3</v>
      </c>
      <c r="E382">
        <v>3.6947072999999999E-3</v>
      </c>
      <c r="F382">
        <v>3.1306535999999999E-3</v>
      </c>
      <c r="P382" s="3"/>
      <c r="R382" s="3"/>
    </row>
    <row r="383" spans="1:18" x14ac:dyDescent="0.15">
      <c r="A383" t="s">
        <v>1134</v>
      </c>
      <c r="B383" t="s">
        <v>1135</v>
      </c>
      <c r="C383" t="s">
        <v>1136</v>
      </c>
      <c r="D383">
        <v>3.8960755999999999E-3</v>
      </c>
      <c r="E383">
        <v>3.6667768999999999E-3</v>
      </c>
      <c r="F383">
        <v>3.1069871999999999E-3</v>
      </c>
      <c r="P383" s="3"/>
      <c r="R383" s="3"/>
    </row>
    <row r="384" spans="1:18" x14ac:dyDescent="0.15">
      <c r="A384" t="s">
        <v>1137</v>
      </c>
      <c r="B384" t="s">
        <v>1138</v>
      </c>
      <c r="C384" t="s">
        <v>1139</v>
      </c>
      <c r="D384">
        <v>3.9257527E-3</v>
      </c>
      <c r="E384">
        <v>3.6947072999999999E-3</v>
      </c>
      <c r="F384">
        <v>3.1306535999999999E-3</v>
      </c>
      <c r="P384" s="3"/>
      <c r="R384" s="3"/>
    </row>
    <row r="385" spans="1:18" x14ac:dyDescent="0.15">
      <c r="A385" t="s">
        <v>1140</v>
      </c>
      <c r="B385" t="s">
        <v>1141</v>
      </c>
      <c r="C385" t="s">
        <v>1142</v>
      </c>
      <c r="D385">
        <v>3.9257527E-3</v>
      </c>
      <c r="E385">
        <v>3.6947072999999999E-3</v>
      </c>
      <c r="F385">
        <v>3.1306535999999999E-3</v>
      </c>
      <c r="P385" s="3"/>
      <c r="R385" s="3"/>
    </row>
    <row r="386" spans="1:18" x14ac:dyDescent="0.15">
      <c r="A386" t="s">
        <v>1143</v>
      </c>
      <c r="B386" t="s">
        <v>1144</v>
      </c>
      <c r="C386" t="s">
        <v>1145</v>
      </c>
      <c r="D386">
        <v>3.9257527E-3</v>
      </c>
      <c r="E386">
        <v>3.6947072999999999E-3</v>
      </c>
      <c r="F386">
        <v>3.1306535999999999E-3</v>
      </c>
      <c r="P386" s="3"/>
      <c r="R386" s="3"/>
    </row>
    <row r="387" spans="1:18" x14ac:dyDescent="0.15">
      <c r="A387" t="s">
        <v>1146</v>
      </c>
      <c r="B387" t="s">
        <v>1147</v>
      </c>
      <c r="C387" t="s">
        <v>1148</v>
      </c>
      <c r="D387">
        <v>3.8960755999999999E-3</v>
      </c>
      <c r="E387">
        <v>3.6667768999999999E-3</v>
      </c>
      <c r="F387">
        <v>3.1069871999999999E-3</v>
      </c>
      <c r="P387" s="3"/>
      <c r="R387" s="3"/>
    </row>
    <row r="388" spans="1:18" x14ac:dyDescent="0.15">
      <c r="A388" t="s">
        <v>1149</v>
      </c>
      <c r="B388" t="s">
        <v>1150</v>
      </c>
      <c r="C388" t="s">
        <v>1151</v>
      </c>
      <c r="D388">
        <v>-7.5494150000000003E-3</v>
      </c>
      <c r="E388">
        <v>-7.1627773E-3</v>
      </c>
      <c r="F388">
        <v>-6.1266119000000004E-3</v>
      </c>
      <c r="P388" s="3"/>
      <c r="R388" s="3"/>
    </row>
    <row r="389" spans="1:18" x14ac:dyDescent="0.15">
      <c r="A389" t="s">
        <v>1152</v>
      </c>
      <c r="B389" t="s">
        <v>1153</v>
      </c>
      <c r="C389" t="s">
        <v>1154</v>
      </c>
      <c r="D389">
        <v>7.5494150000000003E-3</v>
      </c>
      <c r="E389">
        <v>7.1627773E-3</v>
      </c>
      <c r="F389">
        <v>6.1266119000000004E-3</v>
      </c>
      <c r="P389" s="3"/>
      <c r="R389" s="3"/>
    </row>
    <row r="390" spans="1:18" x14ac:dyDescent="0.15">
      <c r="A390" t="s">
        <v>1158</v>
      </c>
      <c r="B390" t="s">
        <v>1159</v>
      </c>
      <c r="C390" t="s">
        <v>1160</v>
      </c>
      <c r="D390">
        <v>2.4335510000000001E-2</v>
      </c>
      <c r="E390">
        <v>2.3541926000000001E-2</v>
      </c>
      <c r="F390">
        <v>2.0582871999999999E-2</v>
      </c>
      <c r="P390" s="3"/>
      <c r="R390" s="3"/>
    </row>
    <row r="391" spans="1:18" x14ac:dyDescent="0.15">
      <c r="A391" t="s">
        <v>1161</v>
      </c>
      <c r="B391" t="s">
        <v>1162</v>
      </c>
      <c r="C391" t="s">
        <v>1163</v>
      </c>
      <c r="D391">
        <v>7.5494150000000003E-3</v>
      </c>
      <c r="E391">
        <v>7.1627773E-3</v>
      </c>
      <c r="F391">
        <v>6.1266119000000004E-3</v>
      </c>
      <c r="P391" s="3"/>
      <c r="R391" s="3"/>
    </row>
    <row r="392" spans="1:18" x14ac:dyDescent="0.15">
      <c r="A392" t="s">
        <v>1164</v>
      </c>
      <c r="B392" t="s">
        <v>1165</v>
      </c>
      <c r="C392" t="s">
        <v>1166</v>
      </c>
      <c r="D392">
        <v>-2.9677035999999999E-5</v>
      </c>
      <c r="E392">
        <v>-2.7930431000000001E-5</v>
      </c>
      <c r="F392">
        <v>-2.3666422000000001E-5</v>
      </c>
      <c r="P392" s="3"/>
      <c r="R392" s="3"/>
    </row>
    <row r="393" spans="1:18" x14ac:dyDescent="0.15">
      <c r="A393" t="s">
        <v>1167</v>
      </c>
      <c r="B393" t="s">
        <v>1168</v>
      </c>
      <c r="C393" t="s">
        <v>1169</v>
      </c>
      <c r="D393">
        <v>-3.8960755999999999E-3</v>
      </c>
      <c r="E393">
        <v>-3.6667768999999999E-3</v>
      </c>
      <c r="F393">
        <v>-3.1069871999999999E-3</v>
      </c>
      <c r="P393" s="3"/>
      <c r="R393" s="3"/>
    </row>
    <row r="394" spans="1:18" x14ac:dyDescent="0.15">
      <c r="A394" t="s">
        <v>1170</v>
      </c>
      <c r="B394" t="s">
        <v>1171</v>
      </c>
      <c r="C394" t="s">
        <v>1172</v>
      </c>
      <c r="D394">
        <v>5.1382040000000004E-3</v>
      </c>
      <c r="E394">
        <v>5.4018186999999999E-3</v>
      </c>
      <c r="F394">
        <v>5.0552662999999998E-3</v>
      </c>
      <c r="P394" s="3"/>
      <c r="R394" s="3"/>
    </row>
    <row r="395" spans="1:18" x14ac:dyDescent="0.15">
      <c r="A395" t="s">
        <v>1173</v>
      </c>
      <c r="B395" t="s">
        <v>1174</v>
      </c>
      <c r="C395" t="s">
        <v>1175</v>
      </c>
      <c r="D395">
        <v>6.9246040999999996E-3</v>
      </c>
      <c r="E395">
        <v>6.4350843000000003E-3</v>
      </c>
      <c r="F395">
        <v>5.4800826999999996E-3</v>
      </c>
      <c r="P395" s="3"/>
      <c r="R395" s="3"/>
    </row>
    <row r="396" spans="1:18" x14ac:dyDescent="0.15">
      <c r="A396" t="s">
        <v>1176</v>
      </c>
      <c r="B396" t="s">
        <v>1177</v>
      </c>
      <c r="C396" t="s">
        <v>1178</v>
      </c>
      <c r="D396">
        <v>8.4456845000000001E-4</v>
      </c>
      <c r="E396">
        <v>8.4912845000000004E-4</v>
      </c>
      <c r="F396">
        <v>7.7345012000000002E-4</v>
      </c>
      <c r="P396" s="3"/>
      <c r="R396" s="3"/>
    </row>
    <row r="397" spans="1:18" x14ac:dyDescent="0.15">
      <c r="A397" t="s">
        <v>1964</v>
      </c>
      <c r="B397" t="s">
        <v>1965</v>
      </c>
      <c r="C397" t="s">
        <v>1966</v>
      </c>
      <c r="D397">
        <v>7.1987346999999996E-5</v>
      </c>
      <c r="E397">
        <v>1.3133871999999999E-4</v>
      </c>
      <c r="F397">
        <v>1.5023449999999999E-4</v>
      </c>
      <c r="P397" s="3"/>
      <c r="R397" s="3"/>
    </row>
    <row r="398" spans="1:18" x14ac:dyDescent="0.15">
      <c r="A398" t="s">
        <v>1179</v>
      </c>
      <c r="B398" t="s">
        <v>1180</v>
      </c>
      <c r="C398" t="s">
        <v>1181</v>
      </c>
      <c r="D398">
        <v>2.3229585000000001E-3</v>
      </c>
      <c r="E398">
        <v>2.1887634E-3</v>
      </c>
      <c r="F398">
        <v>1.9417665999999999E-3</v>
      </c>
      <c r="P398" s="3"/>
      <c r="R398" s="3"/>
    </row>
    <row r="399" spans="1:18" x14ac:dyDescent="0.15">
      <c r="A399" t="s">
        <v>1182</v>
      </c>
      <c r="B399" t="s">
        <v>1183</v>
      </c>
      <c r="C399" t="s">
        <v>1184</v>
      </c>
      <c r="D399">
        <v>3.8126673000000002E-3</v>
      </c>
      <c r="E399">
        <v>3.7070196E-3</v>
      </c>
      <c r="F399">
        <v>3.1502238E-3</v>
      </c>
      <c r="P399" s="3"/>
      <c r="R399" s="3"/>
    </row>
    <row r="400" spans="1:18" x14ac:dyDescent="0.15">
      <c r="A400" t="s">
        <v>1185</v>
      </c>
      <c r="B400" t="s">
        <v>1186</v>
      </c>
      <c r="C400" t="s">
        <v>1187</v>
      </c>
      <c r="D400">
        <v>4.1682207000000001E-4</v>
      </c>
      <c r="E400">
        <v>3.9229051999999998E-4</v>
      </c>
      <c r="F400">
        <v>3.3240134999999997E-4</v>
      </c>
      <c r="P400" s="3"/>
      <c r="R400" s="3"/>
    </row>
    <row r="401" spans="1:18" x14ac:dyDescent="0.15">
      <c r="A401" t="s">
        <v>1188</v>
      </c>
      <c r="B401" t="s">
        <v>1189</v>
      </c>
      <c r="C401" t="s">
        <v>1190</v>
      </c>
      <c r="D401">
        <v>4.6248989999999999E-4</v>
      </c>
      <c r="E401">
        <v>3.7168253000000002E-4</v>
      </c>
      <c r="F401">
        <v>2.7599283999999997E-4</v>
      </c>
      <c r="P401" s="3"/>
      <c r="R401" s="3"/>
    </row>
    <row r="402" spans="1:18" x14ac:dyDescent="0.15">
      <c r="A402" t="s">
        <v>1191</v>
      </c>
      <c r="B402" t="s">
        <v>1192</v>
      </c>
      <c r="C402" t="s">
        <v>1193</v>
      </c>
      <c r="D402">
        <v>5.1382040000000004E-3</v>
      </c>
      <c r="E402">
        <v>5.4018186999999999E-3</v>
      </c>
      <c r="F402">
        <v>5.0552662999999998E-3</v>
      </c>
      <c r="P402" s="3"/>
      <c r="R402" s="3"/>
    </row>
    <row r="403" spans="1:18" x14ac:dyDescent="0.15">
      <c r="A403" t="s">
        <v>1197</v>
      </c>
      <c r="B403" t="s">
        <v>1198</v>
      </c>
      <c r="C403" t="s">
        <v>1199</v>
      </c>
      <c r="D403">
        <v>6.9246040999999996E-3</v>
      </c>
      <c r="E403">
        <v>6.4350843000000003E-3</v>
      </c>
      <c r="F403">
        <v>5.4800826999999996E-3</v>
      </c>
      <c r="P403" s="3"/>
      <c r="R403" s="3"/>
    </row>
    <row r="404" spans="1:18" x14ac:dyDescent="0.15">
      <c r="A404" t="s">
        <v>1203</v>
      </c>
      <c r="B404" t="s">
        <v>1204</v>
      </c>
      <c r="C404" t="s">
        <v>1205</v>
      </c>
      <c r="D404">
        <v>8.4456845000000001E-4</v>
      </c>
      <c r="E404">
        <v>8.4912845000000004E-4</v>
      </c>
      <c r="F404">
        <v>7.7345012000000002E-4</v>
      </c>
      <c r="P404" s="3"/>
      <c r="R404" s="3"/>
    </row>
    <row r="405" spans="1:18" x14ac:dyDescent="0.15">
      <c r="A405" t="s">
        <v>1967</v>
      </c>
      <c r="B405" t="s">
        <v>1968</v>
      </c>
      <c r="C405" t="s">
        <v>1969</v>
      </c>
      <c r="D405">
        <v>7.1987346999999996E-5</v>
      </c>
      <c r="E405">
        <v>1.3133871999999999E-4</v>
      </c>
      <c r="F405">
        <v>1.5023449999999999E-4</v>
      </c>
      <c r="P405" s="3"/>
      <c r="R405" s="3"/>
    </row>
    <row r="406" spans="1:18" x14ac:dyDescent="0.15">
      <c r="A406" t="s">
        <v>1206</v>
      </c>
      <c r="B406" t="s">
        <v>1207</v>
      </c>
      <c r="C406" t="s">
        <v>1208</v>
      </c>
      <c r="D406">
        <v>2.3229585000000001E-3</v>
      </c>
      <c r="E406">
        <v>2.1887634E-3</v>
      </c>
      <c r="F406">
        <v>1.9417665999999999E-3</v>
      </c>
      <c r="P406" s="3"/>
      <c r="R406" s="3"/>
    </row>
    <row r="407" spans="1:18" x14ac:dyDescent="0.15">
      <c r="A407" t="s">
        <v>1209</v>
      </c>
      <c r="B407" t="s">
        <v>1210</v>
      </c>
      <c r="C407" t="s">
        <v>1211</v>
      </c>
      <c r="D407">
        <v>3.8126673000000002E-3</v>
      </c>
      <c r="E407">
        <v>3.7070196E-3</v>
      </c>
      <c r="F407">
        <v>3.1502238E-3</v>
      </c>
      <c r="P407" s="3"/>
      <c r="R407" s="3"/>
    </row>
    <row r="408" spans="1:18" x14ac:dyDescent="0.15">
      <c r="A408" t="s">
        <v>1212</v>
      </c>
      <c r="B408" t="s">
        <v>1213</v>
      </c>
      <c r="C408" t="s">
        <v>1214</v>
      </c>
      <c r="D408">
        <v>4.1682207000000001E-4</v>
      </c>
      <c r="E408">
        <v>3.9229051999999998E-4</v>
      </c>
      <c r="F408">
        <v>3.3240134999999997E-4</v>
      </c>
      <c r="P408" s="3"/>
      <c r="R408" s="3"/>
    </row>
    <row r="409" spans="1:18" x14ac:dyDescent="0.15">
      <c r="A409" t="s">
        <v>1215</v>
      </c>
      <c r="B409" t="s">
        <v>1216</v>
      </c>
      <c r="C409" t="s">
        <v>1217</v>
      </c>
      <c r="D409">
        <v>4.6248989999999999E-4</v>
      </c>
      <c r="E409">
        <v>3.7168253000000002E-4</v>
      </c>
      <c r="F409">
        <v>2.7599283999999997E-4</v>
      </c>
      <c r="P409" s="3"/>
      <c r="R409" s="3"/>
    </row>
    <row r="410" spans="1:18" x14ac:dyDescent="0.15">
      <c r="A410" t="s">
        <v>1218</v>
      </c>
      <c r="B410" t="s">
        <v>1219</v>
      </c>
      <c r="C410" t="s">
        <v>1220</v>
      </c>
      <c r="D410">
        <v>2.5470020000000003E-4</v>
      </c>
      <c r="E410">
        <v>2.3971014E-4</v>
      </c>
      <c r="F410">
        <v>7.9148792000000002E-5</v>
      </c>
      <c r="P410" s="3"/>
      <c r="R410" s="3"/>
    </row>
    <row r="411" spans="1:18" x14ac:dyDescent="0.15">
      <c r="A411" t="s">
        <v>1221</v>
      </c>
      <c r="B411" t="s">
        <v>1222</v>
      </c>
      <c r="C411" t="s">
        <v>1223</v>
      </c>
      <c r="D411">
        <v>3.6417486000000002E-4</v>
      </c>
      <c r="E411">
        <v>3.4274179000000002E-4</v>
      </c>
      <c r="F411">
        <v>4.1438291999999999E-4</v>
      </c>
      <c r="P411" s="3"/>
      <c r="R411" s="3"/>
    </row>
    <row r="412" spans="1:18" x14ac:dyDescent="0.15">
      <c r="A412" t="s">
        <v>1224</v>
      </c>
      <c r="B412" t="s">
        <v>1225</v>
      </c>
      <c r="C412" t="s">
        <v>1226</v>
      </c>
      <c r="D412">
        <v>7.3787181999999995E-5</v>
      </c>
      <c r="E412">
        <v>6.9444527999999999E-5</v>
      </c>
      <c r="F412">
        <v>5.8842755000000002E-5</v>
      </c>
      <c r="P412" s="3"/>
      <c r="R412" s="3"/>
    </row>
    <row r="413" spans="1:18" x14ac:dyDescent="0.15">
      <c r="A413" t="s">
        <v>1227</v>
      </c>
      <c r="B413" t="s">
        <v>1228</v>
      </c>
      <c r="C413" t="s">
        <v>1229</v>
      </c>
      <c r="D413">
        <v>1.3480645999999999E-4</v>
      </c>
      <c r="E413">
        <v>1.2687258999999999E-4</v>
      </c>
      <c r="F413">
        <v>1.0750354E-4</v>
      </c>
      <c r="P413" s="3"/>
      <c r="R413" s="3"/>
    </row>
    <row r="414" spans="1:18" x14ac:dyDescent="0.15">
      <c r="A414" t="s">
        <v>1230</v>
      </c>
      <c r="B414" t="s">
        <v>1231</v>
      </c>
      <c r="C414" t="s">
        <v>1232</v>
      </c>
      <c r="D414">
        <v>6.4533908999999997E-3</v>
      </c>
      <c r="E414">
        <v>4.9573344999999996E-3</v>
      </c>
      <c r="F414">
        <v>4.6536670999999998E-3</v>
      </c>
      <c r="P414" s="3"/>
      <c r="R414" s="3"/>
    </row>
    <row r="415" spans="1:18" x14ac:dyDescent="0.15">
      <c r="A415" t="s">
        <v>1233</v>
      </c>
      <c r="B415" t="s">
        <v>1234</v>
      </c>
      <c r="C415" t="s">
        <v>1235</v>
      </c>
      <c r="D415">
        <v>5.8724466000000001E-3</v>
      </c>
      <c r="E415">
        <v>5.4172791999999997E-3</v>
      </c>
      <c r="F415">
        <v>6.4957193000000002E-3</v>
      </c>
      <c r="P415" s="3"/>
      <c r="R415" s="3"/>
    </row>
    <row r="416" spans="1:18" x14ac:dyDescent="0.15">
      <c r="A416" t="s">
        <v>1236</v>
      </c>
      <c r="B416" t="s">
        <v>1237</v>
      </c>
      <c r="C416" t="s">
        <v>1238</v>
      </c>
      <c r="D416">
        <v>7.5096861000000003E-4</v>
      </c>
      <c r="E416">
        <v>7.3903038E-4</v>
      </c>
      <c r="F416">
        <v>6.5827975000000004E-4</v>
      </c>
      <c r="P416" s="3"/>
      <c r="R416" s="3"/>
    </row>
    <row r="417" spans="1:18" x14ac:dyDescent="0.15">
      <c r="A417" t="s">
        <v>1239</v>
      </c>
      <c r="B417" t="s">
        <v>1240</v>
      </c>
      <c r="C417" t="s">
        <v>1241</v>
      </c>
      <c r="D417">
        <v>7.1987346999999996E-5</v>
      </c>
      <c r="E417">
        <v>1.5926914999999999E-4</v>
      </c>
      <c r="F417">
        <v>1.4670607999999999E-3</v>
      </c>
      <c r="P417" s="3"/>
      <c r="R417" s="3"/>
    </row>
    <row r="418" spans="1:18" x14ac:dyDescent="0.15">
      <c r="A418" t="s">
        <v>1242</v>
      </c>
      <c r="B418" t="s">
        <v>1243</v>
      </c>
      <c r="C418" t="s">
        <v>1244</v>
      </c>
      <c r="D418">
        <v>4.3471839E-3</v>
      </c>
      <c r="E418">
        <v>1.9135081E-3</v>
      </c>
      <c r="F418">
        <v>1.6959604E-3</v>
      </c>
      <c r="P418" s="3"/>
      <c r="R418" s="3"/>
    </row>
    <row r="419" spans="1:18" x14ac:dyDescent="0.15">
      <c r="A419" t="s">
        <v>1245</v>
      </c>
      <c r="B419" t="s">
        <v>1246</v>
      </c>
      <c r="C419" t="s">
        <v>1247</v>
      </c>
      <c r="D419">
        <v>2.8125758000000002E-3</v>
      </c>
      <c r="E419">
        <v>2.7565968999999999E-3</v>
      </c>
      <c r="F419">
        <v>2.3357601000000001E-3</v>
      </c>
      <c r="P419" s="3"/>
      <c r="R419" s="3"/>
    </row>
    <row r="420" spans="1:18" x14ac:dyDescent="0.15">
      <c r="A420" t="s">
        <v>1248</v>
      </c>
      <c r="B420" t="s">
        <v>1249</v>
      </c>
      <c r="C420" t="s">
        <v>1250</v>
      </c>
      <c r="D420">
        <v>3.9870220999999999E-4</v>
      </c>
      <c r="E420">
        <v>1.8369923000000001E-3</v>
      </c>
      <c r="F420">
        <v>3.1795138999999998E-4</v>
      </c>
      <c r="P420" s="3"/>
      <c r="R420" s="3"/>
    </row>
    <row r="421" spans="1:18" x14ac:dyDescent="0.15">
      <c r="A421" t="s">
        <v>1251</v>
      </c>
      <c r="B421" t="s">
        <v>1252</v>
      </c>
      <c r="C421" t="s">
        <v>1253</v>
      </c>
      <c r="D421">
        <v>3.9821201000000002E-4</v>
      </c>
      <c r="E421">
        <v>2.6409403000000001E-3</v>
      </c>
      <c r="F421">
        <v>2.2473341000000001E-4</v>
      </c>
      <c r="P421" s="3"/>
      <c r="R421" s="3"/>
    </row>
    <row r="422" spans="1:18" x14ac:dyDescent="0.15">
      <c r="A422" t="s">
        <v>1254</v>
      </c>
      <c r="B422" t="s">
        <v>1255</v>
      </c>
      <c r="C422" t="s">
        <v>1256</v>
      </c>
      <c r="D422">
        <v>2.6666649E-5</v>
      </c>
      <c r="E422">
        <v>3.4287598000000001E-5</v>
      </c>
      <c r="F422">
        <v>3.8190630999999998E-5</v>
      </c>
      <c r="P422" s="3"/>
      <c r="R422" s="3"/>
    </row>
    <row r="423" spans="1:18" x14ac:dyDescent="0.15">
      <c r="A423" t="s">
        <v>1257</v>
      </c>
      <c r="B423" t="s">
        <v>1258</v>
      </c>
      <c r="C423" t="s">
        <v>1259</v>
      </c>
      <c r="D423">
        <v>7.9999947000000001E-5</v>
      </c>
      <c r="E423">
        <v>1.0286279999999999E-4</v>
      </c>
      <c r="F423">
        <v>1.1457189000000001E-4</v>
      </c>
      <c r="P423" s="3"/>
      <c r="R423" s="3"/>
    </row>
    <row r="424" spans="1:18" x14ac:dyDescent="0.15">
      <c r="A424" t="s">
        <v>1260</v>
      </c>
      <c r="B424" t="s">
        <v>1261</v>
      </c>
      <c r="C424" t="s">
        <v>1262</v>
      </c>
      <c r="D424">
        <v>6.0925338999999998E-5</v>
      </c>
      <c r="E424">
        <v>7.8336934999999994E-5</v>
      </c>
      <c r="F424">
        <v>8.7254200999999998E-5</v>
      </c>
      <c r="P424" s="3"/>
      <c r="R424" s="3"/>
    </row>
    <row r="425" spans="1:18" x14ac:dyDescent="0.15">
      <c r="A425" t="s">
        <v>1263</v>
      </c>
      <c r="B425" t="s">
        <v>1264</v>
      </c>
      <c r="C425" t="s">
        <v>1265</v>
      </c>
      <c r="D425">
        <v>3.4258689999999997E-5</v>
      </c>
      <c r="E425">
        <v>4.4049337E-5</v>
      </c>
      <c r="F425">
        <v>4.9063568999999997E-5</v>
      </c>
      <c r="P425" s="3"/>
      <c r="R425" s="3"/>
    </row>
    <row r="426" spans="1:18" x14ac:dyDescent="0.15">
      <c r="A426" t="s">
        <v>1266</v>
      </c>
      <c r="B426" t="s">
        <v>1267</v>
      </c>
      <c r="C426" t="s">
        <v>1268</v>
      </c>
      <c r="D426">
        <v>2.6666649E-5</v>
      </c>
      <c r="E426">
        <v>3.4287598000000001E-5</v>
      </c>
      <c r="F426">
        <v>3.8190630999999998E-5</v>
      </c>
      <c r="P426" s="3"/>
      <c r="R426" s="3"/>
    </row>
    <row r="427" spans="1:18" x14ac:dyDescent="0.15">
      <c r="A427" t="s">
        <v>1269</v>
      </c>
      <c r="B427" t="s">
        <v>1270</v>
      </c>
      <c r="C427" t="s">
        <v>1271</v>
      </c>
      <c r="D427">
        <v>1.9434610000000001E-3</v>
      </c>
      <c r="E427">
        <v>2.4075990999999999E-3</v>
      </c>
      <c r="F427">
        <v>2.4931878999999999E-3</v>
      </c>
      <c r="P427" s="3"/>
      <c r="R427" s="3"/>
    </row>
    <row r="428" spans="1:18" x14ac:dyDescent="0.15">
      <c r="A428" t="s">
        <v>1272</v>
      </c>
      <c r="B428" t="s">
        <v>1273</v>
      </c>
      <c r="C428" t="s">
        <v>1274</v>
      </c>
      <c r="D428">
        <v>2.5688881000000001E-3</v>
      </c>
      <c r="E428">
        <v>2.3081476000000002E-3</v>
      </c>
      <c r="F428">
        <v>1.9557734000000002E-3</v>
      </c>
      <c r="P428" s="3"/>
      <c r="R428" s="3"/>
    </row>
    <row r="429" spans="1:18" x14ac:dyDescent="0.15">
      <c r="A429" t="s">
        <v>1275</v>
      </c>
      <c r="B429" t="s">
        <v>1276</v>
      </c>
      <c r="C429" t="s">
        <v>1277</v>
      </c>
      <c r="D429">
        <v>4.1572127000000002E-5</v>
      </c>
      <c r="E429">
        <v>5.3452850000000001E-5</v>
      </c>
      <c r="F429">
        <v>6.5443417000000004E-5</v>
      </c>
      <c r="P429" s="3"/>
      <c r="R429" s="3"/>
    </row>
    <row r="430" spans="1:18" x14ac:dyDescent="0.15">
      <c r="A430" t="s">
        <v>1970</v>
      </c>
      <c r="B430" t="s">
        <v>1971</v>
      </c>
      <c r="C430" t="s">
        <v>1972</v>
      </c>
      <c r="D430">
        <v>7.1987346999999996E-5</v>
      </c>
      <c r="E430">
        <v>1.3133871999999999E-4</v>
      </c>
      <c r="F430">
        <v>1.5023449999999999E-4</v>
      </c>
      <c r="P430" s="3"/>
      <c r="R430" s="3"/>
    </row>
    <row r="431" spans="1:18" x14ac:dyDescent="0.15">
      <c r="A431" t="s">
        <v>1278</v>
      </c>
      <c r="B431" t="s">
        <v>1279</v>
      </c>
      <c r="C431" t="s">
        <v>1280</v>
      </c>
      <c r="D431">
        <v>3.7124358000000001E-4</v>
      </c>
      <c r="E431">
        <v>3.3926881000000001E-4</v>
      </c>
      <c r="F431">
        <v>3.6205295000000002E-4</v>
      </c>
      <c r="P431" s="3"/>
      <c r="R431" s="3"/>
    </row>
    <row r="432" spans="1:18" x14ac:dyDescent="0.15">
      <c r="A432" t="s">
        <v>1281</v>
      </c>
      <c r="B432" t="s">
        <v>1282</v>
      </c>
      <c r="C432" t="s">
        <v>1283</v>
      </c>
      <c r="D432">
        <v>2.1874707000000002E-3</v>
      </c>
      <c r="E432">
        <v>2.1682816E-3</v>
      </c>
      <c r="F432">
        <v>1.8372601999999999E-3</v>
      </c>
      <c r="P432" s="3"/>
      <c r="R432" s="3"/>
    </row>
    <row r="433" spans="1:18" x14ac:dyDescent="0.15">
      <c r="A433" t="s">
        <v>1284</v>
      </c>
      <c r="B433" t="s">
        <v>1285</v>
      </c>
      <c r="C433" t="s">
        <v>1286</v>
      </c>
      <c r="D433">
        <v>3.1114057000000003E-5</v>
      </c>
      <c r="E433">
        <v>4.1827141999999996E-6</v>
      </c>
      <c r="F433">
        <v>1.4216768E-6</v>
      </c>
      <c r="P433" s="3"/>
      <c r="R433" s="3"/>
    </row>
    <row r="434" spans="1:18" x14ac:dyDescent="0.15">
      <c r="A434" t="s">
        <v>1287</v>
      </c>
      <c r="B434" t="s">
        <v>1288</v>
      </c>
      <c r="C434" t="s">
        <v>1289</v>
      </c>
      <c r="D434">
        <v>3.6771275E-4</v>
      </c>
      <c r="E434">
        <v>2.8248337000000002E-4</v>
      </c>
      <c r="F434">
        <v>2.004113E-4</v>
      </c>
      <c r="P434" s="3"/>
      <c r="R434" s="3"/>
    </row>
    <row r="435" spans="1:18" x14ac:dyDescent="0.15">
      <c r="A435" t="s">
        <v>1290</v>
      </c>
      <c r="B435" t="s">
        <v>1291</v>
      </c>
      <c r="C435" t="s">
        <v>1292</v>
      </c>
      <c r="D435">
        <v>4.5099299999999997E-3</v>
      </c>
      <c r="E435">
        <v>2.5497355000000002E-3</v>
      </c>
      <c r="F435">
        <v>2.1604793E-3</v>
      </c>
      <c r="P435" s="3"/>
      <c r="R435" s="3"/>
    </row>
    <row r="436" spans="1:18" x14ac:dyDescent="0.15">
      <c r="A436" t="s">
        <v>1293</v>
      </c>
      <c r="B436" t="s">
        <v>1294</v>
      </c>
      <c r="C436" t="s">
        <v>1295</v>
      </c>
      <c r="D436">
        <v>3.3035585E-3</v>
      </c>
      <c r="E436">
        <v>3.1091316E-3</v>
      </c>
      <c r="F436">
        <v>4.5399459E-3</v>
      </c>
      <c r="P436" s="3"/>
      <c r="R436" s="3"/>
    </row>
    <row r="437" spans="1:18" x14ac:dyDescent="0.15">
      <c r="A437" t="s">
        <v>1296</v>
      </c>
      <c r="B437" t="s">
        <v>1297</v>
      </c>
      <c r="C437" t="s">
        <v>1298</v>
      </c>
      <c r="D437">
        <v>7.0939647999999998E-4</v>
      </c>
      <c r="E437">
        <v>6.8557752999999998E-4</v>
      </c>
      <c r="F437">
        <v>5.9283633E-4</v>
      </c>
      <c r="P437" s="3"/>
      <c r="R437" s="3"/>
    </row>
    <row r="438" spans="1:18" x14ac:dyDescent="0.15">
      <c r="A438" t="s">
        <v>1299</v>
      </c>
      <c r="B438" t="s">
        <v>1300</v>
      </c>
      <c r="C438" t="s">
        <v>1301</v>
      </c>
      <c r="D438">
        <v>0</v>
      </c>
      <c r="E438">
        <v>2.7930431000000001E-5</v>
      </c>
      <c r="F438">
        <v>1.3168263E-3</v>
      </c>
      <c r="P438" s="3"/>
      <c r="R438" s="3"/>
    </row>
    <row r="439" spans="1:18" x14ac:dyDescent="0.15">
      <c r="A439" t="s">
        <v>1302</v>
      </c>
      <c r="B439" t="s">
        <v>1303</v>
      </c>
      <c r="C439" t="s">
        <v>1304</v>
      </c>
      <c r="D439">
        <v>3.9759403000000004E-3</v>
      </c>
      <c r="E439">
        <v>1.5742391999999999E-3</v>
      </c>
      <c r="F439">
        <v>1.3339075E-3</v>
      </c>
      <c r="P439" s="3"/>
      <c r="R439" s="3"/>
    </row>
    <row r="440" spans="1:18" x14ac:dyDescent="0.15">
      <c r="A440" t="s">
        <v>1305</v>
      </c>
      <c r="B440" t="s">
        <v>1306</v>
      </c>
      <c r="C440" t="s">
        <v>1307</v>
      </c>
      <c r="D440">
        <v>6.2510506000000002E-4</v>
      </c>
      <c r="E440">
        <v>5.8831526999999996E-4</v>
      </c>
      <c r="F440">
        <v>4.9849992000000002E-4</v>
      </c>
      <c r="P440" s="3"/>
      <c r="R440" s="3"/>
    </row>
    <row r="441" spans="1:18" x14ac:dyDescent="0.15">
      <c r="A441" t="s">
        <v>1308</v>
      </c>
      <c r="B441" t="s">
        <v>1309</v>
      </c>
      <c r="C441" t="s">
        <v>1310</v>
      </c>
      <c r="D441">
        <v>3.6758815000000002E-4</v>
      </c>
      <c r="E441">
        <v>1.8328095000000001E-3</v>
      </c>
      <c r="F441">
        <v>3.1652971E-4</v>
      </c>
      <c r="P441" s="3"/>
      <c r="R441" s="3"/>
    </row>
    <row r="442" spans="1:18" x14ac:dyDescent="0.15">
      <c r="A442" t="s">
        <v>1311</v>
      </c>
      <c r="B442" t="s">
        <v>1312</v>
      </c>
      <c r="C442" t="s">
        <v>1313</v>
      </c>
      <c r="D442">
        <v>3.0499251E-5</v>
      </c>
      <c r="E442">
        <v>2.3584569E-3</v>
      </c>
      <c r="F442">
        <v>2.4322109999999999E-5</v>
      </c>
      <c r="P442" s="3"/>
      <c r="R442" s="3"/>
    </row>
    <row r="443" spans="1:18" x14ac:dyDescent="0.15">
      <c r="A443" t="s">
        <v>1973</v>
      </c>
      <c r="B443" t="s">
        <v>1974</v>
      </c>
      <c r="C443" t="s">
        <v>1975</v>
      </c>
      <c r="D443">
        <v>1.8036275999999999E-3</v>
      </c>
      <c r="E443">
        <v>2.2549414E-3</v>
      </c>
      <c r="F443">
        <v>0</v>
      </c>
      <c r="P443" s="3"/>
      <c r="R443" s="3"/>
    </row>
    <row r="444" spans="1:18" x14ac:dyDescent="0.15">
      <c r="A444" t="s">
        <v>1976</v>
      </c>
      <c r="B444" t="s">
        <v>1977</v>
      </c>
      <c r="C444" t="s">
        <v>1978</v>
      </c>
      <c r="D444">
        <v>2.4289804E-3</v>
      </c>
      <c r="E444">
        <v>2.1764738999999998E-3</v>
      </c>
      <c r="F444">
        <v>0</v>
      </c>
      <c r="P444" s="3"/>
      <c r="R444" s="3"/>
    </row>
    <row r="445" spans="1:18" x14ac:dyDescent="0.15">
      <c r="A445" t="s">
        <v>1979</v>
      </c>
      <c r="B445" t="s">
        <v>1980</v>
      </c>
      <c r="C445" t="s">
        <v>1981</v>
      </c>
      <c r="D445">
        <v>3.7177727000000002E-5</v>
      </c>
      <c r="E445">
        <v>4.7802593000000003E-5</v>
      </c>
      <c r="F445">
        <v>0</v>
      </c>
      <c r="P445" s="3"/>
      <c r="R445" s="3"/>
    </row>
    <row r="446" spans="1:18" x14ac:dyDescent="0.15">
      <c r="A446" t="s">
        <v>1982</v>
      </c>
      <c r="B446" t="s">
        <v>1983</v>
      </c>
      <c r="C446" t="s">
        <v>1984</v>
      </c>
      <c r="D446">
        <v>7.1987346999999996E-5</v>
      </c>
      <c r="E446">
        <v>1.3133871999999999E-4</v>
      </c>
      <c r="F446">
        <v>0</v>
      </c>
      <c r="P446" s="3"/>
      <c r="R446" s="3"/>
    </row>
    <row r="447" spans="1:18" x14ac:dyDescent="0.15">
      <c r="A447" t="s">
        <v>1985</v>
      </c>
      <c r="B447" t="s">
        <v>1986</v>
      </c>
      <c r="C447" t="s">
        <v>1987</v>
      </c>
      <c r="D447">
        <v>2.8752584000000001E-4</v>
      </c>
      <c r="E447">
        <v>2.5936418999999999E-4</v>
      </c>
      <c r="F447">
        <v>0</v>
      </c>
      <c r="P447" s="3"/>
      <c r="R447" s="3"/>
    </row>
    <row r="448" spans="1:18" x14ac:dyDescent="0.15">
      <c r="A448" t="s">
        <v>1988</v>
      </c>
      <c r="B448" t="s">
        <v>1989</v>
      </c>
      <c r="C448" t="s">
        <v>1990</v>
      </c>
      <c r="D448">
        <v>1.9155565000000001E-3</v>
      </c>
      <c r="E448">
        <v>1.9123706E-3</v>
      </c>
      <c r="F448">
        <v>0</v>
      </c>
      <c r="P448" s="3"/>
      <c r="R448" s="3"/>
    </row>
    <row r="449" spans="1:18" x14ac:dyDescent="0.15">
      <c r="A449" t="s">
        <v>1991</v>
      </c>
      <c r="B449" t="s">
        <v>1992</v>
      </c>
      <c r="C449" t="s">
        <v>1993</v>
      </c>
      <c r="D449">
        <v>2.9331314E-5</v>
      </c>
      <c r="E449">
        <v>2.5048920000000001E-6</v>
      </c>
      <c r="F449">
        <v>0</v>
      </c>
      <c r="P449" s="3"/>
      <c r="R449" s="3"/>
    </row>
    <row r="450" spans="1:18" x14ac:dyDescent="0.15">
      <c r="A450" t="s">
        <v>1994</v>
      </c>
      <c r="B450" t="s">
        <v>1995</v>
      </c>
      <c r="C450" t="s">
        <v>1996</v>
      </c>
      <c r="D450">
        <v>3.6322911000000001E-4</v>
      </c>
      <c r="E450">
        <v>2.7826361E-4</v>
      </c>
      <c r="F450">
        <v>0</v>
      </c>
      <c r="P450" s="3"/>
      <c r="R450" s="3"/>
    </row>
    <row r="451" spans="1:18" x14ac:dyDescent="0.15">
      <c r="A451" t="s">
        <v>1314</v>
      </c>
      <c r="B451" t="s">
        <v>1315</v>
      </c>
      <c r="C451" t="s">
        <v>1316</v>
      </c>
      <c r="D451">
        <v>0</v>
      </c>
      <c r="E451">
        <v>0</v>
      </c>
      <c r="F451">
        <v>2.3429027999999998E-3</v>
      </c>
      <c r="P451" s="3"/>
      <c r="R451" s="3"/>
    </row>
    <row r="452" spans="1:18" x14ac:dyDescent="0.15">
      <c r="A452" t="s">
        <v>1317</v>
      </c>
      <c r="B452" t="s">
        <v>1318</v>
      </c>
      <c r="C452" t="s">
        <v>1319</v>
      </c>
      <c r="D452">
        <v>0</v>
      </c>
      <c r="E452">
        <v>0</v>
      </c>
      <c r="F452">
        <v>1.8442018E-3</v>
      </c>
      <c r="P452" s="3"/>
      <c r="R452" s="3"/>
    </row>
    <row r="453" spans="1:18" x14ac:dyDescent="0.15">
      <c r="A453" t="s">
        <v>1320</v>
      </c>
      <c r="B453" t="s">
        <v>1321</v>
      </c>
      <c r="C453" t="s">
        <v>1322</v>
      </c>
      <c r="D453">
        <v>0</v>
      </c>
      <c r="E453">
        <v>0</v>
      </c>
      <c r="F453">
        <v>5.9149978999999997E-5</v>
      </c>
      <c r="P453" s="3"/>
      <c r="R453" s="3"/>
    </row>
    <row r="454" spans="1:18" x14ac:dyDescent="0.15">
      <c r="A454" t="s">
        <v>1997</v>
      </c>
      <c r="B454" t="s">
        <v>1998</v>
      </c>
      <c r="C454" t="s">
        <v>1999</v>
      </c>
      <c r="D454">
        <v>0</v>
      </c>
      <c r="E454">
        <v>0</v>
      </c>
      <c r="F454">
        <v>1.5023449999999999E-4</v>
      </c>
      <c r="P454" s="3"/>
      <c r="R454" s="3"/>
    </row>
    <row r="455" spans="1:18" x14ac:dyDescent="0.15">
      <c r="A455" t="s">
        <v>1323</v>
      </c>
      <c r="B455" t="s">
        <v>1324</v>
      </c>
      <c r="C455" t="s">
        <v>1325</v>
      </c>
      <c r="D455">
        <v>0</v>
      </c>
      <c r="E455">
        <v>0</v>
      </c>
      <c r="F455">
        <v>2.9323939E-4</v>
      </c>
      <c r="P455" s="3"/>
      <c r="R455" s="3"/>
    </row>
    <row r="456" spans="1:18" x14ac:dyDescent="0.15">
      <c r="A456" t="s">
        <v>1326</v>
      </c>
      <c r="B456" t="s">
        <v>1327</v>
      </c>
      <c r="C456" t="s">
        <v>1328</v>
      </c>
      <c r="D456">
        <v>0</v>
      </c>
      <c r="E456">
        <v>0</v>
      </c>
      <c r="F456">
        <v>1.6204179E-3</v>
      </c>
      <c r="P456" s="3"/>
      <c r="R456" s="3"/>
    </row>
    <row r="457" spans="1:18" x14ac:dyDescent="0.15">
      <c r="A457" t="s">
        <v>1332</v>
      </c>
      <c r="B457" t="s">
        <v>1333</v>
      </c>
      <c r="C457" t="s">
        <v>1334</v>
      </c>
      <c r="D457">
        <v>0</v>
      </c>
      <c r="E457">
        <v>0</v>
      </c>
      <c r="F457">
        <v>1.9683573999999999E-4</v>
      </c>
      <c r="P457" s="3"/>
      <c r="R457" s="3"/>
    </row>
    <row r="458" spans="1:18" x14ac:dyDescent="0.15">
      <c r="A458" t="s">
        <v>1335</v>
      </c>
      <c r="B458" t="s">
        <v>1336</v>
      </c>
      <c r="C458" t="s">
        <v>1337</v>
      </c>
      <c r="D458">
        <v>1.2187088E-3</v>
      </c>
      <c r="E458">
        <v>1.5028610999999999E-3</v>
      </c>
      <c r="F458">
        <v>1.5052116E-3</v>
      </c>
      <c r="P458" s="3"/>
      <c r="R458" s="3"/>
    </row>
    <row r="459" spans="1:18" x14ac:dyDescent="0.15">
      <c r="A459" t="s">
        <v>1338</v>
      </c>
      <c r="B459" t="s">
        <v>1339</v>
      </c>
      <c r="C459" t="s">
        <v>1340</v>
      </c>
      <c r="D459">
        <v>2.3125778E-3</v>
      </c>
      <c r="E459">
        <v>2.1764738999999998E-3</v>
      </c>
      <c r="F459">
        <v>1.8442018E-3</v>
      </c>
      <c r="P459" s="3"/>
      <c r="R459" s="3"/>
    </row>
    <row r="460" spans="1:18" x14ac:dyDescent="0.15">
      <c r="A460" t="s">
        <v>1341</v>
      </c>
      <c r="B460" t="s">
        <v>1342</v>
      </c>
      <c r="C460" t="s">
        <v>1343</v>
      </c>
      <c r="D460">
        <v>0</v>
      </c>
      <c r="E460">
        <v>0</v>
      </c>
      <c r="F460">
        <v>5.9059123999999997E-6</v>
      </c>
      <c r="P460" s="3"/>
      <c r="R460" s="3"/>
    </row>
    <row r="461" spans="1:18" x14ac:dyDescent="0.15">
      <c r="A461" t="s">
        <v>2000</v>
      </c>
      <c r="B461" t="s">
        <v>2001</v>
      </c>
      <c r="C461" t="s">
        <v>2002</v>
      </c>
      <c r="D461">
        <v>0</v>
      </c>
      <c r="E461">
        <v>0</v>
      </c>
      <c r="F461">
        <v>1.2396592000000001E-4</v>
      </c>
      <c r="P461" s="3"/>
      <c r="R461" s="3"/>
    </row>
    <row r="462" spans="1:18" x14ac:dyDescent="0.15">
      <c r="A462" t="s">
        <v>1344</v>
      </c>
      <c r="B462" t="s">
        <v>1345</v>
      </c>
      <c r="C462" t="s">
        <v>1346</v>
      </c>
      <c r="D462">
        <v>2.5319836999999998E-4</v>
      </c>
      <c r="E462">
        <v>2.1641577999999999E-4</v>
      </c>
      <c r="F462">
        <v>2.4626765E-4</v>
      </c>
      <c r="P462" s="3"/>
      <c r="R462" s="3"/>
    </row>
    <row r="463" spans="1:18" x14ac:dyDescent="0.15">
      <c r="A463" t="s">
        <v>1347</v>
      </c>
      <c r="B463" t="s">
        <v>1348</v>
      </c>
      <c r="C463" t="s">
        <v>1349</v>
      </c>
      <c r="D463">
        <v>1.8124884E-3</v>
      </c>
      <c r="E463">
        <v>1.7058166E-3</v>
      </c>
      <c r="F463">
        <v>1.4453974999999999E-3</v>
      </c>
      <c r="P463" s="3"/>
      <c r="R463" s="3"/>
    </row>
    <row r="464" spans="1:18" x14ac:dyDescent="0.15">
      <c r="A464" t="s">
        <v>1350</v>
      </c>
      <c r="B464" t="s">
        <v>1351</v>
      </c>
      <c r="C464" t="s">
        <v>1352</v>
      </c>
      <c r="D464">
        <v>2.9331314E-5</v>
      </c>
      <c r="E464">
        <v>2.5048920000000001E-6</v>
      </c>
      <c r="F464">
        <v>0</v>
      </c>
      <c r="P464" s="3"/>
      <c r="R464" s="3"/>
    </row>
    <row r="465" spans="1:18" x14ac:dyDescent="0.15">
      <c r="A465" t="s">
        <v>1353</v>
      </c>
      <c r="B465" t="s">
        <v>1354</v>
      </c>
      <c r="C465" t="s">
        <v>1355</v>
      </c>
      <c r="D465">
        <v>2.6086829000000002E-4</v>
      </c>
      <c r="E465">
        <v>2.4551521E-4</v>
      </c>
      <c r="F465">
        <v>8.4067629999999997E-5</v>
      </c>
      <c r="P465" s="3"/>
      <c r="R465" s="3"/>
    </row>
    <row r="466" spans="1:18" x14ac:dyDescent="0.15">
      <c r="A466" t="s">
        <v>1356</v>
      </c>
      <c r="B466" t="s">
        <v>1357</v>
      </c>
      <c r="C466" t="s">
        <v>1358</v>
      </c>
      <c r="D466">
        <v>1.2187088E-3</v>
      </c>
      <c r="E466">
        <v>1.5028610999999999E-3</v>
      </c>
      <c r="F466">
        <v>1.5052116E-3</v>
      </c>
      <c r="P466" s="3"/>
      <c r="R466" s="3"/>
    </row>
    <row r="467" spans="1:18" x14ac:dyDescent="0.15">
      <c r="A467" t="s">
        <v>1359</v>
      </c>
      <c r="B467" t="s">
        <v>1360</v>
      </c>
      <c r="C467" t="s">
        <v>1361</v>
      </c>
      <c r="D467">
        <v>2.3125778E-3</v>
      </c>
      <c r="E467">
        <v>2.1764738999999998E-3</v>
      </c>
      <c r="F467">
        <v>1.8442018E-3</v>
      </c>
      <c r="P467" s="3"/>
      <c r="R467" s="3"/>
    </row>
    <row r="468" spans="1:18" x14ac:dyDescent="0.15">
      <c r="A468" t="s">
        <v>1362</v>
      </c>
      <c r="B468" t="s">
        <v>1363</v>
      </c>
      <c r="C468" t="s">
        <v>1364</v>
      </c>
      <c r="D468">
        <v>0</v>
      </c>
      <c r="E468">
        <v>0</v>
      </c>
      <c r="F468">
        <v>5.9059123999999997E-6</v>
      </c>
      <c r="P468" s="3"/>
      <c r="R468" s="3"/>
    </row>
    <row r="469" spans="1:18" x14ac:dyDescent="0.15">
      <c r="A469" t="s">
        <v>2003</v>
      </c>
      <c r="B469" t="s">
        <v>2004</v>
      </c>
      <c r="C469" t="s">
        <v>2005</v>
      </c>
      <c r="D469">
        <v>0</v>
      </c>
      <c r="E469">
        <v>0</v>
      </c>
      <c r="F469">
        <v>1.2396592000000001E-4</v>
      </c>
      <c r="P469" s="3"/>
      <c r="R469" s="3"/>
    </row>
    <row r="470" spans="1:18" x14ac:dyDescent="0.15">
      <c r="A470" t="s">
        <v>1365</v>
      </c>
      <c r="B470" t="s">
        <v>1366</v>
      </c>
      <c r="C470" t="s">
        <v>1367</v>
      </c>
      <c r="D470">
        <v>2.5319836999999998E-4</v>
      </c>
      <c r="E470">
        <v>2.1641577999999999E-4</v>
      </c>
      <c r="F470">
        <v>2.4626765E-4</v>
      </c>
      <c r="P470" s="3"/>
      <c r="R470" s="3"/>
    </row>
    <row r="471" spans="1:18" x14ac:dyDescent="0.15">
      <c r="A471" t="s">
        <v>1368</v>
      </c>
      <c r="B471" t="s">
        <v>1369</v>
      </c>
      <c r="C471" t="s">
        <v>1370</v>
      </c>
      <c r="D471">
        <v>1.8124884E-3</v>
      </c>
      <c r="E471">
        <v>1.7058166E-3</v>
      </c>
      <c r="F471">
        <v>1.4453974999999999E-3</v>
      </c>
      <c r="P471" s="3"/>
      <c r="R471" s="3"/>
    </row>
    <row r="472" spans="1:18" x14ac:dyDescent="0.15">
      <c r="A472" t="s">
        <v>1371</v>
      </c>
      <c r="B472" t="s">
        <v>1372</v>
      </c>
      <c r="C472" t="s">
        <v>1373</v>
      </c>
      <c r="D472">
        <v>2.9331314E-5</v>
      </c>
      <c r="E472">
        <v>2.5048920000000001E-6</v>
      </c>
      <c r="F472">
        <v>0</v>
      </c>
      <c r="P472" s="3"/>
      <c r="R472" s="3"/>
    </row>
    <row r="473" spans="1:18" x14ac:dyDescent="0.15">
      <c r="A473" t="s">
        <v>1374</v>
      </c>
      <c r="B473" t="s">
        <v>1375</v>
      </c>
      <c r="C473" t="s">
        <v>1376</v>
      </c>
      <c r="D473">
        <v>2.6086829000000002E-4</v>
      </c>
      <c r="E473">
        <v>2.4551521E-4</v>
      </c>
      <c r="F473">
        <v>8.4067629999999997E-5</v>
      </c>
      <c r="P473" s="3"/>
      <c r="R473" s="3"/>
    </row>
    <row r="474" spans="1:18" x14ac:dyDescent="0.15">
      <c r="A474" t="s">
        <v>1377</v>
      </c>
      <c r="B474" t="s">
        <v>1378</v>
      </c>
      <c r="C474" t="s">
        <v>1379</v>
      </c>
      <c r="D474">
        <v>1.2187088E-3</v>
      </c>
      <c r="E474">
        <v>1.5028610999999999E-3</v>
      </c>
      <c r="F474">
        <v>1.5052116E-3</v>
      </c>
      <c r="P474" s="3"/>
      <c r="R474" s="3"/>
    </row>
    <row r="475" spans="1:18" x14ac:dyDescent="0.15">
      <c r="A475" t="s">
        <v>1380</v>
      </c>
      <c r="B475" t="s">
        <v>1381</v>
      </c>
      <c r="C475" t="s">
        <v>1382</v>
      </c>
      <c r="D475">
        <v>2.3125778E-3</v>
      </c>
      <c r="E475">
        <v>2.1764738999999998E-3</v>
      </c>
      <c r="F475">
        <v>1.8442018E-3</v>
      </c>
      <c r="P475" s="3"/>
      <c r="R475" s="3"/>
    </row>
    <row r="476" spans="1:18" x14ac:dyDescent="0.15">
      <c r="A476" t="s">
        <v>1383</v>
      </c>
      <c r="B476" t="s">
        <v>1384</v>
      </c>
      <c r="C476" t="s">
        <v>1385</v>
      </c>
      <c r="D476">
        <v>0</v>
      </c>
      <c r="E476">
        <v>0</v>
      </c>
      <c r="F476">
        <v>5.9059123999999997E-6</v>
      </c>
      <c r="P476" s="3"/>
      <c r="R476" s="3"/>
    </row>
    <row r="477" spans="1:18" x14ac:dyDescent="0.15">
      <c r="A477" t="s">
        <v>2006</v>
      </c>
      <c r="B477" t="s">
        <v>2007</v>
      </c>
      <c r="C477" t="s">
        <v>2008</v>
      </c>
      <c r="D477">
        <v>0</v>
      </c>
      <c r="E477">
        <v>0</v>
      </c>
      <c r="F477">
        <v>1.2396592000000001E-4</v>
      </c>
      <c r="P477" s="3"/>
      <c r="R477" s="3"/>
    </row>
    <row r="478" spans="1:18" x14ac:dyDescent="0.15">
      <c r="A478" t="s">
        <v>1386</v>
      </c>
      <c r="B478" t="s">
        <v>1387</v>
      </c>
      <c r="C478" t="s">
        <v>1388</v>
      </c>
      <c r="D478">
        <v>2.5319836999999998E-4</v>
      </c>
      <c r="E478">
        <v>2.1641577999999999E-4</v>
      </c>
      <c r="F478">
        <v>2.4626765E-4</v>
      </c>
      <c r="P478" s="3"/>
      <c r="R478" s="3"/>
    </row>
    <row r="479" spans="1:18" x14ac:dyDescent="0.15">
      <c r="A479" t="s">
        <v>1389</v>
      </c>
      <c r="B479" t="s">
        <v>1390</v>
      </c>
      <c r="C479" t="s">
        <v>1391</v>
      </c>
      <c r="D479">
        <v>1.8124884E-3</v>
      </c>
      <c r="E479">
        <v>1.7058166E-3</v>
      </c>
      <c r="F479">
        <v>1.4453974999999999E-3</v>
      </c>
      <c r="P479" s="3"/>
      <c r="R479" s="3"/>
    </row>
    <row r="480" spans="1:18" x14ac:dyDescent="0.15">
      <c r="A480" t="s">
        <v>1392</v>
      </c>
      <c r="B480" t="s">
        <v>1393</v>
      </c>
      <c r="C480" t="s">
        <v>1394</v>
      </c>
      <c r="D480">
        <v>2.9331314E-5</v>
      </c>
      <c r="E480">
        <v>2.5048920000000001E-6</v>
      </c>
      <c r="F480">
        <v>0</v>
      </c>
      <c r="P480" s="3"/>
      <c r="R480" s="3"/>
    </row>
    <row r="481" spans="1:18" x14ac:dyDescent="0.15">
      <c r="A481" t="s">
        <v>1395</v>
      </c>
      <c r="B481" t="s">
        <v>1396</v>
      </c>
      <c r="C481" t="s">
        <v>1397</v>
      </c>
      <c r="D481">
        <v>2.6086829000000002E-4</v>
      </c>
      <c r="E481">
        <v>2.4551521E-4</v>
      </c>
      <c r="F481">
        <v>8.4067629999999997E-5</v>
      </c>
      <c r="P481" s="3"/>
      <c r="R481" s="3"/>
    </row>
    <row r="482" spans="1:18" x14ac:dyDescent="0.15">
      <c r="A482" t="s">
        <v>2009</v>
      </c>
      <c r="B482" t="s">
        <v>2010</v>
      </c>
      <c r="C482" t="s">
        <v>2011</v>
      </c>
      <c r="D482">
        <v>1.7607793E-3</v>
      </c>
      <c r="E482">
        <v>0</v>
      </c>
      <c r="F482">
        <v>0</v>
      </c>
      <c r="P482" s="3"/>
      <c r="R482" s="3"/>
    </row>
    <row r="483" spans="1:18" x14ac:dyDescent="0.15">
      <c r="A483" t="s">
        <v>2012</v>
      </c>
      <c r="B483" t="s">
        <v>2013</v>
      </c>
      <c r="C483" t="s">
        <v>2014</v>
      </c>
      <c r="D483">
        <v>0</v>
      </c>
      <c r="E483">
        <v>0</v>
      </c>
      <c r="F483">
        <v>1.9054708999999999E-3</v>
      </c>
      <c r="P483" s="3"/>
      <c r="R483" s="3"/>
    </row>
    <row r="484" spans="1:18" x14ac:dyDescent="0.15">
      <c r="A484" t="s">
        <v>1398</v>
      </c>
      <c r="B484" t="s">
        <v>1399</v>
      </c>
      <c r="C484" t="s">
        <v>1400</v>
      </c>
      <c r="D484">
        <v>0</v>
      </c>
      <c r="E484">
        <v>2.7930431000000001E-5</v>
      </c>
      <c r="F484">
        <v>1.3168263E-3</v>
      </c>
      <c r="P484" s="3"/>
      <c r="R484" s="3"/>
    </row>
    <row r="485" spans="1:18" x14ac:dyDescent="0.15">
      <c r="A485" t="s">
        <v>2015</v>
      </c>
      <c r="B485" t="s">
        <v>2016</v>
      </c>
      <c r="C485" t="s">
        <v>2017</v>
      </c>
      <c r="D485">
        <v>2.3032574000000001E-3</v>
      </c>
      <c r="E485">
        <v>0</v>
      </c>
      <c r="F485">
        <v>0</v>
      </c>
      <c r="P485" s="3"/>
      <c r="R485" s="3"/>
    </row>
    <row r="486" spans="1:18" x14ac:dyDescent="0.15">
      <c r="A486" t="s">
        <v>1404</v>
      </c>
      <c r="B486" t="s">
        <v>1405</v>
      </c>
      <c r="C486" t="s">
        <v>1406</v>
      </c>
      <c r="D486">
        <v>0</v>
      </c>
      <c r="E486">
        <v>1.4617552E-3</v>
      </c>
      <c r="F486">
        <v>0</v>
      </c>
      <c r="P486" s="3"/>
      <c r="R486" s="3"/>
    </row>
    <row r="487" spans="1:18" x14ac:dyDescent="0.15">
      <c r="A487" t="s">
        <v>2018</v>
      </c>
      <c r="B487" t="s">
        <v>2019</v>
      </c>
      <c r="C487" t="s">
        <v>2020</v>
      </c>
      <c r="D487">
        <v>0</v>
      </c>
      <c r="E487">
        <v>2.3297525999999998E-3</v>
      </c>
      <c r="F487">
        <v>0</v>
      </c>
      <c r="P487" s="3"/>
      <c r="R487" s="3"/>
    </row>
    <row r="488" spans="1:18" x14ac:dyDescent="0.15">
      <c r="A488" t="s">
        <v>2021</v>
      </c>
      <c r="B488" t="s">
        <v>2022</v>
      </c>
      <c r="C488" t="s">
        <v>2023</v>
      </c>
      <c r="D488">
        <v>3.9969687000000002E-5</v>
      </c>
      <c r="E488">
        <v>0</v>
      </c>
      <c r="F488">
        <v>0</v>
      </c>
      <c r="P488" s="3"/>
      <c r="R488" s="3"/>
    </row>
    <row r="489" spans="1:18" x14ac:dyDescent="0.15">
      <c r="A489" t="s">
        <v>2024</v>
      </c>
      <c r="B489" t="s">
        <v>2025</v>
      </c>
      <c r="C489" t="s">
        <v>2026</v>
      </c>
      <c r="D489">
        <v>5.2030312999999998E-5</v>
      </c>
      <c r="E489">
        <v>6.6899837000000001E-5</v>
      </c>
      <c r="F489">
        <v>6.8609279999999999E-5</v>
      </c>
      <c r="P489" s="3"/>
      <c r="R489" s="3"/>
    </row>
    <row r="490" spans="1:18" x14ac:dyDescent="0.15">
      <c r="A490" t="s">
        <v>1410</v>
      </c>
      <c r="B490" t="s">
        <v>1411</v>
      </c>
      <c r="C490" t="s">
        <v>1412</v>
      </c>
      <c r="D490">
        <v>0</v>
      </c>
      <c r="E490">
        <v>2.5100162999999999E-5</v>
      </c>
      <c r="F490">
        <v>2.3390720000000001E-5</v>
      </c>
      <c r="P490" s="3"/>
      <c r="R490" s="3"/>
    </row>
    <row r="491" spans="1:18" x14ac:dyDescent="0.15">
      <c r="A491" t="s">
        <v>1413</v>
      </c>
      <c r="B491" t="s">
        <v>1414</v>
      </c>
      <c r="C491" t="s">
        <v>1415</v>
      </c>
      <c r="D491">
        <v>2.6666649E-5</v>
      </c>
      <c r="E491">
        <v>3.4287598000000001E-5</v>
      </c>
      <c r="F491">
        <v>3.8190630999999998E-5</v>
      </c>
      <c r="P491" s="3"/>
      <c r="R491" s="3"/>
    </row>
    <row r="492" spans="1:18" x14ac:dyDescent="0.15">
      <c r="A492" t="s">
        <v>1416</v>
      </c>
      <c r="B492" t="s">
        <v>1417</v>
      </c>
      <c r="C492" t="s">
        <v>1418</v>
      </c>
      <c r="D492">
        <v>2.6666649E-5</v>
      </c>
      <c r="E492">
        <v>3.4287598000000001E-5</v>
      </c>
      <c r="F492">
        <v>3.8190630999999998E-5</v>
      </c>
      <c r="P492" s="3"/>
      <c r="R492" s="3"/>
    </row>
    <row r="493" spans="1:18" x14ac:dyDescent="0.15">
      <c r="A493" t="s">
        <v>1419</v>
      </c>
      <c r="B493" t="s">
        <v>1420</v>
      </c>
      <c r="C493" t="s">
        <v>1421</v>
      </c>
      <c r="D493">
        <v>3.4258689999999997E-5</v>
      </c>
      <c r="E493">
        <v>4.4049337E-5</v>
      </c>
      <c r="F493">
        <v>4.9063568999999997E-5</v>
      </c>
      <c r="P493" s="3"/>
      <c r="R493" s="3"/>
    </row>
    <row r="494" spans="1:18" x14ac:dyDescent="0.15">
      <c r="A494" t="s">
        <v>1422</v>
      </c>
      <c r="B494" t="s">
        <v>1423</v>
      </c>
      <c r="C494" t="s">
        <v>1424</v>
      </c>
      <c r="D494">
        <v>2.6666649E-5</v>
      </c>
      <c r="E494">
        <v>3.4287598000000001E-5</v>
      </c>
      <c r="F494">
        <v>3.8190630999999998E-5</v>
      </c>
      <c r="P494" s="3"/>
      <c r="R494" s="3"/>
    </row>
    <row r="495" spans="1:18" x14ac:dyDescent="0.15">
      <c r="A495" t="s">
        <v>1425</v>
      </c>
      <c r="B495" t="s">
        <v>1426</v>
      </c>
      <c r="C495" t="s">
        <v>1427</v>
      </c>
      <c r="D495">
        <v>2.6666649E-5</v>
      </c>
      <c r="E495">
        <v>3.4287598000000001E-5</v>
      </c>
      <c r="F495">
        <v>3.8190630999999998E-5</v>
      </c>
      <c r="P495" s="3"/>
      <c r="R495" s="3"/>
    </row>
    <row r="496" spans="1:18" x14ac:dyDescent="0.15">
      <c r="A496" t="s">
        <v>1428</v>
      </c>
      <c r="B496" t="s">
        <v>1429</v>
      </c>
      <c r="C496" t="s">
        <v>1430</v>
      </c>
      <c r="D496">
        <v>2.6666649E-5</v>
      </c>
      <c r="E496">
        <v>3.4287598000000001E-5</v>
      </c>
      <c r="F496">
        <v>3.8190630999999998E-5</v>
      </c>
      <c r="P496" s="3"/>
      <c r="R496" s="3"/>
    </row>
    <row r="497" spans="1:18" x14ac:dyDescent="0.15">
      <c r="A497" t="s">
        <v>1431</v>
      </c>
      <c r="B497" t="s">
        <v>1432</v>
      </c>
      <c r="C497" t="s">
        <v>1433</v>
      </c>
      <c r="D497">
        <v>3.4258689999999997E-5</v>
      </c>
      <c r="E497">
        <v>4.4049337E-5</v>
      </c>
      <c r="F497">
        <v>4.9063568999999997E-5</v>
      </c>
      <c r="P497" s="3"/>
      <c r="R497" s="3"/>
    </row>
    <row r="498" spans="1:18" x14ac:dyDescent="0.15">
      <c r="A498" t="s">
        <v>1434</v>
      </c>
      <c r="B498" t="s">
        <v>1435</v>
      </c>
      <c r="C498" t="s">
        <v>1436</v>
      </c>
      <c r="D498">
        <v>2.6666649E-5</v>
      </c>
      <c r="E498">
        <v>3.4287598000000001E-5</v>
      </c>
      <c r="F498">
        <v>3.8190630999999998E-5</v>
      </c>
      <c r="P498" s="3"/>
      <c r="R498" s="3"/>
    </row>
    <row r="499" spans="1:18" x14ac:dyDescent="0.15">
      <c r="A499" t="s">
        <v>1437</v>
      </c>
      <c r="B499" t="s">
        <v>1438</v>
      </c>
      <c r="C499" t="s">
        <v>1439</v>
      </c>
      <c r="D499">
        <v>2.6666649E-5</v>
      </c>
      <c r="E499">
        <v>3.4287598000000001E-5</v>
      </c>
      <c r="F499">
        <v>3.8190630999999998E-5</v>
      </c>
      <c r="P499" s="3"/>
      <c r="R499" s="3"/>
    </row>
    <row r="500" spans="1:18" x14ac:dyDescent="0.15">
      <c r="A500" t="s">
        <v>1440</v>
      </c>
      <c r="B500" t="s">
        <v>1441</v>
      </c>
      <c r="C500" t="s">
        <v>1442</v>
      </c>
      <c r="D500">
        <v>2.6666649E-5</v>
      </c>
      <c r="E500">
        <v>3.4287598000000001E-5</v>
      </c>
      <c r="F500">
        <v>3.8190630999999998E-5</v>
      </c>
      <c r="P500" s="3"/>
      <c r="R500" s="3"/>
    </row>
    <row r="501" spans="1:18" x14ac:dyDescent="0.15">
      <c r="A501" t="s">
        <v>1443</v>
      </c>
      <c r="B501" t="s">
        <v>1444</v>
      </c>
      <c r="C501" t="s">
        <v>1445</v>
      </c>
      <c r="D501">
        <v>2.6666649E-5</v>
      </c>
      <c r="E501">
        <v>3.4287598000000001E-5</v>
      </c>
      <c r="F501">
        <v>3.8190630999999998E-5</v>
      </c>
      <c r="P501" s="3"/>
      <c r="R501" s="3"/>
    </row>
    <row r="502" spans="1:18" x14ac:dyDescent="0.15">
      <c r="A502" t="s">
        <v>1446</v>
      </c>
      <c r="B502" t="s">
        <v>1447</v>
      </c>
      <c r="C502" t="s">
        <v>1448</v>
      </c>
      <c r="D502">
        <v>7.5920408000000001E-6</v>
      </c>
      <c r="E502">
        <v>9.7617382000000006E-6</v>
      </c>
      <c r="F502">
        <v>1.0872937999999999E-5</v>
      </c>
      <c r="P502" s="3"/>
      <c r="R502" s="3"/>
    </row>
    <row r="503" spans="1:18" x14ac:dyDescent="0.15">
      <c r="A503" t="s">
        <v>1452</v>
      </c>
      <c r="B503" t="s">
        <v>1453</v>
      </c>
      <c r="C503" t="s">
        <v>1454</v>
      </c>
      <c r="D503">
        <v>2.6666649E-5</v>
      </c>
      <c r="E503">
        <v>3.4287598000000001E-5</v>
      </c>
      <c r="F503">
        <v>3.8190630999999998E-5</v>
      </c>
      <c r="P503" s="3"/>
      <c r="R503" s="3"/>
    </row>
    <row r="504" spans="1:18" x14ac:dyDescent="0.15">
      <c r="A504" t="s">
        <v>2027</v>
      </c>
      <c r="B504" t="s">
        <v>2028</v>
      </c>
      <c r="C504" t="s">
        <v>2029</v>
      </c>
      <c r="D504">
        <v>-2.6666649E-5</v>
      </c>
      <c r="E504">
        <v>0</v>
      </c>
      <c r="F504">
        <v>-3.8190630999999998E-5</v>
      </c>
      <c r="P504" s="3"/>
      <c r="R504" s="3"/>
    </row>
    <row r="505" spans="1:18" x14ac:dyDescent="0.15">
      <c r="A505" t="s">
        <v>2030</v>
      </c>
      <c r="B505" t="s">
        <v>2031</v>
      </c>
      <c r="C505" t="s">
        <v>2032</v>
      </c>
      <c r="D505">
        <v>0</v>
      </c>
      <c r="E505">
        <v>-3.4287598000000001E-5</v>
      </c>
      <c r="F505">
        <v>0</v>
      </c>
      <c r="P505" s="3"/>
      <c r="R505" s="3"/>
    </row>
    <row r="506" spans="1:18" x14ac:dyDescent="0.15">
      <c r="A506" t="s">
        <v>2033</v>
      </c>
      <c r="B506" t="s">
        <v>2034</v>
      </c>
      <c r="C506" t="s">
        <v>2035</v>
      </c>
      <c r="D506">
        <v>2.6666649E-5</v>
      </c>
      <c r="E506">
        <v>0</v>
      </c>
      <c r="F506">
        <v>3.8190630999999998E-5</v>
      </c>
      <c r="P506" s="3"/>
      <c r="R506" s="3"/>
    </row>
    <row r="507" spans="1:18" x14ac:dyDescent="0.15">
      <c r="A507" t="s">
        <v>2036</v>
      </c>
      <c r="B507" t="s">
        <v>2037</v>
      </c>
      <c r="C507" t="s">
        <v>2038</v>
      </c>
      <c r="D507">
        <v>0</v>
      </c>
      <c r="E507">
        <v>3.4287598000000001E-5</v>
      </c>
      <c r="F507">
        <v>0</v>
      </c>
      <c r="P507" s="3"/>
      <c r="R507" s="3"/>
    </row>
    <row r="508" spans="1:18" x14ac:dyDescent="0.15">
      <c r="A508" t="s">
        <v>2039</v>
      </c>
      <c r="B508" t="s">
        <v>2040</v>
      </c>
      <c r="C508" t="s">
        <v>2041</v>
      </c>
      <c r="D508">
        <v>1.0306811E-4</v>
      </c>
      <c r="E508">
        <v>0</v>
      </c>
      <c r="F508">
        <v>0</v>
      </c>
      <c r="P508" s="3"/>
      <c r="R508" s="3"/>
    </row>
    <row r="509" spans="1:18" x14ac:dyDescent="0.15">
      <c r="A509" t="s">
        <v>2042</v>
      </c>
      <c r="B509" t="s">
        <v>2043</v>
      </c>
      <c r="C509" t="s">
        <v>2044</v>
      </c>
      <c r="D509">
        <v>0</v>
      </c>
      <c r="E509">
        <v>3.0920772000000001E-5</v>
      </c>
      <c r="F509">
        <v>8.7786170999999997E-5</v>
      </c>
      <c r="P509" s="3"/>
      <c r="R509" s="3"/>
    </row>
    <row r="510" spans="1:18" x14ac:dyDescent="0.15">
      <c r="A510" t="s">
        <v>1476</v>
      </c>
      <c r="B510" t="s">
        <v>1477</v>
      </c>
      <c r="C510" t="s">
        <v>1478</v>
      </c>
      <c r="D510">
        <v>1.1640255E-4</v>
      </c>
      <c r="E510">
        <v>0</v>
      </c>
      <c r="F510">
        <v>0</v>
      </c>
      <c r="P510" s="3"/>
      <c r="R510" s="3"/>
    </row>
    <row r="511" spans="1:18" x14ac:dyDescent="0.15">
      <c r="A511" t="s">
        <v>2045</v>
      </c>
      <c r="B511" t="s">
        <v>2046</v>
      </c>
      <c r="C511" t="s">
        <v>2047</v>
      </c>
      <c r="D511">
        <v>7.1987346999999996E-5</v>
      </c>
      <c r="E511">
        <v>1.3133871999999999E-4</v>
      </c>
      <c r="F511">
        <v>2.6268589000000001E-5</v>
      </c>
      <c r="P511" s="3"/>
      <c r="R511" s="3"/>
    </row>
    <row r="512" spans="1:18" x14ac:dyDescent="0.15">
      <c r="A512" t="s">
        <v>2048</v>
      </c>
      <c r="B512" t="s">
        <v>2049</v>
      </c>
      <c r="C512" t="s">
        <v>2050</v>
      </c>
      <c r="D512">
        <v>0</v>
      </c>
      <c r="E512">
        <v>3.2479465999999999E-6</v>
      </c>
      <c r="F512">
        <v>2.7520977E-6</v>
      </c>
      <c r="P512" s="3"/>
      <c r="R512" s="3"/>
    </row>
    <row r="513" spans="1:18" x14ac:dyDescent="0.15">
      <c r="A513" t="s">
        <v>1482</v>
      </c>
      <c r="B513" t="s">
        <v>1483</v>
      </c>
      <c r="C513" t="s">
        <v>1484</v>
      </c>
      <c r="D513">
        <v>0</v>
      </c>
      <c r="E513">
        <v>1.8276273E-6</v>
      </c>
      <c r="F513">
        <v>0</v>
      </c>
      <c r="P513" s="3"/>
      <c r="R513" s="3"/>
    </row>
    <row r="514" spans="1:18" x14ac:dyDescent="0.15">
      <c r="A514" t="s">
        <v>2051</v>
      </c>
      <c r="B514" t="s">
        <v>2052</v>
      </c>
      <c r="C514" t="s">
        <v>2053</v>
      </c>
      <c r="D514">
        <v>3.4510540999999998E-6</v>
      </c>
      <c r="E514">
        <v>0</v>
      </c>
      <c r="F514">
        <v>0</v>
      </c>
      <c r="P514" s="3"/>
      <c r="R514" s="3"/>
    </row>
    <row r="515" spans="1:18" x14ac:dyDescent="0.15">
      <c r="A515" t="s">
        <v>1485</v>
      </c>
      <c r="B515" t="s">
        <v>1486</v>
      </c>
      <c r="C515" t="s">
        <v>1487</v>
      </c>
      <c r="D515">
        <v>0</v>
      </c>
      <c r="E515">
        <v>1.5966594000000001E-4</v>
      </c>
      <c r="F515">
        <v>1.3529049000000001E-4</v>
      </c>
      <c r="P515" s="3"/>
      <c r="R515" s="3"/>
    </row>
    <row r="516" spans="1:18" x14ac:dyDescent="0.15">
      <c r="A516" t="s">
        <v>2054</v>
      </c>
      <c r="B516" t="s">
        <v>2055</v>
      </c>
      <c r="C516" t="s">
        <v>2056</v>
      </c>
      <c r="D516">
        <v>1.0236082000000001E-4</v>
      </c>
      <c r="E516">
        <v>0</v>
      </c>
      <c r="F516">
        <v>0</v>
      </c>
      <c r="P516" s="3"/>
      <c r="R516" s="3"/>
    </row>
    <row r="517" spans="1:18" x14ac:dyDescent="0.15">
      <c r="A517" t="s">
        <v>2057</v>
      </c>
      <c r="B517" t="s">
        <v>2058</v>
      </c>
      <c r="C517" t="s">
        <v>2059</v>
      </c>
      <c r="D517">
        <v>0</v>
      </c>
      <c r="E517">
        <v>4.6888043E-5</v>
      </c>
      <c r="F517">
        <v>3.9729864000000002E-5</v>
      </c>
      <c r="P517" s="3"/>
      <c r="R517" s="3"/>
    </row>
    <row r="518" spans="1:18" x14ac:dyDescent="0.15">
      <c r="A518" t="s">
        <v>1488</v>
      </c>
      <c r="B518" t="s">
        <v>1489</v>
      </c>
      <c r="C518" t="s">
        <v>1490</v>
      </c>
      <c r="D518">
        <v>0</v>
      </c>
      <c r="E518">
        <v>0</v>
      </c>
      <c r="F518">
        <v>2.4981941000000001E-5</v>
      </c>
      <c r="P518" s="3"/>
      <c r="R518" s="3"/>
    </row>
    <row r="519" spans="1:18" x14ac:dyDescent="0.15">
      <c r="A519" t="s">
        <v>2060</v>
      </c>
      <c r="B519" t="s">
        <v>2061</v>
      </c>
      <c r="C519" t="s">
        <v>2062</v>
      </c>
      <c r="D519">
        <v>0</v>
      </c>
      <c r="E519">
        <v>0</v>
      </c>
      <c r="F519">
        <v>1.2396592000000001E-4</v>
      </c>
      <c r="P519" s="3"/>
      <c r="R519" s="3"/>
    </row>
    <row r="520" spans="1:18" x14ac:dyDescent="0.15">
      <c r="A520" t="s">
        <v>1494</v>
      </c>
      <c r="B520" t="s">
        <v>1495</v>
      </c>
      <c r="C520" t="s">
        <v>1496</v>
      </c>
      <c r="D520">
        <v>7.0133114000000001E-6</v>
      </c>
      <c r="E520">
        <v>0</v>
      </c>
      <c r="F520">
        <v>0</v>
      </c>
      <c r="P520" s="3"/>
      <c r="R520" s="3"/>
    </row>
    <row r="521" spans="1:18" x14ac:dyDescent="0.15">
      <c r="A521" t="s">
        <v>1497</v>
      </c>
      <c r="B521" t="s">
        <v>1498</v>
      </c>
      <c r="C521" t="s">
        <v>1499</v>
      </c>
      <c r="D521">
        <v>0</v>
      </c>
      <c r="E521">
        <v>7.2681943000000004E-5</v>
      </c>
      <c r="F521">
        <v>0</v>
      </c>
      <c r="P521" s="3"/>
      <c r="R521" s="3"/>
    </row>
    <row r="522" spans="1:18" x14ac:dyDescent="0.15">
      <c r="A522" t="s">
        <v>1500</v>
      </c>
      <c r="B522" t="s">
        <v>1501</v>
      </c>
      <c r="C522" t="s">
        <v>1502</v>
      </c>
      <c r="D522">
        <v>0</v>
      </c>
      <c r="E522">
        <v>1.1676125E-5</v>
      </c>
      <c r="F522">
        <v>0</v>
      </c>
      <c r="P522" s="3"/>
      <c r="R522" s="3"/>
    </row>
    <row r="523" spans="1:18" x14ac:dyDescent="0.15">
      <c r="A523" t="s">
        <v>2063</v>
      </c>
      <c r="B523" t="s">
        <v>2064</v>
      </c>
      <c r="C523" t="s">
        <v>2065</v>
      </c>
      <c r="D523">
        <v>0</v>
      </c>
      <c r="E523">
        <v>3.4287598000000001E-5</v>
      </c>
      <c r="F523">
        <v>0</v>
      </c>
      <c r="P523" s="3"/>
      <c r="R523" s="3"/>
    </row>
    <row r="524" spans="1:18" x14ac:dyDescent="0.15">
      <c r="A524" t="s">
        <v>2066</v>
      </c>
      <c r="B524" t="s">
        <v>2067</v>
      </c>
      <c r="C524" t="s">
        <v>2068</v>
      </c>
      <c r="D524">
        <v>1.2406281999999999E-5</v>
      </c>
      <c r="E524">
        <v>0</v>
      </c>
      <c r="F524">
        <v>0</v>
      </c>
      <c r="P524" s="3"/>
      <c r="R524" s="3"/>
    </row>
    <row r="525" spans="1:18" x14ac:dyDescent="0.15">
      <c r="A525" t="s">
        <v>1503</v>
      </c>
      <c r="B525" t="s">
        <v>1504</v>
      </c>
      <c r="C525" t="s">
        <v>1505</v>
      </c>
      <c r="D525">
        <v>3.2099097999999999E-4</v>
      </c>
      <c r="E525">
        <v>3.0870000999999998E-4</v>
      </c>
      <c r="F525">
        <v>2.6157220999999998E-4</v>
      </c>
      <c r="P525" s="3"/>
      <c r="R525" s="3"/>
    </row>
    <row r="526" spans="1:18" x14ac:dyDescent="0.15">
      <c r="A526" t="s">
        <v>1506</v>
      </c>
      <c r="B526" t="s">
        <v>1507</v>
      </c>
      <c r="C526" t="s">
        <v>1508</v>
      </c>
      <c r="D526">
        <v>0</v>
      </c>
      <c r="E526">
        <v>0</v>
      </c>
      <c r="F526">
        <v>1.5486119000000001E-6</v>
      </c>
      <c r="P526" s="3"/>
      <c r="R526" s="3"/>
    </row>
    <row r="527" spans="1:18" x14ac:dyDescent="0.15">
      <c r="A527" t="s">
        <v>2069</v>
      </c>
      <c r="B527" t="s">
        <v>2070</v>
      </c>
      <c r="C527" t="s">
        <v>2071</v>
      </c>
      <c r="D527">
        <v>6.3838643999999996E-5</v>
      </c>
      <c r="E527">
        <v>0</v>
      </c>
      <c r="F527">
        <v>0</v>
      </c>
      <c r="P527" s="3"/>
      <c r="R527" s="3"/>
    </row>
    <row r="528" spans="1:18" x14ac:dyDescent="0.15">
      <c r="A528" t="s">
        <v>2072</v>
      </c>
      <c r="B528" t="s">
        <v>2073</v>
      </c>
      <c r="C528" t="s">
        <v>2074</v>
      </c>
      <c r="D528">
        <v>0</v>
      </c>
      <c r="E528">
        <v>0</v>
      </c>
      <c r="F528">
        <v>9.8935856999999998E-6</v>
      </c>
      <c r="P528" s="3"/>
      <c r="R528" s="3"/>
    </row>
    <row r="529" spans="1:18" x14ac:dyDescent="0.15">
      <c r="A529" t="s">
        <v>2075</v>
      </c>
      <c r="B529" t="s">
        <v>2076</v>
      </c>
      <c r="C529" t="s">
        <v>2077</v>
      </c>
      <c r="D529">
        <v>9.3553089E-5</v>
      </c>
      <c r="E529">
        <v>4.1159094000000001E-5</v>
      </c>
      <c r="F529">
        <v>0</v>
      </c>
      <c r="P529" s="3"/>
      <c r="R529" s="3"/>
    </row>
    <row r="530" spans="1:18" x14ac:dyDescent="0.15">
      <c r="A530" t="s">
        <v>2078</v>
      </c>
      <c r="B530" t="s">
        <v>2079</v>
      </c>
      <c r="C530" t="s">
        <v>2080</v>
      </c>
      <c r="D530">
        <v>0</v>
      </c>
      <c r="E530">
        <v>6.4118640999999996E-4</v>
      </c>
      <c r="F530">
        <v>5.4329946999999998E-4</v>
      </c>
      <c r="P530" s="3"/>
      <c r="R530" s="3"/>
    </row>
    <row r="531" spans="1:18" x14ac:dyDescent="0.15">
      <c r="A531" t="s">
        <v>2081</v>
      </c>
      <c r="B531" t="s">
        <v>2082</v>
      </c>
      <c r="C531" t="s">
        <v>2083</v>
      </c>
      <c r="D531">
        <v>5.2030312999999998E-5</v>
      </c>
      <c r="E531">
        <v>6.6899837000000001E-5</v>
      </c>
      <c r="F531">
        <v>0</v>
      </c>
      <c r="P531" s="3"/>
      <c r="R531" s="3"/>
    </row>
    <row r="532" spans="1:18" x14ac:dyDescent="0.15">
      <c r="A532" t="s">
        <v>1518</v>
      </c>
      <c r="B532" t="s">
        <v>1519</v>
      </c>
      <c r="C532" t="s">
        <v>1520</v>
      </c>
      <c r="D532">
        <v>0</v>
      </c>
      <c r="E532">
        <v>0</v>
      </c>
      <c r="F532">
        <v>1.2931599E-3</v>
      </c>
      <c r="P532" s="3"/>
      <c r="R532" s="3"/>
    </row>
    <row r="533" spans="1:18" x14ac:dyDescent="0.15">
      <c r="A533" t="s">
        <v>1521</v>
      </c>
      <c r="B533" t="s">
        <v>1522</v>
      </c>
      <c r="C533" t="s">
        <v>1523</v>
      </c>
      <c r="D533">
        <v>2.6635955000000001E-3</v>
      </c>
      <c r="E533">
        <v>3.6706131000000002E-4</v>
      </c>
      <c r="F533">
        <v>3.1102377000000002E-4</v>
      </c>
      <c r="P533" s="3"/>
      <c r="R533" s="3"/>
    </row>
    <row r="534" spans="1:18" x14ac:dyDescent="0.15">
      <c r="A534" t="s">
        <v>2084</v>
      </c>
      <c r="B534" t="s">
        <v>2085</v>
      </c>
      <c r="C534" t="s">
        <v>2086</v>
      </c>
      <c r="D534">
        <v>3.5978787999999998E-4</v>
      </c>
      <c r="E534">
        <v>3.3861299999999998E-4</v>
      </c>
      <c r="F534">
        <v>2.8691854E-4</v>
      </c>
      <c r="P534" s="3"/>
      <c r="R534" s="3"/>
    </row>
    <row r="535" spans="1:18" x14ac:dyDescent="0.15">
      <c r="A535" t="s">
        <v>1524</v>
      </c>
      <c r="B535" t="s">
        <v>1525</v>
      </c>
      <c r="C535" t="s">
        <v>1526</v>
      </c>
      <c r="D535">
        <v>4.9080345000000001E-5</v>
      </c>
      <c r="E535">
        <v>1.5330471000000001E-3</v>
      </c>
      <c r="F535">
        <v>6.2530617999999996E-5</v>
      </c>
      <c r="P535" s="3"/>
      <c r="R535" s="3"/>
    </row>
    <row r="536" spans="1:18" x14ac:dyDescent="0.15">
      <c r="A536" t="s">
        <v>1527</v>
      </c>
      <c r="B536" t="s">
        <v>1528</v>
      </c>
      <c r="C536" t="s">
        <v>1529</v>
      </c>
      <c r="D536">
        <v>6.5897071999999996E-6</v>
      </c>
      <c r="E536">
        <v>0</v>
      </c>
      <c r="F536">
        <v>0</v>
      </c>
      <c r="P536" s="3"/>
      <c r="R536" s="3"/>
    </row>
    <row r="537" spans="1:18" x14ac:dyDescent="0.15">
      <c r="A537" t="s">
        <v>2087</v>
      </c>
      <c r="B537" t="s">
        <v>2088</v>
      </c>
      <c r="C537" t="s">
        <v>2089</v>
      </c>
      <c r="D537">
        <v>0</v>
      </c>
      <c r="E537">
        <v>2.7930431000000001E-5</v>
      </c>
      <c r="F537">
        <v>2.3666422000000001E-5</v>
      </c>
      <c r="P537" s="3"/>
      <c r="R537" s="3"/>
    </row>
    <row r="538" spans="1:18" x14ac:dyDescent="0.15">
      <c r="A538" t="s">
        <v>2090</v>
      </c>
      <c r="B538" t="s">
        <v>2091</v>
      </c>
      <c r="C538" t="s">
        <v>2092</v>
      </c>
      <c r="D538">
        <v>2.9677035999999999E-5</v>
      </c>
      <c r="E538">
        <v>0</v>
      </c>
      <c r="F538">
        <v>0</v>
      </c>
      <c r="P538" s="3"/>
      <c r="R538" s="3"/>
    </row>
    <row r="539" spans="1:18" x14ac:dyDescent="0.15">
      <c r="A539" t="s">
        <v>1536</v>
      </c>
      <c r="B539" t="s">
        <v>1537</v>
      </c>
      <c r="C539" t="s">
        <v>1538</v>
      </c>
      <c r="D539">
        <v>2.4820314000000001E-3</v>
      </c>
      <c r="E539">
        <v>0</v>
      </c>
      <c r="F539">
        <v>0</v>
      </c>
      <c r="P539" s="3"/>
      <c r="R539" s="3"/>
    </row>
    <row r="540" spans="1:18" x14ac:dyDescent="0.15">
      <c r="A540" t="s">
        <v>1539</v>
      </c>
      <c r="B540" t="s">
        <v>1540</v>
      </c>
      <c r="C540" t="s">
        <v>1541</v>
      </c>
      <c r="D540">
        <v>1.3918260999999999E-3</v>
      </c>
      <c r="E540">
        <v>1.3099119000000001E-3</v>
      </c>
      <c r="F540">
        <v>3.0154045999999999E-3</v>
      </c>
      <c r="P540" s="3"/>
      <c r="R540" s="3"/>
    </row>
    <row r="541" spans="1:18" x14ac:dyDescent="0.15">
      <c r="A541" t="s">
        <v>2093</v>
      </c>
      <c r="B541" t="s">
        <v>2094</v>
      </c>
      <c r="C541" t="s">
        <v>2095</v>
      </c>
      <c r="D541">
        <v>0</v>
      </c>
      <c r="E541">
        <v>0</v>
      </c>
      <c r="F541">
        <v>6.8609279999999999E-5</v>
      </c>
      <c r="P541" s="3"/>
      <c r="R541" s="3"/>
    </row>
    <row r="542" spans="1:18" x14ac:dyDescent="0.15">
      <c r="A542" t="s">
        <v>2096</v>
      </c>
      <c r="B542" t="s">
        <v>2097</v>
      </c>
      <c r="C542" t="s">
        <v>2098</v>
      </c>
      <c r="D542">
        <v>0</v>
      </c>
      <c r="E542">
        <v>2.3359545000000001E-3</v>
      </c>
      <c r="F542">
        <v>5.2550662000000001E-6</v>
      </c>
      <c r="P542" s="3"/>
      <c r="R542" s="3"/>
    </row>
    <row r="543" spans="1:18" x14ac:dyDescent="0.15">
      <c r="A543" t="s">
        <v>1551</v>
      </c>
      <c r="B543" t="s">
        <v>1552</v>
      </c>
      <c r="C543" t="s">
        <v>1553</v>
      </c>
      <c r="D543">
        <v>1.5673334000000001E-2</v>
      </c>
      <c r="E543">
        <v>1.4750899E-2</v>
      </c>
      <c r="F543">
        <v>1.2498947999999999E-2</v>
      </c>
      <c r="P543" s="3"/>
      <c r="R543" s="3"/>
    </row>
    <row r="544" spans="1:18" x14ac:dyDescent="0.15">
      <c r="A544" t="s">
        <v>1554</v>
      </c>
      <c r="B544" t="s">
        <v>1555</v>
      </c>
      <c r="C544" t="s">
        <v>1556</v>
      </c>
      <c r="D544">
        <v>5.1382040000000004E-3</v>
      </c>
      <c r="E544">
        <v>5.4018186999999999E-3</v>
      </c>
      <c r="F544">
        <v>5.0552662999999998E-3</v>
      </c>
      <c r="P544" s="3"/>
      <c r="R544" s="3"/>
    </row>
    <row r="545" spans="1:18" x14ac:dyDescent="0.15">
      <c r="A545" t="s">
        <v>1557</v>
      </c>
      <c r="B545" t="s">
        <v>1558</v>
      </c>
      <c r="C545" t="s">
        <v>1559</v>
      </c>
      <c r="D545">
        <v>2.0522842999999999E-2</v>
      </c>
      <c r="E545">
        <v>1.9834906999999999E-2</v>
      </c>
      <c r="F545">
        <v>1.7432647999999999E-2</v>
      </c>
      <c r="P545" s="3"/>
      <c r="R545" s="3"/>
    </row>
    <row r="546" spans="1:18" x14ac:dyDescent="0.15">
      <c r="A546" t="s">
        <v>1560</v>
      </c>
      <c r="B546" t="s">
        <v>1561</v>
      </c>
      <c r="C546" t="s">
        <v>1562</v>
      </c>
      <c r="D546">
        <v>4.9789148000000004E-3</v>
      </c>
      <c r="E546">
        <v>4.7401529E-3</v>
      </c>
      <c r="F546">
        <v>4.0704499999999998E-3</v>
      </c>
      <c r="P546" s="3"/>
      <c r="R546" s="3"/>
    </row>
    <row r="547" spans="1:18" x14ac:dyDescent="0.15">
      <c r="A547" t="s">
        <v>1563</v>
      </c>
      <c r="B547" t="s">
        <v>1564</v>
      </c>
      <c r="C547" t="s">
        <v>1565</v>
      </c>
      <c r="D547">
        <v>7.1987346999999996E-5</v>
      </c>
      <c r="E547">
        <v>1.3133871999999999E-4</v>
      </c>
      <c r="F547">
        <v>1.5023449999999999E-4</v>
      </c>
      <c r="P547" s="3"/>
      <c r="R547" s="3"/>
    </row>
    <row r="548" spans="1:18" x14ac:dyDescent="0.15">
      <c r="A548" t="s">
        <v>1566</v>
      </c>
      <c r="B548" t="s">
        <v>1567</v>
      </c>
      <c r="C548" t="s">
        <v>1568</v>
      </c>
      <c r="D548">
        <v>-2.9677035999999999E-5</v>
      </c>
      <c r="E548">
        <v>-2.7930431000000001E-5</v>
      </c>
      <c r="F548">
        <v>-2.3666422000000001E-5</v>
      </c>
      <c r="P548" s="3"/>
      <c r="R548" s="3"/>
    </row>
    <row r="549" spans="1:18" x14ac:dyDescent="0.15">
      <c r="A549" t="s">
        <v>1569</v>
      </c>
      <c r="B549" t="s">
        <v>1570</v>
      </c>
      <c r="C549" t="s">
        <v>1571</v>
      </c>
      <c r="D549">
        <v>-3.8960755999999999E-3</v>
      </c>
      <c r="E549">
        <v>-3.6667768999999999E-3</v>
      </c>
      <c r="F549">
        <v>-3.1069871999999999E-3</v>
      </c>
      <c r="P549" s="3"/>
      <c r="R549" s="3"/>
    </row>
    <row r="550" spans="1:18" x14ac:dyDescent="0.15">
      <c r="A550" t="s">
        <v>1572</v>
      </c>
      <c r="B550" t="s">
        <v>1573</v>
      </c>
      <c r="C550" t="s">
        <v>1574</v>
      </c>
      <c r="D550">
        <v>5.2213654999999998E-2</v>
      </c>
      <c r="E550">
        <v>4.8964674E-2</v>
      </c>
      <c r="F550">
        <v>4.1331791E-2</v>
      </c>
      <c r="P550" s="3"/>
      <c r="R550" s="3"/>
    </row>
    <row r="551" spans="1:18" x14ac:dyDescent="0.15">
      <c r="A551" t="s">
        <v>1575</v>
      </c>
      <c r="B551" t="s">
        <v>1576</v>
      </c>
      <c r="C551" t="s">
        <v>1577</v>
      </c>
      <c r="D551">
        <v>-1.5673334000000001E-2</v>
      </c>
      <c r="E551">
        <v>-1.4750899E-2</v>
      </c>
      <c r="F551">
        <v>-1.2498947999999999E-2</v>
      </c>
      <c r="P551" s="3"/>
      <c r="R551" s="3"/>
    </row>
    <row r="552" spans="1:18" x14ac:dyDescent="0.15">
      <c r="A552" t="s">
        <v>1578</v>
      </c>
      <c r="B552" t="s">
        <v>1579</v>
      </c>
      <c r="C552" t="s">
        <v>1580</v>
      </c>
      <c r="D552">
        <v>-1.5673334000000001E-2</v>
      </c>
      <c r="E552">
        <v>-1.4750899E-2</v>
      </c>
      <c r="F552">
        <v>-1.2498947999999999E-2</v>
      </c>
      <c r="P552" s="3"/>
      <c r="R552" s="3"/>
    </row>
    <row r="553" spans="1:18" x14ac:dyDescent="0.15">
      <c r="A553" t="s">
        <v>1581</v>
      </c>
      <c r="B553" t="s">
        <v>1582</v>
      </c>
      <c r="C553" t="s">
        <v>1583</v>
      </c>
      <c r="D553">
        <v>-4.2459530000000002E-2</v>
      </c>
      <c r="E553">
        <v>-4.1164408E-2</v>
      </c>
      <c r="F553">
        <v>-3.6076892999999999E-2</v>
      </c>
      <c r="P553" s="3"/>
      <c r="R553" s="3"/>
    </row>
    <row r="554" spans="1:18" x14ac:dyDescent="0.15">
      <c r="A554" t="s">
        <v>1584</v>
      </c>
      <c r="B554" t="s">
        <v>1585</v>
      </c>
      <c r="C554" t="s">
        <v>1586</v>
      </c>
      <c r="D554">
        <v>3.1346667000000002E-2</v>
      </c>
      <c r="E554">
        <v>2.9501797999999999E-2</v>
      </c>
      <c r="F554">
        <v>2.4997895999999999E-2</v>
      </c>
      <c r="P554" s="3"/>
      <c r="R554" s="3"/>
    </row>
    <row r="555" spans="1:18" x14ac:dyDescent="0.15">
      <c r="A555" t="s">
        <v>1587</v>
      </c>
      <c r="B555" t="s">
        <v>1588</v>
      </c>
      <c r="C555" t="s">
        <v>1589</v>
      </c>
      <c r="D555">
        <v>-3.1346667000000002E-2</v>
      </c>
      <c r="E555">
        <v>-2.9501797999999999E-2</v>
      </c>
      <c r="F555">
        <v>-2.4997895999999999E-2</v>
      </c>
      <c r="P555" s="3"/>
      <c r="R555" s="3"/>
    </row>
    <row r="556" spans="1:18" x14ac:dyDescent="0.15">
      <c r="A556" t="s">
        <v>1590</v>
      </c>
      <c r="B556" t="s">
        <v>1591</v>
      </c>
      <c r="C556" t="s">
        <v>1592</v>
      </c>
      <c r="D556">
        <v>1.2979364E-2</v>
      </c>
      <c r="E556">
        <v>1.281737E-2</v>
      </c>
      <c r="F556">
        <v>1.1459034E-2</v>
      </c>
      <c r="P556" s="3"/>
      <c r="R556" s="3"/>
    </row>
    <row r="557" spans="1:18" x14ac:dyDescent="0.15">
      <c r="A557" t="s">
        <v>1593</v>
      </c>
      <c r="B557" t="s">
        <v>1594</v>
      </c>
      <c r="C557" t="s">
        <v>1595</v>
      </c>
      <c r="D557">
        <v>-2.1105466999999999E-2</v>
      </c>
      <c r="E557">
        <v>-2.0420951E-2</v>
      </c>
      <c r="F557">
        <v>-1.7849132E-2</v>
      </c>
      <c r="P557" s="3"/>
      <c r="R557" s="3"/>
    </row>
    <row r="558" spans="1:18" x14ac:dyDescent="0.15">
      <c r="A558" t="s">
        <v>1596</v>
      </c>
      <c r="B558" t="s">
        <v>1597</v>
      </c>
      <c r="C558" t="s">
        <v>1598</v>
      </c>
      <c r="D558">
        <v>2.5169503999999999E-2</v>
      </c>
      <c r="E558">
        <v>2.4240389000000001E-2</v>
      </c>
      <c r="F558">
        <v>2.1071429999999999E-2</v>
      </c>
      <c r="P558" s="3"/>
      <c r="R558" s="3"/>
    </row>
    <row r="559" spans="1:18" x14ac:dyDescent="0.15">
      <c r="A559" t="s">
        <v>1599</v>
      </c>
      <c r="B559" t="s">
        <v>1600</v>
      </c>
      <c r="C559" t="s">
        <v>1601</v>
      </c>
      <c r="D559">
        <v>-4.0640366999999998E-3</v>
      </c>
      <c r="E559">
        <v>-3.8194382000000002E-3</v>
      </c>
      <c r="F559">
        <v>-3.2222971999999999E-3</v>
      </c>
      <c r="P559" s="3"/>
      <c r="R559" s="3"/>
    </row>
    <row r="560" spans="1:18" x14ac:dyDescent="0.15">
      <c r="A560" t="s">
        <v>1602</v>
      </c>
      <c r="B560" t="s">
        <v>1603</v>
      </c>
      <c r="C560" t="s">
        <v>1604</v>
      </c>
      <c r="D560">
        <v>-2.1197467000000001E-2</v>
      </c>
      <c r="E560">
        <v>-2.0512951000000001E-2</v>
      </c>
      <c r="F560">
        <v>-1.7941131999999999E-2</v>
      </c>
      <c r="P560" s="3"/>
      <c r="R560" s="3"/>
    </row>
    <row r="561" spans="1:18" x14ac:dyDescent="0.15">
      <c r="A561" t="s">
        <v>1605</v>
      </c>
      <c r="B561" t="s">
        <v>1606</v>
      </c>
      <c r="C561" t="s">
        <v>1607</v>
      </c>
      <c r="D561">
        <v>9.2E-5</v>
      </c>
      <c r="E561">
        <v>9.2E-5</v>
      </c>
      <c r="F561">
        <v>9.2E-5</v>
      </c>
      <c r="P561" s="3"/>
      <c r="R561" s="3"/>
    </row>
    <row r="562" spans="1:18" x14ac:dyDescent="0.15">
      <c r="A562" t="s">
        <v>1608</v>
      </c>
      <c r="B562" t="s">
        <v>1609</v>
      </c>
      <c r="C562" t="s">
        <v>1610</v>
      </c>
      <c r="D562">
        <v>7.5834496999999997E-3</v>
      </c>
      <c r="E562">
        <v>7.6947546999999996E-3</v>
      </c>
      <c r="F562">
        <v>7.0657853000000003E-3</v>
      </c>
      <c r="P562" s="3"/>
      <c r="R562" s="3"/>
    </row>
    <row r="563" spans="1:18" x14ac:dyDescent="0.15">
      <c r="A563" t="s">
        <v>1611</v>
      </c>
      <c r="B563" t="s">
        <v>1612</v>
      </c>
      <c r="C563" t="s">
        <v>1613</v>
      </c>
      <c r="D563">
        <v>1.3522018E-2</v>
      </c>
      <c r="E563">
        <v>1.2726196E-2</v>
      </c>
      <c r="F563">
        <v>1.0783347E-2</v>
      </c>
      <c r="P563" s="3"/>
      <c r="R563" s="3"/>
    </row>
    <row r="564" spans="1:18" x14ac:dyDescent="0.15">
      <c r="A564" t="s">
        <v>1614</v>
      </c>
      <c r="B564" t="s">
        <v>1615</v>
      </c>
      <c r="C564" t="s">
        <v>1616</v>
      </c>
      <c r="D564">
        <v>1.7661519000000001E-2</v>
      </c>
      <c r="E564">
        <v>1.7548762999999998E-2</v>
      </c>
      <c r="F564">
        <v>1.5765054000000001E-2</v>
      </c>
      <c r="P564" s="3"/>
      <c r="R564" s="3"/>
    </row>
    <row r="565" spans="1:18" x14ac:dyDescent="0.15">
      <c r="A565" t="s">
        <v>1617</v>
      </c>
      <c r="B565" t="s">
        <v>1618</v>
      </c>
      <c r="C565" t="s">
        <v>1619</v>
      </c>
      <c r="D565">
        <v>-1.7661519000000001E-2</v>
      </c>
      <c r="E565">
        <v>-1.7548762999999998E-2</v>
      </c>
      <c r="F565">
        <v>-1.5765054000000001E-2</v>
      </c>
      <c r="P565" s="3"/>
      <c r="R565" s="3"/>
    </row>
    <row r="566" spans="1:18" x14ac:dyDescent="0.15">
      <c r="A566" t="s">
        <v>2099</v>
      </c>
      <c r="B566" t="s">
        <v>2100</v>
      </c>
      <c r="C566" t="s">
        <v>2101</v>
      </c>
      <c r="D566">
        <v>0</v>
      </c>
      <c r="E566">
        <v>0</v>
      </c>
      <c r="F566">
        <v>-3.0609139E-3</v>
      </c>
      <c r="P566" s="3"/>
      <c r="R566" s="3"/>
    </row>
    <row r="567" spans="1:18" x14ac:dyDescent="0.15">
      <c r="A567" t="s">
        <v>1623</v>
      </c>
      <c r="B567" t="s">
        <v>1624</v>
      </c>
      <c r="C567" t="s">
        <v>1625</v>
      </c>
      <c r="D567">
        <v>2.4335510000000001E-2</v>
      </c>
      <c r="E567">
        <v>2.3541926000000001E-2</v>
      </c>
      <c r="F567">
        <v>2.0582871999999999E-2</v>
      </c>
      <c r="P567" s="3"/>
      <c r="R567" s="3"/>
    </row>
    <row r="568" spans="1:18" x14ac:dyDescent="0.15">
      <c r="A568" t="s">
        <v>1626</v>
      </c>
      <c r="B568" t="s">
        <v>1627</v>
      </c>
      <c r="C568" t="s">
        <v>1628</v>
      </c>
      <c r="D568">
        <v>7.5494150000000003E-3</v>
      </c>
      <c r="E568">
        <v>7.1627773E-3</v>
      </c>
      <c r="F568">
        <v>6.1266119000000004E-3</v>
      </c>
      <c r="P568" s="3"/>
      <c r="R568" s="3"/>
    </row>
    <row r="569" spans="1:18" x14ac:dyDescent="0.15">
      <c r="A569" t="s">
        <v>1629</v>
      </c>
      <c r="B569" t="s">
        <v>1630</v>
      </c>
      <c r="C569" t="s">
        <v>1631</v>
      </c>
      <c r="D569">
        <v>2.3229585000000001E-3</v>
      </c>
      <c r="E569">
        <v>2.1887634E-3</v>
      </c>
      <c r="F569">
        <v>1.9417665999999999E-3</v>
      </c>
      <c r="P569" s="3"/>
      <c r="R569" s="3"/>
    </row>
    <row r="570" spans="1:18" x14ac:dyDescent="0.15">
      <c r="A570" t="s">
        <v>1632</v>
      </c>
      <c r="B570" t="s">
        <v>1633</v>
      </c>
      <c r="C570" t="s">
        <v>1634</v>
      </c>
      <c r="D570">
        <v>-2.0522842999999999E-2</v>
      </c>
      <c r="E570">
        <v>-1.9834906999999999E-2</v>
      </c>
      <c r="F570">
        <v>-1.7432647999999999E-2</v>
      </c>
      <c r="P570" s="3"/>
      <c r="R570" s="3"/>
    </row>
    <row r="571" spans="1:18" x14ac:dyDescent="0.15">
      <c r="A571" t="s">
        <v>1635</v>
      </c>
      <c r="B571" t="s">
        <v>1636</v>
      </c>
      <c r="C571" t="s">
        <v>1637</v>
      </c>
      <c r="D571">
        <v>4.1682207000000001E-4</v>
      </c>
      <c r="E571">
        <v>3.9229051999999998E-4</v>
      </c>
      <c r="F571">
        <v>3.3240134999999997E-4</v>
      </c>
      <c r="P571" s="3"/>
      <c r="R571" s="3"/>
    </row>
    <row r="572" spans="1:18" x14ac:dyDescent="0.15">
      <c r="A572" t="s">
        <v>1638</v>
      </c>
      <c r="B572" t="s">
        <v>1639</v>
      </c>
      <c r="C572" t="s">
        <v>1640</v>
      </c>
      <c r="D572">
        <v>-7.1987346999999996E-5</v>
      </c>
      <c r="E572">
        <v>-1.3133871999999999E-4</v>
      </c>
      <c r="F572">
        <v>-1.5023449999999999E-4</v>
      </c>
      <c r="P572" s="3"/>
      <c r="R572" s="3"/>
    </row>
    <row r="573" spans="1:18" x14ac:dyDescent="0.15">
      <c r="A573" t="s">
        <v>1641</v>
      </c>
      <c r="B573" t="s">
        <v>1642</v>
      </c>
      <c r="C573" t="s">
        <v>1643</v>
      </c>
      <c r="D573">
        <v>7.0149378E-3</v>
      </c>
      <c r="E573">
        <v>6.6597560999999998E-3</v>
      </c>
      <c r="F573">
        <v>5.7003844999999999E-3</v>
      </c>
      <c r="P573" s="3"/>
      <c r="R573" s="3"/>
    </row>
    <row r="574" spans="1:18" x14ac:dyDescent="0.15">
      <c r="A574" t="s">
        <v>1644</v>
      </c>
      <c r="B574" t="s">
        <v>1645</v>
      </c>
      <c r="C574" t="s">
        <v>1646</v>
      </c>
      <c r="D574">
        <v>2.7959173E-2</v>
      </c>
      <c r="E574">
        <v>2.7009996000000001E-2</v>
      </c>
      <c r="F574">
        <v>2.3578829999999999E-2</v>
      </c>
      <c r="P574" s="3"/>
      <c r="R574" s="3"/>
    </row>
    <row r="575" spans="1:18" x14ac:dyDescent="0.15">
      <c r="A575" t="s">
        <v>1647</v>
      </c>
      <c r="B575" t="s">
        <v>1648</v>
      </c>
      <c r="C575" t="s">
        <v>1649</v>
      </c>
      <c r="D575">
        <v>-2.7959173E-2</v>
      </c>
      <c r="E575">
        <v>-2.7009996000000001E-2</v>
      </c>
      <c r="F575">
        <v>-2.3578829999999999E-2</v>
      </c>
      <c r="P575" s="3"/>
      <c r="R575" s="3"/>
    </row>
    <row r="576" spans="1:18" x14ac:dyDescent="0.15">
      <c r="A576" t="s">
        <v>1650</v>
      </c>
      <c r="B576" t="s">
        <v>1651</v>
      </c>
      <c r="C576" t="s">
        <v>1652</v>
      </c>
      <c r="D576">
        <v>-2.7959173E-2</v>
      </c>
      <c r="E576">
        <v>-2.7009996000000001E-2</v>
      </c>
      <c r="F576">
        <v>-2.3578829999999999E-2</v>
      </c>
      <c r="P576" s="3"/>
      <c r="R576" s="3"/>
    </row>
    <row r="577" spans="1:18" x14ac:dyDescent="0.15">
      <c r="A577" t="s">
        <v>1653</v>
      </c>
      <c r="B577" t="s">
        <v>1654</v>
      </c>
      <c r="C577" t="s">
        <v>1655</v>
      </c>
      <c r="D577">
        <v>-2.9677035999999999E-5</v>
      </c>
      <c r="E577">
        <v>-2.7930431000000001E-5</v>
      </c>
      <c r="F577">
        <v>-2.3666422000000001E-5</v>
      </c>
      <c r="P577" s="3"/>
      <c r="R577" s="3"/>
    </row>
    <row r="578" spans="1:18" x14ac:dyDescent="0.15">
      <c r="A578" t="s">
        <v>1656</v>
      </c>
      <c r="B578" t="s">
        <v>1657</v>
      </c>
      <c r="C578" t="s">
        <v>1658</v>
      </c>
      <c r="D578">
        <v>-3.8960755999999999E-3</v>
      </c>
      <c r="E578">
        <v>-3.6667768999999999E-3</v>
      </c>
      <c r="F578">
        <v>-3.1069871999999999E-3</v>
      </c>
      <c r="P578" s="3"/>
      <c r="R578" s="3"/>
    </row>
    <row r="579" spans="1:18" x14ac:dyDescent="0.15">
      <c r="A579" t="s">
        <v>1659</v>
      </c>
      <c r="B579" t="s">
        <v>1660</v>
      </c>
      <c r="C579" t="s">
        <v>1661</v>
      </c>
      <c r="D579">
        <v>0</v>
      </c>
      <c r="E579">
        <v>0</v>
      </c>
      <c r="F579">
        <v>-6.5069821000000002E-3</v>
      </c>
      <c r="P579" s="3"/>
      <c r="R579" s="3"/>
    </row>
    <row r="580" spans="1:18" x14ac:dyDescent="0.15">
      <c r="A580" t="s">
        <v>1662</v>
      </c>
      <c r="B580" t="s">
        <v>1663</v>
      </c>
      <c r="C580" t="s">
        <v>1664</v>
      </c>
      <c r="D580">
        <v>1.1425863999999999E-4</v>
      </c>
      <c r="E580">
        <v>1.4691212999999999E-4</v>
      </c>
      <c r="F580">
        <v>1.6363546000000001E-4</v>
      </c>
      <c r="P580" s="3"/>
      <c r="R580" s="3"/>
    </row>
    <row r="581" spans="1:18" x14ac:dyDescent="0.15">
      <c r="A581" t="s">
        <v>2102</v>
      </c>
      <c r="B581" t="s">
        <v>2103</v>
      </c>
      <c r="C581" t="s">
        <v>2104</v>
      </c>
      <c r="D581">
        <v>-6.9374158E-3</v>
      </c>
      <c r="E581">
        <v>-7.0630598999999999E-3</v>
      </c>
      <c r="F581">
        <v>0</v>
      </c>
      <c r="P581" s="3"/>
      <c r="R581" s="3"/>
    </row>
    <row r="582" spans="1:18" x14ac:dyDescent="0.15">
      <c r="A582" t="s">
        <v>1674</v>
      </c>
      <c r="B582" t="s">
        <v>1675</v>
      </c>
      <c r="C582" t="s">
        <v>1676</v>
      </c>
      <c r="D582">
        <v>-2.9677035999999999E-5</v>
      </c>
      <c r="E582">
        <v>-2.7930431000000001E-5</v>
      </c>
      <c r="F582">
        <v>-2.3666422000000001E-5</v>
      </c>
      <c r="P582" s="3"/>
      <c r="R582" s="3"/>
    </row>
    <row r="583" spans="1:18" x14ac:dyDescent="0.15">
      <c r="A583" t="s">
        <v>1677</v>
      </c>
      <c r="B583" t="s">
        <v>1678</v>
      </c>
      <c r="C583" t="s">
        <v>1679</v>
      </c>
      <c r="D583">
        <v>-3.8960755999999999E-3</v>
      </c>
      <c r="E583">
        <v>-3.6667768999999999E-3</v>
      </c>
      <c r="F583">
        <v>-3.1069871999999999E-3</v>
      </c>
      <c r="P583" s="3"/>
      <c r="R583" s="3"/>
    </row>
    <row r="584" spans="1:18" x14ac:dyDescent="0.15">
      <c r="A584" t="s">
        <v>1680</v>
      </c>
      <c r="B584" t="s">
        <v>1681</v>
      </c>
      <c r="C584" t="s">
        <v>1682</v>
      </c>
      <c r="D584">
        <v>2.3229585000000001E-3</v>
      </c>
      <c r="E584">
        <v>2.1887634E-3</v>
      </c>
      <c r="F584">
        <v>1.9417665999999999E-3</v>
      </c>
      <c r="P584" s="3"/>
      <c r="R584" s="3"/>
    </row>
    <row r="585" spans="1:18" x14ac:dyDescent="0.15">
      <c r="A585" t="s">
        <v>1683</v>
      </c>
      <c r="B585" t="s">
        <v>1684</v>
      </c>
      <c r="C585" t="s">
        <v>1685</v>
      </c>
      <c r="D585">
        <v>3.8126673000000002E-3</v>
      </c>
      <c r="E585">
        <v>3.7070196E-3</v>
      </c>
      <c r="F585">
        <v>3.1502238E-3</v>
      </c>
      <c r="P585" s="3"/>
      <c r="R585" s="3"/>
    </row>
    <row r="586" spans="1:18" x14ac:dyDescent="0.15">
      <c r="A586" t="s">
        <v>1686</v>
      </c>
      <c r="B586" t="s">
        <v>1687</v>
      </c>
      <c r="C586" t="s">
        <v>1688</v>
      </c>
      <c r="D586">
        <v>4.1682207000000001E-4</v>
      </c>
      <c r="E586">
        <v>3.9229051999999998E-4</v>
      </c>
      <c r="F586">
        <v>3.3240134999999997E-4</v>
      </c>
      <c r="P586" s="3"/>
      <c r="R586" s="3"/>
    </row>
    <row r="587" spans="1:18" x14ac:dyDescent="0.15">
      <c r="A587" t="s">
        <v>1689</v>
      </c>
      <c r="B587" t="s">
        <v>1690</v>
      </c>
      <c r="C587" t="s">
        <v>1691</v>
      </c>
      <c r="D587">
        <v>4.6248989999999999E-4</v>
      </c>
      <c r="E587">
        <v>3.7168253000000002E-4</v>
      </c>
      <c r="F587">
        <v>2.7599283999999997E-4</v>
      </c>
      <c r="P587" s="3"/>
      <c r="R587" s="3"/>
    </row>
    <row r="588" spans="1:18" x14ac:dyDescent="0.15">
      <c r="A588" t="s">
        <v>1692</v>
      </c>
      <c r="B588" t="s">
        <v>1693</v>
      </c>
      <c r="C588" t="s">
        <v>1694</v>
      </c>
      <c r="D588">
        <v>7.2877987E-5</v>
      </c>
      <c r="E588">
        <v>9.3705480000000005E-5</v>
      </c>
      <c r="F588">
        <v>1.0437218E-4</v>
      </c>
      <c r="P588" s="3"/>
      <c r="R588" s="3"/>
    </row>
    <row r="589" spans="1:18" x14ac:dyDescent="0.15">
      <c r="A589" t="s">
        <v>1695</v>
      </c>
      <c r="B589" t="s">
        <v>1696</v>
      </c>
      <c r="C589" t="s">
        <v>1697</v>
      </c>
      <c r="D589">
        <v>7.9999947000000001E-5</v>
      </c>
      <c r="E589">
        <v>1.0286279999999999E-4</v>
      </c>
      <c r="F589">
        <v>1.1457189000000001E-4</v>
      </c>
      <c r="P589" s="3"/>
      <c r="R589" s="3"/>
    </row>
    <row r="590" spans="1:18" x14ac:dyDescent="0.15">
      <c r="A590" t="s">
        <v>1698</v>
      </c>
      <c r="B590" t="s">
        <v>1699</v>
      </c>
      <c r="C590" t="s">
        <v>1700</v>
      </c>
      <c r="D590">
        <v>6.3854939000000004E-5</v>
      </c>
      <c r="E590">
        <v>8.2103772999999998E-5</v>
      </c>
      <c r="F590">
        <v>9.1449826000000004E-5</v>
      </c>
      <c r="P590" s="3"/>
      <c r="R590" s="3"/>
    </row>
    <row r="591" spans="1:18" x14ac:dyDescent="0.15">
      <c r="A591" t="s">
        <v>1701</v>
      </c>
      <c r="B591" t="s">
        <v>1702</v>
      </c>
      <c r="C591" t="s">
        <v>1703</v>
      </c>
      <c r="D591">
        <v>3.6691747999999998E-5</v>
      </c>
      <c r="E591">
        <v>4.7177727999999997E-5</v>
      </c>
      <c r="F591">
        <v>5.2548072000000003E-5</v>
      </c>
      <c r="P591" s="3"/>
      <c r="R591" s="3"/>
    </row>
    <row r="592" spans="1:18" x14ac:dyDescent="0.15">
      <c r="A592" t="s">
        <v>1704</v>
      </c>
      <c r="B592" t="s">
        <v>1705</v>
      </c>
      <c r="C592" t="s">
        <v>1706</v>
      </c>
      <c r="D592">
        <v>2.6666649E-5</v>
      </c>
      <c r="E592">
        <v>3.4287598000000001E-5</v>
      </c>
      <c r="F592">
        <v>3.8190630999999998E-5</v>
      </c>
      <c r="P592" s="3"/>
      <c r="R592" s="3"/>
    </row>
    <row r="593" spans="1:18" x14ac:dyDescent="0.15">
      <c r="A593" t="s">
        <v>1707</v>
      </c>
      <c r="B593" t="s">
        <v>1708</v>
      </c>
      <c r="C593" t="s">
        <v>1709</v>
      </c>
      <c r="D593">
        <v>1.8647173E-3</v>
      </c>
      <c r="E593">
        <v>2.3334898000000001E-3</v>
      </c>
      <c r="F593">
        <v>8.7489661000000004E-5</v>
      </c>
      <c r="P593" s="3"/>
      <c r="R593" s="3"/>
    </row>
    <row r="594" spans="1:18" x14ac:dyDescent="0.15">
      <c r="A594" t="s">
        <v>2105</v>
      </c>
      <c r="B594" t="s">
        <v>2106</v>
      </c>
      <c r="C594" t="s">
        <v>2107</v>
      </c>
      <c r="D594">
        <v>2.4289804E-3</v>
      </c>
      <c r="E594">
        <v>2.1764738999999998E-3</v>
      </c>
      <c r="F594">
        <v>0</v>
      </c>
      <c r="P594" s="3"/>
      <c r="R594" s="3"/>
    </row>
    <row r="595" spans="1:18" x14ac:dyDescent="0.15">
      <c r="A595" t="s">
        <v>1710</v>
      </c>
      <c r="B595" t="s">
        <v>1711</v>
      </c>
      <c r="C595" t="s">
        <v>1712</v>
      </c>
      <c r="D595">
        <v>4.1572127000000002E-5</v>
      </c>
      <c r="E595">
        <v>5.3452850000000001E-5</v>
      </c>
      <c r="F595">
        <v>6.2934382000000003E-6</v>
      </c>
      <c r="P595" s="3"/>
      <c r="R595" s="3"/>
    </row>
    <row r="596" spans="1:18" x14ac:dyDescent="0.15">
      <c r="A596" t="s">
        <v>2108</v>
      </c>
      <c r="B596" t="s">
        <v>2109</v>
      </c>
      <c r="C596" t="s">
        <v>2110</v>
      </c>
      <c r="D596">
        <v>7.1987346999999996E-5</v>
      </c>
      <c r="E596">
        <v>1.3133871999999999E-4</v>
      </c>
      <c r="F596">
        <v>0</v>
      </c>
      <c r="P596" s="3"/>
      <c r="R596" s="3"/>
    </row>
    <row r="597" spans="1:18" x14ac:dyDescent="0.15">
      <c r="A597" t="s">
        <v>1713</v>
      </c>
      <c r="B597" t="s">
        <v>1714</v>
      </c>
      <c r="C597" t="s">
        <v>1715</v>
      </c>
      <c r="D597">
        <v>2.9075819000000001E-4</v>
      </c>
      <c r="E597">
        <v>2.6352029999999999E-4</v>
      </c>
      <c r="F597">
        <v>4.6292142000000003E-6</v>
      </c>
      <c r="P597" s="3"/>
      <c r="R597" s="3"/>
    </row>
    <row r="598" spans="1:18" x14ac:dyDescent="0.15">
      <c r="A598" t="s">
        <v>2111</v>
      </c>
      <c r="B598" t="s">
        <v>2112</v>
      </c>
      <c r="C598" t="s">
        <v>2113</v>
      </c>
      <c r="D598">
        <v>1.9155565000000001E-3</v>
      </c>
      <c r="E598">
        <v>1.9123706E-3</v>
      </c>
      <c r="F598">
        <v>0</v>
      </c>
      <c r="P598" s="3"/>
      <c r="R598" s="3"/>
    </row>
    <row r="599" spans="1:18" x14ac:dyDescent="0.15">
      <c r="A599" t="s">
        <v>2114</v>
      </c>
      <c r="B599" t="s">
        <v>2115</v>
      </c>
      <c r="C599" t="s">
        <v>2116</v>
      </c>
      <c r="D599">
        <v>2.9331314E-5</v>
      </c>
      <c r="E599">
        <v>2.5048920000000001E-6</v>
      </c>
      <c r="F599">
        <v>0</v>
      </c>
      <c r="P599" s="3"/>
      <c r="R599" s="3"/>
    </row>
    <row r="600" spans="1:18" x14ac:dyDescent="0.15">
      <c r="A600" t="s">
        <v>2117</v>
      </c>
      <c r="B600" t="s">
        <v>2118</v>
      </c>
      <c r="C600" t="s">
        <v>2119</v>
      </c>
      <c r="D600">
        <v>3.6322911000000001E-4</v>
      </c>
      <c r="E600">
        <v>2.7826361E-4</v>
      </c>
      <c r="F600">
        <v>0</v>
      </c>
      <c r="P600" s="3"/>
      <c r="R600" s="3"/>
    </row>
    <row r="601" spans="1:18" x14ac:dyDescent="0.15">
      <c r="A601" t="s">
        <v>1716</v>
      </c>
      <c r="B601" t="s">
        <v>1717</v>
      </c>
      <c r="C601" t="s">
        <v>1718</v>
      </c>
      <c r="D601">
        <v>1.2187088E-3</v>
      </c>
      <c r="E601">
        <v>1.5028610999999999E-3</v>
      </c>
      <c r="F601">
        <v>-8.3769127999999997E-4</v>
      </c>
      <c r="P601" s="3"/>
      <c r="R601" s="3"/>
    </row>
    <row r="602" spans="1:18" x14ac:dyDescent="0.15">
      <c r="A602" t="s">
        <v>2120</v>
      </c>
      <c r="B602" t="s">
        <v>2121</v>
      </c>
      <c r="C602" t="s">
        <v>2122</v>
      </c>
      <c r="D602">
        <v>2.4289804E-3</v>
      </c>
      <c r="E602">
        <v>2.1764738999999998E-3</v>
      </c>
      <c r="F602">
        <v>0</v>
      </c>
      <c r="P602" s="3"/>
      <c r="R602" s="3"/>
    </row>
    <row r="603" spans="1:18" x14ac:dyDescent="0.15">
      <c r="A603" t="s">
        <v>1719</v>
      </c>
      <c r="B603" t="s">
        <v>1720</v>
      </c>
      <c r="C603" t="s">
        <v>1721</v>
      </c>
      <c r="D603">
        <v>0</v>
      </c>
      <c r="E603">
        <v>0</v>
      </c>
      <c r="F603">
        <v>-5.3244066999999997E-5</v>
      </c>
      <c r="P603" s="3"/>
      <c r="R603" s="3"/>
    </row>
    <row r="604" spans="1:18" x14ac:dyDescent="0.15">
      <c r="A604" t="s">
        <v>2123</v>
      </c>
      <c r="B604" t="s">
        <v>2124</v>
      </c>
      <c r="C604" t="s">
        <v>2125</v>
      </c>
      <c r="D604">
        <v>7.1987346999999996E-5</v>
      </c>
      <c r="E604">
        <v>1.3133871999999999E-4</v>
      </c>
      <c r="F604">
        <v>0</v>
      </c>
      <c r="P604" s="3"/>
      <c r="R604" s="3"/>
    </row>
    <row r="605" spans="1:18" x14ac:dyDescent="0.15">
      <c r="A605" t="s">
        <v>1722</v>
      </c>
      <c r="B605" t="s">
        <v>1723</v>
      </c>
      <c r="C605" t="s">
        <v>1724</v>
      </c>
      <c r="D605">
        <v>2.5664942000000002E-4</v>
      </c>
      <c r="E605">
        <v>2.1966373E-4</v>
      </c>
      <c r="F605">
        <v>-4.4219649E-5</v>
      </c>
      <c r="P605" s="3"/>
      <c r="R605" s="3"/>
    </row>
    <row r="606" spans="1:18" x14ac:dyDescent="0.15">
      <c r="A606" t="s">
        <v>2126</v>
      </c>
      <c r="B606" t="s">
        <v>2127</v>
      </c>
      <c r="C606" t="s">
        <v>2128</v>
      </c>
      <c r="D606">
        <v>1.9155565000000001E-3</v>
      </c>
      <c r="E606">
        <v>1.9123706E-3</v>
      </c>
      <c r="F606">
        <v>0</v>
      </c>
      <c r="P606" s="3"/>
      <c r="R606" s="3"/>
    </row>
    <row r="607" spans="1:18" x14ac:dyDescent="0.15">
      <c r="A607" t="s">
        <v>2129</v>
      </c>
      <c r="B607" t="s">
        <v>2130</v>
      </c>
      <c r="C607" t="s">
        <v>2131</v>
      </c>
      <c r="D607">
        <v>2.9331314E-5</v>
      </c>
      <c r="E607">
        <v>2.5048920000000001E-6</v>
      </c>
      <c r="F607">
        <v>0</v>
      </c>
      <c r="P607" s="3"/>
      <c r="R607" s="3"/>
    </row>
    <row r="608" spans="1:18" x14ac:dyDescent="0.15">
      <c r="A608" t="s">
        <v>2132</v>
      </c>
      <c r="B608" t="s">
        <v>2133</v>
      </c>
      <c r="C608" t="s">
        <v>2134</v>
      </c>
      <c r="D608">
        <v>3.6322911000000001E-4</v>
      </c>
      <c r="E608">
        <v>2.7826361E-4</v>
      </c>
      <c r="F608">
        <v>0</v>
      </c>
      <c r="P608" s="3"/>
      <c r="R608" s="3"/>
    </row>
    <row r="609" spans="1:18" x14ac:dyDescent="0.15">
      <c r="A609" t="s">
        <v>1725</v>
      </c>
      <c r="B609" t="s">
        <v>1726</v>
      </c>
      <c r="C609" t="s">
        <v>1727</v>
      </c>
      <c r="D609">
        <v>7.9009187999999999E-4</v>
      </c>
      <c r="E609">
        <v>1.0501765000000001E-3</v>
      </c>
      <c r="F609">
        <v>1.1315298000000001E-3</v>
      </c>
      <c r="P609" s="3"/>
      <c r="R609" s="3"/>
    </row>
    <row r="610" spans="1:18" x14ac:dyDescent="0.15">
      <c r="A610" t="s">
        <v>1728</v>
      </c>
      <c r="B610" t="s">
        <v>1729</v>
      </c>
      <c r="C610" t="s">
        <v>1730</v>
      </c>
      <c r="D610">
        <v>5.2030312999999998E-5</v>
      </c>
      <c r="E610">
        <v>6.6899837000000001E-5</v>
      </c>
      <c r="F610">
        <v>7.4515192000000006E-5</v>
      </c>
      <c r="P610" s="3"/>
      <c r="R610" s="3"/>
    </row>
    <row r="611" spans="1:18" x14ac:dyDescent="0.15">
      <c r="A611" t="s">
        <v>2135</v>
      </c>
      <c r="B611" t="s">
        <v>2136</v>
      </c>
      <c r="C611" t="s">
        <v>2137</v>
      </c>
      <c r="D611">
        <v>0</v>
      </c>
      <c r="E611">
        <v>-3.4287598000000001E-5</v>
      </c>
      <c r="F611">
        <v>0</v>
      </c>
      <c r="P611" s="3"/>
      <c r="R611" s="3"/>
    </row>
    <row r="612" spans="1:18" x14ac:dyDescent="0.15">
      <c r="A612" t="s">
        <v>1731</v>
      </c>
      <c r="B612" t="s">
        <v>1732</v>
      </c>
      <c r="C612" t="s">
        <v>1733</v>
      </c>
      <c r="D612">
        <v>6.9878264999999996E-5</v>
      </c>
      <c r="E612">
        <v>5.5560881E-5</v>
      </c>
      <c r="F612">
        <v>1.0007613E-4</v>
      </c>
      <c r="P612" s="3"/>
      <c r="R612" s="3"/>
    </row>
    <row r="613" spans="1:18" x14ac:dyDescent="0.15">
      <c r="A613" t="s">
        <v>1734</v>
      </c>
      <c r="B613" t="s">
        <v>1735</v>
      </c>
      <c r="C613" t="s">
        <v>1736</v>
      </c>
      <c r="D613">
        <v>2.9331314E-5</v>
      </c>
      <c r="E613">
        <v>2.7605055000000001E-5</v>
      </c>
      <c r="F613">
        <v>2.3390720000000001E-5</v>
      </c>
      <c r="P613" s="3"/>
      <c r="R613" s="3"/>
    </row>
    <row r="614" spans="1:18" x14ac:dyDescent="0.15">
      <c r="A614" t="s">
        <v>2138</v>
      </c>
      <c r="B614" t="s">
        <v>2139</v>
      </c>
      <c r="C614" t="s">
        <v>2140</v>
      </c>
      <c r="D614">
        <v>0</v>
      </c>
      <c r="E614">
        <v>3.4287598000000001E-5</v>
      </c>
      <c r="F614">
        <v>0</v>
      </c>
      <c r="P614" s="3"/>
      <c r="R614" s="3"/>
    </row>
    <row r="615" spans="1:18" x14ac:dyDescent="0.15">
      <c r="A615" t="s">
        <v>1737</v>
      </c>
      <c r="B615" t="s">
        <v>1738</v>
      </c>
      <c r="C615" t="s">
        <v>1739</v>
      </c>
      <c r="D615">
        <v>-2.4820314000000001E-3</v>
      </c>
      <c r="E615">
        <v>-6.4118640999999996E-4</v>
      </c>
      <c r="F615">
        <v>-5.4329946999999998E-4</v>
      </c>
      <c r="P615" s="3"/>
      <c r="R615" s="3"/>
    </row>
    <row r="616" spans="1:18" x14ac:dyDescent="0.15">
      <c r="A616" t="s">
        <v>1740</v>
      </c>
      <c r="B616" t="s">
        <v>1741</v>
      </c>
      <c r="C616" t="s">
        <v>1742</v>
      </c>
      <c r="D616">
        <v>-1.3918260999999999E-3</v>
      </c>
      <c r="E616">
        <v>-1.3099119000000001E-3</v>
      </c>
      <c r="F616">
        <v>-3.0154045999999999E-3</v>
      </c>
      <c r="P616" s="3"/>
      <c r="R616" s="3"/>
    </row>
    <row r="617" spans="1:18" x14ac:dyDescent="0.15">
      <c r="A617" t="s">
        <v>2141</v>
      </c>
      <c r="B617" t="s">
        <v>2142</v>
      </c>
      <c r="C617" t="s">
        <v>2143</v>
      </c>
      <c r="D617">
        <v>-5.2030312999999998E-5</v>
      </c>
      <c r="E617">
        <v>-6.6899837000000001E-5</v>
      </c>
      <c r="F617">
        <v>-6.8609279999999999E-5</v>
      </c>
      <c r="P617" s="3"/>
      <c r="R617" s="3"/>
    </row>
    <row r="618" spans="1:18" x14ac:dyDescent="0.15">
      <c r="A618" t="s">
        <v>1743</v>
      </c>
      <c r="B618" t="s">
        <v>1744</v>
      </c>
      <c r="C618" t="s">
        <v>1745</v>
      </c>
      <c r="D618">
        <v>0</v>
      </c>
      <c r="E618">
        <v>-2.7930431000000001E-5</v>
      </c>
      <c r="F618">
        <v>-1.3168263E-3</v>
      </c>
      <c r="P618" s="3"/>
      <c r="R618" s="3"/>
    </row>
    <row r="619" spans="1:18" x14ac:dyDescent="0.15">
      <c r="A619" t="s">
        <v>1746</v>
      </c>
      <c r="B619" t="s">
        <v>1747</v>
      </c>
      <c r="C619" t="s">
        <v>1748</v>
      </c>
      <c r="D619">
        <v>-2.6932725999999998E-3</v>
      </c>
      <c r="E619">
        <v>-3.6706131000000002E-4</v>
      </c>
      <c r="F619">
        <v>-3.1102377000000002E-4</v>
      </c>
      <c r="P619" s="3"/>
      <c r="R619" s="3"/>
    </row>
    <row r="620" spans="1:18" x14ac:dyDescent="0.15">
      <c r="A620" t="s">
        <v>1749</v>
      </c>
      <c r="B620" t="s">
        <v>1750</v>
      </c>
      <c r="C620" t="s">
        <v>1751</v>
      </c>
      <c r="D620">
        <v>-3.5978787999999998E-4</v>
      </c>
      <c r="E620">
        <v>-3.3861299999999998E-4</v>
      </c>
      <c r="F620">
        <v>-2.8691854E-4</v>
      </c>
      <c r="P620" s="3"/>
      <c r="R620" s="3"/>
    </row>
    <row r="621" spans="1:18" x14ac:dyDescent="0.15">
      <c r="A621" t="s">
        <v>1752</v>
      </c>
      <c r="B621" t="s">
        <v>1753</v>
      </c>
      <c r="C621" t="s">
        <v>1754</v>
      </c>
      <c r="D621">
        <v>-4.9080345000000001E-5</v>
      </c>
      <c r="E621">
        <v>-1.5330471000000001E-3</v>
      </c>
      <c r="F621">
        <v>-6.2530617999999996E-5</v>
      </c>
      <c r="P621" s="3"/>
      <c r="R621" s="3"/>
    </row>
    <row r="622" spans="1:18" x14ac:dyDescent="0.15">
      <c r="A622" t="s">
        <v>1755</v>
      </c>
      <c r="B622" t="s">
        <v>1756</v>
      </c>
      <c r="C622" t="s">
        <v>1757</v>
      </c>
      <c r="D622">
        <v>-6.5897071999999996E-6</v>
      </c>
      <c r="E622">
        <v>-2.3359545000000001E-3</v>
      </c>
      <c r="F622">
        <v>-5.2550662000000001E-6</v>
      </c>
      <c r="P622" s="3"/>
      <c r="R622" s="3"/>
    </row>
    <row r="623" spans="1:18" x14ac:dyDescent="0.15">
      <c r="A623" t="s">
        <v>1758</v>
      </c>
      <c r="B623" t="s">
        <v>1759</v>
      </c>
      <c r="C623" t="s">
        <v>1760</v>
      </c>
      <c r="D623">
        <v>2.4820314000000001E-3</v>
      </c>
      <c r="E623">
        <v>6.4118640999999996E-4</v>
      </c>
      <c r="F623">
        <v>5.4329946999999998E-4</v>
      </c>
      <c r="P623" s="3"/>
      <c r="R623" s="3"/>
    </row>
    <row r="624" spans="1:18" x14ac:dyDescent="0.15">
      <c r="A624" t="s">
        <v>1761</v>
      </c>
      <c r="B624" t="s">
        <v>1762</v>
      </c>
      <c r="C624" t="s">
        <v>1763</v>
      </c>
      <c r="D624">
        <v>1.3918260999999999E-3</v>
      </c>
      <c r="E624">
        <v>1.3099119000000001E-3</v>
      </c>
      <c r="F624">
        <v>3.0154045999999999E-3</v>
      </c>
      <c r="P624" s="3"/>
      <c r="R624" s="3"/>
    </row>
    <row r="625" spans="1:18" x14ac:dyDescent="0.15">
      <c r="A625" t="s">
        <v>2144</v>
      </c>
      <c r="B625" t="s">
        <v>2145</v>
      </c>
      <c r="C625" t="s">
        <v>2146</v>
      </c>
      <c r="D625">
        <v>5.2030312999999998E-5</v>
      </c>
      <c r="E625">
        <v>6.6899837000000001E-5</v>
      </c>
      <c r="F625">
        <v>6.8609279999999999E-5</v>
      </c>
      <c r="P625" s="3"/>
      <c r="R625" s="3"/>
    </row>
    <row r="626" spans="1:18" x14ac:dyDescent="0.15">
      <c r="A626" t="s">
        <v>1764</v>
      </c>
      <c r="B626" t="s">
        <v>1765</v>
      </c>
      <c r="C626" t="s">
        <v>1766</v>
      </c>
      <c r="D626">
        <v>0</v>
      </c>
      <c r="E626">
        <v>2.7930431000000001E-5</v>
      </c>
      <c r="F626">
        <v>1.3168263E-3</v>
      </c>
      <c r="P626" s="3"/>
      <c r="R626" s="3"/>
    </row>
    <row r="627" spans="1:18" x14ac:dyDescent="0.15">
      <c r="A627" t="s">
        <v>1767</v>
      </c>
      <c r="B627" t="s">
        <v>1768</v>
      </c>
      <c r="C627" t="s">
        <v>1769</v>
      </c>
      <c r="D627">
        <v>2.6932725999999998E-3</v>
      </c>
      <c r="E627">
        <v>3.6706131000000002E-4</v>
      </c>
      <c r="F627">
        <v>3.1102377000000002E-4</v>
      </c>
      <c r="P627" s="3"/>
      <c r="R627" s="3"/>
    </row>
    <row r="628" spans="1:18" x14ac:dyDescent="0.15">
      <c r="A628" t="s">
        <v>1770</v>
      </c>
      <c r="B628" t="s">
        <v>1771</v>
      </c>
      <c r="C628" t="s">
        <v>1772</v>
      </c>
      <c r="D628">
        <v>3.5978787999999998E-4</v>
      </c>
      <c r="E628">
        <v>3.3861299999999998E-4</v>
      </c>
      <c r="F628">
        <v>2.8691854E-4</v>
      </c>
      <c r="P628" s="3"/>
      <c r="R628" s="3"/>
    </row>
    <row r="629" spans="1:18" x14ac:dyDescent="0.15">
      <c r="A629" t="s">
        <v>1773</v>
      </c>
      <c r="B629" t="s">
        <v>1774</v>
      </c>
      <c r="C629" t="s">
        <v>1775</v>
      </c>
      <c r="D629">
        <v>4.9080345000000001E-5</v>
      </c>
      <c r="E629">
        <v>1.5330471000000001E-3</v>
      </c>
      <c r="F629">
        <v>6.2530617999999996E-5</v>
      </c>
      <c r="P629" s="3"/>
      <c r="R629" s="3"/>
    </row>
    <row r="630" spans="1:18" x14ac:dyDescent="0.15">
      <c r="A630" t="s">
        <v>1776</v>
      </c>
      <c r="B630" t="s">
        <v>1777</v>
      </c>
      <c r="C630" t="s">
        <v>1778</v>
      </c>
      <c r="D630">
        <v>6.5897071999999996E-6</v>
      </c>
      <c r="E630">
        <v>2.3359545000000001E-3</v>
      </c>
      <c r="F630">
        <v>5.2550662000000001E-6</v>
      </c>
      <c r="P630" s="3"/>
      <c r="R630" s="3"/>
    </row>
    <row r="631" spans="1:18" x14ac:dyDescent="0.15">
      <c r="A631" t="s">
        <v>1779</v>
      </c>
      <c r="B631" t="s">
        <v>1780</v>
      </c>
      <c r="C631" t="s">
        <v>1781</v>
      </c>
      <c r="D631">
        <v>0</v>
      </c>
      <c r="E631">
        <v>0</v>
      </c>
      <c r="F631">
        <v>2.3429027999999998E-3</v>
      </c>
      <c r="P631" s="3"/>
      <c r="R631" s="3"/>
    </row>
    <row r="632" spans="1:18" x14ac:dyDescent="0.15">
      <c r="A632" t="s">
        <v>1782</v>
      </c>
      <c r="B632" t="s">
        <v>1783</v>
      </c>
      <c r="C632" t="s">
        <v>1784</v>
      </c>
      <c r="D632">
        <v>0</v>
      </c>
      <c r="E632">
        <v>0</v>
      </c>
      <c r="F632">
        <v>1.8442018E-3</v>
      </c>
      <c r="P632" s="3"/>
      <c r="R632" s="3"/>
    </row>
    <row r="633" spans="1:18" x14ac:dyDescent="0.15">
      <c r="A633" t="s">
        <v>1785</v>
      </c>
      <c r="B633" t="s">
        <v>1786</v>
      </c>
      <c r="C633" t="s">
        <v>1787</v>
      </c>
      <c r="D633">
        <v>0</v>
      </c>
      <c r="E633">
        <v>0</v>
      </c>
      <c r="F633">
        <v>5.9149978999999997E-5</v>
      </c>
      <c r="P633" s="3"/>
      <c r="R633" s="3"/>
    </row>
    <row r="634" spans="1:18" x14ac:dyDescent="0.15">
      <c r="A634" t="s">
        <v>2147</v>
      </c>
      <c r="B634" t="s">
        <v>2148</v>
      </c>
      <c r="C634" t="s">
        <v>2149</v>
      </c>
      <c r="D634">
        <v>0</v>
      </c>
      <c r="E634">
        <v>0</v>
      </c>
      <c r="F634">
        <v>1.5023449999999999E-4</v>
      </c>
      <c r="P634" s="3"/>
      <c r="R634" s="3"/>
    </row>
    <row r="635" spans="1:18" x14ac:dyDescent="0.15">
      <c r="A635" t="s">
        <v>1788</v>
      </c>
      <c r="B635" t="s">
        <v>1789</v>
      </c>
      <c r="C635" t="s">
        <v>1790</v>
      </c>
      <c r="D635">
        <v>0</v>
      </c>
      <c r="E635">
        <v>0</v>
      </c>
      <c r="F635">
        <v>2.9323939E-4</v>
      </c>
      <c r="P635" s="3"/>
      <c r="R635" s="3"/>
    </row>
    <row r="636" spans="1:18" x14ac:dyDescent="0.15">
      <c r="A636" t="s">
        <v>1791</v>
      </c>
      <c r="B636" t="s">
        <v>1792</v>
      </c>
      <c r="C636" t="s">
        <v>1793</v>
      </c>
      <c r="D636">
        <v>0</v>
      </c>
      <c r="E636">
        <v>0</v>
      </c>
      <c r="F636">
        <v>1.6204179E-3</v>
      </c>
      <c r="P636" s="3"/>
      <c r="R636" s="3"/>
    </row>
    <row r="637" spans="1:18" x14ac:dyDescent="0.15">
      <c r="A637" t="s">
        <v>1797</v>
      </c>
      <c r="B637" t="s">
        <v>1798</v>
      </c>
      <c r="C637" t="s">
        <v>1799</v>
      </c>
      <c r="D637">
        <v>0</v>
      </c>
      <c r="E637">
        <v>0</v>
      </c>
      <c r="F637">
        <v>1.9683573999999999E-4</v>
      </c>
      <c r="P637" s="3"/>
      <c r="R637" s="3"/>
    </row>
    <row r="638" spans="1:18" x14ac:dyDescent="0.15">
      <c r="A638" t="s">
        <v>1800</v>
      </c>
      <c r="B638" t="s">
        <v>1801</v>
      </c>
      <c r="C638" t="s">
        <v>1802</v>
      </c>
      <c r="D638">
        <v>0</v>
      </c>
      <c r="E638">
        <v>0</v>
      </c>
      <c r="F638">
        <v>2.3429027999999998E-3</v>
      </c>
      <c r="P638" s="3"/>
      <c r="R638" s="3"/>
    </row>
    <row r="639" spans="1:18" x14ac:dyDescent="0.15">
      <c r="A639" t="s">
        <v>1803</v>
      </c>
      <c r="B639" t="s">
        <v>1804</v>
      </c>
      <c r="C639" t="s">
        <v>1805</v>
      </c>
      <c r="D639">
        <v>0</v>
      </c>
      <c r="E639">
        <v>0</v>
      </c>
      <c r="F639">
        <v>1.8442018E-3</v>
      </c>
      <c r="P639" s="3"/>
      <c r="R639" s="3"/>
    </row>
    <row r="640" spans="1:18" x14ac:dyDescent="0.15">
      <c r="A640" t="s">
        <v>1806</v>
      </c>
      <c r="B640" t="s">
        <v>1807</v>
      </c>
      <c r="C640" t="s">
        <v>1808</v>
      </c>
      <c r="D640">
        <v>0</v>
      </c>
      <c r="E640">
        <v>0</v>
      </c>
      <c r="F640">
        <v>5.9149978999999997E-5</v>
      </c>
      <c r="P640" s="3"/>
      <c r="R640" s="3"/>
    </row>
    <row r="641" spans="1:18" x14ac:dyDescent="0.15">
      <c r="A641" t="s">
        <v>2150</v>
      </c>
      <c r="B641" t="s">
        <v>2151</v>
      </c>
      <c r="C641" t="s">
        <v>2152</v>
      </c>
      <c r="D641">
        <v>0</v>
      </c>
      <c r="E641">
        <v>0</v>
      </c>
      <c r="F641">
        <v>1.5023449999999999E-4</v>
      </c>
      <c r="P641" s="3"/>
      <c r="R641" s="3"/>
    </row>
    <row r="642" spans="1:18" x14ac:dyDescent="0.15">
      <c r="A642" t="s">
        <v>1809</v>
      </c>
      <c r="B642" t="s">
        <v>1810</v>
      </c>
      <c r="C642" t="s">
        <v>1811</v>
      </c>
      <c r="D642">
        <v>0</v>
      </c>
      <c r="E642">
        <v>0</v>
      </c>
      <c r="F642">
        <v>2.9323939E-4</v>
      </c>
      <c r="P642" s="3"/>
      <c r="R642" s="3"/>
    </row>
    <row r="643" spans="1:18" x14ac:dyDescent="0.15">
      <c r="A643" t="s">
        <v>1812</v>
      </c>
      <c r="B643" t="s">
        <v>1813</v>
      </c>
      <c r="C643" t="s">
        <v>1814</v>
      </c>
      <c r="D643">
        <v>0</v>
      </c>
      <c r="E643">
        <v>0</v>
      </c>
      <c r="F643">
        <v>1.6204179E-3</v>
      </c>
      <c r="P643" s="3"/>
      <c r="R643" s="3"/>
    </row>
    <row r="644" spans="1:18" x14ac:dyDescent="0.15">
      <c r="A644" t="s">
        <v>1818</v>
      </c>
      <c r="B644" t="s">
        <v>1819</v>
      </c>
      <c r="C644" t="s">
        <v>1820</v>
      </c>
      <c r="D644">
        <v>0</v>
      </c>
      <c r="E644">
        <v>0</v>
      </c>
      <c r="F644">
        <v>1.9683573999999999E-4</v>
      </c>
      <c r="P644" s="3"/>
      <c r="R644" s="3"/>
    </row>
    <row r="645" spans="1:18" x14ac:dyDescent="0.15">
      <c r="A645" t="s">
        <v>1821</v>
      </c>
      <c r="B645" t="s">
        <v>1822</v>
      </c>
      <c r="C645" t="s">
        <v>1823</v>
      </c>
      <c r="D645">
        <v>2.9677035999999999E-5</v>
      </c>
      <c r="E645">
        <v>2.7930431000000001E-5</v>
      </c>
      <c r="F645">
        <v>2.3666422000000001E-5</v>
      </c>
      <c r="P645" s="3"/>
      <c r="R645" s="3"/>
    </row>
    <row r="646" spans="1:18" x14ac:dyDescent="0.15">
      <c r="A646" t="s">
        <v>1824</v>
      </c>
      <c r="B646" t="s">
        <v>1825</v>
      </c>
      <c r="C646" t="s">
        <v>1826</v>
      </c>
      <c r="D646">
        <v>3.8960755999999999E-3</v>
      </c>
      <c r="E646">
        <v>3.6667768999999999E-3</v>
      </c>
      <c r="F646">
        <v>3.1069871999999999E-3</v>
      </c>
      <c r="P646" s="3"/>
      <c r="R646" s="3"/>
    </row>
    <row r="647" spans="1:18" x14ac:dyDescent="0.15">
      <c r="A647" t="s">
        <v>2153</v>
      </c>
      <c r="B647" t="s">
        <v>2154</v>
      </c>
      <c r="C647" t="s">
        <v>2155</v>
      </c>
      <c r="D647">
        <v>0</v>
      </c>
      <c r="E647">
        <v>0</v>
      </c>
      <c r="F647">
        <v>3.0609139E-3</v>
      </c>
      <c r="P647" s="3"/>
      <c r="R647" s="3"/>
    </row>
    <row r="648" spans="1:18" x14ac:dyDescent="0.15">
      <c r="A648" t="s">
        <v>1827</v>
      </c>
      <c r="B648" t="s">
        <v>1828</v>
      </c>
      <c r="C648" t="s">
        <v>1829</v>
      </c>
      <c r="D648">
        <v>-2.2851727E-4</v>
      </c>
      <c r="E648">
        <v>-2.9382425999999998E-4</v>
      </c>
      <c r="F648">
        <v>-3.2727093000000003E-4</v>
      </c>
      <c r="P648" s="3"/>
      <c r="R648" s="3"/>
    </row>
    <row r="649" spans="1:18" x14ac:dyDescent="0.15">
      <c r="A649" t="s">
        <v>1830</v>
      </c>
      <c r="B649" t="s">
        <v>1831</v>
      </c>
      <c r="C649" t="s">
        <v>1832</v>
      </c>
      <c r="D649">
        <v>1.1425863999999999E-4</v>
      </c>
      <c r="E649">
        <v>1.4691212999999999E-4</v>
      </c>
      <c r="F649">
        <v>1.6363546000000001E-4</v>
      </c>
      <c r="P649" s="3"/>
      <c r="R649" s="3"/>
    </row>
    <row r="650" spans="1:18" x14ac:dyDescent="0.15">
      <c r="A650" t="s">
        <v>1833</v>
      </c>
      <c r="B650" t="s">
        <v>1834</v>
      </c>
      <c r="C650" t="s">
        <v>1835</v>
      </c>
      <c r="D650">
        <v>-2.2851727E-4</v>
      </c>
      <c r="E650">
        <v>-2.9382425999999998E-4</v>
      </c>
      <c r="F650">
        <v>-3.2727093000000003E-4</v>
      </c>
      <c r="P650" s="3"/>
      <c r="R650" s="3"/>
    </row>
    <row r="651" spans="1:18" x14ac:dyDescent="0.15">
      <c r="A651" t="s">
        <v>1836</v>
      </c>
      <c r="B651" t="s">
        <v>1837</v>
      </c>
      <c r="C651" t="s">
        <v>1838</v>
      </c>
      <c r="D651">
        <v>2.2851727E-4</v>
      </c>
      <c r="E651">
        <v>2.9382425999999998E-4</v>
      </c>
      <c r="F651">
        <v>3.2727093000000003E-4</v>
      </c>
      <c r="P651" s="3"/>
      <c r="R651" s="3"/>
    </row>
    <row r="652" spans="1:18" x14ac:dyDescent="0.15">
      <c r="A652" t="s">
        <v>1839</v>
      </c>
      <c r="B652" t="s">
        <v>1840</v>
      </c>
      <c r="C652" t="s">
        <v>1841</v>
      </c>
      <c r="D652">
        <v>-1.1425863999999999E-4</v>
      </c>
      <c r="E652">
        <v>-1.4691212999999999E-4</v>
      </c>
      <c r="F652">
        <v>-1.6363546000000001E-4</v>
      </c>
      <c r="P652" s="3"/>
      <c r="R652" s="3"/>
    </row>
    <row r="653" spans="1:18" x14ac:dyDescent="0.15">
      <c r="A653" t="s">
        <v>1842</v>
      </c>
      <c r="B653" t="s">
        <v>1843</v>
      </c>
      <c r="C653" t="s">
        <v>1844</v>
      </c>
      <c r="D653">
        <v>-2.2851727E-4</v>
      </c>
      <c r="E653">
        <v>-2.9382425999999998E-4</v>
      </c>
      <c r="F653">
        <v>-3.2727093000000003E-4</v>
      </c>
      <c r="P653" s="3"/>
      <c r="R653" s="3"/>
    </row>
    <row r="654" spans="1:18" x14ac:dyDescent="0.15">
      <c r="A654" t="s">
        <v>1845</v>
      </c>
      <c r="B654" t="s">
        <v>1846</v>
      </c>
      <c r="C654" t="s">
        <v>1847</v>
      </c>
      <c r="D654">
        <v>-7.0926395000000003E-2</v>
      </c>
      <c r="E654">
        <v>-1.1693406</v>
      </c>
      <c r="F654">
        <v>-1.998823</v>
      </c>
      <c r="P654" s="3"/>
      <c r="R654" s="3"/>
    </row>
    <row r="655" spans="1:18" x14ac:dyDescent="0.15">
      <c r="A655" t="s">
        <v>1848</v>
      </c>
      <c r="B655" t="s">
        <v>1849</v>
      </c>
      <c r="C655" t="s">
        <v>1850</v>
      </c>
      <c r="D655">
        <v>0.3169942</v>
      </c>
      <c r="E655">
        <v>0.29300843999999998</v>
      </c>
      <c r="F655">
        <v>0.23860896000000001</v>
      </c>
      <c r="P655" s="3"/>
      <c r="R655" s="3"/>
    </row>
    <row r="656" spans="1:18" x14ac:dyDescent="0.15">
      <c r="A656" t="s">
        <v>1851</v>
      </c>
      <c r="B656" t="s">
        <v>1852</v>
      </c>
      <c r="C656" t="s">
        <v>1853</v>
      </c>
      <c r="D656">
        <v>0.3169942</v>
      </c>
      <c r="E656">
        <v>0.29300843999999998</v>
      </c>
      <c r="F656">
        <v>0.23860896000000001</v>
      </c>
      <c r="P656" s="3"/>
      <c r="R656" s="3"/>
    </row>
    <row r="657" spans="1:18" x14ac:dyDescent="0.15">
      <c r="A657" t="s">
        <v>1854</v>
      </c>
      <c r="B657" t="s">
        <v>1855</v>
      </c>
      <c r="C657" t="s">
        <v>1856</v>
      </c>
      <c r="D657">
        <v>0.3169942</v>
      </c>
      <c r="E657">
        <v>0.29300843999999998</v>
      </c>
      <c r="F657">
        <v>0.23860896000000001</v>
      </c>
      <c r="P657" s="3"/>
      <c r="R657" s="3"/>
    </row>
    <row r="658" spans="1:18" x14ac:dyDescent="0.15">
      <c r="A658" t="s">
        <v>1857</v>
      </c>
      <c r="B658" t="s">
        <v>1858</v>
      </c>
      <c r="C658" t="s">
        <v>1859</v>
      </c>
      <c r="D658">
        <v>0.3169942</v>
      </c>
      <c r="E658">
        <v>0.29300843999999998</v>
      </c>
      <c r="F658">
        <v>0.23860896000000001</v>
      </c>
      <c r="P658" s="3"/>
      <c r="R658" s="3"/>
    </row>
    <row r="659" spans="1:18" x14ac:dyDescent="0.15">
      <c r="A659" t="s">
        <v>1860</v>
      </c>
      <c r="B659" t="s">
        <v>1861</v>
      </c>
      <c r="C659" t="s">
        <v>1862</v>
      </c>
      <c r="D659">
        <v>0</v>
      </c>
      <c r="E659">
        <v>5.7920561000000004E-6</v>
      </c>
      <c r="F659">
        <v>7.5410155000000002E-6</v>
      </c>
      <c r="P659" s="3"/>
      <c r="R659" s="3"/>
    </row>
    <row r="660" spans="1:18" x14ac:dyDescent="0.15">
      <c r="A660" t="s">
        <v>1863</v>
      </c>
      <c r="B660" t="s">
        <v>1864</v>
      </c>
      <c r="C660" t="s">
        <v>1865</v>
      </c>
      <c r="D660">
        <v>6.7304083E-6</v>
      </c>
      <c r="E660">
        <v>8.6538634000000005E-6</v>
      </c>
      <c r="F660">
        <v>9.6389516999999992E-6</v>
      </c>
      <c r="P660" s="3"/>
      <c r="R660" s="3"/>
    </row>
    <row r="661" spans="1:18" x14ac:dyDescent="0.15">
      <c r="A661" t="s">
        <v>1866</v>
      </c>
      <c r="B661" t="s">
        <v>1867</v>
      </c>
      <c r="C661" t="s">
        <v>1868</v>
      </c>
      <c r="D661">
        <v>0</v>
      </c>
      <c r="E661">
        <v>8.3663032999999995E-6</v>
      </c>
      <c r="F661">
        <v>1.0892578E-5</v>
      </c>
      <c r="P661" s="3"/>
      <c r="R661" s="3"/>
    </row>
    <row r="662" spans="1:18" x14ac:dyDescent="0.15">
      <c r="A662" t="s">
        <v>1869</v>
      </c>
      <c r="B662" t="s">
        <v>1870</v>
      </c>
      <c r="C662" t="s">
        <v>1871</v>
      </c>
      <c r="D662">
        <v>-7.0926395000000003E-2</v>
      </c>
      <c r="E662">
        <v>-1.1693406</v>
      </c>
      <c r="F662">
        <v>-1.998823</v>
      </c>
      <c r="P662" s="3"/>
      <c r="R662" s="3"/>
    </row>
    <row r="663" spans="1:18" x14ac:dyDescent="0.15">
      <c r="A663" t="s">
        <v>1872</v>
      </c>
      <c r="B663" t="s">
        <v>1873</v>
      </c>
      <c r="C663" t="s">
        <v>1874</v>
      </c>
      <c r="D663">
        <v>3.3652042E-6</v>
      </c>
      <c r="E663">
        <v>4.3269317000000002E-6</v>
      </c>
      <c r="F663">
        <v>4.8194757999999996E-6</v>
      </c>
      <c r="P663" s="3"/>
      <c r="R663" s="3"/>
    </row>
    <row r="664" spans="1:18" x14ac:dyDescent="0.15">
      <c r="A664" t="s">
        <v>1875</v>
      </c>
      <c r="B664" t="s">
        <v>1876</v>
      </c>
      <c r="C664" t="s">
        <v>1877</v>
      </c>
      <c r="D664">
        <v>3.2754470000000001E-2</v>
      </c>
      <c r="E664">
        <v>3.1103240000000001E-2</v>
      </c>
      <c r="F664">
        <v>2.3202951999999999E-2</v>
      </c>
      <c r="P664" s="3"/>
      <c r="R664" s="3"/>
    </row>
    <row r="665" spans="1:18" x14ac:dyDescent="0.15">
      <c r="A665" t="s">
        <v>1878</v>
      </c>
      <c r="B665" t="s">
        <v>1879</v>
      </c>
      <c r="C665" t="s">
        <v>1880</v>
      </c>
      <c r="D665">
        <v>0</v>
      </c>
      <c r="E665">
        <v>-2.4183499000000001E-2</v>
      </c>
      <c r="F665">
        <v>0</v>
      </c>
      <c r="P665" s="3"/>
      <c r="R665" s="3"/>
    </row>
    <row r="666" spans="1:18" x14ac:dyDescent="0.15">
      <c r="A666" t="s">
        <v>1881</v>
      </c>
      <c r="B666" t="s">
        <v>1882</v>
      </c>
      <c r="C666" t="s">
        <v>1883</v>
      </c>
      <c r="D666">
        <v>-6.2323269999999995E-4</v>
      </c>
      <c r="E666">
        <v>-3.9889138000000001E-4</v>
      </c>
      <c r="F666">
        <v>-7.4823288E-4</v>
      </c>
      <c r="P666" s="3"/>
      <c r="R666" s="3"/>
    </row>
    <row r="667" spans="1:18" x14ac:dyDescent="0.15">
      <c r="A667" t="s">
        <v>1884</v>
      </c>
      <c r="B667" t="s">
        <v>1885</v>
      </c>
      <c r="C667" t="s">
        <v>1886</v>
      </c>
      <c r="D667">
        <v>-7.0926395000000003E-2</v>
      </c>
      <c r="E667">
        <v>-1.1693406</v>
      </c>
      <c r="F667">
        <v>-1.998823</v>
      </c>
      <c r="P667" s="3"/>
      <c r="R667" s="3"/>
    </row>
    <row r="668" spans="1:18" x14ac:dyDescent="0.15">
      <c r="A668" t="s">
        <v>1887</v>
      </c>
      <c r="B668" t="s">
        <v>1888</v>
      </c>
      <c r="C668" t="s">
        <v>1889</v>
      </c>
      <c r="D668">
        <v>-7.0926395000000003E-2</v>
      </c>
      <c r="E668">
        <v>-1.1693406</v>
      </c>
      <c r="F668">
        <v>-1.998823</v>
      </c>
      <c r="P668" s="3"/>
      <c r="R668" s="3"/>
    </row>
    <row r="669" spans="1:18" x14ac:dyDescent="0.15">
      <c r="A669" t="s">
        <v>2156</v>
      </c>
      <c r="B669" t="s">
        <v>2157</v>
      </c>
      <c r="C669" t="s">
        <v>2158</v>
      </c>
      <c r="D669">
        <v>0</v>
      </c>
      <c r="E669">
        <v>6.2138013999999998E-2</v>
      </c>
      <c r="F669">
        <v>0.40259507</v>
      </c>
      <c r="P669" s="3"/>
      <c r="R669" s="3"/>
    </row>
    <row r="670" spans="1:18" x14ac:dyDescent="0.15">
      <c r="A670" t="s">
        <v>2159</v>
      </c>
      <c r="B670" t="s">
        <v>2160</v>
      </c>
      <c r="C670" t="s">
        <v>2161</v>
      </c>
      <c r="D670">
        <v>0</v>
      </c>
      <c r="E670">
        <v>6.2138013999999998E-2</v>
      </c>
      <c r="F670">
        <v>0.40259507</v>
      </c>
      <c r="P670" s="3"/>
      <c r="R670" s="3"/>
    </row>
    <row r="671" spans="1:18" x14ac:dyDescent="0.15">
      <c r="A671" t="s">
        <v>2162</v>
      </c>
      <c r="B671" t="s">
        <v>2163</v>
      </c>
      <c r="C671" t="s">
        <v>2164</v>
      </c>
      <c r="D671">
        <v>0</v>
      </c>
      <c r="E671">
        <v>6.2138013999999998E-2</v>
      </c>
      <c r="F671">
        <v>0.40259507</v>
      </c>
      <c r="P671" s="3"/>
      <c r="R671" s="3"/>
    </row>
    <row r="672" spans="1:18" x14ac:dyDescent="0.15">
      <c r="A672" t="s">
        <v>2165</v>
      </c>
      <c r="B672" t="s">
        <v>2166</v>
      </c>
      <c r="C672" t="s">
        <v>2167</v>
      </c>
      <c r="D672">
        <v>0</v>
      </c>
      <c r="E672">
        <v>6.2138013999999998E-2</v>
      </c>
      <c r="F672">
        <v>0.40259507</v>
      </c>
      <c r="P672" s="3"/>
      <c r="R672" s="3"/>
    </row>
    <row r="673" spans="1:18" x14ac:dyDescent="0.15">
      <c r="A673" t="s">
        <v>1890</v>
      </c>
      <c r="B673" t="s">
        <v>1891</v>
      </c>
      <c r="C673">
        <v>0</v>
      </c>
      <c r="D673">
        <v>0</v>
      </c>
      <c r="E673">
        <v>1.6089045000000001E-5</v>
      </c>
      <c r="F673">
        <v>2.0947264999999999E-5</v>
      </c>
      <c r="P673" s="3"/>
      <c r="R673" s="3"/>
    </row>
    <row r="674" spans="1:18" x14ac:dyDescent="0.15">
      <c r="A674" t="s">
        <v>1892</v>
      </c>
      <c r="B674" t="s">
        <v>1893</v>
      </c>
      <c r="C674">
        <v>0</v>
      </c>
      <c r="D674">
        <v>0</v>
      </c>
      <c r="E674">
        <v>1.2871236E-6</v>
      </c>
      <c r="F674">
        <v>1.6757811999999999E-6</v>
      </c>
      <c r="P674" s="3"/>
      <c r="R674" s="3"/>
    </row>
    <row r="675" spans="1:18" x14ac:dyDescent="0.15">
      <c r="A675" t="s">
        <v>1894</v>
      </c>
      <c r="B675" t="s">
        <v>1895</v>
      </c>
      <c r="C675">
        <v>0</v>
      </c>
      <c r="D675">
        <v>0</v>
      </c>
      <c r="E675">
        <v>1.8019729999999998E-5</v>
      </c>
      <c r="F675">
        <v>2.3460936999999999E-5</v>
      </c>
      <c r="P675" s="3"/>
      <c r="R675" s="3"/>
    </row>
    <row r="676" spans="1:18" x14ac:dyDescent="0.15">
      <c r="A676" t="s">
        <v>1896</v>
      </c>
      <c r="B676" t="s">
        <v>1897</v>
      </c>
      <c r="C676">
        <v>0</v>
      </c>
      <c r="D676">
        <v>0</v>
      </c>
      <c r="E676">
        <v>1.6732606999999999E-5</v>
      </c>
      <c r="F676">
        <v>2.1785155999999999E-5</v>
      </c>
      <c r="P676" s="3"/>
      <c r="R676" s="3"/>
    </row>
    <row r="677" spans="1:18" x14ac:dyDescent="0.15">
      <c r="A677" t="s">
        <v>1898</v>
      </c>
      <c r="B677" t="s">
        <v>1899</v>
      </c>
      <c r="C677">
        <v>0</v>
      </c>
      <c r="D677">
        <v>0</v>
      </c>
      <c r="E677">
        <v>5.7920561000000004E-6</v>
      </c>
      <c r="F677">
        <v>7.5410155000000002E-6</v>
      </c>
      <c r="P677" s="3"/>
      <c r="R677" s="3"/>
    </row>
    <row r="678" spans="1:18" x14ac:dyDescent="0.15">
      <c r="A678" t="s">
        <v>1900</v>
      </c>
      <c r="B678" t="s">
        <v>1901</v>
      </c>
      <c r="C678">
        <v>0</v>
      </c>
      <c r="D678">
        <v>7.0825003999999997E-2</v>
      </c>
      <c r="E678">
        <v>1.1692549000000001</v>
      </c>
      <c r="F678">
        <v>1.9987029999999999</v>
      </c>
      <c r="P678" s="3"/>
      <c r="R678" s="3"/>
    </row>
    <row r="679" spans="1:18" x14ac:dyDescent="0.15">
      <c r="A679" t="s">
        <v>1902</v>
      </c>
      <c r="B679" t="s">
        <v>1903</v>
      </c>
      <c r="C679">
        <v>0</v>
      </c>
      <c r="D679">
        <v>-1.8616455000000001E-3</v>
      </c>
      <c r="E679">
        <v>-1.1376095000000001E-3</v>
      </c>
      <c r="F679">
        <v>-2.1649101E-3</v>
      </c>
      <c r="P679" s="3"/>
      <c r="R679" s="3"/>
    </row>
    <row r="680" spans="1:18" x14ac:dyDescent="0.15">
      <c r="A680" t="s">
        <v>1904</v>
      </c>
      <c r="B680" t="s">
        <v>1905</v>
      </c>
      <c r="C680">
        <v>0</v>
      </c>
      <c r="D680">
        <v>-6.7304083E-6</v>
      </c>
      <c r="E680">
        <v>-8.6538634000000005E-6</v>
      </c>
      <c r="F680">
        <v>-9.6389516999999992E-6</v>
      </c>
      <c r="P680" s="3"/>
      <c r="R680" s="3"/>
    </row>
    <row r="681" spans="1:18" x14ac:dyDescent="0.15">
      <c r="A681" t="s">
        <v>1906</v>
      </c>
      <c r="B681" t="s">
        <v>1907</v>
      </c>
      <c r="C681">
        <v>0</v>
      </c>
      <c r="D681">
        <v>6.7304083E-6</v>
      </c>
      <c r="E681">
        <v>8.6538634000000005E-6</v>
      </c>
      <c r="F681">
        <v>9.6389516999999992E-6</v>
      </c>
      <c r="P681" s="3"/>
      <c r="R681" s="3"/>
    </row>
    <row r="682" spans="1:18" x14ac:dyDescent="0.15">
      <c r="A682" t="s">
        <v>1908</v>
      </c>
      <c r="B682" t="s">
        <v>1909</v>
      </c>
      <c r="C682">
        <v>0</v>
      </c>
      <c r="D682">
        <v>6.7304083E-6</v>
      </c>
      <c r="E682">
        <v>8.6538634000000005E-6</v>
      </c>
      <c r="F682">
        <v>9.6389516999999992E-6</v>
      </c>
      <c r="P682" s="3"/>
      <c r="R682" s="3"/>
    </row>
    <row r="683" spans="1:18" x14ac:dyDescent="0.15">
      <c r="A683" t="s">
        <v>1910</v>
      </c>
      <c r="B683" t="s">
        <v>1911</v>
      </c>
      <c r="C683">
        <v>0</v>
      </c>
      <c r="D683">
        <v>6.7304083E-6</v>
      </c>
      <c r="E683">
        <v>8.6538634000000005E-6</v>
      </c>
      <c r="F683">
        <v>9.6389516999999992E-6</v>
      </c>
      <c r="P683" s="3"/>
      <c r="R683" s="3"/>
    </row>
    <row r="684" spans="1:18" x14ac:dyDescent="0.15">
      <c r="A684" t="s">
        <v>1912</v>
      </c>
      <c r="B684" t="s">
        <v>1913</v>
      </c>
      <c r="C684">
        <v>0</v>
      </c>
      <c r="D684">
        <v>3.3652042E-6</v>
      </c>
      <c r="E684">
        <v>4.3269317000000002E-6</v>
      </c>
      <c r="F684">
        <v>4.8194757999999996E-6</v>
      </c>
      <c r="P684" s="3"/>
      <c r="R684" s="3"/>
    </row>
    <row r="685" spans="1:18" x14ac:dyDescent="0.15">
      <c r="A685" t="s">
        <v>1914</v>
      </c>
      <c r="B685" t="s">
        <v>1915</v>
      </c>
      <c r="C685">
        <v>0</v>
      </c>
      <c r="D685">
        <v>3.3652042E-6</v>
      </c>
      <c r="E685">
        <v>4.3269317000000002E-6</v>
      </c>
      <c r="F685">
        <v>4.8194757999999996E-6</v>
      </c>
      <c r="P685" s="3"/>
      <c r="R685" s="3"/>
    </row>
    <row r="686" spans="1:18" x14ac:dyDescent="0.15">
      <c r="P686" s="3"/>
      <c r="R686" s="3"/>
    </row>
    <row r="687" spans="1:18" x14ac:dyDescent="0.15">
      <c r="P687" s="3"/>
      <c r="R687" s="3"/>
    </row>
    <row r="688" spans="1:18" x14ac:dyDescent="0.15">
      <c r="P688" s="3"/>
      <c r="R688" s="3"/>
    </row>
    <row r="689" spans="16:18" x14ac:dyDescent="0.15">
      <c r="P689" s="3"/>
      <c r="R689" s="3"/>
    </row>
    <row r="690" spans="16:18" x14ac:dyDescent="0.15">
      <c r="P690" s="3"/>
      <c r="R690" s="3"/>
    </row>
    <row r="691" spans="16:18" x14ac:dyDescent="0.15">
      <c r="P691" s="3"/>
      <c r="R691" s="3"/>
    </row>
    <row r="692" spans="16:18" x14ac:dyDescent="0.15">
      <c r="P692" s="3"/>
      <c r="R692" s="3"/>
    </row>
    <row r="693" spans="16:18" x14ac:dyDescent="0.15">
      <c r="P693" s="3"/>
      <c r="R693" s="3"/>
    </row>
    <row r="694" spans="16:18" x14ac:dyDescent="0.15">
      <c r="P694" s="3"/>
      <c r="R694" s="3"/>
    </row>
    <row r="695" spans="16:18" x14ac:dyDescent="0.15">
      <c r="P695" s="3"/>
      <c r="R695" s="3"/>
    </row>
    <row r="696" spans="16:18" x14ac:dyDescent="0.15">
      <c r="P696" s="3"/>
      <c r="R696" s="3"/>
    </row>
    <row r="697" spans="16:18" x14ac:dyDescent="0.15">
      <c r="P697" s="3"/>
      <c r="R697" s="3"/>
    </row>
    <row r="698" spans="16:18" x14ac:dyDescent="0.15">
      <c r="P698" s="3"/>
      <c r="R698" s="3"/>
    </row>
    <row r="699" spans="16:18" x14ac:dyDescent="0.15">
      <c r="P699" s="3"/>
      <c r="R699" s="3"/>
    </row>
    <row r="700" spans="16:18" x14ac:dyDescent="0.15">
      <c r="P700" s="3"/>
      <c r="R700" s="3"/>
    </row>
    <row r="701" spans="16:18" x14ac:dyDescent="0.15">
      <c r="P701" s="3"/>
      <c r="R701" s="3"/>
    </row>
    <row r="702" spans="16:18" x14ac:dyDescent="0.15">
      <c r="P702" s="3"/>
      <c r="R702" s="3"/>
    </row>
    <row r="703" spans="16:18" x14ac:dyDescent="0.15">
      <c r="P703" s="3"/>
      <c r="R703" s="3"/>
    </row>
    <row r="704" spans="16:18" x14ac:dyDescent="0.15">
      <c r="P704" s="3"/>
      <c r="R704" s="3"/>
    </row>
    <row r="705" spans="16:18" x14ac:dyDescent="0.15">
      <c r="P705" s="3"/>
      <c r="R705" s="3"/>
    </row>
    <row r="706" spans="16:18" x14ac:dyDescent="0.15">
      <c r="P706" s="3"/>
      <c r="R706" s="3"/>
    </row>
    <row r="707" spans="16:18" x14ac:dyDescent="0.15">
      <c r="P707" s="3"/>
      <c r="R707" s="3"/>
    </row>
    <row r="708" spans="16:18" x14ac:dyDescent="0.15">
      <c r="P708" s="3"/>
      <c r="R708" s="3"/>
    </row>
    <row r="709" spans="16:18" x14ac:dyDescent="0.15">
      <c r="P709" s="3"/>
      <c r="R709" s="3"/>
    </row>
    <row r="710" spans="16:18" x14ac:dyDescent="0.15">
      <c r="P710" s="3"/>
      <c r="R710" s="3"/>
    </row>
    <row r="711" spans="16:18" x14ac:dyDescent="0.15">
      <c r="P711" s="3"/>
      <c r="R711" s="3"/>
    </row>
    <row r="712" spans="16:18" x14ac:dyDescent="0.15">
      <c r="P712" s="3"/>
      <c r="R712" s="3"/>
    </row>
    <row r="713" spans="16:18" x14ac:dyDescent="0.15">
      <c r="P713" s="3"/>
      <c r="R713" s="3"/>
    </row>
    <row r="714" spans="16:18" x14ac:dyDescent="0.15">
      <c r="P714" s="3"/>
      <c r="R714" s="3"/>
    </row>
    <row r="715" spans="16:18" x14ac:dyDescent="0.15">
      <c r="P715" s="3"/>
      <c r="R715" s="3"/>
    </row>
    <row r="716" spans="16:18" x14ac:dyDescent="0.15">
      <c r="P716" s="3"/>
      <c r="R716" s="3"/>
    </row>
    <row r="717" spans="16:18" x14ac:dyDescent="0.15">
      <c r="P717" s="3"/>
      <c r="R717" s="3"/>
    </row>
    <row r="718" spans="16:18" x14ac:dyDescent="0.15">
      <c r="P718" s="3"/>
      <c r="R718" s="3"/>
    </row>
    <row r="719" spans="16:18" x14ac:dyDescent="0.15">
      <c r="P719" s="3"/>
      <c r="R719" s="3"/>
    </row>
    <row r="720" spans="16:18" x14ac:dyDescent="0.15">
      <c r="P720" s="3"/>
      <c r="R720" s="3"/>
    </row>
    <row r="721" spans="16:18" x14ac:dyDescent="0.15">
      <c r="P721" s="3"/>
      <c r="R721" s="3"/>
    </row>
    <row r="722" spans="16:18" x14ac:dyDescent="0.15">
      <c r="P722" s="3"/>
      <c r="R722" s="3"/>
    </row>
    <row r="723" spans="16:18" x14ac:dyDescent="0.15">
      <c r="P723" s="3"/>
      <c r="R723" s="3"/>
    </row>
    <row r="724" spans="16:18" x14ac:dyDescent="0.15">
      <c r="P724" s="3"/>
      <c r="R724" s="3"/>
    </row>
    <row r="725" spans="16:18" x14ac:dyDescent="0.15">
      <c r="P725" s="3"/>
      <c r="R725" s="3"/>
    </row>
    <row r="726" spans="16:18" x14ac:dyDescent="0.15">
      <c r="P726" s="3"/>
      <c r="R726" s="3"/>
    </row>
    <row r="727" spans="16:18" x14ac:dyDescent="0.15">
      <c r="P727" s="3"/>
      <c r="R727" s="3"/>
    </row>
    <row r="728" spans="16:18" x14ac:dyDescent="0.15">
      <c r="P728" s="3"/>
      <c r="R728" s="3"/>
    </row>
    <row r="729" spans="16:18" x14ac:dyDescent="0.15">
      <c r="P729" s="3"/>
      <c r="R729" s="3"/>
    </row>
    <row r="730" spans="16:18" x14ac:dyDescent="0.15">
      <c r="P730" s="3"/>
      <c r="R730" s="3"/>
    </row>
    <row r="731" spans="16:18" x14ac:dyDescent="0.15">
      <c r="P731" s="3"/>
      <c r="R731" s="3"/>
    </row>
    <row r="732" spans="16:18" x14ac:dyDescent="0.15">
      <c r="P732" s="3"/>
      <c r="R732" s="3"/>
    </row>
    <row r="733" spans="16:18" x14ac:dyDescent="0.15">
      <c r="P733" s="3"/>
      <c r="R733" s="3"/>
    </row>
    <row r="734" spans="16:18" x14ac:dyDescent="0.15">
      <c r="P734" s="3"/>
      <c r="R734" s="3"/>
    </row>
    <row r="735" spans="16:18" x14ac:dyDescent="0.15">
      <c r="P735" s="3"/>
      <c r="R735" s="3"/>
    </row>
    <row r="736" spans="16:18" x14ac:dyDescent="0.15">
      <c r="P736" s="3"/>
      <c r="R736" s="3"/>
    </row>
    <row r="737" spans="16:18" x14ac:dyDescent="0.15">
      <c r="P737" s="3"/>
      <c r="R737" s="3"/>
    </row>
    <row r="738" spans="16:18" x14ac:dyDescent="0.15">
      <c r="P738" s="3"/>
      <c r="R738" s="3"/>
    </row>
    <row r="739" spans="16:18" x14ac:dyDescent="0.15">
      <c r="P739" s="3"/>
      <c r="R739" s="3"/>
    </row>
    <row r="740" spans="16:18" x14ac:dyDescent="0.15">
      <c r="P740" s="3"/>
      <c r="R740" s="3"/>
    </row>
    <row r="741" spans="16:18" x14ac:dyDescent="0.15">
      <c r="P741" s="3"/>
      <c r="R741" s="3"/>
    </row>
    <row r="742" spans="16:18" x14ac:dyDescent="0.15">
      <c r="P742" s="3"/>
      <c r="R742" s="3"/>
    </row>
    <row r="743" spans="16:18" x14ac:dyDescent="0.15">
      <c r="P743" s="3"/>
      <c r="R743" s="3"/>
    </row>
    <row r="744" spans="16:18" x14ac:dyDescent="0.15">
      <c r="P744" s="3"/>
      <c r="R744" s="3"/>
    </row>
    <row r="745" spans="16:18" x14ac:dyDescent="0.15">
      <c r="P745" s="3"/>
      <c r="R745" s="3"/>
    </row>
    <row r="746" spans="16:18" x14ac:dyDescent="0.15">
      <c r="P746" s="3"/>
      <c r="R746" s="3"/>
    </row>
    <row r="747" spans="16:18" x14ac:dyDescent="0.15">
      <c r="P747" s="3"/>
      <c r="R747" s="3"/>
    </row>
    <row r="748" spans="16:18" x14ac:dyDescent="0.15">
      <c r="P748" s="3"/>
      <c r="R748" s="3"/>
    </row>
    <row r="749" spans="16:18" x14ac:dyDescent="0.15">
      <c r="P749" s="3"/>
      <c r="R749" s="3"/>
    </row>
    <row r="750" spans="16:18" x14ac:dyDescent="0.15">
      <c r="P750" s="3"/>
      <c r="R750" s="3"/>
    </row>
    <row r="751" spans="16:18" x14ac:dyDescent="0.15">
      <c r="P751" s="3"/>
      <c r="R751" s="3"/>
    </row>
    <row r="752" spans="16:18" x14ac:dyDescent="0.15">
      <c r="P752" s="3"/>
      <c r="R752" s="3"/>
    </row>
    <row r="753" spans="16:18" x14ac:dyDescent="0.15">
      <c r="P753" s="3"/>
      <c r="R753" s="3"/>
    </row>
    <row r="754" spans="16:18" x14ac:dyDescent="0.15">
      <c r="P754" s="3"/>
      <c r="R754" s="3"/>
    </row>
    <row r="755" spans="16:18" x14ac:dyDescent="0.15">
      <c r="P755" s="3"/>
      <c r="R755" s="3"/>
    </row>
    <row r="756" spans="16:18" x14ac:dyDescent="0.15">
      <c r="P756" s="3"/>
      <c r="R756" s="3"/>
    </row>
    <row r="757" spans="16:18" x14ac:dyDescent="0.15">
      <c r="P757" s="3"/>
      <c r="R757" s="3"/>
    </row>
    <row r="758" spans="16:18" x14ac:dyDescent="0.15">
      <c r="P758" s="3"/>
      <c r="R758" s="3"/>
    </row>
    <row r="759" spans="16:18" x14ac:dyDescent="0.15">
      <c r="P759" s="3"/>
      <c r="R759" s="3"/>
    </row>
    <row r="760" spans="16:18" x14ac:dyDescent="0.15">
      <c r="P760" s="3"/>
      <c r="R760" s="3"/>
    </row>
    <row r="761" spans="16:18" x14ac:dyDescent="0.15">
      <c r="P761" s="3"/>
      <c r="R761" s="3"/>
    </row>
    <row r="762" spans="16:18" x14ac:dyDescent="0.15">
      <c r="P762" s="3"/>
      <c r="R762" s="3"/>
    </row>
    <row r="763" spans="16:18" x14ac:dyDescent="0.15">
      <c r="P763" s="3"/>
      <c r="R763" s="3"/>
    </row>
    <row r="764" spans="16:18" x14ac:dyDescent="0.15">
      <c r="P764" s="3"/>
      <c r="R764" s="3"/>
    </row>
    <row r="765" spans="16:18" x14ac:dyDescent="0.15">
      <c r="P765" s="3"/>
      <c r="R765" s="3"/>
    </row>
    <row r="766" spans="16:18" x14ac:dyDescent="0.15">
      <c r="P766" s="3"/>
      <c r="R766" s="3"/>
    </row>
    <row r="767" spans="16:18" x14ac:dyDescent="0.15">
      <c r="P767" s="3"/>
      <c r="R767" s="3"/>
    </row>
    <row r="768" spans="16:18" x14ac:dyDescent="0.15">
      <c r="P768" s="3"/>
      <c r="R768" s="3"/>
    </row>
    <row r="769" spans="16:18" x14ac:dyDescent="0.15">
      <c r="P769" s="3"/>
      <c r="R769" s="3"/>
    </row>
    <row r="770" spans="16:18" x14ac:dyDescent="0.15">
      <c r="P770" s="3"/>
      <c r="R770" s="3"/>
    </row>
    <row r="771" spans="16:18" x14ac:dyDescent="0.15">
      <c r="P771" s="3"/>
      <c r="R771" s="3"/>
    </row>
    <row r="772" spans="16:18" x14ac:dyDescent="0.15">
      <c r="P772" s="3"/>
      <c r="R772" s="3"/>
    </row>
    <row r="773" spans="16:18" x14ac:dyDescent="0.15">
      <c r="P773" s="3"/>
      <c r="R773" s="3"/>
    </row>
    <row r="774" spans="16:18" x14ac:dyDescent="0.15">
      <c r="P774" s="3"/>
      <c r="R774" s="3"/>
    </row>
    <row r="775" spans="16:18" x14ac:dyDescent="0.15">
      <c r="P775" s="3"/>
      <c r="R775" s="3"/>
    </row>
    <row r="776" spans="16:18" x14ac:dyDescent="0.15">
      <c r="P776" s="3"/>
      <c r="R776" s="3"/>
    </row>
    <row r="777" spans="16:18" x14ac:dyDescent="0.15">
      <c r="P777" s="3"/>
      <c r="R777" s="3"/>
    </row>
    <row r="778" spans="16:18" x14ac:dyDescent="0.15">
      <c r="P778" s="3"/>
      <c r="R778" s="3"/>
    </row>
    <row r="779" spans="16:18" x14ac:dyDescent="0.15">
      <c r="P779" s="3"/>
      <c r="R779" s="3"/>
    </row>
    <row r="780" spans="16:18" x14ac:dyDescent="0.15">
      <c r="P780" s="3"/>
      <c r="R780" s="3"/>
    </row>
    <row r="781" spans="16:18" x14ac:dyDescent="0.15">
      <c r="P781" s="3"/>
      <c r="R781" s="3"/>
    </row>
    <row r="782" spans="16:18" x14ac:dyDescent="0.15">
      <c r="P782" s="3"/>
      <c r="R782" s="3"/>
    </row>
    <row r="783" spans="16:18" x14ac:dyDescent="0.15">
      <c r="P783" s="3"/>
      <c r="R783" s="3"/>
    </row>
    <row r="784" spans="16:18" x14ac:dyDescent="0.15">
      <c r="P784" s="3"/>
      <c r="R784" s="3"/>
    </row>
    <row r="785" spans="16:18" x14ac:dyDescent="0.15">
      <c r="P785" s="3"/>
      <c r="R785" s="3"/>
    </row>
    <row r="786" spans="16:18" x14ac:dyDescent="0.15">
      <c r="P786" s="3"/>
      <c r="R786" s="3"/>
    </row>
    <row r="787" spans="16:18" x14ac:dyDescent="0.15">
      <c r="P787" s="3"/>
      <c r="R787" s="3"/>
    </row>
    <row r="788" spans="16:18" x14ac:dyDescent="0.15">
      <c r="P788" s="3"/>
      <c r="R788" s="3"/>
    </row>
    <row r="789" spans="16:18" x14ac:dyDescent="0.15">
      <c r="P789" s="3"/>
      <c r="R789" s="3"/>
    </row>
    <row r="790" spans="16:18" x14ac:dyDescent="0.15">
      <c r="P790" s="3"/>
      <c r="R790" s="3"/>
    </row>
    <row r="791" spans="16:18" x14ac:dyDescent="0.15">
      <c r="P791" s="3"/>
      <c r="R791" s="3"/>
    </row>
    <row r="792" spans="16:18" x14ac:dyDescent="0.15">
      <c r="P792" s="3"/>
      <c r="R792" s="3"/>
    </row>
    <row r="793" spans="16:18" x14ac:dyDescent="0.15">
      <c r="P793" s="3"/>
      <c r="R793" s="3"/>
    </row>
    <row r="794" spans="16:18" x14ac:dyDescent="0.15">
      <c r="P794" s="3"/>
      <c r="R794" s="3"/>
    </row>
    <row r="795" spans="16:18" x14ac:dyDescent="0.15">
      <c r="P795" s="3"/>
      <c r="R795" s="3"/>
    </row>
    <row r="796" spans="16:18" x14ac:dyDescent="0.15">
      <c r="P796" s="3"/>
      <c r="R796" s="3"/>
    </row>
    <row r="797" spans="16:18" x14ac:dyDescent="0.15">
      <c r="P797" s="3"/>
      <c r="R797" s="3"/>
    </row>
    <row r="798" spans="16:18" x14ac:dyDescent="0.15">
      <c r="P798" s="3"/>
      <c r="R798" s="3"/>
    </row>
    <row r="799" spans="16:18" x14ac:dyDescent="0.15">
      <c r="P799" s="3"/>
      <c r="R799" s="3"/>
    </row>
    <row r="800" spans="16:18" x14ac:dyDescent="0.15">
      <c r="P800" s="3"/>
      <c r="R800" s="3"/>
    </row>
    <row r="801" spans="16:18" x14ac:dyDescent="0.15">
      <c r="P801" s="3"/>
      <c r="R801" s="3"/>
    </row>
    <row r="802" spans="16:18" x14ac:dyDescent="0.15">
      <c r="P802" s="3"/>
      <c r="R802" s="3"/>
    </row>
    <row r="803" spans="16:18" x14ac:dyDescent="0.15">
      <c r="P803" s="3"/>
      <c r="R803" s="3"/>
    </row>
    <row r="804" spans="16:18" x14ac:dyDescent="0.15">
      <c r="P804" s="3"/>
      <c r="R804" s="3"/>
    </row>
    <row r="805" spans="16:18" x14ac:dyDescent="0.15">
      <c r="P805" s="3"/>
      <c r="R805" s="3"/>
    </row>
    <row r="806" spans="16:18" x14ac:dyDescent="0.15">
      <c r="P806" s="3"/>
      <c r="R806" s="3"/>
    </row>
    <row r="807" spans="16:18" x14ac:dyDescent="0.15">
      <c r="P807" s="3"/>
      <c r="R807" s="3"/>
    </row>
    <row r="808" spans="16:18" x14ac:dyDescent="0.15">
      <c r="P808" s="3"/>
      <c r="R808" s="3"/>
    </row>
    <row r="809" spans="16:18" x14ac:dyDescent="0.15">
      <c r="P809" s="3"/>
      <c r="R809" s="3"/>
    </row>
    <row r="810" spans="16:18" x14ac:dyDescent="0.15">
      <c r="P810" s="3"/>
      <c r="R810" s="3"/>
    </row>
    <row r="811" spans="16:18" x14ac:dyDescent="0.15">
      <c r="P811" s="3"/>
      <c r="R811" s="3"/>
    </row>
    <row r="812" spans="16:18" x14ac:dyDescent="0.15">
      <c r="P812" s="3"/>
      <c r="R812" s="3"/>
    </row>
    <row r="813" spans="16:18" x14ac:dyDescent="0.15">
      <c r="P813" s="3"/>
      <c r="R813" s="3"/>
    </row>
    <row r="814" spans="16:18" x14ac:dyDescent="0.15">
      <c r="P814" s="3"/>
      <c r="R814" s="3"/>
    </row>
    <row r="815" spans="16:18" x14ac:dyDescent="0.15">
      <c r="P815" s="3"/>
      <c r="R815" s="3"/>
    </row>
    <row r="816" spans="16:18" x14ac:dyDescent="0.15">
      <c r="P816" s="3"/>
      <c r="R816" s="3"/>
    </row>
    <row r="817" spans="16:18" x14ac:dyDescent="0.15">
      <c r="P817" s="3"/>
      <c r="R817" s="3"/>
    </row>
    <row r="818" spans="16:18" x14ac:dyDescent="0.15">
      <c r="P818" s="3"/>
      <c r="R818" s="3"/>
    </row>
    <row r="819" spans="16:18" x14ac:dyDescent="0.15">
      <c r="P819" s="3"/>
      <c r="R819" s="3"/>
    </row>
    <row r="820" spans="16:18" x14ac:dyDescent="0.15">
      <c r="P820" s="3"/>
      <c r="R820" s="3"/>
    </row>
    <row r="821" spans="16:18" x14ac:dyDescent="0.15">
      <c r="P821" s="3"/>
      <c r="R821" s="3"/>
    </row>
    <row r="822" spans="16:18" x14ac:dyDescent="0.15">
      <c r="P822" s="3"/>
      <c r="R822" s="3"/>
    </row>
    <row r="823" spans="16:18" x14ac:dyDescent="0.15">
      <c r="P823" s="3"/>
      <c r="R823" s="3"/>
    </row>
    <row r="824" spans="16:18" x14ac:dyDescent="0.15">
      <c r="P824" s="3"/>
      <c r="R824" s="3"/>
    </row>
    <row r="825" spans="16:18" x14ac:dyDescent="0.15">
      <c r="P825" s="3"/>
      <c r="R825" s="3"/>
    </row>
    <row r="826" spans="16:18" x14ac:dyDescent="0.15">
      <c r="P826" s="3"/>
      <c r="R826" s="3"/>
    </row>
    <row r="827" spans="16:18" x14ac:dyDescent="0.15">
      <c r="P827" s="3"/>
      <c r="R827" s="3"/>
    </row>
    <row r="828" spans="16:18" x14ac:dyDescent="0.15">
      <c r="P828" s="3"/>
      <c r="R828" s="3"/>
    </row>
    <row r="829" spans="16:18" x14ac:dyDescent="0.15">
      <c r="P829" s="3"/>
      <c r="R829" s="3"/>
    </row>
    <row r="830" spans="16:18" x14ac:dyDescent="0.15">
      <c r="P830" s="3"/>
      <c r="R830" s="3"/>
    </row>
    <row r="831" spans="16:18" x14ac:dyDescent="0.15">
      <c r="P831" s="3"/>
      <c r="R831" s="3"/>
    </row>
    <row r="832" spans="16:18" x14ac:dyDescent="0.15">
      <c r="P832" s="3"/>
      <c r="R832" s="3"/>
    </row>
    <row r="833" spans="16:18" x14ac:dyDescent="0.15">
      <c r="P833" s="3"/>
      <c r="R833" s="3"/>
    </row>
    <row r="834" spans="16:18" x14ac:dyDescent="0.15">
      <c r="P834" s="3"/>
      <c r="R834" s="3"/>
    </row>
    <row r="835" spans="16:18" x14ac:dyDescent="0.15">
      <c r="P835" s="3"/>
      <c r="R835" s="3"/>
    </row>
    <row r="836" spans="16:18" x14ac:dyDescent="0.15">
      <c r="P836" s="3"/>
      <c r="R836" s="3"/>
    </row>
    <row r="837" spans="16:18" x14ac:dyDescent="0.15">
      <c r="P837" s="3"/>
      <c r="R837" s="3"/>
    </row>
    <row r="838" spans="16:18" x14ac:dyDescent="0.15">
      <c r="P838" s="3"/>
      <c r="R838" s="3"/>
    </row>
    <row r="839" spans="16:18" x14ac:dyDescent="0.15">
      <c r="P839" s="3"/>
      <c r="R839" s="3"/>
    </row>
    <row r="840" spans="16:18" x14ac:dyDescent="0.15">
      <c r="P840" s="3"/>
      <c r="R840" s="3"/>
    </row>
    <row r="841" spans="16:18" x14ac:dyDescent="0.15">
      <c r="P841" s="3"/>
      <c r="R841" s="3"/>
    </row>
    <row r="842" spans="16:18" x14ac:dyDescent="0.15">
      <c r="P842" s="3"/>
      <c r="R842" s="3"/>
    </row>
    <row r="843" spans="16:18" x14ac:dyDescent="0.15">
      <c r="P843" s="3"/>
      <c r="R843" s="3"/>
    </row>
    <row r="844" spans="16:18" x14ac:dyDescent="0.15">
      <c r="P844" s="3"/>
      <c r="R844" s="3"/>
    </row>
    <row r="845" spans="16:18" x14ac:dyDescent="0.15">
      <c r="P845" s="3"/>
      <c r="R845" s="3"/>
    </row>
    <row r="846" spans="16:18" x14ac:dyDescent="0.15">
      <c r="P846" s="3"/>
      <c r="R846" s="3"/>
    </row>
    <row r="847" spans="16:18" x14ac:dyDescent="0.15">
      <c r="P847" s="3"/>
      <c r="R847" s="3"/>
    </row>
    <row r="848" spans="16:18" x14ac:dyDescent="0.15">
      <c r="P848" s="3"/>
      <c r="R848" s="3"/>
    </row>
    <row r="849" spans="16:18" x14ac:dyDescent="0.15">
      <c r="P849" s="3"/>
      <c r="R849" s="3"/>
    </row>
    <row r="850" spans="16:18" x14ac:dyDescent="0.15">
      <c r="P850" s="3"/>
      <c r="R850" s="3"/>
    </row>
    <row r="851" spans="16:18" x14ac:dyDescent="0.15">
      <c r="P851" s="3"/>
      <c r="R851" s="3"/>
    </row>
    <row r="852" spans="16:18" x14ac:dyDescent="0.15">
      <c r="P852" s="3"/>
      <c r="R852" s="3"/>
    </row>
    <row r="853" spans="16:18" x14ac:dyDescent="0.15">
      <c r="P853" s="3"/>
      <c r="R853" s="3"/>
    </row>
    <row r="854" spans="16:18" x14ac:dyDescent="0.15">
      <c r="P854" s="3"/>
      <c r="R854" s="3"/>
    </row>
    <row r="855" spans="16:18" x14ac:dyDescent="0.15">
      <c r="P855" s="3"/>
      <c r="R855" s="3"/>
    </row>
    <row r="856" spans="16:18" x14ac:dyDescent="0.15">
      <c r="P856" s="3"/>
      <c r="R856" s="3"/>
    </row>
    <row r="857" spans="16:18" x14ac:dyDescent="0.15">
      <c r="P857" s="3"/>
      <c r="R857" s="3"/>
    </row>
    <row r="858" spans="16:18" x14ac:dyDescent="0.15">
      <c r="P858" s="3"/>
      <c r="R858" s="3"/>
    </row>
    <row r="859" spans="16:18" x14ac:dyDescent="0.15">
      <c r="P859" s="3"/>
      <c r="R859" s="3"/>
    </row>
    <row r="860" spans="16:18" x14ac:dyDescent="0.15">
      <c r="P860" s="3"/>
      <c r="R860" s="3"/>
    </row>
    <row r="861" spans="16:18" x14ac:dyDescent="0.15">
      <c r="P861" s="3"/>
      <c r="R861" s="3"/>
    </row>
    <row r="862" spans="16:18" x14ac:dyDescent="0.15">
      <c r="P862" s="3"/>
      <c r="R862" s="3"/>
    </row>
    <row r="863" spans="16:18" x14ac:dyDescent="0.15">
      <c r="P863" s="3"/>
      <c r="R863" s="3"/>
    </row>
    <row r="864" spans="16:18" x14ac:dyDescent="0.15">
      <c r="P864" s="3"/>
      <c r="R864" s="3"/>
    </row>
    <row r="865" spans="16:18" x14ac:dyDescent="0.15">
      <c r="P865" s="3"/>
      <c r="R865" s="3"/>
    </row>
    <row r="866" spans="16:18" x14ac:dyDescent="0.15">
      <c r="P866" s="3"/>
      <c r="R866" s="3"/>
    </row>
    <row r="867" spans="16:18" x14ac:dyDescent="0.15">
      <c r="P867" s="3"/>
      <c r="R867" s="3"/>
    </row>
    <row r="868" spans="16:18" x14ac:dyDescent="0.15">
      <c r="P868" s="3"/>
      <c r="R868" s="3"/>
    </row>
    <row r="869" spans="16:18" x14ac:dyDescent="0.15">
      <c r="P869" s="3"/>
      <c r="R869" s="3"/>
    </row>
    <row r="870" spans="16:18" x14ac:dyDescent="0.15">
      <c r="P870" s="3"/>
      <c r="R870" s="3"/>
    </row>
    <row r="871" spans="16:18" x14ac:dyDescent="0.15">
      <c r="P871" s="3"/>
      <c r="R871" s="3"/>
    </row>
    <row r="872" spans="16:18" x14ac:dyDescent="0.15">
      <c r="P872" s="3"/>
      <c r="R872" s="3"/>
    </row>
    <row r="873" spans="16:18" x14ac:dyDescent="0.15">
      <c r="P873" s="3"/>
      <c r="R873" s="3"/>
    </row>
    <row r="874" spans="16:18" x14ac:dyDescent="0.15">
      <c r="P874" s="3"/>
      <c r="R874" s="3"/>
    </row>
    <row r="875" spans="16:18" x14ac:dyDescent="0.15">
      <c r="P875" s="3"/>
      <c r="R875" s="3"/>
    </row>
    <row r="876" spans="16:18" x14ac:dyDescent="0.15">
      <c r="P876" s="3"/>
      <c r="R876" s="3"/>
    </row>
    <row r="877" spans="16:18" x14ac:dyDescent="0.15">
      <c r="P877" s="3"/>
      <c r="R877" s="3"/>
    </row>
    <row r="878" spans="16:18" x14ac:dyDescent="0.15">
      <c r="P878" s="3"/>
      <c r="R878" s="3"/>
    </row>
    <row r="879" spans="16:18" x14ac:dyDescent="0.15">
      <c r="P879" s="3"/>
      <c r="R879" s="3"/>
    </row>
    <row r="880" spans="16:18" x14ac:dyDescent="0.15">
      <c r="P880" s="3"/>
      <c r="R880" s="3"/>
    </row>
    <row r="881" spans="16:18" x14ac:dyDescent="0.15">
      <c r="P881" s="3"/>
      <c r="R881" s="3"/>
    </row>
    <row r="882" spans="16:18" x14ac:dyDescent="0.15">
      <c r="P882" s="3"/>
      <c r="R882" s="3"/>
    </row>
    <row r="883" spans="16:18" x14ac:dyDescent="0.15">
      <c r="P883" s="3"/>
      <c r="R883" s="3"/>
    </row>
    <row r="884" spans="16:18" x14ac:dyDescent="0.15">
      <c r="P884" s="3"/>
      <c r="R884" s="3"/>
    </row>
    <row r="885" spans="16:18" x14ac:dyDescent="0.15">
      <c r="P885" s="3"/>
      <c r="R885" s="3"/>
    </row>
    <row r="886" spans="16:18" x14ac:dyDescent="0.15">
      <c r="P886" s="3"/>
      <c r="R886" s="3"/>
    </row>
    <row r="887" spans="16:18" x14ac:dyDescent="0.15">
      <c r="P887" s="3"/>
      <c r="R887" s="3"/>
    </row>
    <row r="888" spans="16:18" x14ac:dyDescent="0.15">
      <c r="P888" s="3"/>
      <c r="R888" s="3"/>
    </row>
    <row r="889" spans="16:18" x14ac:dyDescent="0.15">
      <c r="P889" s="3"/>
      <c r="R889" s="3"/>
    </row>
    <row r="890" spans="16:18" x14ac:dyDescent="0.15">
      <c r="P890" s="3"/>
      <c r="R890" s="3"/>
    </row>
    <row r="891" spans="16:18" x14ac:dyDescent="0.15">
      <c r="P891" s="3"/>
      <c r="R891" s="3"/>
    </row>
    <row r="892" spans="16:18" x14ac:dyDescent="0.15">
      <c r="P892" s="3"/>
      <c r="R892" s="3"/>
    </row>
    <row r="893" spans="16:18" x14ac:dyDescent="0.15">
      <c r="P893" s="3"/>
      <c r="R893" s="3"/>
    </row>
    <row r="894" spans="16:18" x14ac:dyDescent="0.15">
      <c r="P894" s="3"/>
      <c r="R894" s="3"/>
    </row>
    <row r="895" spans="16:18" x14ac:dyDescent="0.15">
      <c r="P895" s="3"/>
      <c r="R895" s="3"/>
    </row>
    <row r="896" spans="16:18" x14ac:dyDescent="0.15">
      <c r="P896" s="3"/>
      <c r="R896" s="3"/>
    </row>
    <row r="897" spans="16:18" x14ac:dyDescent="0.15">
      <c r="P897" s="3"/>
      <c r="R897" s="3"/>
    </row>
    <row r="898" spans="16:18" x14ac:dyDescent="0.15">
      <c r="P898" s="3"/>
      <c r="R898" s="3"/>
    </row>
    <row r="899" spans="16:18" x14ac:dyDescent="0.15">
      <c r="P899" s="3"/>
      <c r="R899" s="3"/>
    </row>
    <row r="900" spans="16:18" x14ac:dyDescent="0.15">
      <c r="P900" s="3"/>
      <c r="R900" s="3"/>
    </row>
    <row r="901" spans="16:18" x14ac:dyDescent="0.15">
      <c r="P901" s="3"/>
      <c r="R901" s="3"/>
    </row>
    <row r="902" spans="16:18" x14ac:dyDescent="0.15">
      <c r="P902" s="3"/>
      <c r="R902" s="3"/>
    </row>
    <row r="903" spans="16:18" x14ac:dyDescent="0.15">
      <c r="P903" s="3"/>
      <c r="R903" s="3"/>
    </row>
    <row r="904" spans="16:18" x14ac:dyDescent="0.15">
      <c r="P904" s="3"/>
      <c r="R904" s="3"/>
    </row>
    <row r="905" spans="16:18" x14ac:dyDescent="0.15">
      <c r="P905" s="3"/>
      <c r="R905" s="3"/>
    </row>
    <row r="906" spans="16:18" x14ac:dyDescent="0.15">
      <c r="P906" s="3"/>
      <c r="R906" s="3"/>
    </row>
    <row r="907" spans="16:18" x14ac:dyDescent="0.15">
      <c r="P907" s="3"/>
      <c r="R907" s="3"/>
    </row>
    <row r="908" spans="16:18" x14ac:dyDescent="0.15">
      <c r="P908" s="3"/>
      <c r="R908" s="3"/>
    </row>
    <row r="909" spans="16:18" x14ac:dyDescent="0.15">
      <c r="P909" s="3"/>
      <c r="R909" s="3"/>
    </row>
    <row r="910" spans="16:18" x14ac:dyDescent="0.15">
      <c r="P910" s="3"/>
      <c r="R910" s="3"/>
    </row>
    <row r="911" spans="16:18" x14ac:dyDescent="0.15">
      <c r="P911" s="3"/>
      <c r="R911" s="3"/>
    </row>
    <row r="912" spans="16:18" x14ac:dyDescent="0.15">
      <c r="P912" s="3"/>
      <c r="R912" s="3"/>
    </row>
    <row r="913" spans="16:18" x14ac:dyDescent="0.15">
      <c r="P913" s="3"/>
      <c r="R913" s="3"/>
    </row>
    <row r="914" spans="16:18" x14ac:dyDescent="0.15">
      <c r="P914" s="3"/>
      <c r="R914" s="3"/>
    </row>
    <row r="915" spans="16:18" x14ac:dyDescent="0.15">
      <c r="P915" s="3"/>
      <c r="R915" s="3"/>
    </row>
    <row r="916" spans="16:18" x14ac:dyDescent="0.15">
      <c r="P916" s="3"/>
      <c r="R916" s="3"/>
    </row>
    <row r="917" spans="16:18" x14ac:dyDescent="0.15">
      <c r="P917" s="3"/>
      <c r="R917" s="3"/>
    </row>
    <row r="918" spans="16:18" x14ac:dyDescent="0.15">
      <c r="P918" s="3"/>
      <c r="R918" s="3"/>
    </row>
    <row r="919" spans="16:18" x14ac:dyDescent="0.15">
      <c r="P919" s="3"/>
      <c r="R919" s="3"/>
    </row>
    <row r="920" spans="16:18" x14ac:dyDescent="0.15">
      <c r="P920" s="3"/>
      <c r="R920" s="3"/>
    </row>
    <row r="921" spans="16:18" x14ac:dyDescent="0.15">
      <c r="P921" s="3"/>
      <c r="R921" s="3"/>
    </row>
    <row r="922" spans="16:18" x14ac:dyDescent="0.15">
      <c r="P922" s="3"/>
      <c r="R922" s="3"/>
    </row>
    <row r="923" spans="16:18" x14ac:dyDescent="0.15">
      <c r="P923" s="3"/>
      <c r="R923" s="3"/>
    </row>
    <row r="924" spans="16:18" x14ac:dyDescent="0.15">
      <c r="P924" s="3"/>
      <c r="R924" s="3"/>
    </row>
    <row r="925" spans="16:18" x14ac:dyDescent="0.15">
      <c r="P925" s="3"/>
      <c r="R925" s="3"/>
    </row>
    <row r="926" spans="16:18" x14ac:dyDescent="0.15">
      <c r="P926" s="3"/>
      <c r="R926" s="3"/>
    </row>
    <row r="927" spans="16:18" x14ac:dyDescent="0.15">
      <c r="P927" s="3"/>
      <c r="R927" s="3"/>
    </row>
    <row r="928" spans="16:18" x14ac:dyDescent="0.15">
      <c r="P928" s="3"/>
      <c r="R928" s="3"/>
    </row>
    <row r="929" spans="16:18" x14ac:dyDescent="0.15">
      <c r="P929" s="3"/>
      <c r="R929" s="3"/>
    </row>
    <row r="930" spans="16:18" x14ac:dyDescent="0.15">
      <c r="P930" s="3"/>
      <c r="R930" s="3"/>
    </row>
    <row r="931" spans="16:18" x14ac:dyDescent="0.15">
      <c r="P931" s="3"/>
      <c r="R931" s="3"/>
    </row>
    <row r="932" spans="16:18" x14ac:dyDescent="0.15">
      <c r="P932" s="3"/>
      <c r="R932" s="3"/>
    </row>
    <row r="933" spans="16:18" x14ac:dyDescent="0.15">
      <c r="P933" s="3"/>
      <c r="R933" s="3"/>
    </row>
    <row r="934" spans="16:18" x14ac:dyDescent="0.15">
      <c r="P934" s="3"/>
      <c r="R934" s="3"/>
    </row>
    <row r="935" spans="16:18" x14ac:dyDescent="0.15">
      <c r="P935" s="3"/>
      <c r="R935" s="3"/>
    </row>
    <row r="936" spans="16:18" x14ac:dyDescent="0.15">
      <c r="P936" s="3"/>
      <c r="R936" s="3"/>
    </row>
    <row r="937" spans="16:18" x14ac:dyDescent="0.15">
      <c r="P937" s="3"/>
      <c r="R937" s="3"/>
    </row>
    <row r="938" spans="16:18" x14ac:dyDescent="0.15">
      <c r="P938" s="3"/>
      <c r="R938" s="3"/>
    </row>
    <row r="939" spans="16:18" x14ac:dyDescent="0.15">
      <c r="P939" s="3"/>
      <c r="R939" s="3"/>
    </row>
    <row r="940" spans="16:18" x14ac:dyDescent="0.15">
      <c r="P940" s="3"/>
      <c r="R940" s="3"/>
    </row>
    <row r="941" spans="16:18" x14ac:dyDescent="0.15">
      <c r="P941" s="3"/>
      <c r="R941" s="3"/>
    </row>
    <row r="942" spans="16:18" x14ac:dyDescent="0.15">
      <c r="P942" s="3"/>
      <c r="R942" s="3"/>
    </row>
    <row r="943" spans="16:18" x14ac:dyDescent="0.15">
      <c r="P943" s="3"/>
      <c r="R943" s="3"/>
    </row>
    <row r="944" spans="16:18" x14ac:dyDescent="0.15">
      <c r="P944" s="3"/>
      <c r="R944" s="3"/>
    </row>
    <row r="945" spans="16:18" x14ac:dyDescent="0.15">
      <c r="P945" s="3"/>
      <c r="R945" s="3"/>
    </row>
    <row r="946" spans="16:18" x14ac:dyDescent="0.15">
      <c r="P946" s="3"/>
      <c r="R946" s="3"/>
    </row>
    <row r="947" spans="16:18" x14ac:dyDescent="0.15">
      <c r="P947" s="3"/>
      <c r="R947" s="3"/>
    </row>
    <row r="948" spans="16:18" x14ac:dyDescent="0.15">
      <c r="P948" s="3"/>
      <c r="R948" s="3"/>
    </row>
    <row r="949" spans="16:18" x14ac:dyDescent="0.15">
      <c r="P949" s="3"/>
      <c r="R949" s="3"/>
    </row>
    <row r="950" spans="16:18" x14ac:dyDescent="0.15">
      <c r="P950" s="3"/>
      <c r="R950" s="3"/>
    </row>
    <row r="951" spans="16:18" x14ac:dyDescent="0.15">
      <c r="P951" s="3"/>
      <c r="R951" s="3"/>
    </row>
    <row r="952" spans="16:18" x14ac:dyDescent="0.15">
      <c r="P952" s="3"/>
      <c r="R952" s="3"/>
    </row>
    <row r="953" spans="16:18" x14ac:dyDescent="0.15">
      <c r="P953" s="3"/>
      <c r="R953" s="3"/>
    </row>
    <row r="954" spans="16:18" x14ac:dyDescent="0.15">
      <c r="P954" s="3"/>
      <c r="R954" s="3"/>
    </row>
    <row r="955" spans="16:18" x14ac:dyDescent="0.15">
      <c r="P955" s="3"/>
      <c r="R955" s="3"/>
    </row>
    <row r="956" spans="16:18" x14ac:dyDescent="0.15">
      <c r="P956" s="3"/>
      <c r="R956" s="3"/>
    </row>
    <row r="957" spans="16:18" x14ac:dyDescent="0.15">
      <c r="P957" s="3"/>
      <c r="R957" s="3"/>
    </row>
    <row r="958" spans="16:18" x14ac:dyDescent="0.15">
      <c r="P958" s="3"/>
      <c r="R958" s="3"/>
    </row>
    <row r="959" spans="16:18" x14ac:dyDescent="0.15">
      <c r="P959" s="3"/>
      <c r="R959" s="3"/>
    </row>
    <row r="960" spans="16:18" x14ac:dyDescent="0.15">
      <c r="P960" s="3"/>
      <c r="R960" s="3"/>
    </row>
    <row r="961" spans="16:18" x14ac:dyDescent="0.15">
      <c r="P961" s="3"/>
      <c r="R961" s="3"/>
    </row>
    <row r="962" spans="16:18" x14ac:dyDescent="0.15">
      <c r="P962" s="3"/>
      <c r="R962" s="3"/>
    </row>
    <row r="963" spans="16:18" x14ac:dyDescent="0.15">
      <c r="P963" s="3"/>
      <c r="R963" s="3"/>
    </row>
    <row r="964" spans="16:18" x14ac:dyDescent="0.15">
      <c r="P964" s="3"/>
      <c r="R964" s="3"/>
    </row>
    <row r="965" spans="16:18" x14ac:dyDescent="0.15">
      <c r="P965" s="3"/>
      <c r="R965" s="3"/>
    </row>
    <row r="966" spans="16:18" x14ac:dyDescent="0.15">
      <c r="P966" s="3"/>
      <c r="R966" s="3"/>
    </row>
    <row r="967" spans="16:18" x14ac:dyDescent="0.15">
      <c r="P967" s="3"/>
      <c r="R967" s="3"/>
    </row>
    <row r="968" spans="16:18" x14ac:dyDescent="0.15">
      <c r="P968" s="3"/>
      <c r="R968" s="3"/>
    </row>
    <row r="969" spans="16:18" x14ac:dyDescent="0.15">
      <c r="P969" s="3"/>
      <c r="R969" s="3"/>
    </row>
    <row r="970" spans="16:18" x14ac:dyDescent="0.15">
      <c r="P970" s="3"/>
      <c r="R970" s="3"/>
    </row>
    <row r="971" spans="16:18" x14ac:dyDescent="0.15">
      <c r="P971" s="3"/>
      <c r="R971" s="3"/>
    </row>
    <row r="972" spans="16:18" x14ac:dyDescent="0.15">
      <c r="P972" s="3"/>
      <c r="R972" s="3"/>
    </row>
    <row r="973" spans="16:18" x14ac:dyDescent="0.15">
      <c r="P973" s="3"/>
      <c r="R973" s="3"/>
    </row>
    <row r="974" spans="16:18" x14ac:dyDescent="0.15">
      <c r="P974" s="3"/>
      <c r="R974" s="3"/>
    </row>
    <row r="975" spans="16:18" x14ac:dyDescent="0.15">
      <c r="P975" s="3"/>
      <c r="R975" s="3"/>
    </row>
    <row r="976" spans="16:18" x14ac:dyDescent="0.15">
      <c r="P976" s="3"/>
      <c r="R976" s="3"/>
    </row>
    <row r="977" spans="16:18" x14ac:dyDescent="0.15">
      <c r="P977" s="3"/>
      <c r="R977" s="3"/>
    </row>
    <row r="978" spans="16:18" x14ac:dyDescent="0.15">
      <c r="P978" s="3"/>
      <c r="R978" s="3"/>
    </row>
    <row r="979" spans="16:18" x14ac:dyDescent="0.15">
      <c r="P979" s="3"/>
      <c r="R979" s="3"/>
    </row>
    <row r="980" spans="16:18" x14ac:dyDescent="0.15">
      <c r="P980" s="3"/>
      <c r="R980" s="3"/>
    </row>
    <row r="981" spans="16:18" x14ac:dyDescent="0.15">
      <c r="P981" s="3"/>
      <c r="R981" s="3"/>
    </row>
    <row r="982" spans="16:18" x14ac:dyDescent="0.15">
      <c r="P982" s="3"/>
      <c r="R982" s="3"/>
    </row>
    <row r="983" spans="16:18" x14ac:dyDescent="0.15">
      <c r="P983" s="3"/>
      <c r="R983" s="3"/>
    </row>
    <row r="984" spans="16:18" x14ac:dyDescent="0.15">
      <c r="P984" s="3"/>
      <c r="R984" s="3"/>
    </row>
    <row r="985" spans="16:18" x14ac:dyDescent="0.15">
      <c r="P985" s="3"/>
      <c r="R985" s="3"/>
    </row>
    <row r="986" spans="16:18" x14ac:dyDescent="0.15">
      <c r="P986" s="3"/>
      <c r="R986" s="3"/>
    </row>
    <row r="987" spans="16:18" x14ac:dyDescent="0.15">
      <c r="P987" s="3"/>
      <c r="R987" s="3"/>
    </row>
    <row r="988" spans="16:18" x14ac:dyDescent="0.15">
      <c r="P988" s="3"/>
      <c r="R988" s="3"/>
    </row>
    <row r="989" spans="16:18" x14ac:dyDescent="0.15">
      <c r="P989" s="3"/>
      <c r="R989" s="3"/>
    </row>
    <row r="990" spans="16:18" x14ac:dyDescent="0.15">
      <c r="P990" s="3"/>
      <c r="R990" s="3"/>
    </row>
    <row r="991" spans="16:18" x14ac:dyDescent="0.15">
      <c r="P991" s="3"/>
      <c r="R991" s="3"/>
    </row>
    <row r="992" spans="16:18" x14ac:dyDescent="0.15">
      <c r="P992" s="3"/>
      <c r="R992" s="3"/>
    </row>
    <row r="993" spans="16:18" x14ac:dyDescent="0.15">
      <c r="P993" s="3"/>
      <c r="R993" s="3"/>
    </row>
    <row r="994" spans="16:18" x14ac:dyDescent="0.15">
      <c r="P994" s="3"/>
      <c r="R994" s="3"/>
    </row>
    <row r="995" spans="16:18" x14ac:dyDescent="0.15">
      <c r="P995" s="3"/>
      <c r="R995" s="3"/>
    </row>
    <row r="996" spans="16:18" x14ac:dyDescent="0.15">
      <c r="P996" s="3"/>
      <c r="R996" s="3"/>
    </row>
    <row r="997" spans="16:18" x14ac:dyDescent="0.15">
      <c r="P997" s="3"/>
      <c r="R997" s="3"/>
    </row>
    <row r="998" spans="16:18" x14ac:dyDescent="0.15">
      <c r="P998" s="3"/>
      <c r="R998" s="3"/>
    </row>
    <row r="999" spans="16:18" x14ac:dyDescent="0.15">
      <c r="P999" s="3"/>
      <c r="R999" s="3"/>
    </row>
    <row r="1000" spans="16:18" x14ac:dyDescent="0.15">
      <c r="P1000" s="3"/>
      <c r="R1000" s="3"/>
    </row>
    <row r="1001" spans="16:18" x14ac:dyDescent="0.15">
      <c r="P1001" s="3"/>
      <c r="R1001" s="3"/>
    </row>
    <row r="1002" spans="16:18" x14ac:dyDescent="0.15">
      <c r="P1002" s="3"/>
      <c r="R1002" s="3"/>
    </row>
    <row r="1003" spans="16:18" x14ac:dyDescent="0.15">
      <c r="P1003" s="3"/>
      <c r="R1003" s="3"/>
    </row>
    <row r="1004" spans="16:18" x14ac:dyDescent="0.15">
      <c r="P1004" s="3"/>
      <c r="R1004" s="3"/>
    </row>
    <row r="1005" spans="16:18" x14ac:dyDescent="0.15">
      <c r="P1005" s="3"/>
      <c r="R1005" s="3"/>
    </row>
    <row r="1006" spans="16:18" x14ac:dyDescent="0.15">
      <c r="P1006" s="3"/>
      <c r="R1006" s="3"/>
    </row>
    <row r="1007" spans="16:18" x14ac:dyDescent="0.15">
      <c r="P1007" s="3"/>
      <c r="R1007" s="3"/>
    </row>
    <row r="1008" spans="16:18" x14ac:dyDescent="0.15">
      <c r="P1008" s="3"/>
      <c r="R1008" s="3"/>
    </row>
    <row r="1009" spans="16:18" x14ac:dyDescent="0.15">
      <c r="P1009" s="3"/>
      <c r="R1009" s="3"/>
    </row>
    <row r="1010" spans="16:18" x14ac:dyDescent="0.15">
      <c r="P1010" s="3"/>
      <c r="R1010" s="3"/>
    </row>
    <row r="1011" spans="16:18" x14ac:dyDescent="0.15">
      <c r="P1011" s="3"/>
      <c r="R1011" s="3"/>
    </row>
    <row r="1012" spans="16:18" x14ac:dyDescent="0.15">
      <c r="P1012" s="3"/>
      <c r="R1012" s="3"/>
    </row>
    <row r="1013" spans="16:18" x14ac:dyDescent="0.15">
      <c r="P1013" s="3"/>
      <c r="R1013" s="3"/>
    </row>
    <row r="1014" spans="16:18" x14ac:dyDescent="0.15">
      <c r="P1014" s="3"/>
      <c r="R1014" s="3"/>
    </row>
    <row r="1015" spans="16:18" x14ac:dyDescent="0.15">
      <c r="P1015" s="3"/>
      <c r="R1015" s="3"/>
    </row>
    <row r="1016" spans="16:18" x14ac:dyDescent="0.15">
      <c r="P1016" s="3"/>
      <c r="R1016" s="3"/>
    </row>
    <row r="1017" spans="16:18" x14ac:dyDescent="0.15">
      <c r="P1017" s="3"/>
      <c r="R1017" s="3"/>
    </row>
    <row r="1018" spans="16:18" x14ac:dyDescent="0.15">
      <c r="P1018" s="3"/>
      <c r="R1018" s="3"/>
    </row>
    <row r="1019" spans="16:18" x14ac:dyDescent="0.15">
      <c r="P1019" s="3"/>
      <c r="R1019" s="3"/>
    </row>
    <row r="1020" spans="16:18" x14ac:dyDescent="0.15">
      <c r="P1020" s="3"/>
      <c r="R1020" s="3"/>
    </row>
    <row r="1021" spans="16:18" x14ac:dyDescent="0.15">
      <c r="P1021" s="3"/>
      <c r="R1021" s="3"/>
    </row>
    <row r="1022" spans="16:18" x14ac:dyDescent="0.15">
      <c r="P1022" s="3"/>
      <c r="R1022" s="3"/>
    </row>
    <row r="1023" spans="16:18" x14ac:dyDescent="0.15">
      <c r="P1023" s="3"/>
      <c r="R1023" s="3"/>
    </row>
    <row r="1024" spans="16:18" x14ac:dyDescent="0.15">
      <c r="P1024" s="3"/>
      <c r="R1024" s="3"/>
    </row>
    <row r="1025" spans="16:18" x14ac:dyDescent="0.15">
      <c r="P1025" s="3"/>
      <c r="R1025" s="3"/>
    </row>
    <row r="1026" spans="16:18" x14ac:dyDescent="0.15">
      <c r="P1026" s="3"/>
      <c r="R1026" s="3"/>
    </row>
    <row r="1027" spans="16:18" x14ac:dyDescent="0.15">
      <c r="P1027" s="3"/>
      <c r="R1027" s="3"/>
    </row>
    <row r="1028" spans="16:18" x14ac:dyDescent="0.15">
      <c r="P1028" s="3"/>
      <c r="R1028" s="3"/>
    </row>
    <row r="1029" spans="16:18" x14ac:dyDescent="0.15">
      <c r="P1029" s="3"/>
      <c r="R1029" s="3"/>
    </row>
    <row r="1030" spans="16:18" x14ac:dyDescent="0.15">
      <c r="P1030" s="3"/>
      <c r="R1030" s="3"/>
    </row>
    <row r="1031" spans="16:18" x14ac:dyDescent="0.15">
      <c r="P1031" s="3"/>
      <c r="R1031" s="3"/>
    </row>
    <row r="1032" spans="16:18" x14ac:dyDescent="0.15">
      <c r="P1032" s="3"/>
      <c r="R1032" s="3"/>
    </row>
    <row r="1033" spans="16:18" x14ac:dyDescent="0.15">
      <c r="P1033" s="3"/>
      <c r="R1033" s="3"/>
    </row>
    <row r="1034" spans="16:18" x14ac:dyDescent="0.15">
      <c r="P1034" s="3"/>
      <c r="R1034" s="3"/>
    </row>
    <row r="1035" spans="16:18" x14ac:dyDescent="0.15">
      <c r="P1035" s="3"/>
      <c r="R1035" s="3"/>
    </row>
    <row r="1036" spans="16:18" x14ac:dyDescent="0.15">
      <c r="P1036" s="3"/>
      <c r="R1036" s="3"/>
    </row>
    <row r="1037" spans="16:18" x14ac:dyDescent="0.15">
      <c r="P1037" s="3"/>
      <c r="R1037" s="3"/>
    </row>
    <row r="1038" spans="16:18" x14ac:dyDescent="0.15">
      <c r="P1038" s="3"/>
      <c r="R1038" s="3"/>
    </row>
    <row r="1039" spans="16:18" x14ac:dyDescent="0.15">
      <c r="P1039" s="3"/>
      <c r="R1039" s="3"/>
    </row>
    <row r="1040" spans="16:18" x14ac:dyDescent="0.15">
      <c r="P1040" s="3"/>
      <c r="R1040" s="3"/>
    </row>
    <row r="1041" spans="16:18" x14ac:dyDescent="0.15">
      <c r="P1041" s="3"/>
      <c r="R1041" s="3"/>
    </row>
    <row r="1042" spans="16:18" x14ac:dyDescent="0.15">
      <c r="P1042" s="3"/>
      <c r="R1042" s="3"/>
    </row>
    <row r="1043" spans="16:18" x14ac:dyDescent="0.15">
      <c r="P1043" s="3"/>
      <c r="R1043" s="3"/>
    </row>
    <row r="1044" spans="16:18" x14ac:dyDescent="0.15">
      <c r="P1044" s="3"/>
      <c r="R1044" s="3"/>
    </row>
    <row r="1045" spans="16:18" x14ac:dyDescent="0.15">
      <c r="P1045" s="3"/>
      <c r="R1045" s="3"/>
    </row>
    <row r="1046" spans="16:18" x14ac:dyDescent="0.15">
      <c r="P1046" s="3"/>
      <c r="R1046" s="3"/>
    </row>
    <row r="1047" spans="16:18" x14ac:dyDescent="0.15">
      <c r="P1047" s="3"/>
      <c r="R1047" s="3"/>
    </row>
    <row r="1048" spans="16:18" x14ac:dyDescent="0.15">
      <c r="P1048" s="3"/>
      <c r="R1048" s="3"/>
    </row>
    <row r="1049" spans="16:18" x14ac:dyDescent="0.15">
      <c r="P1049" s="3"/>
      <c r="R1049" s="3"/>
    </row>
    <row r="1050" spans="16:18" x14ac:dyDescent="0.15">
      <c r="P1050" s="3"/>
      <c r="R1050" s="3"/>
    </row>
    <row r="1051" spans="16:18" x14ac:dyDescent="0.15">
      <c r="P1051" s="3"/>
      <c r="R1051" s="3"/>
    </row>
    <row r="1052" spans="16:18" x14ac:dyDescent="0.15">
      <c r="P1052" s="3"/>
      <c r="R1052" s="3"/>
    </row>
    <row r="1053" spans="16:18" x14ac:dyDescent="0.15">
      <c r="P1053" s="3"/>
      <c r="R1053" s="3"/>
    </row>
    <row r="1054" spans="16:18" x14ac:dyDescent="0.15">
      <c r="P1054" s="3"/>
      <c r="R1054" s="3"/>
    </row>
    <row r="1055" spans="16:18" x14ac:dyDescent="0.15">
      <c r="P1055" s="3"/>
      <c r="R1055" s="3"/>
    </row>
    <row r="1056" spans="16:18" x14ac:dyDescent="0.15">
      <c r="P1056" s="3"/>
      <c r="R1056" s="3"/>
    </row>
    <row r="1057" spans="16:18" x14ac:dyDescent="0.15">
      <c r="P1057" s="3"/>
      <c r="R1057" s="3"/>
    </row>
    <row r="1058" spans="16:18" x14ac:dyDescent="0.15">
      <c r="P1058" s="3"/>
      <c r="R1058" s="3"/>
    </row>
    <row r="1059" spans="16:18" x14ac:dyDescent="0.15">
      <c r="P1059" s="3"/>
      <c r="R1059" s="3"/>
    </row>
    <row r="1060" spans="16:18" x14ac:dyDescent="0.15">
      <c r="P1060" s="3"/>
      <c r="R1060" s="3"/>
    </row>
    <row r="1061" spans="16:18" x14ac:dyDescent="0.15">
      <c r="P1061" s="3"/>
      <c r="R1061" s="3"/>
    </row>
    <row r="1062" spans="16:18" x14ac:dyDescent="0.15">
      <c r="P1062" s="3"/>
      <c r="R1062" s="3"/>
    </row>
    <row r="1063" spans="16:18" x14ac:dyDescent="0.15">
      <c r="P1063" s="3"/>
      <c r="R1063" s="3"/>
    </row>
    <row r="1064" spans="16:18" x14ac:dyDescent="0.15">
      <c r="P1064" s="3"/>
      <c r="R1064" s="3"/>
    </row>
    <row r="1065" spans="16:18" x14ac:dyDescent="0.15">
      <c r="P1065" s="3"/>
      <c r="R1065" s="3"/>
    </row>
    <row r="1066" spans="16:18" x14ac:dyDescent="0.15">
      <c r="P1066" s="3"/>
      <c r="R1066" s="3"/>
    </row>
    <row r="1067" spans="16:18" x14ac:dyDescent="0.15">
      <c r="P1067" s="3"/>
      <c r="R1067" s="3"/>
    </row>
    <row r="1068" spans="16:18" x14ac:dyDescent="0.15">
      <c r="P1068" s="3"/>
      <c r="R1068" s="3"/>
    </row>
    <row r="1069" spans="16:18" x14ac:dyDescent="0.15">
      <c r="P1069" s="3"/>
      <c r="R1069" s="3"/>
    </row>
    <row r="1070" spans="16:18" x14ac:dyDescent="0.15">
      <c r="P1070" s="3"/>
      <c r="R1070" s="3"/>
    </row>
    <row r="1071" spans="16:18" x14ac:dyDescent="0.15">
      <c r="P1071" s="3"/>
      <c r="R1071" s="3"/>
    </row>
    <row r="1072" spans="16:18" x14ac:dyDescent="0.15">
      <c r="P1072" s="3"/>
      <c r="R1072" s="3"/>
    </row>
    <row r="1073" spans="16:18" x14ac:dyDescent="0.15">
      <c r="P1073" s="3"/>
      <c r="R1073" s="3"/>
    </row>
    <row r="1074" spans="16:18" x14ac:dyDescent="0.15">
      <c r="P1074" s="3"/>
      <c r="R1074" s="3"/>
    </row>
    <row r="1075" spans="16:18" x14ac:dyDescent="0.15">
      <c r="P1075" s="3"/>
      <c r="R1075" s="3"/>
    </row>
    <row r="1076" spans="16:18" x14ac:dyDescent="0.15">
      <c r="P1076" s="3"/>
      <c r="R1076" s="3"/>
    </row>
    <row r="1077" spans="16:18" x14ac:dyDescent="0.15">
      <c r="P1077" s="3"/>
      <c r="R1077" s="3"/>
    </row>
    <row r="1078" spans="16:18" x14ac:dyDescent="0.15">
      <c r="P1078" s="3"/>
      <c r="R1078" s="3"/>
    </row>
    <row r="1079" spans="16:18" x14ac:dyDescent="0.15">
      <c r="P1079" s="3"/>
      <c r="R1079" s="3"/>
    </row>
    <row r="1080" spans="16:18" x14ac:dyDescent="0.15">
      <c r="P1080" s="3"/>
      <c r="R1080" s="3"/>
    </row>
    <row r="1081" spans="16:18" x14ac:dyDescent="0.15">
      <c r="P1081" s="3"/>
      <c r="R1081" s="3"/>
    </row>
    <row r="1082" spans="16:18" x14ac:dyDescent="0.15">
      <c r="P1082" s="3"/>
      <c r="R1082" s="3"/>
    </row>
    <row r="1083" spans="16:18" x14ac:dyDescent="0.15">
      <c r="P1083" s="3"/>
      <c r="R1083" s="3"/>
    </row>
    <row r="1084" spans="16:18" x14ac:dyDescent="0.15">
      <c r="P1084" s="3"/>
      <c r="R1084" s="3"/>
    </row>
    <row r="1085" spans="16:18" x14ac:dyDescent="0.15">
      <c r="P1085" s="3"/>
      <c r="R1085" s="3"/>
    </row>
    <row r="1086" spans="16:18" x14ac:dyDescent="0.15">
      <c r="P1086" s="3"/>
      <c r="R1086" s="3"/>
    </row>
    <row r="1087" spans="16:18" x14ac:dyDescent="0.15">
      <c r="P1087" s="3"/>
      <c r="R1087" s="3"/>
    </row>
    <row r="1088" spans="16:18" x14ac:dyDescent="0.15">
      <c r="P1088" s="3"/>
      <c r="R1088" s="3"/>
    </row>
    <row r="1089" spans="16:18" x14ac:dyDescent="0.15">
      <c r="P1089" s="3"/>
      <c r="R1089" s="3"/>
    </row>
    <row r="1090" spans="16:18" x14ac:dyDescent="0.15">
      <c r="P1090" s="3"/>
      <c r="R1090" s="3"/>
    </row>
    <row r="1091" spans="16:18" x14ac:dyDescent="0.15">
      <c r="P1091" s="3"/>
      <c r="R1091" s="3"/>
    </row>
    <row r="1092" spans="16:18" x14ac:dyDescent="0.15">
      <c r="P1092" s="3"/>
      <c r="R1092" s="3"/>
    </row>
    <row r="1093" spans="16:18" x14ac:dyDescent="0.15">
      <c r="P1093" s="3"/>
      <c r="R1093" s="3"/>
    </row>
    <row r="1094" spans="16:18" x14ac:dyDescent="0.15">
      <c r="P1094" s="3"/>
      <c r="R1094" s="3"/>
    </row>
    <row r="1095" spans="16:18" x14ac:dyDescent="0.15">
      <c r="P1095" s="3"/>
      <c r="R1095" s="3"/>
    </row>
    <row r="1096" spans="16:18" x14ac:dyDescent="0.15">
      <c r="P1096" s="3"/>
      <c r="R1096" s="3"/>
    </row>
    <row r="1097" spans="16:18" x14ac:dyDescent="0.15">
      <c r="P1097" s="3"/>
      <c r="R1097" s="3"/>
    </row>
    <row r="1098" spans="16:18" x14ac:dyDescent="0.15">
      <c r="P1098" s="3"/>
      <c r="R1098" s="3"/>
    </row>
    <row r="1099" spans="16:18" x14ac:dyDescent="0.15">
      <c r="P1099" s="3"/>
      <c r="R1099" s="3"/>
    </row>
    <row r="1100" spans="16:18" x14ac:dyDescent="0.15">
      <c r="P1100" s="3"/>
      <c r="R1100" s="3"/>
    </row>
    <row r="1101" spans="16:18" x14ac:dyDescent="0.15">
      <c r="P1101" s="3"/>
      <c r="R1101" s="3"/>
    </row>
    <row r="1102" spans="16:18" x14ac:dyDescent="0.15">
      <c r="P1102" s="3"/>
      <c r="R1102" s="3"/>
    </row>
    <row r="1103" spans="16:18" x14ac:dyDescent="0.15">
      <c r="P1103" s="3"/>
      <c r="R1103" s="3"/>
    </row>
    <row r="1104" spans="16:18" x14ac:dyDescent="0.15">
      <c r="P1104" s="3"/>
      <c r="R1104" s="3"/>
    </row>
    <row r="1105" spans="16:18" x14ac:dyDescent="0.15">
      <c r="P1105" s="3"/>
      <c r="R1105" s="3"/>
    </row>
    <row r="1106" spans="16:18" x14ac:dyDescent="0.15">
      <c r="P1106" s="3"/>
      <c r="R1106" s="3"/>
    </row>
    <row r="1107" spans="16:18" x14ac:dyDescent="0.15">
      <c r="P1107" s="3"/>
      <c r="R1107" s="3"/>
    </row>
    <row r="1108" spans="16:18" x14ac:dyDescent="0.15">
      <c r="P1108" s="3"/>
      <c r="R1108" s="3"/>
    </row>
    <row r="1109" spans="16:18" x14ac:dyDescent="0.15">
      <c r="P1109" s="3"/>
      <c r="R1109" s="3"/>
    </row>
    <row r="1110" spans="16:18" x14ac:dyDescent="0.15">
      <c r="P1110" s="3"/>
      <c r="R1110" s="3"/>
    </row>
    <row r="1111" spans="16:18" x14ac:dyDescent="0.15">
      <c r="P1111" s="3"/>
      <c r="R1111" s="3"/>
    </row>
    <row r="1112" spans="16:18" x14ac:dyDescent="0.15">
      <c r="P1112" s="3"/>
      <c r="R1112" s="3"/>
    </row>
    <row r="1113" spans="16:18" x14ac:dyDescent="0.15">
      <c r="P1113" s="3"/>
      <c r="R1113" s="3"/>
    </row>
    <row r="1114" spans="16:18" x14ac:dyDescent="0.15">
      <c r="P1114" s="3"/>
      <c r="R1114" s="3"/>
    </row>
    <row r="1115" spans="16:18" x14ac:dyDescent="0.15">
      <c r="P1115" s="3"/>
      <c r="R1115" s="3"/>
    </row>
    <row r="1116" spans="16:18" x14ac:dyDescent="0.15">
      <c r="P1116" s="3"/>
      <c r="R1116" s="3"/>
    </row>
    <row r="1117" spans="16:18" x14ac:dyDescent="0.15">
      <c r="P1117" s="3"/>
      <c r="R1117" s="3"/>
    </row>
    <row r="1118" spans="16:18" x14ac:dyDescent="0.15">
      <c r="P1118" s="3"/>
      <c r="R1118" s="3"/>
    </row>
    <row r="1119" spans="16:18" x14ac:dyDescent="0.15">
      <c r="P1119" s="3"/>
      <c r="R1119" s="3"/>
    </row>
    <row r="1120" spans="16:18" x14ac:dyDescent="0.15">
      <c r="P1120" s="3"/>
      <c r="R1120" s="3"/>
    </row>
    <row r="1121" spans="16:18" x14ac:dyDescent="0.15">
      <c r="P1121" s="3"/>
      <c r="R1121" s="3"/>
    </row>
    <row r="1122" spans="16:18" x14ac:dyDescent="0.15">
      <c r="P1122" s="3"/>
      <c r="R1122" s="3"/>
    </row>
    <row r="1123" spans="16:18" x14ac:dyDescent="0.15">
      <c r="P1123" s="3"/>
      <c r="R1123" s="3"/>
    </row>
    <row r="1124" spans="16:18" x14ac:dyDescent="0.15">
      <c r="P1124" s="3"/>
      <c r="R1124" s="3"/>
    </row>
    <row r="1125" spans="16:18" x14ac:dyDescent="0.15">
      <c r="P1125" s="3"/>
      <c r="R1125" s="3"/>
    </row>
    <row r="1126" spans="16:18" x14ac:dyDescent="0.15">
      <c r="P1126" s="3"/>
      <c r="R1126" s="3"/>
    </row>
    <row r="1127" spans="16:18" x14ac:dyDescent="0.15">
      <c r="P1127" s="3"/>
      <c r="R1127" s="3"/>
    </row>
    <row r="1128" spans="16:18" x14ac:dyDescent="0.15">
      <c r="P1128" s="3"/>
      <c r="R1128" s="3"/>
    </row>
    <row r="1129" spans="16:18" x14ac:dyDescent="0.15">
      <c r="P1129" s="3"/>
      <c r="R1129" s="3"/>
    </row>
    <row r="1130" spans="16:18" x14ac:dyDescent="0.15">
      <c r="P1130" s="3"/>
      <c r="R1130" s="3"/>
    </row>
    <row r="1131" spans="16:18" x14ac:dyDescent="0.15">
      <c r="P1131" s="3"/>
      <c r="R1131" s="3"/>
    </row>
    <row r="1132" spans="16:18" x14ac:dyDescent="0.15">
      <c r="P1132" s="3"/>
      <c r="R1132" s="3"/>
    </row>
    <row r="1133" spans="16:18" x14ac:dyDescent="0.15">
      <c r="P1133" s="3"/>
      <c r="R1133" s="3"/>
    </row>
    <row r="1134" spans="16:18" x14ac:dyDescent="0.15">
      <c r="P1134" s="3"/>
      <c r="R1134" s="3"/>
    </row>
    <row r="1135" spans="16:18" x14ac:dyDescent="0.15">
      <c r="P1135" s="3"/>
      <c r="R1135" s="3"/>
    </row>
    <row r="1136" spans="16:18" x14ac:dyDescent="0.15">
      <c r="P1136" s="3"/>
      <c r="R1136" s="3"/>
    </row>
    <row r="1137" spans="16:18" x14ac:dyDescent="0.15">
      <c r="P1137" s="3"/>
      <c r="R1137" s="3"/>
    </row>
    <row r="1138" spans="16:18" x14ac:dyDescent="0.15">
      <c r="P1138" s="3"/>
      <c r="R1138" s="3"/>
    </row>
    <row r="1139" spans="16:18" x14ac:dyDescent="0.15">
      <c r="P1139" s="3"/>
      <c r="R1139" s="3"/>
    </row>
    <row r="1140" spans="16:18" x14ac:dyDescent="0.15">
      <c r="P1140" s="3"/>
      <c r="R1140" s="3"/>
    </row>
    <row r="1141" spans="16:18" x14ac:dyDescent="0.15">
      <c r="P1141" s="3"/>
      <c r="R1141" s="3"/>
    </row>
    <row r="1142" spans="16:18" x14ac:dyDescent="0.15">
      <c r="P1142" s="3"/>
      <c r="R1142" s="3"/>
    </row>
    <row r="1143" spans="16:18" x14ac:dyDescent="0.15">
      <c r="P1143" s="3"/>
      <c r="R1143" s="3"/>
    </row>
    <row r="1144" spans="16:18" x14ac:dyDescent="0.15">
      <c r="P1144" s="3"/>
      <c r="R1144" s="3"/>
    </row>
    <row r="1145" spans="16:18" x14ac:dyDescent="0.15">
      <c r="P1145" s="3"/>
      <c r="R1145" s="3"/>
    </row>
    <row r="1146" spans="16:18" x14ac:dyDescent="0.15">
      <c r="P1146" s="3"/>
      <c r="R1146" s="3"/>
    </row>
    <row r="1147" spans="16:18" x14ac:dyDescent="0.15">
      <c r="P1147" s="3"/>
      <c r="R1147" s="3"/>
    </row>
    <row r="1148" spans="16:18" x14ac:dyDescent="0.15">
      <c r="P1148" s="3"/>
      <c r="R1148" s="3"/>
    </row>
    <row r="1149" spans="16:18" x14ac:dyDescent="0.15">
      <c r="P1149" s="3"/>
      <c r="R1149" s="3"/>
    </row>
    <row r="1150" spans="16:18" x14ac:dyDescent="0.15">
      <c r="P1150" s="3"/>
      <c r="R1150" s="3"/>
    </row>
    <row r="1151" spans="16:18" x14ac:dyDescent="0.15">
      <c r="P1151" s="3"/>
      <c r="R1151" s="3"/>
    </row>
    <row r="1152" spans="16:18" x14ac:dyDescent="0.15">
      <c r="P1152" s="3"/>
      <c r="R1152" s="3"/>
    </row>
    <row r="1153" spans="16:18" x14ac:dyDescent="0.15">
      <c r="P1153" s="3"/>
      <c r="R1153" s="3"/>
    </row>
    <row r="1154" spans="16:18" x14ac:dyDescent="0.15">
      <c r="P1154" s="3"/>
      <c r="R1154" s="3"/>
    </row>
    <row r="1155" spans="16:18" x14ac:dyDescent="0.15">
      <c r="P1155" s="3"/>
      <c r="R1155" s="3"/>
    </row>
    <row r="1156" spans="16:18" x14ac:dyDescent="0.15">
      <c r="P1156" s="3"/>
      <c r="R1156" s="3"/>
    </row>
    <row r="1157" spans="16:18" x14ac:dyDescent="0.15">
      <c r="P1157" s="3"/>
      <c r="R1157" s="3"/>
    </row>
    <row r="1158" spans="16:18" x14ac:dyDescent="0.15">
      <c r="P1158" s="3"/>
      <c r="R1158" s="3"/>
    </row>
    <row r="1159" spans="16:18" x14ac:dyDescent="0.15">
      <c r="P1159" s="3"/>
      <c r="R1159" s="3"/>
    </row>
    <row r="1160" spans="16:18" x14ac:dyDescent="0.15">
      <c r="P1160" s="3"/>
      <c r="R1160" s="3"/>
    </row>
    <row r="1161" spans="16:18" x14ac:dyDescent="0.15">
      <c r="P1161" s="3"/>
      <c r="R1161" s="3"/>
    </row>
    <row r="1162" spans="16:18" x14ac:dyDescent="0.15">
      <c r="P1162" s="3"/>
      <c r="R1162" s="3"/>
    </row>
    <row r="1163" spans="16:18" x14ac:dyDescent="0.15">
      <c r="P1163" s="3"/>
      <c r="R1163" s="3"/>
    </row>
    <row r="1164" spans="16:18" x14ac:dyDescent="0.15">
      <c r="P1164" s="3"/>
      <c r="R1164" s="3"/>
    </row>
    <row r="1165" spans="16:18" x14ac:dyDescent="0.15">
      <c r="P1165" s="3"/>
      <c r="R1165" s="3"/>
    </row>
    <row r="1166" spans="16:18" x14ac:dyDescent="0.15">
      <c r="P1166" s="3"/>
      <c r="R1166" s="3"/>
    </row>
    <row r="1167" spans="16:18" x14ac:dyDescent="0.15">
      <c r="P1167" s="3"/>
      <c r="R1167" s="3"/>
    </row>
    <row r="1168" spans="16:18" x14ac:dyDescent="0.15">
      <c r="P1168" s="3"/>
      <c r="R1168" s="3"/>
    </row>
    <row r="1169" spans="16:18" x14ac:dyDescent="0.15">
      <c r="P1169" s="3"/>
      <c r="R1169" s="3"/>
    </row>
    <row r="1170" spans="16:18" x14ac:dyDescent="0.15">
      <c r="P1170" s="3"/>
      <c r="R1170" s="3"/>
    </row>
    <row r="1171" spans="16:18" x14ac:dyDescent="0.15">
      <c r="P1171" s="3"/>
      <c r="R1171" s="3"/>
    </row>
    <row r="1172" spans="16:18" x14ac:dyDescent="0.15">
      <c r="P1172" s="3"/>
      <c r="R1172" s="3"/>
    </row>
    <row r="1173" spans="16:18" x14ac:dyDescent="0.15">
      <c r="P1173" s="3"/>
      <c r="R1173" s="3"/>
    </row>
    <row r="1174" spans="16:18" x14ac:dyDescent="0.15">
      <c r="P1174" s="3"/>
      <c r="R1174" s="3"/>
    </row>
    <row r="1175" spans="16:18" x14ac:dyDescent="0.15">
      <c r="P1175" s="3"/>
      <c r="R1175" s="3"/>
    </row>
    <row r="1176" spans="16:18" x14ac:dyDescent="0.15">
      <c r="P1176" s="3"/>
      <c r="R1176" s="3"/>
    </row>
    <row r="1177" spans="16:18" x14ac:dyDescent="0.15">
      <c r="P1177" s="3"/>
      <c r="R1177" s="3"/>
    </row>
    <row r="1178" spans="16:18" x14ac:dyDescent="0.15">
      <c r="P1178" s="3"/>
      <c r="R1178" s="3"/>
    </row>
    <row r="1179" spans="16:18" x14ac:dyDescent="0.15">
      <c r="P1179" s="3"/>
      <c r="R1179" s="3"/>
    </row>
    <row r="1180" spans="16:18" x14ac:dyDescent="0.15">
      <c r="P1180" s="3"/>
      <c r="R1180" s="3"/>
    </row>
    <row r="1181" spans="16:18" x14ac:dyDescent="0.15">
      <c r="P1181" s="3"/>
      <c r="R1181" s="3"/>
    </row>
    <row r="1182" spans="16:18" x14ac:dyDescent="0.15">
      <c r="P1182" s="3"/>
      <c r="R1182" s="3"/>
    </row>
    <row r="1183" spans="16:18" x14ac:dyDescent="0.15">
      <c r="P1183" s="3"/>
      <c r="R1183" s="3"/>
    </row>
    <row r="1184" spans="16:18" x14ac:dyDescent="0.15">
      <c r="P1184" s="3"/>
      <c r="R1184" s="3"/>
    </row>
    <row r="1185" spans="16:18" x14ac:dyDescent="0.15">
      <c r="P1185" s="3"/>
      <c r="R1185" s="3"/>
    </row>
    <row r="1186" spans="16:18" x14ac:dyDescent="0.15">
      <c r="P1186" s="3"/>
      <c r="R1186" s="3"/>
    </row>
    <row r="1187" spans="16:18" x14ac:dyDescent="0.15">
      <c r="P1187" s="3"/>
      <c r="R1187" s="3"/>
    </row>
    <row r="1188" spans="16:18" x14ac:dyDescent="0.15">
      <c r="P1188" s="3"/>
      <c r="R1188" s="3"/>
    </row>
    <row r="1189" spans="16:18" x14ac:dyDescent="0.15">
      <c r="P1189" s="3"/>
      <c r="R1189" s="3"/>
    </row>
    <row r="1190" spans="16:18" x14ac:dyDescent="0.15">
      <c r="P1190" s="3"/>
      <c r="R1190" s="3"/>
    </row>
    <row r="1191" spans="16:18" x14ac:dyDescent="0.15">
      <c r="P1191" s="3"/>
      <c r="R1191" s="3"/>
    </row>
    <row r="1192" spans="16:18" x14ac:dyDescent="0.15">
      <c r="P1192" s="3"/>
      <c r="R1192" s="3"/>
    </row>
    <row r="1193" spans="16:18" x14ac:dyDescent="0.15">
      <c r="P1193" s="3"/>
      <c r="R1193" s="3"/>
    </row>
    <row r="1194" spans="16:18" x14ac:dyDescent="0.15">
      <c r="P1194" s="3"/>
      <c r="R1194" s="3"/>
    </row>
    <row r="1195" spans="16:18" x14ac:dyDescent="0.15">
      <c r="P1195" s="3"/>
      <c r="R1195" s="3"/>
    </row>
    <row r="1196" spans="16:18" x14ac:dyDescent="0.15">
      <c r="P1196" s="3"/>
      <c r="R1196" s="3"/>
    </row>
    <row r="1197" spans="16:18" x14ac:dyDescent="0.15">
      <c r="P1197" s="3"/>
      <c r="R1197" s="3"/>
    </row>
    <row r="1198" spans="16:18" x14ac:dyDescent="0.15">
      <c r="P1198" s="3"/>
      <c r="R1198" s="3"/>
    </row>
    <row r="1199" spans="16:18" x14ac:dyDescent="0.15">
      <c r="P1199" s="3"/>
      <c r="R1199" s="3"/>
    </row>
    <row r="1200" spans="16:18" x14ac:dyDescent="0.15">
      <c r="P1200" s="3"/>
      <c r="R1200" s="3"/>
    </row>
    <row r="1201" spans="16:18" x14ac:dyDescent="0.15">
      <c r="P1201" s="3"/>
      <c r="R1201" s="3"/>
    </row>
    <row r="1202" spans="16:18" x14ac:dyDescent="0.15">
      <c r="P1202" s="3"/>
      <c r="R1202" s="3"/>
    </row>
    <row r="1203" spans="16:18" x14ac:dyDescent="0.15">
      <c r="P1203" s="3"/>
      <c r="R1203" s="3"/>
    </row>
    <row r="1204" spans="16:18" x14ac:dyDescent="0.15">
      <c r="P1204" s="3"/>
      <c r="R1204" s="3"/>
    </row>
    <row r="1205" spans="16:18" x14ac:dyDescent="0.15">
      <c r="P1205" s="3"/>
      <c r="R1205" s="3"/>
    </row>
    <row r="1206" spans="16:18" x14ac:dyDescent="0.15">
      <c r="P1206" s="3"/>
      <c r="R1206" s="3"/>
    </row>
    <row r="1207" spans="16:18" x14ac:dyDescent="0.15">
      <c r="P1207" s="3"/>
      <c r="R1207" s="3"/>
    </row>
    <row r="1208" spans="16:18" x14ac:dyDescent="0.15">
      <c r="P1208" s="3"/>
      <c r="R1208" s="3"/>
    </row>
    <row r="1209" spans="16:18" x14ac:dyDescent="0.15">
      <c r="P1209" s="3"/>
      <c r="R1209" s="3"/>
    </row>
    <row r="1210" spans="16:18" x14ac:dyDescent="0.15">
      <c r="P1210" s="3"/>
      <c r="R1210" s="3"/>
    </row>
    <row r="1211" spans="16:18" x14ac:dyDescent="0.15">
      <c r="P1211" s="3"/>
      <c r="R1211" s="3"/>
    </row>
    <row r="1212" spans="16:18" x14ac:dyDescent="0.15">
      <c r="P1212" s="3"/>
      <c r="R1212" s="3"/>
    </row>
    <row r="1213" spans="16:18" x14ac:dyDescent="0.15">
      <c r="P1213" s="3"/>
      <c r="R1213" s="3"/>
    </row>
    <row r="1214" spans="16:18" x14ac:dyDescent="0.15">
      <c r="P1214" s="3"/>
      <c r="R1214" s="3"/>
    </row>
    <row r="1215" spans="16:18" x14ac:dyDescent="0.15">
      <c r="P1215" s="3"/>
      <c r="R1215" s="3"/>
    </row>
    <row r="1216" spans="16:18" x14ac:dyDescent="0.15">
      <c r="P1216" s="3"/>
      <c r="R1216" s="3"/>
    </row>
    <row r="1217" spans="16:18" x14ac:dyDescent="0.15">
      <c r="P1217" s="3"/>
      <c r="R1217" s="3"/>
    </row>
    <row r="1218" spans="16:18" x14ac:dyDescent="0.15">
      <c r="P1218" s="3"/>
      <c r="R1218" s="3"/>
    </row>
    <row r="1219" spans="16:18" x14ac:dyDescent="0.15">
      <c r="P1219" s="3"/>
      <c r="R1219" s="3"/>
    </row>
    <row r="1220" spans="16:18" x14ac:dyDescent="0.15">
      <c r="P1220" s="3"/>
      <c r="R1220" s="3"/>
    </row>
    <row r="1221" spans="16:18" x14ac:dyDescent="0.15">
      <c r="P1221" s="3"/>
      <c r="R1221" s="3"/>
    </row>
    <row r="1222" spans="16:18" x14ac:dyDescent="0.15">
      <c r="P1222" s="3"/>
      <c r="R1222" s="3"/>
    </row>
    <row r="1223" spans="16:18" x14ac:dyDescent="0.15">
      <c r="P1223" s="3"/>
      <c r="R1223" s="3"/>
    </row>
    <row r="1224" spans="16:18" x14ac:dyDescent="0.15">
      <c r="P1224" s="3"/>
      <c r="R1224" s="3"/>
    </row>
    <row r="1225" spans="16:18" x14ac:dyDescent="0.15">
      <c r="P1225" s="3"/>
      <c r="R1225" s="3"/>
    </row>
    <row r="1226" spans="16:18" x14ac:dyDescent="0.15">
      <c r="P1226" s="3"/>
      <c r="R1226" s="3"/>
    </row>
    <row r="1227" spans="16:18" x14ac:dyDescent="0.15">
      <c r="P1227" s="3"/>
      <c r="R1227" s="3"/>
    </row>
    <row r="1228" spans="16:18" x14ac:dyDescent="0.15">
      <c r="P1228" s="3"/>
      <c r="R1228" s="3"/>
    </row>
    <row r="1229" spans="16:18" x14ac:dyDescent="0.15">
      <c r="P1229" s="3"/>
      <c r="R1229" s="3"/>
    </row>
    <row r="1230" spans="16:18" x14ac:dyDescent="0.15">
      <c r="P1230" s="3"/>
      <c r="R1230" s="3"/>
    </row>
    <row r="1231" spans="16:18" x14ac:dyDescent="0.15">
      <c r="P1231" s="3"/>
      <c r="R1231" s="3"/>
    </row>
    <row r="1232" spans="16:18" x14ac:dyDescent="0.15">
      <c r="P1232" s="3"/>
      <c r="R1232" s="3"/>
    </row>
    <row r="1233" spans="16:18" x14ac:dyDescent="0.15">
      <c r="P1233" s="3"/>
      <c r="R1233" s="3"/>
    </row>
    <row r="1234" spans="16:18" x14ac:dyDescent="0.15">
      <c r="P1234" s="3"/>
      <c r="R1234" s="3"/>
    </row>
    <row r="1235" spans="16:18" x14ac:dyDescent="0.15">
      <c r="P1235" s="3"/>
      <c r="R1235" s="3"/>
    </row>
    <row r="1236" spans="16:18" x14ac:dyDescent="0.15">
      <c r="P1236" s="3"/>
      <c r="R1236" s="3"/>
    </row>
    <row r="1237" spans="16:18" x14ac:dyDescent="0.15">
      <c r="P1237" s="3"/>
      <c r="R1237" s="3"/>
    </row>
    <row r="1238" spans="16:18" x14ac:dyDescent="0.15">
      <c r="P1238" s="3"/>
      <c r="R1238" s="3"/>
    </row>
    <row r="1239" spans="16:18" x14ac:dyDescent="0.15">
      <c r="P1239" s="3"/>
      <c r="R1239" s="3"/>
    </row>
    <row r="1240" spans="16:18" x14ac:dyDescent="0.15">
      <c r="P1240" s="3"/>
      <c r="R1240" s="3"/>
    </row>
    <row r="1241" spans="16:18" x14ac:dyDescent="0.15">
      <c r="P1241" s="3"/>
      <c r="R1241" s="3"/>
    </row>
    <row r="1242" spans="16:18" x14ac:dyDescent="0.15">
      <c r="P1242" s="3"/>
      <c r="R1242" s="3"/>
    </row>
    <row r="1243" spans="16:18" x14ac:dyDescent="0.15">
      <c r="P1243" s="3"/>
      <c r="R1243" s="3"/>
    </row>
    <row r="1244" spans="16:18" x14ac:dyDescent="0.15">
      <c r="P1244" s="3"/>
      <c r="R1244" s="3"/>
    </row>
    <row r="1245" spans="16:18" x14ac:dyDescent="0.15">
      <c r="P1245" s="3"/>
      <c r="R1245" s="3"/>
    </row>
    <row r="1246" spans="16:18" x14ac:dyDescent="0.15">
      <c r="P1246" s="3"/>
      <c r="R1246" s="3"/>
    </row>
    <row r="1247" spans="16:18" x14ac:dyDescent="0.15">
      <c r="P1247" s="3"/>
      <c r="R1247" s="3"/>
    </row>
    <row r="1248" spans="16:18" x14ac:dyDescent="0.15">
      <c r="P1248" s="3"/>
      <c r="R1248" s="3"/>
    </row>
    <row r="1249" spans="16:18" x14ac:dyDescent="0.15">
      <c r="P1249" s="3"/>
      <c r="R1249" s="3"/>
    </row>
    <row r="1250" spans="16:18" x14ac:dyDescent="0.15">
      <c r="P1250" s="3"/>
      <c r="R1250" s="3"/>
    </row>
    <row r="1251" spans="16:18" x14ac:dyDescent="0.15">
      <c r="P1251" s="3"/>
      <c r="R1251" s="3"/>
    </row>
    <row r="1252" spans="16:18" x14ac:dyDescent="0.15">
      <c r="P1252" s="3"/>
      <c r="R1252" s="3"/>
    </row>
    <row r="1253" spans="16:18" x14ac:dyDescent="0.15">
      <c r="P1253" s="3"/>
      <c r="R1253" s="3"/>
    </row>
    <row r="1254" spans="16:18" x14ac:dyDescent="0.15">
      <c r="P1254" s="3"/>
      <c r="R1254" s="3"/>
    </row>
    <row r="1255" spans="16:18" x14ac:dyDescent="0.15">
      <c r="P1255" s="3"/>
      <c r="R1255" s="3"/>
    </row>
    <row r="1256" spans="16:18" x14ac:dyDescent="0.15">
      <c r="P1256" s="3"/>
      <c r="R1256" s="3"/>
    </row>
    <row r="1257" spans="16:18" x14ac:dyDescent="0.15">
      <c r="P1257" s="3"/>
      <c r="R1257" s="3"/>
    </row>
    <row r="1258" spans="16:18" x14ac:dyDescent="0.15">
      <c r="P1258" s="3"/>
      <c r="R1258" s="3"/>
    </row>
    <row r="1259" spans="16:18" x14ac:dyDescent="0.15">
      <c r="P1259" s="3"/>
      <c r="R1259" s="3"/>
    </row>
    <row r="1260" spans="16:18" x14ac:dyDescent="0.15">
      <c r="P1260" s="3"/>
      <c r="R1260" s="3"/>
    </row>
    <row r="1261" spans="16:18" x14ac:dyDescent="0.15">
      <c r="P1261" s="3"/>
      <c r="R1261" s="3"/>
    </row>
    <row r="1262" spans="16:18" x14ac:dyDescent="0.15">
      <c r="P1262" s="3"/>
      <c r="R1262" s="3"/>
    </row>
    <row r="1263" spans="16:18" x14ac:dyDescent="0.15">
      <c r="P1263" s="3"/>
      <c r="R1263" s="3"/>
    </row>
    <row r="1264" spans="16:18" x14ac:dyDescent="0.15">
      <c r="P1264" s="3"/>
      <c r="R1264" s="3"/>
    </row>
    <row r="1265" spans="16:18" x14ac:dyDescent="0.15">
      <c r="P1265" s="3"/>
      <c r="R1265" s="3"/>
    </row>
    <row r="1266" spans="16:18" x14ac:dyDescent="0.15">
      <c r="P1266" s="3"/>
      <c r="R1266" s="3"/>
    </row>
    <row r="1267" spans="16:18" x14ac:dyDescent="0.15">
      <c r="P1267" s="3"/>
      <c r="R1267" s="3"/>
    </row>
    <row r="1268" spans="16:18" x14ac:dyDescent="0.15">
      <c r="P1268" s="3"/>
      <c r="R1268" s="3"/>
    </row>
    <row r="1269" spans="16:18" x14ac:dyDescent="0.15">
      <c r="P1269" s="3"/>
      <c r="R1269" s="3"/>
    </row>
    <row r="1270" spans="16:18" x14ac:dyDescent="0.15">
      <c r="P1270" s="3"/>
      <c r="R1270" s="3"/>
    </row>
    <row r="1271" spans="16:18" x14ac:dyDescent="0.15">
      <c r="P1271" s="3"/>
      <c r="R1271" s="3"/>
    </row>
    <row r="1272" spans="16:18" x14ac:dyDescent="0.15">
      <c r="P1272" s="3"/>
      <c r="R1272" s="3"/>
    </row>
    <row r="1273" spans="16:18" x14ac:dyDescent="0.15">
      <c r="P1273" s="3"/>
      <c r="R1273" s="3"/>
    </row>
    <row r="1274" spans="16:18" x14ac:dyDescent="0.15">
      <c r="P1274" s="3"/>
      <c r="R1274" s="3"/>
    </row>
    <row r="1275" spans="16:18" x14ac:dyDescent="0.15">
      <c r="P1275" s="3"/>
      <c r="R1275" s="3"/>
    </row>
    <row r="1276" spans="16:18" x14ac:dyDescent="0.15">
      <c r="P1276" s="3"/>
      <c r="R1276" s="3"/>
    </row>
    <row r="1277" spans="16:18" x14ac:dyDescent="0.15">
      <c r="P1277" s="3"/>
      <c r="R1277" s="3"/>
    </row>
    <row r="1278" spans="16:18" x14ac:dyDescent="0.15">
      <c r="P1278" s="3"/>
      <c r="R1278" s="3"/>
    </row>
    <row r="1279" spans="16:18" x14ac:dyDescent="0.15">
      <c r="P1279" s="3"/>
      <c r="R1279" s="3"/>
    </row>
    <row r="1280" spans="16:18" x14ac:dyDescent="0.15">
      <c r="P1280" s="3"/>
      <c r="R1280" s="3"/>
    </row>
    <row r="1281" spans="16:18" x14ac:dyDescent="0.15">
      <c r="P1281" s="3"/>
      <c r="R1281" s="3"/>
    </row>
    <row r="1282" spans="16:18" x14ac:dyDescent="0.15">
      <c r="P1282" s="3"/>
      <c r="R1282" s="3"/>
    </row>
    <row r="1283" spans="16:18" x14ac:dyDescent="0.15">
      <c r="P1283" s="3"/>
      <c r="R1283" s="3"/>
    </row>
    <row r="1284" spans="16:18" x14ac:dyDescent="0.15">
      <c r="P1284" s="3"/>
      <c r="R1284" s="3"/>
    </row>
    <row r="1285" spans="16:18" x14ac:dyDescent="0.15">
      <c r="P1285" s="3"/>
      <c r="R1285" s="3"/>
    </row>
    <row r="1286" spans="16:18" x14ac:dyDescent="0.15">
      <c r="P1286" s="3"/>
      <c r="R1286" s="3"/>
    </row>
    <row r="1287" spans="16:18" x14ac:dyDescent="0.15">
      <c r="P1287" s="3"/>
      <c r="R1287" s="3"/>
    </row>
    <row r="1288" spans="16:18" x14ac:dyDescent="0.15">
      <c r="P1288" s="3"/>
      <c r="R1288" s="3"/>
    </row>
    <row r="1289" spans="16:18" x14ac:dyDescent="0.15">
      <c r="P1289" s="3"/>
      <c r="R1289" s="3"/>
    </row>
    <row r="1290" spans="16:18" x14ac:dyDescent="0.15">
      <c r="P1290" s="3"/>
      <c r="R1290" s="3"/>
    </row>
    <row r="1291" spans="16:18" x14ac:dyDescent="0.15">
      <c r="P1291" s="3"/>
      <c r="R1291" s="3"/>
    </row>
    <row r="1292" spans="16:18" x14ac:dyDescent="0.15">
      <c r="P1292" s="3"/>
      <c r="R1292" s="3"/>
    </row>
    <row r="1293" spans="16:18" x14ac:dyDescent="0.15">
      <c r="P1293" s="3"/>
      <c r="R1293" s="3"/>
    </row>
    <row r="1294" spans="16:18" x14ac:dyDescent="0.15">
      <c r="P1294" s="3"/>
      <c r="R1294" s="3"/>
    </row>
    <row r="1295" spans="16:18" x14ac:dyDescent="0.15">
      <c r="P1295" s="3"/>
      <c r="R1295" s="3"/>
    </row>
    <row r="1296" spans="16:18" x14ac:dyDescent="0.15">
      <c r="P1296" s="3"/>
      <c r="R1296" s="3"/>
    </row>
    <row r="1297" spans="16:18" x14ac:dyDescent="0.15">
      <c r="P1297" s="3"/>
      <c r="R1297" s="3"/>
    </row>
    <row r="1298" spans="16:18" x14ac:dyDescent="0.15">
      <c r="P1298" s="3"/>
      <c r="R1298" s="3"/>
    </row>
    <row r="1299" spans="16:18" x14ac:dyDescent="0.15">
      <c r="P1299" s="3"/>
      <c r="R1299" s="3"/>
    </row>
    <row r="1300" spans="16:18" x14ac:dyDescent="0.15">
      <c r="P1300" s="3"/>
      <c r="R1300" s="3"/>
    </row>
    <row r="1301" spans="16:18" x14ac:dyDescent="0.15">
      <c r="P1301" s="3"/>
      <c r="R1301" s="3"/>
    </row>
    <row r="1302" spans="16:18" x14ac:dyDescent="0.15">
      <c r="P1302" s="3"/>
      <c r="R1302" s="3"/>
    </row>
    <row r="1303" spans="16:18" x14ac:dyDescent="0.15">
      <c r="P1303" s="3"/>
      <c r="R1303" s="3"/>
    </row>
    <row r="1304" spans="16:18" x14ac:dyDescent="0.15">
      <c r="P1304" s="3"/>
      <c r="R1304" s="3"/>
    </row>
    <row r="1305" spans="16:18" x14ac:dyDescent="0.15">
      <c r="P1305" s="3"/>
      <c r="R1305" s="3"/>
    </row>
    <row r="1306" spans="16:18" x14ac:dyDescent="0.15">
      <c r="P1306" s="3"/>
      <c r="R1306" s="3"/>
    </row>
    <row r="1307" spans="16:18" x14ac:dyDescent="0.15">
      <c r="P1307" s="3"/>
      <c r="R1307" s="3"/>
    </row>
    <row r="1308" spans="16:18" x14ac:dyDescent="0.15">
      <c r="P1308" s="3"/>
      <c r="R1308" s="3"/>
    </row>
    <row r="1309" spans="16:18" x14ac:dyDescent="0.15">
      <c r="P1309" s="3"/>
      <c r="R1309" s="3"/>
    </row>
    <row r="1310" spans="16:18" x14ac:dyDescent="0.15">
      <c r="P1310" s="3"/>
      <c r="R1310" s="3"/>
    </row>
    <row r="1311" spans="16:18" x14ac:dyDescent="0.15">
      <c r="P1311" s="3"/>
      <c r="R1311" s="3"/>
    </row>
    <row r="1312" spans="16:18" x14ac:dyDescent="0.15">
      <c r="P1312" s="3"/>
      <c r="R1312" s="3"/>
    </row>
    <row r="1313" spans="16:18" x14ac:dyDescent="0.15">
      <c r="P1313" s="3"/>
      <c r="R1313" s="3"/>
    </row>
    <row r="1314" spans="16:18" x14ac:dyDescent="0.15">
      <c r="P1314" s="3"/>
      <c r="R1314" s="3"/>
    </row>
    <row r="1315" spans="16:18" x14ac:dyDescent="0.15">
      <c r="P1315" s="3"/>
      <c r="R1315" s="3"/>
    </row>
    <row r="1316" spans="16:18" x14ac:dyDescent="0.15">
      <c r="P1316" s="3"/>
      <c r="R1316" s="3"/>
    </row>
    <row r="1317" spans="16:18" x14ac:dyDescent="0.15">
      <c r="P1317" s="3"/>
      <c r="R1317" s="3"/>
    </row>
    <row r="1318" spans="16:18" x14ac:dyDescent="0.15">
      <c r="P1318" s="3"/>
      <c r="R1318" s="3"/>
    </row>
    <row r="1319" spans="16:18" x14ac:dyDescent="0.15">
      <c r="P1319" s="3"/>
      <c r="R1319" s="3"/>
    </row>
    <row r="1320" spans="16:18" x14ac:dyDescent="0.15">
      <c r="P1320" s="3"/>
      <c r="R1320" s="3"/>
    </row>
    <row r="1321" spans="16:18" x14ac:dyDescent="0.15">
      <c r="P1321" s="3"/>
      <c r="R1321" s="3"/>
    </row>
    <row r="1322" spans="16:18" x14ac:dyDescent="0.15">
      <c r="P1322" s="3"/>
      <c r="R1322" s="3"/>
    </row>
    <row r="1323" spans="16:18" x14ac:dyDescent="0.15">
      <c r="P1323" s="3"/>
      <c r="R1323" s="3"/>
    </row>
    <row r="1324" spans="16:18" x14ac:dyDescent="0.15">
      <c r="P1324" s="3"/>
      <c r="R1324" s="3"/>
    </row>
    <row r="1325" spans="16:18" x14ac:dyDescent="0.15">
      <c r="P1325" s="3"/>
      <c r="R1325" s="3"/>
    </row>
    <row r="1326" spans="16:18" x14ac:dyDescent="0.15">
      <c r="P1326" s="3"/>
      <c r="R1326" s="3"/>
    </row>
    <row r="1327" spans="16:18" x14ac:dyDescent="0.15">
      <c r="P1327" s="3"/>
      <c r="R1327" s="3"/>
    </row>
    <row r="1328" spans="16:18" x14ac:dyDescent="0.15">
      <c r="P1328" s="3"/>
      <c r="R1328" s="3"/>
    </row>
    <row r="1329" spans="16:18" x14ac:dyDescent="0.15">
      <c r="P1329" s="3"/>
      <c r="R1329" s="3"/>
    </row>
    <row r="1330" spans="16:18" x14ac:dyDescent="0.15">
      <c r="P1330" s="3"/>
      <c r="R1330" s="3"/>
    </row>
    <row r="1331" spans="16:18" x14ac:dyDescent="0.15">
      <c r="P1331" s="3"/>
      <c r="R1331" s="3"/>
    </row>
    <row r="1332" spans="16:18" x14ac:dyDescent="0.15">
      <c r="P1332" s="3"/>
      <c r="R1332" s="3"/>
    </row>
    <row r="1333" spans="16:18" x14ac:dyDescent="0.15">
      <c r="P1333" s="3"/>
      <c r="R1333" s="3"/>
    </row>
    <row r="1334" spans="16:18" x14ac:dyDescent="0.15">
      <c r="P1334" s="3"/>
      <c r="R1334" s="3"/>
    </row>
    <row r="1335" spans="16:18" x14ac:dyDescent="0.15">
      <c r="P1335" s="3"/>
      <c r="R1335" s="3"/>
    </row>
    <row r="1336" spans="16:18" x14ac:dyDescent="0.15">
      <c r="P1336" s="3"/>
      <c r="R1336" s="3"/>
    </row>
    <row r="1337" spans="16:18" x14ac:dyDescent="0.15">
      <c r="P1337" s="3"/>
      <c r="R1337" s="3"/>
    </row>
    <row r="1338" spans="16:18" x14ac:dyDescent="0.15">
      <c r="P1338" s="3"/>
      <c r="R1338" s="3"/>
    </row>
    <row r="1339" spans="16:18" x14ac:dyDescent="0.15">
      <c r="P1339" s="3"/>
      <c r="R1339" s="3"/>
    </row>
    <row r="1340" spans="16:18" x14ac:dyDescent="0.15">
      <c r="P1340" s="3"/>
      <c r="R1340" s="3"/>
    </row>
    <row r="1341" spans="16:18" x14ac:dyDescent="0.15">
      <c r="P1341" s="3"/>
      <c r="R1341" s="3"/>
    </row>
    <row r="1342" spans="16:18" x14ac:dyDescent="0.15">
      <c r="P1342" s="3"/>
      <c r="R1342" s="3"/>
    </row>
    <row r="1343" spans="16:18" x14ac:dyDescent="0.15">
      <c r="P1343" s="3"/>
      <c r="R1343" s="3"/>
    </row>
    <row r="1344" spans="16:18" x14ac:dyDescent="0.15">
      <c r="P1344" s="3"/>
      <c r="R1344" s="3"/>
    </row>
    <row r="1345" spans="16:18" x14ac:dyDescent="0.15">
      <c r="P1345" s="3"/>
      <c r="R1345" s="3"/>
    </row>
    <row r="1346" spans="16:18" x14ac:dyDescent="0.15">
      <c r="P1346" s="3"/>
      <c r="R1346" s="3"/>
    </row>
    <row r="1347" spans="16:18" x14ac:dyDescent="0.15">
      <c r="P1347" s="3"/>
      <c r="R1347" s="3"/>
    </row>
    <row r="1348" spans="16:18" x14ac:dyDescent="0.15">
      <c r="P1348" s="3"/>
      <c r="R1348" s="3"/>
    </row>
    <row r="1349" spans="16:18" x14ac:dyDescent="0.15">
      <c r="P1349" s="3"/>
      <c r="R1349" s="3"/>
    </row>
    <row r="1350" spans="16:18" x14ac:dyDescent="0.15">
      <c r="P1350" s="3"/>
      <c r="R1350" s="3"/>
    </row>
    <row r="1351" spans="16:18" x14ac:dyDescent="0.15">
      <c r="P1351" s="3"/>
      <c r="R1351" s="3"/>
    </row>
    <row r="1352" spans="16:18" x14ac:dyDescent="0.15">
      <c r="P1352" s="3"/>
      <c r="R1352" s="3"/>
    </row>
    <row r="1353" spans="16:18" x14ac:dyDescent="0.15">
      <c r="P1353" s="3"/>
      <c r="R1353" s="3"/>
    </row>
    <row r="1354" spans="16:18" x14ac:dyDescent="0.15">
      <c r="P1354" s="3"/>
      <c r="R1354" s="3"/>
    </row>
    <row r="1355" spans="16:18" x14ac:dyDescent="0.15">
      <c r="P1355" s="3"/>
      <c r="R1355" s="3"/>
    </row>
    <row r="1356" spans="16:18" x14ac:dyDescent="0.15">
      <c r="P1356" s="3"/>
      <c r="R1356" s="3"/>
    </row>
    <row r="1357" spans="16:18" x14ac:dyDescent="0.15">
      <c r="P1357" s="3"/>
      <c r="R1357" s="3"/>
    </row>
    <row r="1358" spans="16:18" x14ac:dyDescent="0.15">
      <c r="P1358" s="3"/>
      <c r="R1358" s="3"/>
    </row>
    <row r="1359" spans="16:18" x14ac:dyDescent="0.15">
      <c r="P1359" s="3"/>
      <c r="R1359" s="3"/>
    </row>
    <row r="1360" spans="16:18" x14ac:dyDescent="0.15">
      <c r="P1360" s="3"/>
      <c r="R1360" s="3"/>
    </row>
    <row r="1361" spans="16:18" x14ac:dyDescent="0.15">
      <c r="P1361" s="3"/>
      <c r="R1361" s="3"/>
    </row>
    <row r="1362" spans="16:18" x14ac:dyDescent="0.15">
      <c r="P1362" s="3"/>
      <c r="R1362" s="3"/>
    </row>
    <row r="1363" spans="16:18" x14ac:dyDescent="0.15">
      <c r="P1363" s="3"/>
      <c r="R1363" s="3"/>
    </row>
    <row r="1364" spans="16:18" x14ac:dyDescent="0.15">
      <c r="P1364" s="3"/>
      <c r="R1364" s="3"/>
    </row>
    <row r="1365" spans="16:18" x14ac:dyDescent="0.15">
      <c r="P1365" s="3"/>
      <c r="R1365" s="3"/>
    </row>
    <row r="1366" spans="16:18" x14ac:dyDescent="0.15">
      <c r="P1366" s="3"/>
      <c r="R1366" s="3"/>
    </row>
    <row r="1367" spans="16:18" x14ac:dyDescent="0.15">
      <c r="P1367" s="3"/>
      <c r="R1367" s="3"/>
    </row>
    <row r="1368" spans="16:18" x14ac:dyDescent="0.15">
      <c r="P1368" s="3"/>
      <c r="R1368" s="3"/>
    </row>
    <row r="1369" spans="16:18" x14ac:dyDescent="0.15">
      <c r="P1369" s="3"/>
      <c r="R1369" s="3"/>
    </row>
    <row r="1370" spans="16:18" x14ac:dyDescent="0.15">
      <c r="P1370" s="3"/>
      <c r="R1370" s="3"/>
    </row>
    <row r="1371" spans="16:18" x14ac:dyDescent="0.15">
      <c r="P1371" s="3"/>
      <c r="R1371" s="3"/>
    </row>
    <row r="1372" spans="16:18" x14ac:dyDescent="0.15">
      <c r="P1372" s="3"/>
      <c r="R1372" s="3"/>
    </row>
    <row r="1373" spans="16:18" x14ac:dyDescent="0.15">
      <c r="P1373" s="3"/>
      <c r="R1373" s="3"/>
    </row>
    <row r="1374" spans="16:18" x14ac:dyDescent="0.15">
      <c r="P1374" s="3"/>
      <c r="R1374" s="3"/>
    </row>
    <row r="1375" spans="16:18" x14ac:dyDescent="0.15">
      <c r="P1375" s="3"/>
      <c r="R1375" s="3"/>
    </row>
    <row r="1376" spans="16:18" x14ac:dyDescent="0.15">
      <c r="P1376" s="3"/>
      <c r="R1376" s="3"/>
    </row>
    <row r="1377" spans="16:18" x14ac:dyDescent="0.15">
      <c r="P1377" s="3"/>
      <c r="R1377" s="3"/>
    </row>
    <row r="1378" spans="16:18" x14ac:dyDescent="0.15">
      <c r="P1378" s="3"/>
      <c r="R1378" s="3"/>
    </row>
    <row r="1379" spans="16:18" x14ac:dyDescent="0.15">
      <c r="P1379" s="3"/>
      <c r="R1379" s="3"/>
    </row>
    <row r="1380" spans="16:18" x14ac:dyDescent="0.15">
      <c r="P1380" s="3"/>
      <c r="R1380" s="3"/>
    </row>
    <row r="1381" spans="16:18" x14ac:dyDescent="0.15">
      <c r="P1381" s="3"/>
      <c r="R1381" s="3"/>
    </row>
    <row r="1382" spans="16:18" x14ac:dyDescent="0.15">
      <c r="P1382" s="3"/>
      <c r="R1382" s="3"/>
    </row>
    <row r="1383" spans="16:18" x14ac:dyDescent="0.15">
      <c r="P1383" s="3"/>
      <c r="R1383" s="3"/>
    </row>
    <row r="1384" spans="16:18" x14ac:dyDescent="0.15">
      <c r="P1384" s="3"/>
      <c r="R1384" s="3"/>
    </row>
    <row r="1385" spans="16:18" x14ac:dyDescent="0.15">
      <c r="P1385" s="3"/>
      <c r="R1385" s="3"/>
    </row>
    <row r="1386" spans="16:18" x14ac:dyDescent="0.15">
      <c r="P1386" s="3"/>
      <c r="R1386" s="3"/>
    </row>
    <row r="1387" spans="16:18" x14ac:dyDescent="0.15">
      <c r="P1387" s="3"/>
      <c r="R1387" s="3"/>
    </row>
    <row r="1388" spans="16:18" x14ac:dyDescent="0.15">
      <c r="P1388" s="3"/>
      <c r="R1388" s="3"/>
    </row>
    <row r="1389" spans="16:18" x14ac:dyDescent="0.15">
      <c r="P1389" s="3"/>
      <c r="R1389" s="3"/>
    </row>
    <row r="1390" spans="16:18" x14ac:dyDescent="0.15">
      <c r="P1390" s="3"/>
      <c r="R1390" s="3"/>
    </row>
    <row r="1391" spans="16:18" x14ac:dyDescent="0.15">
      <c r="P1391" s="3"/>
      <c r="R1391" s="3"/>
    </row>
    <row r="1392" spans="16:18" x14ac:dyDescent="0.15">
      <c r="P1392" s="3"/>
      <c r="R1392" s="3"/>
    </row>
    <row r="1393" spans="16:18" x14ac:dyDescent="0.15">
      <c r="P1393" s="3"/>
      <c r="R1393" s="3"/>
    </row>
    <row r="1394" spans="16:18" x14ac:dyDescent="0.15">
      <c r="P1394" s="3"/>
      <c r="R1394" s="3"/>
    </row>
    <row r="1395" spans="16:18" x14ac:dyDescent="0.15">
      <c r="P1395" s="3"/>
      <c r="R1395" s="3"/>
    </row>
    <row r="1396" spans="16:18" x14ac:dyDescent="0.15">
      <c r="P1396" s="3"/>
      <c r="R1396" s="3"/>
    </row>
    <row r="1397" spans="16:18" x14ac:dyDescent="0.15">
      <c r="P1397" s="3"/>
      <c r="R1397" s="3"/>
    </row>
    <row r="1398" spans="16:18" x14ac:dyDescent="0.15">
      <c r="P1398" s="3"/>
      <c r="R1398" s="3"/>
    </row>
    <row r="1399" spans="16:18" x14ac:dyDescent="0.15">
      <c r="P1399" s="3"/>
      <c r="R1399" s="3"/>
    </row>
    <row r="1400" spans="16:18" x14ac:dyDescent="0.15">
      <c r="P1400" s="3"/>
      <c r="R1400" s="3"/>
    </row>
    <row r="1401" spans="16:18" x14ac:dyDescent="0.15">
      <c r="P1401" s="3"/>
      <c r="R1401" s="3"/>
    </row>
    <row r="1402" spans="16:18" x14ac:dyDescent="0.15">
      <c r="P1402" s="3"/>
      <c r="R1402" s="3"/>
    </row>
    <row r="1403" spans="16:18" x14ac:dyDescent="0.15">
      <c r="P1403" s="3"/>
      <c r="R1403" s="3"/>
    </row>
    <row r="1404" spans="16:18" x14ac:dyDescent="0.15">
      <c r="P1404" s="3"/>
      <c r="R1404" s="3"/>
    </row>
    <row r="1405" spans="16:18" x14ac:dyDescent="0.15">
      <c r="P1405" s="3"/>
      <c r="R1405" s="3"/>
    </row>
    <row r="1406" spans="16:18" x14ac:dyDescent="0.15">
      <c r="P1406" s="3"/>
      <c r="R1406" s="3"/>
    </row>
    <row r="1407" spans="16:18" x14ac:dyDescent="0.15">
      <c r="P1407" s="3"/>
      <c r="R1407" s="3"/>
    </row>
    <row r="1408" spans="16:18" x14ac:dyDescent="0.15">
      <c r="P1408" s="3"/>
      <c r="R1408" s="3"/>
    </row>
    <row r="1409" spans="16:18" x14ac:dyDescent="0.15">
      <c r="P1409" s="3"/>
      <c r="R1409" s="3"/>
    </row>
    <row r="1410" spans="16:18" x14ac:dyDescent="0.15">
      <c r="P1410" s="3"/>
      <c r="R1410" s="3"/>
    </row>
    <row r="1411" spans="16:18" x14ac:dyDescent="0.15">
      <c r="P1411" s="3"/>
      <c r="R1411" s="3"/>
    </row>
    <row r="1412" spans="16:18" x14ac:dyDescent="0.15">
      <c r="P1412" s="3"/>
      <c r="R1412" s="3"/>
    </row>
    <row r="1413" spans="16:18" x14ac:dyDescent="0.15">
      <c r="P1413" s="3"/>
      <c r="R1413" s="3"/>
    </row>
    <row r="1414" spans="16:18" x14ac:dyDescent="0.15">
      <c r="P1414" s="3"/>
      <c r="R1414" s="3"/>
    </row>
    <row r="1415" spans="16:18" x14ac:dyDescent="0.15">
      <c r="P1415" s="3"/>
      <c r="R1415" s="3"/>
    </row>
    <row r="1416" spans="16:18" x14ac:dyDescent="0.15">
      <c r="P1416" s="3"/>
      <c r="R1416" s="3"/>
    </row>
    <row r="1417" spans="16:18" x14ac:dyDescent="0.15">
      <c r="P1417" s="3"/>
      <c r="R1417" s="3"/>
    </row>
    <row r="1418" spans="16:18" x14ac:dyDescent="0.15">
      <c r="P1418" s="3"/>
      <c r="R1418" s="3"/>
    </row>
    <row r="1419" spans="16:18" x14ac:dyDescent="0.15">
      <c r="P1419" s="3"/>
      <c r="R1419" s="3"/>
    </row>
    <row r="1420" spans="16:18" x14ac:dyDescent="0.15">
      <c r="P1420" s="3"/>
      <c r="R1420" s="3"/>
    </row>
    <row r="1421" spans="16:18" x14ac:dyDescent="0.15">
      <c r="P1421" s="3"/>
      <c r="R1421" s="3"/>
    </row>
    <row r="1422" spans="16:18" x14ac:dyDescent="0.15">
      <c r="P1422" s="3"/>
      <c r="R1422" s="3"/>
    </row>
    <row r="1423" spans="16:18" x14ac:dyDescent="0.15">
      <c r="P1423" s="3"/>
      <c r="R1423" s="3"/>
    </row>
    <row r="1424" spans="16:18" x14ac:dyDescent="0.15">
      <c r="P1424" s="3"/>
      <c r="R1424" s="3"/>
    </row>
    <row r="1425" spans="16:18" x14ac:dyDescent="0.15">
      <c r="P1425" s="3"/>
      <c r="R1425" s="3"/>
    </row>
    <row r="1426" spans="16:18" x14ac:dyDescent="0.15">
      <c r="P1426" s="3"/>
      <c r="R1426" s="3"/>
    </row>
    <row r="1427" spans="16:18" x14ac:dyDescent="0.15">
      <c r="P1427" s="3"/>
      <c r="R1427" s="3"/>
    </row>
    <row r="1428" spans="16:18" x14ac:dyDescent="0.15">
      <c r="P1428" s="3"/>
      <c r="R1428" s="3"/>
    </row>
    <row r="1429" spans="16:18" x14ac:dyDescent="0.15">
      <c r="P1429" s="3"/>
      <c r="R1429" s="3"/>
    </row>
    <row r="1430" spans="16:18" x14ac:dyDescent="0.15">
      <c r="P1430" s="3"/>
      <c r="R1430" s="3"/>
    </row>
    <row r="1431" spans="16:18" x14ac:dyDescent="0.15">
      <c r="P1431" s="3"/>
      <c r="R1431" s="3"/>
    </row>
    <row r="1432" spans="16:18" x14ac:dyDescent="0.15">
      <c r="P1432" s="3"/>
      <c r="R1432" s="3"/>
    </row>
    <row r="1433" spans="16:18" x14ac:dyDescent="0.15">
      <c r="P1433" s="3"/>
      <c r="R1433" s="3"/>
    </row>
    <row r="1434" spans="16:18" x14ac:dyDescent="0.15">
      <c r="P1434" s="3"/>
      <c r="R1434" s="3"/>
    </row>
    <row r="1435" spans="16:18" x14ac:dyDescent="0.15">
      <c r="P1435" s="3"/>
      <c r="R1435" s="3"/>
    </row>
    <row r="1436" spans="16:18" x14ac:dyDescent="0.15">
      <c r="P1436" s="3"/>
      <c r="R1436" s="3"/>
    </row>
    <row r="1437" spans="16:18" x14ac:dyDescent="0.15">
      <c r="P1437" s="3"/>
      <c r="R1437" s="3"/>
    </row>
    <row r="1438" spans="16:18" x14ac:dyDescent="0.15">
      <c r="P1438" s="3"/>
      <c r="R1438" s="3"/>
    </row>
    <row r="1439" spans="16:18" x14ac:dyDescent="0.15">
      <c r="P1439" s="3"/>
      <c r="R1439" s="3"/>
    </row>
    <row r="1440" spans="16:18" x14ac:dyDescent="0.15">
      <c r="P1440" s="3"/>
      <c r="R1440" s="3"/>
    </row>
    <row r="1441" spans="16:18" x14ac:dyDescent="0.15">
      <c r="P1441" s="3"/>
      <c r="R1441" s="3"/>
    </row>
    <row r="1442" spans="16:18" x14ac:dyDescent="0.15">
      <c r="P1442" s="3"/>
      <c r="R1442" s="3"/>
    </row>
    <row r="1443" spans="16:18" x14ac:dyDescent="0.15">
      <c r="P1443" s="3"/>
      <c r="R1443" s="3"/>
    </row>
    <row r="1444" spans="16:18" x14ac:dyDescent="0.15">
      <c r="P1444" s="3"/>
      <c r="R1444" s="3"/>
    </row>
    <row r="1445" spans="16:18" x14ac:dyDescent="0.15">
      <c r="P1445" s="3"/>
      <c r="R1445" s="3"/>
    </row>
    <row r="1446" spans="16:18" x14ac:dyDescent="0.15">
      <c r="P1446" s="3"/>
      <c r="R1446" s="3"/>
    </row>
    <row r="1447" spans="16:18" x14ac:dyDescent="0.15">
      <c r="P1447" s="3"/>
      <c r="R1447" s="3"/>
    </row>
    <row r="1448" spans="16:18" x14ac:dyDescent="0.15">
      <c r="P1448" s="3"/>
      <c r="R1448" s="3"/>
    </row>
    <row r="1449" spans="16:18" x14ac:dyDescent="0.15">
      <c r="P1449" s="3"/>
      <c r="R1449" s="3"/>
    </row>
    <row r="1450" spans="16:18" x14ac:dyDescent="0.15">
      <c r="P1450" s="3"/>
      <c r="R1450" s="3"/>
    </row>
    <row r="1451" spans="16:18" x14ac:dyDescent="0.15">
      <c r="P1451" s="3"/>
      <c r="R1451" s="3"/>
    </row>
    <row r="1452" spans="16:18" x14ac:dyDescent="0.15">
      <c r="P1452" s="3"/>
      <c r="R1452" s="3"/>
    </row>
    <row r="1453" spans="16:18" x14ac:dyDescent="0.15">
      <c r="P1453" s="3"/>
      <c r="R1453" s="3"/>
    </row>
    <row r="1454" spans="16:18" x14ac:dyDescent="0.15">
      <c r="P1454" s="3"/>
      <c r="R1454" s="3"/>
    </row>
    <row r="1455" spans="16:18" x14ac:dyDescent="0.15">
      <c r="P1455" s="3"/>
      <c r="R1455" s="3"/>
    </row>
    <row r="1456" spans="16:18" x14ac:dyDescent="0.15">
      <c r="P1456" s="3"/>
      <c r="R1456" s="3"/>
    </row>
    <row r="1457" spans="16:18" x14ac:dyDescent="0.15">
      <c r="P1457" s="3"/>
      <c r="R1457" s="3"/>
    </row>
    <row r="1458" spans="16:18" x14ac:dyDescent="0.15">
      <c r="P1458" s="3"/>
      <c r="R1458" s="3"/>
    </row>
    <row r="1459" spans="16:18" x14ac:dyDescent="0.15">
      <c r="P1459" s="3"/>
      <c r="R1459" s="3"/>
    </row>
    <row r="1460" spans="16:18" x14ac:dyDescent="0.15">
      <c r="P1460" s="3"/>
      <c r="R1460" s="3"/>
    </row>
    <row r="1461" spans="16:18" x14ac:dyDescent="0.15">
      <c r="P1461" s="3"/>
      <c r="R1461" s="3"/>
    </row>
    <row r="1462" spans="16:18" x14ac:dyDescent="0.15">
      <c r="P1462" s="3"/>
      <c r="R1462" s="3"/>
    </row>
    <row r="1463" spans="16:18" x14ac:dyDescent="0.15">
      <c r="P1463" s="3"/>
      <c r="R1463" s="3"/>
    </row>
    <row r="1464" spans="16:18" x14ac:dyDescent="0.15">
      <c r="P1464" s="3"/>
      <c r="R1464" s="3"/>
    </row>
    <row r="1465" spans="16:18" x14ac:dyDescent="0.15">
      <c r="P1465" s="3"/>
      <c r="R1465" s="3"/>
    </row>
    <row r="1466" spans="16:18" x14ac:dyDescent="0.15">
      <c r="P1466" s="3"/>
      <c r="R1466" s="3"/>
    </row>
    <row r="1467" spans="16:18" x14ac:dyDescent="0.15">
      <c r="P1467" s="3"/>
      <c r="R1467" s="3"/>
    </row>
    <row r="1468" spans="16:18" x14ac:dyDescent="0.15">
      <c r="P1468" s="3"/>
      <c r="R1468" s="3"/>
    </row>
    <row r="1469" spans="16:18" x14ac:dyDescent="0.15">
      <c r="P1469" s="3"/>
      <c r="R1469" s="3"/>
    </row>
    <row r="1470" spans="16:18" x14ac:dyDescent="0.15">
      <c r="P1470" s="3"/>
      <c r="R1470" s="3"/>
    </row>
    <row r="1471" spans="16:18" x14ac:dyDescent="0.15">
      <c r="P1471" s="3"/>
      <c r="R1471" s="3"/>
    </row>
    <row r="1472" spans="16:18" x14ac:dyDescent="0.15">
      <c r="P1472" s="3"/>
      <c r="R1472" s="3"/>
    </row>
    <row r="1473" spans="16:18" x14ac:dyDescent="0.15">
      <c r="P1473" s="3"/>
      <c r="R1473" s="3"/>
    </row>
    <row r="1474" spans="16:18" x14ac:dyDescent="0.15">
      <c r="P1474" s="3"/>
      <c r="R1474" s="3"/>
    </row>
    <row r="1475" spans="16:18" x14ac:dyDescent="0.15">
      <c r="P1475" s="3"/>
      <c r="R1475" s="3"/>
    </row>
    <row r="1476" spans="16:18" x14ac:dyDescent="0.15">
      <c r="P1476" s="3"/>
      <c r="R1476" s="3"/>
    </row>
    <row r="1477" spans="16:18" x14ac:dyDescent="0.15">
      <c r="P1477" s="3"/>
      <c r="R1477" s="3"/>
    </row>
    <row r="1478" spans="16:18" x14ac:dyDescent="0.15">
      <c r="P1478" s="3"/>
      <c r="R1478" s="3"/>
    </row>
    <row r="1479" spans="16:18" x14ac:dyDescent="0.15">
      <c r="P1479" s="3"/>
      <c r="R1479" s="3"/>
    </row>
    <row r="1480" spans="16:18" x14ac:dyDescent="0.15">
      <c r="P1480" s="3"/>
      <c r="R1480" s="3"/>
    </row>
    <row r="1481" spans="16:18" x14ac:dyDescent="0.15">
      <c r="P1481" s="3"/>
      <c r="R1481" s="3"/>
    </row>
    <row r="1482" spans="16:18" x14ac:dyDescent="0.15">
      <c r="P1482" s="3"/>
      <c r="R1482" s="3"/>
    </row>
    <row r="1483" spans="16:18" x14ac:dyDescent="0.15">
      <c r="P1483" s="3"/>
      <c r="R1483" s="3"/>
    </row>
    <row r="1484" spans="16:18" x14ac:dyDescent="0.15">
      <c r="P1484" s="3"/>
      <c r="R1484" s="3"/>
    </row>
    <row r="1485" spans="16:18" x14ac:dyDescent="0.15">
      <c r="P1485" s="3"/>
      <c r="R1485" s="3"/>
    </row>
    <row r="1486" spans="16:18" x14ac:dyDescent="0.15">
      <c r="P1486" s="3"/>
      <c r="R1486" s="3"/>
    </row>
    <row r="1487" spans="16:18" x14ac:dyDescent="0.15">
      <c r="P1487" s="3"/>
      <c r="R1487" s="3"/>
    </row>
    <row r="1488" spans="16:18" x14ac:dyDescent="0.15">
      <c r="P1488" s="3"/>
      <c r="R1488" s="3"/>
    </row>
    <row r="1489" spans="16:18" x14ac:dyDescent="0.15">
      <c r="P1489" s="3"/>
      <c r="R1489" s="3"/>
    </row>
    <row r="1490" spans="16:18" x14ac:dyDescent="0.15">
      <c r="P1490" s="3"/>
      <c r="R1490" s="3"/>
    </row>
    <row r="1491" spans="16:18" x14ac:dyDescent="0.15">
      <c r="P1491" s="3"/>
      <c r="R1491" s="3"/>
    </row>
    <row r="1492" spans="16:18" x14ac:dyDescent="0.15">
      <c r="P1492" s="3"/>
      <c r="R1492" s="3"/>
    </row>
    <row r="1493" spans="16:18" x14ac:dyDescent="0.15">
      <c r="P1493" s="3"/>
      <c r="R1493" s="3"/>
    </row>
    <row r="1494" spans="16:18" x14ac:dyDescent="0.15">
      <c r="P1494" s="3"/>
      <c r="R1494" s="3"/>
    </row>
    <row r="1495" spans="16:18" x14ac:dyDescent="0.15">
      <c r="P1495" s="3"/>
      <c r="R1495" s="3"/>
    </row>
    <row r="1496" spans="16:18" x14ac:dyDescent="0.15">
      <c r="P1496" s="3"/>
      <c r="R1496" s="3"/>
    </row>
    <row r="1497" spans="16:18" x14ac:dyDescent="0.15">
      <c r="P1497" s="3"/>
      <c r="R1497" s="3"/>
    </row>
    <row r="1498" spans="16:18" x14ac:dyDescent="0.15">
      <c r="P1498" s="3"/>
      <c r="R1498" s="3"/>
    </row>
    <row r="1499" spans="16:18" x14ac:dyDescent="0.15">
      <c r="P1499" s="3"/>
      <c r="R1499" s="3"/>
    </row>
    <row r="1500" spans="16:18" x14ac:dyDescent="0.15">
      <c r="P1500" s="3"/>
      <c r="R1500" s="3"/>
    </row>
    <row r="1501" spans="16:18" x14ac:dyDescent="0.15">
      <c r="P1501" s="3"/>
      <c r="R1501" s="3"/>
    </row>
    <row r="1502" spans="16:18" x14ac:dyDescent="0.15">
      <c r="P1502" s="3"/>
      <c r="R1502" s="3"/>
    </row>
    <row r="1503" spans="16:18" x14ac:dyDescent="0.15">
      <c r="P1503" s="3"/>
      <c r="R1503" s="3"/>
    </row>
    <row r="1504" spans="16:18" x14ac:dyDescent="0.15">
      <c r="P1504" s="3"/>
      <c r="R1504" s="3"/>
    </row>
    <row r="1505" spans="16:18" x14ac:dyDescent="0.15">
      <c r="P1505" s="3"/>
      <c r="R1505" s="3"/>
    </row>
    <row r="1506" spans="16:18" x14ac:dyDescent="0.15">
      <c r="P1506" s="3"/>
      <c r="R1506" s="3"/>
    </row>
    <row r="1507" spans="16:18" x14ac:dyDescent="0.15">
      <c r="P1507" s="3"/>
      <c r="R1507" s="3"/>
    </row>
    <row r="1508" spans="16:18" x14ac:dyDescent="0.15">
      <c r="P1508" s="3"/>
      <c r="R1508" s="3"/>
    </row>
    <row r="1509" spans="16:18" x14ac:dyDescent="0.15">
      <c r="P1509" s="3"/>
      <c r="R1509" s="3"/>
    </row>
    <row r="1510" spans="16:18" x14ac:dyDescent="0.15">
      <c r="P1510" s="3"/>
      <c r="R1510" s="3"/>
    </row>
    <row r="1511" spans="16:18" x14ac:dyDescent="0.15">
      <c r="P1511" s="3"/>
      <c r="R1511" s="3"/>
    </row>
    <row r="1512" spans="16:18" x14ac:dyDescent="0.15">
      <c r="P1512" s="3"/>
      <c r="R1512" s="3"/>
    </row>
    <row r="1513" spans="16:18" x14ac:dyDescent="0.15">
      <c r="P1513" s="3"/>
      <c r="R1513" s="3"/>
    </row>
    <row r="1514" spans="16:18" x14ac:dyDescent="0.15">
      <c r="P1514" s="3"/>
      <c r="R1514" s="3"/>
    </row>
    <row r="1515" spans="16:18" x14ac:dyDescent="0.15">
      <c r="P1515" s="3"/>
      <c r="R1515" s="3"/>
    </row>
    <row r="1516" spans="16:18" x14ac:dyDescent="0.15">
      <c r="P1516" s="3"/>
      <c r="R1516" s="3"/>
    </row>
    <row r="1517" spans="16:18" x14ac:dyDescent="0.15">
      <c r="P1517" s="3"/>
      <c r="R1517" s="3"/>
    </row>
    <row r="1518" spans="16:18" x14ac:dyDescent="0.15">
      <c r="P1518" s="3"/>
      <c r="R1518" s="3"/>
    </row>
    <row r="1519" spans="16:18" x14ac:dyDescent="0.15">
      <c r="P1519" s="3"/>
      <c r="R1519" s="3"/>
    </row>
    <row r="1520" spans="16:18" x14ac:dyDescent="0.15">
      <c r="P1520" s="3"/>
      <c r="R1520" s="3"/>
    </row>
    <row r="1521" spans="16:18" x14ac:dyDescent="0.15">
      <c r="P1521" s="3"/>
      <c r="R1521" s="3"/>
    </row>
    <row r="1522" spans="16:18" x14ac:dyDescent="0.15">
      <c r="P1522" s="3"/>
      <c r="R1522" s="3"/>
    </row>
    <row r="1523" spans="16:18" x14ac:dyDescent="0.15">
      <c r="P1523" s="3"/>
      <c r="R1523" s="3"/>
    </row>
    <row r="1524" spans="16:18" x14ac:dyDescent="0.15">
      <c r="P1524" s="3"/>
      <c r="R1524" s="3"/>
    </row>
    <row r="1525" spans="16:18" x14ac:dyDescent="0.15">
      <c r="P1525" s="3"/>
      <c r="R1525" s="3"/>
    </row>
    <row r="1526" spans="16:18" x14ac:dyDescent="0.15">
      <c r="P1526" s="3"/>
      <c r="R1526" s="3"/>
    </row>
    <row r="1527" spans="16:18" x14ac:dyDescent="0.15">
      <c r="P1527" s="3"/>
      <c r="R1527" s="3"/>
    </row>
    <row r="1528" spans="16:18" x14ac:dyDescent="0.15">
      <c r="P1528" s="3"/>
      <c r="R1528" s="3"/>
    </row>
    <row r="1529" spans="16:18" x14ac:dyDescent="0.15">
      <c r="P1529" s="3"/>
      <c r="R1529" s="3"/>
    </row>
    <row r="1530" spans="16:18" x14ac:dyDescent="0.15">
      <c r="P1530" s="3"/>
      <c r="R1530" s="3"/>
    </row>
    <row r="1531" spans="16:18" x14ac:dyDescent="0.15">
      <c r="P1531" s="3"/>
      <c r="R1531" s="3"/>
    </row>
    <row r="1532" spans="16:18" x14ac:dyDescent="0.15">
      <c r="P1532" s="3"/>
      <c r="R1532" s="3"/>
    </row>
    <row r="1533" spans="16:18" x14ac:dyDescent="0.15">
      <c r="P1533" s="3"/>
      <c r="R1533" s="3"/>
    </row>
    <row r="1534" spans="16:18" x14ac:dyDescent="0.15">
      <c r="P1534" s="3"/>
      <c r="R1534" s="3"/>
    </row>
    <row r="1535" spans="16:18" x14ac:dyDescent="0.15">
      <c r="P1535" s="3"/>
      <c r="R1535" s="3"/>
    </row>
    <row r="1536" spans="16:18" x14ac:dyDescent="0.15">
      <c r="P1536" s="3"/>
      <c r="R1536" s="3"/>
    </row>
    <row r="1537" spans="16:18" x14ac:dyDescent="0.15">
      <c r="P1537" s="3"/>
      <c r="R1537" s="3"/>
    </row>
    <row r="1538" spans="16:18" x14ac:dyDescent="0.15">
      <c r="P1538" s="3"/>
      <c r="R1538" s="3"/>
    </row>
    <row r="1539" spans="16:18" x14ac:dyDescent="0.15">
      <c r="P1539" s="3"/>
      <c r="R1539" s="3"/>
    </row>
    <row r="1540" spans="16:18" x14ac:dyDescent="0.15">
      <c r="P1540" s="3"/>
      <c r="R1540" s="3"/>
    </row>
    <row r="1541" spans="16:18" x14ac:dyDescent="0.15">
      <c r="P1541" s="3"/>
      <c r="R1541" s="3"/>
    </row>
    <row r="1542" spans="16:18" x14ac:dyDescent="0.15">
      <c r="P1542" s="3"/>
      <c r="R1542" s="3"/>
    </row>
    <row r="1543" spans="16:18" x14ac:dyDescent="0.15">
      <c r="P1543" s="3"/>
      <c r="R1543" s="3"/>
    </row>
    <row r="1544" spans="16:18" x14ac:dyDescent="0.15">
      <c r="P1544" s="3"/>
      <c r="R1544" s="3"/>
    </row>
    <row r="1545" spans="16:18" x14ac:dyDescent="0.15">
      <c r="P1545" s="3"/>
      <c r="R1545" s="3"/>
    </row>
    <row r="1546" spans="16:18" x14ac:dyDescent="0.15">
      <c r="P1546" s="3"/>
      <c r="R1546" s="3"/>
    </row>
    <row r="1547" spans="16:18" x14ac:dyDescent="0.15">
      <c r="P1547" s="3"/>
      <c r="R1547" s="3"/>
    </row>
    <row r="1548" spans="16:18" x14ac:dyDescent="0.15">
      <c r="P1548" s="3"/>
      <c r="R1548" s="3"/>
    </row>
    <row r="1549" spans="16:18" x14ac:dyDescent="0.15">
      <c r="P1549" s="3"/>
      <c r="R1549" s="3"/>
    </row>
    <row r="1550" spans="16:18" x14ac:dyDescent="0.15">
      <c r="P1550" s="3"/>
      <c r="R1550" s="3"/>
    </row>
    <row r="1551" spans="16:18" x14ac:dyDescent="0.15">
      <c r="P1551" s="3"/>
      <c r="R1551" s="3"/>
    </row>
    <row r="1552" spans="16:18" x14ac:dyDescent="0.15">
      <c r="P1552" s="3"/>
      <c r="R1552" s="3"/>
    </row>
    <row r="1553" spans="16:18" x14ac:dyDescent="0.15">
      <c r="P1553" s="3"/>
      <c r="R1553" s="3"/>
    </row>
    <row r="1554" spans="16:18" x14ac:dyDescent="0.15">
      <c r="P1554" s="3"/>
      <c r="R1554" s="3"/>
    </row>
    <row r="1555" spans="16:18" x14ac:dyDescent="0.15">
      <c r="P1555" s="3"/>
      <c r="R1555" s="3"/>
    </row>
    <row r="1556" spans="16:18" x14ac:dyDescent="0.15">
      <c r="P1556" s="3"/>
      <c r="R1556" s="3"/>
    </row>
    <row r="1557" spans="16:18" x14ac:dyDescent="0.15">
      <c r="P1557" s="3"/>
      <c r="R1557" s="3"/>
    </row>
    <row r="1558" spans="16:18" x14ac:dyDescent="0.15">
      <c r="P1558" s="3"/>
      <c r="R1558" s="3"/>
    </row>
    <row r="1559" spans="16:18" x14ac:dyDescent="0.15">
      <c r="P1559" s="3"/>
      <c r="R1559" s="3"/>
    </row>
    <row r="1560" spans="16:18" x14ac:dyDescent="0.15">
      <c r="P1560" s="3"/>
      <c r="R1560" s="3"/>
    </row>
    <row r="1561" spans="16:18" x14ac:dyDescent="0.15">
      <c r="P1561" s="3"/>
      <c r="R1561" s="3"/>
    </row>
    <row r="1562" spans="16:18" x14ac:dyDescent="0.15">
      <c r="P1562" s="3"/>
      <c r="R1562" s="3"/>
    </row>
    <row r="1563" spans="16:18" x14ac:dyDescent="0.15">
      <c r="P1563" s="3"/>
      <c r="R1563" s="3"/>
    </row>
    <row r="1564" spans="16:18" x14ac:dyDescent="0.15">
      <c r="P1564" s="3"/>
      <c r="R1564" s="3"/>
    </row>
    <row r="1565" spans="16:18" x14ac:dyDescent="0.15">
      <c r="P1565" s="3"/>
      <c r="R1565" s="3"/>
    </row>
    <row r="1566" spans="16:18" x14ac:dyDescent="0.15">
      <c r="P1566" s="3"/>
      <c r="R1566" s="3"/>
    </row>
    <row r="1567" spans="16:18" x14ac:dyDescent="0.15">
      <c r="P1567" s="3"/>
      <c r="R1567" s="3"/>
    </row>
    <row r="1568" spans="16:18" x14ac:dyDescent="0.15">
      <c r="P1568" s="3"/>
      <c r="R1568" s="3"/>
    </row>
    <row r="1569" spans="16:18" x14ac:dyDescent="0.15">
      <c r="P1569" s="3"/>
      <c r="R1569" s="3"/>
    </row>
    <row r="1570" spans="16:18" x14ac:dyDescent="0.15">
      <c r="P1570" s="3"/>
      <c r="R1570" s="3"/>
    </row>
    <row r="1571" spans="16:18" x14ac:dyDescent="0.15">
      <c r="P1571" s="3"/>
      <c r="R1571" s="3"/>
    </row>
    <row r="1572" spans="16:18" x14ac:dyDescent="0.15">
      <c r="P1572" s="3"/>
      <c r="R1572" s="3"/>
    </row>
    <row r="1573" spans="16:18" x14ac:dyDescent="0.15">
      <c r="P1573" s="3"/>
      <c r="R1573" s="3"/>
    </row>
    <row r="1574" spans="16:18" x14ac:dyDescent="0.15">
      <c r="P1574" s="3"/>
      <c r="R1574" s="3"/>
    </row>
    <row r="1575" spans="16:18" x14ac:dyDescent="0.15">
      <c r="P1575" s="3"/>
      <c r="R1575" s="3"/>
    </row>
    <row r="1576" spans="16:18" x14ac:dyDescent="0.15">
      <c r="P1576" s="3"/>
      <c r="R1576" s="3"/>
    </row>
    <row r="1577" spans="16:18" x14ac:dyDescent="0.15">
      <c r="P1577" s="3"/>
      <c r="R1577" s="3"/>
    </row>
    <row r="1578" spans="16:18" x14ac:dyDescent="0.15">
      <c r="P1578" s="3"/>
      <c r="R1578" s="3"/>
    </row>
    <row r="1579" spans="16:18" x14ac:dyDescent="0.15">
      <c r="P1579" s="3"/>
      <c r="R1579" s="3"/>
    </row>
    <row r="1580" spans="16:18" x14ac:dyDescent="0.15">
      <c r="P1580" s="3"/>
      <c r="R1580" s="3"/>
    </row>
    <row r="1581" spans="16:18" x14ac:dyDescent="0.15">
      <c r="P1581" s="3"/>
      <c r="R1581" s="3"/>
    </row>
    <row r="1582" spans="16:18" x14ac:dyDescent="0.15">
      <c r="P1582" s="3"/>
      <c r="R1582" s="3"/>
    </row>
    <row r="1583" spans="16:18" x14ac:dyDescent="0.15">
      <c r="P1583" s="3"/>
      <c r="R1583" s="3"/>
    </row>
    <row r="1584" spans="16:18" x14ac:dyDescent="0.15">
      <c r="P1584" s="3"/>
      <c r="R1584" s="3"/>
    </row>
    <row r="1585" spans="16:18" x14ac:dyDescent="0.15">
      <c r="P1585" s="3"/>
      <c r="R1585" s="3"/>
    </row>
    <row r="1586" spans="16:18" x14ac:dyDescent="0.15">
      <c r="P1586" s="3"/>
      <c r="R1586" s="3"/>
    </row>
    <row r="1587" spans="16:18" x14ac:dyDescent="0.15">
      <c r="P1587" s="3"/>
      <c r="R1587" s="3"/>
    </row>
    <row r="1588" spans="16:18" x14ac:dyDescent="0.15">
      <c r="P1588" s="3"/>
      <c r="R1588" s="3"/>
    </row>
    <row r="1589" spans="16:18" x14ac:dyDescent="0.15">
      <c r="P1589" s="3"/>
      <c r="R1589" s="3"/>
    </row>
    <row r="1590" spans="16:18" x14ac:dyDescent="0.15">
      <c r="P1590" s="3"/>
      <c r="R1590" s="3"/>
    </row>
    <row r="1591" spans="16:18" x14ac:dyDescent="0.15">
      <c r="P1591" s="3"/>
      <c r="R1591" s="3"/>
    </row>
    <row r="1592" spans="16:18" x14ac:dyDescent="0.15">
      <c r="P1592" s="3"/>
      <c r="R1592" s="3"/>
    </row>
    <row r="1593" spans="16:18" x14ac:dyDescent="0.15">
      <c r="P1593" s="3"/>
      <c r="R1593" s="3"/>
    </row>
    <row r="1594" spans="16:18" x14ac:dyDescent="0.15">
      <c r="P1594" s="3"/>
      <c r="R1594" s="3"/>
    </row>
    <row r="1595" spans="16:18" x14ac:dyDescent="0.15">
      <c r="P1595" s="3"/>
      <c r="R1595" s="3"/>
    </row>
    <row r="1596" spans="16:18" x14ac:dyDescent="0.15">
      <c r="P1596" s="3"/>
      <c r="R1596" s="3"/>
    </row>
    <row r="1597" spans="16:18" x14ac:dyDescent="0.15">
      <c r="P1597" s="3"/>
      <c r="R1597" s="3"/>
    </row>
    <row r="1598" spans="16:18" x14ac:dyDescent="0.15">
      <c r="P1598" s="3"/>
      <c r="R1598" s="3"/>
    </row>
    <row r="1599" spans="16:18" x14ac:dyDescent="0.15">
      <c r="P1599" s="3"/>
      <c r="R1599" s="3"/>
    </row>
    <row r="1600" spans="16:18" x14ac:dyDescent="0.15">
      <c r="P1600" s="3"/>
      <c r="R1600" s="3"/>
    </row>
    <row r="1601" spans="16:18" x14ac:dyDescent="0.15">
      <c r="P1601" s="3"/>
      <c r="R1601" s="3"/>
    </row>
    <row r="1602" spans="16:18" x14ac:dyDescent="0.15">
      <c r="P1602" s="3"/>
      <c r="R1602" s="3"/>
    </row>
    <row r="1603" spans="16:18" x14ac:dyDescent="0.15">
      <c r="P1603" s="3"/>
      <c r="R1603" s="3"/>
    </row>
    <row r="1604" spans="16:18" x14ac:dyDescent="0.15">
      <c r="P1604" s="3"/>
      <c r="R1604" s="3"/>
    </row>
    <row r="1605" spans="16:18" x14ac:dyDescent="0.15">
      <c r="P1605" s="3"/>
      <c r="R1605" s="3"/>
    </row>
    <row r="1606" spans="16:18" x14ac:dyDescent="0.15">
      <c r="P1606" s="3"/>
      <c r="R1606" s="3"/>
    </row>
    <row r="1607" spans="16:18" x14ac:dyDescent="0.15">
      <c r="P1607" s="3"/>
      <c r="R1607" s="3"/>
    </row>
    <row r="1608" spans="16:18" x14ac:dyDescent="0.15">
      <c r="P1608" s="3"/>
      <c r="R1608" s="3"/>
    </row>
    <row r="1609" spans="16:18" x14ac:dyDescent="0.15">
      <c r="P1609" s="3"/>
      <c r="R1609" s="3"/>
    </row>
    <row r="1610" spans="16:18" x14ac:dyDescent="0.15">
      <c r="P1610" s="3"/>
      <c r="R1610" s="3"/>
    </row>
    <row r="1611" spans="16:18" x14ac:dyDescent="0.15">
      <c r="P1611" s="3"/>
      <c r="R1611" s="3"/>
    </row>
    <row r="1612" spans="16:18" x14ac:dyDescent="0.15">
      <c r="P1612" s="3"/>
      <c r="R1612" s="3"/>
    </row>
    <row r="1613" spans="16:18" x14ac:dyDescent="0.15">
      <c r="P1613" s="3"/>
      <c r="R1613" s="3"/>
    </row>
    <row r="1614" spans="16:18" x14ac:dyDescent="0.15">
      <c r="P1614" s="3"/>
      <c r="R1614" s="3"/>
    </row>
    <row r="1615" spans="16:18" x14ac:dyDescent="0.15">
      <c r="P1615" s="3"/>
      <c r="R1615" s="3"/>
    </row>
    <row r="1616" spans="16:18" x14ac:dyDescent="0.15">
      <c r="P1616" s="3"/>
      <c r="R1616" s="3"/>
    </row>
    <row r="1617" spans="16:18" x14ac:dyDescent="0.15">
      <c r="P1617" s="3"/>
      <c r="R1617" s="3"/>
    </row>
    <row r="1618" spans="16:18" x14ac:dyDescent="0.15">
      <c r="P1618" s="3"/>
      <c r="R1618" s="3"/>
    </row>
    <row r="1619" spans="16:18" x14ac:dyDescent="0.15">
      <c r="P1619" s="3"/>
      <c r="R1619" s="3"/>
    </row>
    <row r="1620" spans="16:18" x14ac:dyDescent="0.15">
      <c r="P1620" s="3"/>
      <c r="R1620" s="3"/>
    </row>
    <row r="1621" spans="16:18" x14ac:dyDescent="0.15">
      <c r="P1621" s="3"/>
      <c r="R1621" s="3"/>
    </row>
    <row r="1622" spans="16:18" x14ac:dyDescent="0.15">
      <c r="P1622" s="3"/>
      <c r="R1622" s="3"/>
    </row>
    <row r="1623" spans="16:18" x14ac:dyDescent="0.15">
      <c r="P1623" s="3"/>
      <c r="R1623" s="3"/>
    </row>
    <row r="1624" spans="16:18" x14ac:dyDescent="0.15">
      <c r="P1624" s="3"/>
      <c r="R1624" s="3"/>
    </row>
    <row r="1625" spans="16:18" x14ac:dyDescent="0.15">
      <c r="P1625" s="3"/>
      <c r="R1625" s="3"/>
    </row>
    <row r="1626" spans="16:18" x14ac:dyDescent="0.15">
      <c r="P1626" s="3"/>
      <c r="R1626" s="3"/>
    </row>
    <row r="1627" spans="16:18" x14ac:dyDescent="0.15">
      <c r="P1627" s="3"/>
      <c r="R1627" s="3"/>
    </row>
    <row r="1628" spans="16:18" x14ac:dyDescent="0.15">
      <c r="P1628" s="3"/>
      <c r="R1628" s="3"/>
    </row>
    <row r="1629" spans="16:18" x14ac:dyDescent="0.15">
      <c r="P1629" s="3"/>
      <c r="R1629" s="3"/>
    </row>
    <row r="1630" spans="16:18" x14ac:dyDescent="0.15">
      <c r="P1630" s="3"/>
      <c r="R1630" s="3"/>
    </row>
    <row r="1631" spans="16:18" x14ac:dyDescent="0.15">
      <c r="P1631" s="3"/>
      <c r="R1631" s="3"/>
    </row>
    <row r="1632" spans="16:18" x14ac:dyDescent="0.15">
      <c r="P1632" s="3"/>
      <c r="R1632" s="3"/>
    </row>
    <row r="1633" spans="16:18" x14ac:dyDescent="0.15">
      <c r="P1633" s="3"/>
      <c r="R1633" s="3"/>
    </row>
    <row r="1634" spans="16:18" x14ac:dyDescent="0.15">
      <c r="P1634" s="3"/>
      <c r="R1634" s="3"/>
    </row>
    <row r="1635" spans="16:18" x14ac:dyDescent="0.15">
      <c r="P1635" s="3"/>
      <c r="R1635" s="3"/>
    </row>
    <row r="1636" spans="16:18" x14ac:dyDescent="0.15">
      <c r="P1636" s="3"/>
      <c r="R1636" s="3"/>
    </row>
    <row r="1637" spans="16:18" x14ac:dyDescent="0.15">
      <c r="P1637" s="3"/>
      <c r="R1637" s="3"/>
    </row>
    <row r="1638" spans="16:18" x14ac:dyDescent="0.15">
      <c r="P1638" s="3"/>
      <c r="R1638" s="3"/>
    </row>
    <row r="1639" spans="16:18" x14ac:dyDescent="0.15">
      <c r="P1639" s="3"/>
      <c r="R1639" s="3"/>
    </row>
    <row r="1640" spans="16:18" x14ac:dyDescent="0.15">
      <c r="P1640" s="3"/>
      <c r="R1640" s="3"/>
    </row>
    <row r="1641" spans="16:18" x14ac:dyDescent="0.15">
      <c r="P1641" s="3"/>
      <c r="R1641" s="3"/>
    </row>
    <row r="1642" spans="16:18" x14ac:dyDescent="0.15">
      <c r="P1642" s="3"/>
      <c r="R1642" s="3"/>
    </row>
    <row r="1643" spans="16:18" x14ac:dyDescent="0.15">
      <c r="P1643" s="3"/>
      <c r="R1643" s="3"/>
    </row>
    <row r="1644" spans="16:18" x14ac:dyDescent="0.15">
      <c r="P1644" s="3"/>
      <c r="R1644" s="3"/>
    </row>
    <row r="1645" spans="16:18" x14ac:dyDescent="0.15">
      <c r="P1645" s="3"/>
      <c r="R1645" s="3"/>
    </row>
    <row r="1646" spans="16:18" x14ac:dyDescent="0.15">
      <c r="P1646" s="3"/>
      <c r="R1646" s="3"/>
    </row>
    <row r="1647" spans="16:18" x14ac:dyDescent="0.15">
      <c r="P1647" s="3"/>
      <c r="R1647" s="3"/>
    </row>
    <row r="1648" spans="16:18" x14ac:dyDescent="0.15">
      <c r="P1648" s="3"/>
      <c r="R1648" s="3"/>
    </row>
    <row r="1649" spans="16:18" x14ac:dyDescent="0.15">
      <c r="P1649" s="3"/>
      <c r="R1649" s="3"/>
    </row>
    <row r="1650" spans="16:18" x14ac:dyDescent="0.15">
      <c r="P1650" s="3"/>
      <c r="R1650" s="3"/>
    </row>
    <row r="1651" spans="16:18" x14ac:dyDescent="0.15">
      <c r="P1651" s="3"/>
      <c r="R1651" s="3"/>
    </row>
    <row r="1652" spans="16:18" x14ac:dyDescent="0.15">
      <c r="P1652" s="3"/>
      <c r="R1652" s="3"/>
    </row>
    <row r="1653" spans="16:18" x14ac:dyDescent="0.15">
      <c r="P1653" s="3"/>
      <c r="R1653" s="3"/>
    </row>
    <row r="1654" spans="16:18" x14ac:dyDescent="0.15">
      <c r="P1654" s="3"/>
      <c r="R1654" s="3"/>
    </row>
    <row r="1655" spans="16:18" x14ac:dyDescent="0.15">
      <c r="P1655" s="3"/>
      <c r="R1655" s="3"/>
    </row>
    <row r="1656" spans="16:18" x14ac:dyDescent="0.15">
      <c r="P1656" s="3"/>
      <c r="R1656" s="3"/>
    </row>
    <row r="1657" spans="16:18" x14ac:dyDescent="0.15">
      <c r="P1657" s="3"/>
      <c r="R1657" s="3"/>
    </row>
    <row r="1658" spans="16:18" x14ac:dyDescent="0.15">
      <c r="P1658" s="3"/>
      <c r="R1658" s="3"/>
    </row>
    <row r="1659" spans="16:18" x14ac:dyDescent="0.15">
      <c r="P1659" s="3"/>
      <c r="R1659" s="3"/>
    </row>
    <row r="1660" spans="16:18" x14ac:dyDescent="0.15">
      <c r="P1660" s="3"/>
      <c r="R1660" s="3"/>
    </row>
    <row r="1661" spans="16:18" x14ac:dyDescent="0.15">
      <c r="P1661" s="3"/>
      <c r="R1661" s="3"/>
    </row>
    <row r="1662" spans="16:18" x14ac:dyDescent="0.15">
      <c r="P1662" s="3"/>
      <c r="R1662" s="3"/>
    </row>
    <row r="1663" spans="16:18" x14ac:dyDescent="0.15">
      <c r="P1663" s="3"/>
      <c r="R1663" s="3"/>
    </row>
    <row r="1664" spans="16:18" x14ac:dyDescent="0.15">
      <c r="P1664" s="3"/>
      <c r="R1664" s="3"/>
    </row>
    <row r="1665" spans="16:18" x14ac:dyDescent="0.15">
      <c r="P1665" s="3"/>
      <c r="R1665" s="3"/>
    </row>
    <row r="1666" spans="16:18" x14ac:dyDescent="0.15">
      <c r="P1666" s="3"/>
      <c r="R1666" s="3"/>
    </row>
    <row r="1667" spans="16:18" x14ac:dyDescent="0.15">
      <c r="P1667" s="3"/>
      <c r="R1667" s="3"/>
    </row>
    <row r="1668" spans="16:18" x14ac:dyDescent="0.15">
      <c r="P1668" s="3"/>
      <c r="R1668" s="3"/>
    </row>
    <row r="1669" spans="16:18" x14ac:dyDescent="0.15">
      <c r="P1669" s="3"/>
      <c r="R1669" s="3"/>
    </row>
    <row r="1670" spans="16:18" x14ac:dyDescent="0.15">
      <c r="P1670" s="3"/>
      <c r="R1670" s="3"/>
    </row>
    <row r="1671" spans="16:18" x14ac:dyDescent="0.15">
      <c r="P1671" s="3"/>
      <c r="R1671" s="3"/>
    </row>
    <row r="1672" spans="16:18" x14ac:dyDescent="0.15">
      <c r="P1672" s="3"/>
      <c r="R1672" s="3"/>
    </row>
    <row r="1673" spans="16:18" x14ac:dyDescent="0.15">
      <c r="P1673" s="3"/>
      <c r="R1673" s="3"/>
    </row>
    <row r="1674" spans="16:18" x14ac:dyDescent="0.15">
      <c r="P1674" s="3"/>
      <c r="R1674" s="3"/>
    </row>
    <row r="1675" spans="16:18" x14ac:dyDescent="0.15">
      <c r="P1675" s="3"/>
      <c r="R1675" s="3"/>
    </row>
    <row r="1676" spans="16:18" x14ac:dyDescent="0.15">
      <c r="P1676" s="3"/>
      <c r="R1676" s="3"/>
    </row>
    <row r="1677" spans="16:18" x14ac:dyDescent="0.15">
      <c r="P1677" s="3"/>
      <c r="R1677" s="3"/>
    </row>
    <row r="1678" spans="16:18" x14ac:dyDescent="0.15">
      <c r="P1678" s="3"/>
      <c r="R1678" s="3"/>
    </row>
    <row r="1679" spans="16:18" x14ac:dyDescent="0.15">
      <c r="P1679" s="3"/>
      <c r="R1679" s="3"/>
    </row>
    <row r="1680" spans="16:18" x14ac:dyDescent="0.15">
      <c r="P1680" s="3"/>
      <c r="R1680" s="3"/>
    </row>
    <row r="1681" spans="16:18" x14ac:dyDescent="0.15">
      <c r="P1681" s="3"/>
      <c r="R1681" s="3"/>
    </row>
    <row r="1682" spans="16:18" x14ac:dyDescent="0.15">
      <c r="P1682" s="3"/>
      <c r="R1682" s="3"/>
    </row>
    <row r="1683" spans="16:18" x14ac:dyDescent="0.15">
      <c r="P1683" s="3"/>
      <c r="R1683" s="3"/>
    </row>
    <row r="1684" spans="16:18" x14ac:dyDescent="0.15">
      <c r="P1684" s="3"/>
      <c r="R1684" s="3"/>
    </row>
    <row r="1685" spans="16:18" x14ac:dyDescent="0.15">
      <c r="P1685" s="3"/>
      <c r="R1685" s="3"/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4"/>
  <sheetViews>
    <sheetView zoomScaleNormal="100" workbookViewId="0">
      <selection activeCell="P47" sqref="P47"/>
    </sheetView>
  </sheetViews>
  <sheetFormatPr baseColWidth="10" defaultColWidth="11.83203125" defaultRowHeight="13" x14ac:dyDescent="0.15"/>
  <sheetData>
    <row r="1" spans="1:9" x14ac:dyDescent="0.15">
      <c r="A1" t="s">
        <v>0</v>
      </c>
      <c r="B1" t="s">
        <v>26</v>
      </c>
      <c r="C1" t="s">
        <v>27</v>
      </c>
      <c r="D1" t="s">
        <v>1</v>
      </c>
      <c r="E1" t="s">
        <v>3</v>
      </c>
      <c r="F1" t="s">
        <v>5</v>
      </c>
      <c r="G1" t="s">
        <v>4</v>
      </c>
      <c r="H1" t="s">
        <v>8</v>
      </c>
      <c r="I1" t="s">
        <v>1916</v>
      </c>
    </row>
    <row r="2" spans="1:9" x14ac:dyDescent="0.15">
      <c r="A2">
        <v>0.33</v>
      </c>
      <c r="B2" t="s">
        <v>28</v>
      </c>
      <c r="C2" t="s">
        <v>29</v>
      </c>
      <c r="D2">
        <v>19.100000000000001</v>
      </c>
      <c r="E2">
        <v>28.8</v>
      </c>
      <c r="F2">
        <v>3.5</v>
      </c>
      <c r="H2">
        <f>A2/(D2*180.1516/1000)</f>
        <v>9.5905264849131311E-2</v>
      </c>
      <c r="I2" t="s">
        <v>2168</v>
      </c>
    </row>
    <row r="3" spans="1:9" x14ac:dyDescent="0.15">
      <c r="B3" t="s">
        <v>28</v>
      </c>
      <c r="C3" t="s">
        <v>31</v>
      </c>
    </row>
    <row r="4" spans="1:9" x14ac:dyDescent="0.15">
      <c r="A4">
        <v>0.22</v>
      </c>
      <c r="B4" t="s">
        <v>28</v>
      </c>
      <c r="C4" t="s">
        <v>32</v>
      </c>
      <c r="D4">
        <v>12.6</v>
      </c>
      <c r="E4">
        <v>19.2</v>
      </c>
      <c r="F4">
        <v>2.34</v>
      </c>
      <c r="H4">
        <f>A4/(D4*180.1516/1000)</f>
        <v>9.6920135376635352E-2</v>
      </c>
      <c r="I4" t="s">
        <v>2169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514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pp_Clim_GAM40_dMae1</vt:lpstr>
      <vt:lpstr>pp_Clim_GAM40_dAdh3_dGpd2</vt:lpstr>
      <vt:lpstr>pp_Clim_GAM24_dAdh3_dGpd2</vt:lpstr>
      <vt:lpstr>chemostatPred</vt:lpstr>
      <vt:lpstr>chemostatFluxes</vt:lpstr>
      <vt:lpstr>chemostatMeasured</vt:lpstr>
      <vt:lpstr>batchPred</vt:lpstr>
      <vt:lpstr>batchFluxes</vt:lpstr>
      <vt:lpstr>batchMeasured</vt:lpstr>
      <vt:lpstr>yieldInfo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Microsoft Office User</cp:lastModifiedBy>
  <cp:revision>78</cp:revision>
  <dcterms:modified xsi:type="dcterms:W3CDTF">2022-10-25T09:25:35Z</dcterms:modified>
  <dc:language>en-US</dc:language>
</cp:coreProperties>
</file>