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media/image4.png" ContentType="image/png"/>
  <Override PartName="/xl/media/image3.png" ContentType="image/png"/>
  <Override PartName="/xl/media/image1.png" ContentType="image/png"/>
  <Override PartName="/xl/media/image2.png" ContentType="image/png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sume" sheetId="1" state="visible" r:id="rId2"/>
    <sheet name="RETFL_BCdirect" sheetId="2" state="visible" r:id="rId3"/>
    <sheet name="HRTF_BAHA_Stenfelt" sheetId="3" state="visible" r:id="rId4"/>
    <sheet name="HRTF_KEMAR_Stenfelt" sheetId="4" state="visible" r:id="rId5"/>
    <sheet name="REDD" sheetId="5" state="visible" r:id="rId6"/>
    <sheet name="ISTS_sound_pressure" sheetId="6" state="visible" r:id="rId7"/>
    <sheet name="SII_importance" sheetId="7" state="visible" r:id="rId8"/>
    <sheet name="Tabel3_SII" sheetId="8" state="visible" r:id="rId9"/>
    <sheet name="RETFL_B71" sheetId="9" state="visible" r:id="rId10"/>
    <sheet name="RET_FF" sheetId="10" state="visible" r:id="rId11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<sst xmlns="http://schemas.openxmlformats.org/spreadsheetml/2006/main" count="312" uniqueCount="76">
  <si>
    <t xml:space="preserve">Content</t>
  </si>
  <si>
    <t xml:space="preserve">125_Hz</t>
  </si>
  <si>
    <t xml:space="preserve">160_Hz</t>
  </si>
  <si>
    <t xml:space="preserve">200_Hz</t>
  </si>
  <si>
    <t xml:space="preserve">250_Hz</t>
  </si>
  <si>
    <t xml:space="preserve">315_Hz</t>
  </si>
  <si>
    <t xml:space="preserve">400_Hz</t>
  </si>
  <si>
    <t xml:space="preserve">500_Hz</t>
  </si>
  <si>
    <t xml:space="preserve">630_Hz</t>
  </si>
  <si>
    <t xml:space="preserve">800_Hz</t>
  </si>
  <si>
    <t xml:space="preserve">1000_Hz</t>
  </si>
  <si>
    <t xml:space="preserve">1250_Hz</t>
  </si>
  <si>
    <t xml:space="preserve">1600_Hz</t>
  </si>
  <si>
    <t xml:space="preserve">2000_Hz</t>
  </si>
  <si>
    <t xml:space="preserve">2500_Hz</t>
  </si>
  <si>
    <t xml:space="preserve">3150_Hz</t>
  </si>
  <si>
    <t xml:space="preserve">4000_Hz</t>
  </si>
  <si>
    <t xml:space="preserve">5000_Hz</t>
  </si>
  <si>
    <t xml:space="preserve">6300_Hz</t>
  </si>
  <si>
    <t xml:space="preserve">8000_Hz</t>
  </si>
  <si>
    <t xml:space="preserve">HRTF_BAHA_0_degrees_dB</t>
  </si>
  <si>
    <t xml:space="preserve">HRTF_BAHA_90_degrees_dB</t>
  </si>
  <si>
    <t xml:space="preserve">HRTF_BAHA_270_degrees_dB</t>
  </si>
  <si>
    <t xml:space="preserve">HRTF_KEMAR_EAR_0_degrees_dB</t>
  </si>
  <si>
    <t xml:space="preserve">HRTF_KEMAR_EAR_90_degrees_dB</t>
  </si>
  <si>
    <t xml:space="preserve">HRTF_KEMAR_EAR_270_degrees_dB</t>
  </si>
  <si>
    <t xml:space="preserve">Bentler_Tabel1_Column_E</t>
  </si>
  <si>
    <t xml:space="preserve">Bentler_Tabel1_Column_N</t>
  </si>
  <si>
    <t xml:space="preserve">Bentler_Sum_E_N</t>
  </si>
  <si>
    <t xml:space="preserve">RETSPL_ISO_389_7</t>
  </si>
  <si>
    <t xml:space="preserve">RETSPL_ISO_389_1</t>
  </si>
  <si>
    <t xml:space="preserve">REDD_SUM_RETSPL ISO389_1_Bentler_E</t>
  </si>
  <si>
    <t xml:space="preserve">REDD_Dillon</t>
  </si>
  <si>
    <t xml:space="preserve">ISTS_65dB_dB</t>
  </si>
  <si>
    <t xml:space="preserve">ISTS_55dB_dB</t>
  </si>
  <si>
    <t xml:space="preserve">band_importance_NU6_ANSI_tabel_B.2</t>
  </si>
  <si>
    <t xml:space="preserve">1500_Hz</t>
  </si>
  <si>
    <t xml:space="preserve">3000_Hz</t>
  </si>
  <si>
    <t xml:space="preserve">RETFL_BP110_dBFL</t>
  </si>
  <si>
    <t xml:space="preserve">RETFL_BAHA5P _dBFL</t>
  </si>
  <si>
    <t xml:space="preserve">RETFL bp110 [dBFL]</t>
  </si>
  <si>
    <t xml:space="preserve">RETFL baha5P [dBFL]</t>
  </si>
  <si>
    <t xml:space="preserve">measured on Verifit skull sim</t>
  </si>
  <si>
    <t xml:space="preserve">HRTF BAHA Stenfelt</t>
  </si>
  <si>
    <t xml:space="preserve">0 graden, dB</t>
  </si>
  <si>
    <t xml:space="preserve">90 graden, dB</t>
  </si>
  <si>
    <t xml:space="preserve">270 graden, dB</t>
  </si>
  <si>
    <t xml:space="preserve">Data Stenfelt</t>
  </si>
  <si>
    <t xml:space="preserve">HRTF KEMAR</t>
  </si>
  <si>
    <t xml:space="preserve">Tabel 1</t>
  </si>
  <si>
    <t xml:space="preserve">Kolom</t>
  </si>
  <si>
    <t xml:space="preserve">E</t>
  </si>
  <si>
    <t xml:space="preserve">N</t>
  </si>
  <si>
    <t xml:space="preserve">Totaal</t>
  </si>
  <si>
    <t xml:space="preserve">REDD [dB]</t>
  </si>
  <si>
    <t xml:space="preserve">audiometric</t>
  </si>
  <si>
    <t xml:space="preserve">xunit = "Hz", xscale = "audio",</t>
  </si>
  <si>
    <t xml:space="preserve">threshold</t>
  </si>
  <si>
    <t xml:space="preserve">yunit = "dBspl", xunit = "Hz", xscale = "audio",</t>
  </si>
  <si>
    <t xml:space="preserve">_</t>
  </si>
  <si>
    <t xml:space="preserve">yunit = "dBhl", xunit = "Hz", xscale = "audio",</t>
  </si>
  <si>
    <t xml:space="preserve">ISTS_65dB [dB]</t>
  </si>
  <si>
    <t xml:space="preserve">ISTS_55dB [dB]</t>
  </si>
  <si>
    <t xml:space="preserve">Data ISTS sound pressure measured on the reference microphone of the Verifit2 for frequencies 250-8000 Hz.</t>
  </si>
  <si>
    <t xml:space="preserve">For 125-200 Hz values were retrived from </t>
  </si>
  <si>
    <t xml:space="preserve">Holube I, Fredelake S, Vlaming M, Kollmeier B. Development and analysis of an International Speech Test Signal (ISTS). Int J Audiol. 2010;49(12):891-903. doi:10.3109/14992027.2010.506889</t>
  </si>
  <si>
    <t xml:space="preserve">band_importance_NU6_[tabel_B.2]</t>
  </si>
  <si>
    <t xml:space="preserve">Data retrieved from Ansi S3.5-2007 </t>
  </si>
  <si>
    <t xml:space="preserve">idx</t>
  </si>
  <si>
    <t xml:space="preserve">Band_number</t>
  </si>
  <si>
    <t xml:space="preserve">Nominal_midband_freq</t>
  </si>
  <si>
    <t xml:space="preserve">Band_width_adj</t>
  </si>
  <si>
    <t xml:space="preserve">Band_importance</t>
  </si>
  <si>
    <t xml:space="preserve">Reference_internalNoise_spectrum_level</t>
  </si>
  <si>
    <t xml:space="preserve">Free-field_to_eardrum_transfer_function</t>
  </si>
  <si>
    <t xml:space="preserve">6.0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</si>
</sst>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Calibri"/>
      <family val="2"/>
    </font>
    <font>
      <b val="true"/>
      <sz val="2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8"/>
      <color rgb="FF000000"/>
      <name val="Calibri"/>
      <family val="2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label 0</c:f>
              <c:strCache>
                <c:ptCount val="1"/>
                <c:pt idx="0">
                  <c:v>RETFL bp110 [dBFL]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numFmt formatCode="0.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1</c:f>
              <c:numCache>
                <c:formatCode>General</c:formatCode>
                <c:ptCount val="7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3000</c:v>
                </c:pt>
                <c:pt idx="6">
                  <c:v>4000</c:v>
                </c:pt>
              </c:numCache>
            </c:numRef>
          </c:xVal>
          <c:yVal>
            <c:numRef>
              <c:f>0</c:f>
              <c:numCache>
                <c:formatCode>General</c:formatCode>
                <c:ptCount val="7"/>
                <c:pt idx="0">
                  <c:v>61</c:v>
                </c:pt>
                <c:pt idx="1">
                  <c:v>53.9</c:v>
                </c:pt>
                <c:pt idx="2">
                  <c:v>39.4</c:v>
                </c:pt>
                <c:pt idx="3">
                  <c:v>38</c:v>
                </c:pt>
                <c:pt idx="4">
                  <c:v>31</c:v>
                </c:pt>
                <c:pt idx="5">
                  <c:v>32</c:v>
                </c:pt>
                <c:pt idx="6">
                  <c:v>32.1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label 2</c:f>
              <c:strCache>
                <c:ptCount val="1"/>
                <c:pt idx="0">
                  <c:v>RETFL baha5P [dBFL]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square"/>
            <c:size val="5"/>
            <c:spPr>
              <a:solidFill>
                <a:srgbClr val="be4b48"/>
              </a:solidFill>
            </c:spPr>
          </c:marker>
          <c:dLbls>
            <c:numFmt formatCode="0.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3</c:f>
              <c:numCache>
                <c:formatCode>General</c:formatCode>
                <c:ptCount val="7"/>
                <c:pt idx="0">
                  <c:v>250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3000</c:v>
                </c:pt>
                <c:pt idx="6">
                  <c:v>4000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7"/>
                <c:pt idx="0">
                  <c:v>57.7</c:v>
                </c:pt>
                <c:pt idx="1">
                  <c:v>52.7</c:v>
                </c:pt>
                <c:pt idx="2">
                  <c:v>39.6</c:v>
                </c:pt>
                <c:pt idx="3">
                  <c:v>37</c:v>
                </c:pt>
                <c:pt idx="4">
                  <c:v>28.9</c:v>
                </c:pt>
                <c:pt idx="5">
                  <c:v>31.6</c:v>
                </c:pt>
                <c:pt idx="6">
                  <c:v>32.1</c:v>
                </c:pt>
              </c:numCache>
            </c:numRef>
          </c:yVal>
          <c:smooth val="1"/>
        </c:ser>
        <c:axId val="95613326"/>
        <c:axId val="84092386"/>
      </c:scatterChart>
      <c:valAx>
        <c:axId val="95613326"/>
        <c:scaling>
          <c:orientation val="minMax"/>
          <c:max val="400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4092386"/>
        <c:crosses val="autoZero"/>
        <c:crossBetween val="midCat"/>
        <c:majorUnit val="500"/>
      </c:valAx>
      <c:valAx>
        <c:axId val="8409238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5613326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MAF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77272727272727"/>
          <c:y val="0.0744031093836757"/>
          <c:w val="0.673116883116883"/>
          <c:h val="0.89302239496576"/>
        </c:manualLayout>
      </c:layout>
      <c:scatterChart>
        <c:scatterStyle val="line"/>
        <c:varyColors val="0"/>
        <c:ser>
          <c:idx val="0"/>
          <c:order val="0"/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numFmt formatCode="0.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REDD!$E$5:$W$5</c:f>
              <c:numCache>
                <c:formatCode>General</c:formatCode>
                <c:ptCount val="19"/>
                <c:pt idx="0">
                  <c:v>22.1</c:v>
                </c:pt>
                <c:pt idx="1">
                  <c:v>17.9</c:v>
                </c:pt>
                <c:pt idx="2">
                  <c:v>14.4</c:v>
                </c:pt>
                <c:pt idx="3">
                  <c:v>11.4</c:v>
                </c:pt>
                <c:pt idx="4">
                  <c:v>8.6</c:v>
                </c:pt>
                <c:pt idx="5">
                  <c:v>6.2</c:v>
                </c:pt>
                <c:pt idx="6">
                  <c:v>4.4</c:v>
                </c:pt>
                <c:pt idx="7">
                  <c:v>3</c:v>
                </c:pt>
                <c:pt idx="8">
                  <c:v>2.2</c:v>
                </c:pt>
                <c:pt idx="9">
                  <c:v>2.4</c:v>
                </c:pt>
                <c:pt idx="10">
                  <c:v>3.5</c:v>
                </c:pt>
                <c:pt idx="11">
                  <c:v>1.7</c:v>
                </c:pt>
                <c:pt idx="12">
                  <c:v>-1.3</c:v>
                </c:pt>
                <c:pt idx="13">
                  <c:v>-4.2</c:v>
                </c:pt>
                <c:pt idx="14">
                  <c:v>-6</c:v>
                </c:pt>
                <c:pt idx="15">
                  <c:v>-5.4</c:v>
                </c:pt>
                <c:pt idx="16">
                  <c:v>-1.5</c:v>
                </c:pt>
                <c:pt idx="17">
                  <c:v>6</c:v>
                </c:pt>
                <c:pt idx="18">
                  <c:v>12.6</c:v>
                </c:pt>
              </c:numCache>
            </c:numRef>
          </c:xVal>
          <c:yVal>
            <c:numRef>
              <c:f>REDD!$E$5:$W$5</c:f>
              <c:numCache>
                <c:formatCode>General</c:formatCode>
                <c:ptCount val="19"/>
                <c:pt idx="0">
                  <c:v>22.1</c:v>
                </c:pt>
                <c:pt idx="1">
                  <c:v>17.9</c:v>
                </c:pt>
                <c:pt idx="2">
                  <c:v>14.4</c:v>
                </c:pt>
                <c:pt idx="3">
                  <c:v>11.4</c:v>
                </c:pt>
                <c:pt idx="4">
                  <c:v>8.6</c:v>
                </c:pt>
                <c:pt idx="5">
                  <c:v>6.2</c:v>
                </c:pt>
                <c:pt idx="6">
                  <c:v>4.4</c:v>
                </c:pt>
                <c:pt idx="7">
                  <c:v>3</c:v>
                </c:pt>
                <c:pt idx="8">
                  <c:v>2.2</c:v>
                </c:pt>
                <c:pt idx="9">
                  <c:v>2.4</c:v>
                </c:pt>
                <c:pt idx="10">
                  <c:v>3.5</c:v>
                </c:pt>
                <c:pt idx="11">
                  <c:v>1.7</c:v>
                </c:pt>
                <c:pt idx="12">
                  <c:v>-1.3</c:v>
                </c:pt>
                <c:pt idx="13">
                  <c:v>-4.2</c:v>
                </c:pt>
                <c:pt idx="14">
                  <c:v>-6</c:v>
                </c:pt>
                <c:pt idx="15">
                  <c:v>-5.4</c:v>
                </c:pt>
                <c:pt idx="16">
                  <c:v>-1.5</c:v>
                </c:pt>
                <c:pt idx="17">
                  <c:v>6</c:v>
                </c:pt>
                <c:pt idx="18">
                  <c:v>12.6</c:v>
                </c:pt>
              </c:numCache>
            </c:numRef>
          </c:yVal>
          <c:smooth val="1"/>
        </c:ser>
        <c:axId val="10545692"/>
        <c:axId val="88073408"/>
      </c:scatterChart>
      <c:valAx>
        <c:axId val="105456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8073408"/>
        <c:crosses val="autoZero"/>
        <c:crossBetween val="midCat"/>
      </c:valAx>
      <c:valAx>
        <c:axId val="8807340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0545692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1.png"/><Relationship Id="rId3" Type="http://schemas.openxmlformats.org/officeDocument/2006/relationships/image" Target="../media/image2.png"/><Relationship Id="rId4" Type="http://schemas.openxmlformats.org/officeDocument/2006/relationships/image" Target="../media/image3.png"/><Relationship Id="rId5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380880</xdr:colOff>
      <xdr:row>5</xdr:row>
      <xdr:rowOff>9360</xdr:rowOff>
    </xdr:from>
    <xdr:to>
      <xdr:col>8</xdr:col>
      <xdr:colOff>2520</xdr:colOff>
      <xdr:row>20</xdr:row>
      <xdr:rowOff>60120</xdr:rowOff>
    </xdr:to>
    <xdr:graphicFrame>
      <xdr:nvGraphicFramePr>
        <xdr:cNvPr id="0" name="Grafiek 1"/>
        <xdr:cNvGraphicFramePr/>
      </xdr:nvGraphicFramePr>
      <xdr:xfrm>
        <a:off x="380880" y="885600"/>
        <a:ext cx="7025040" cy="248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26</xdr:col>
      <xdr:colOff>57600</xdr:colOff>
      <xdr:row>0</xdr:row>
      <xdr:rowOff>81000</xdr:rowOff>
    </xdr:from>
    <xdr:to>
      <xdr:col>33</xdr:col>
      <xdr:colOff>356040</xdr:colOff>
      <xdr:row>11</xdr:row>
      <xdr:rowOff>97560</xdr:rowOff>
    </xdr:to>
    <xdr:graphicFrame>
      <xdr:nvGraphicFramePr>
        <xdr:cNvPr id="1" name="Grafiek 1"/>
        <xdr:cNvGraphicFramePr/>
      </xdr:nvGraphicFramePr>
      <xdr:xfrm>
        <a:off x="20369160" y="81000"/>
        <a:ext cx="5543640" cy="1944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24</xdr:col>
      <xdr:colOff>478080</xdr:colOff>
      <xdr:row>16</xdr:row>
      <xdr:rowOff>149760</xdr:rowOff>
    </xdr:from>
    <xdr:to>
      <xdr:col>35</xdr:col>
      <xdr:colOff>536760</xdr:colOff>
      <xdr:row>32</xdr:row>
      <xdr:rowOff>152280</xdr:rowOff>
    </xdr:to>
    <xdr:pic>
      <xdr:nvPicPr>
        <xdr:cNvPr id="2" name="Afbeelding 2" descr=""/>
        <xdr:cNvPicPr/>
      </xdr:nvPicPr>
      <xdr:blipFill>
        <a:blip r:embed="rId2"/>
        <a:stretch/>
      </xdr:blipFill>
      <xdr:spPr>
        <a:xfrm>
          <a:off x="19290960" y="2903400"/>
          <a:ext cx="8301240" cy="260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24</xdr:col>
      <xdr:colOff>704880</xdr:colOff>
      <xdr:row>32</xdr:row>
      <xdr:rowOff>118080</xdr:rowOff>
    </xdr:from>
    <xdr:to>
      <xdr:col>35</xdr:col>
      <xdr:colOff>744480</xdr:colOff>
      <xdr:row>54</xdr:row>
      <xdr:rowOff>42120</xdr:rowOff>
    </xdr:to>
    <xdr:pic>
      <xdr:nvPicPr>
        <xdr:cNvPr id="3" name="Afbeelding 3" descr=""/>
        <xdr:cNvPicPr/>
      </xdr:nvPicPr>
      <xdr:blipFill>
        <a:blip r:embed="rId3"/>
        <a:stretch/>
      </xdr:blipFill>
      <xdr:spPr>
        <a:xfrm>
          <a:off x="19517760" y="5472720"/>
          <a:ext cx="8282160" cy="3500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26</xdr:col>
      <xdr:colOff>335520</xdr:colOff>
      <xdr:row>47</xdr:row>
      <xdr:rowOff>96120</xdr:rowOff>
    </xdr:from>
    <xdr:to>
      <xdr:col>34</xdr:col>
      <xdr:colOff>384840</xdr:colOff>
      <xdr:row>82</xdr:row>
      <xdr:rowOff>730440</xdr:rowOff>
    </xdr:to>
    <xdr:pic>
      <xdr:nvPicPr>
        <xdr:cNvPr id="4" name="Image 1" descr=""/>
        <xdr:cNvPicPr/>
      </xdr:nvPicPr>
      <xdr:blipFill>
        <a:blip r:embed="rId4"/>
        <a:stretch/>
      </xdr:blipFill>
      <xdr:spPr>
        <a:xfrm>
          <a:off x="20647080" y="7889400"/>
          <a:ext cx="6043680" cy="755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27</xdr:col>
      <xdr:colOff>360</xdr:colOff>
      <xdr:row>83</xdr:row>
      <xdr:rowOff>144720</xdr:rowOff>
    </xdr:from>
    <xdr:to>
      <xdr:col>37</xdr:col>
      <xdr:colOff>178920</xdr:colOff>
      <xdr:row>122</xdr:row>
      <xdr:rowOff>12240</xdr:rowOff>
    </xdr:to>
    <xdr:pic>
      <xdr:nvPicPr>
        <xdr:cNvPr id="5" name="Afbeelding 4" descr=""/>
        <xdr:cNvPicPr/>
      </xdr:nvPicPr>
      <xdr:blipFill>
        <a:blip r:embed="rId5"/>
        <a:stretch/>
      </xdr:blipFill>
      <xdr:spPr>
        <a:xfrm>
          <a:off x="21061080" y="15794640"/>
          <a:ext cx="7671600" cy="6207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U1" activeCellId="0" sqref="U1"/>
    </sheetView>
  </sheetViews>
  <sheetFormatPr defaultRowHeight="13.8" zeroHeight="false" outlineLevelRow="0" outlineLevelCol="0"/>
  <cols>
    <col collapsed="false" customWidth="true" hidden="false" outlineLevel="0" max="1" min="1" style="1" width="47.09"/>
    <col collapsed="false" customWidth="false" hidden="false" outlineLevel="0" max="1003" min="2" style="1" width="11.52"/>
    <col collapsed="false" customWidth="false" hidden="false" outlineLevel="0" max="1025" min="1004" style="0" width="11.52"/>
  </cols>
  <sheetData>
    <row r="1" s="4" customFormat="true" ht="13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5" customFormat="true" ht="13.8" hidden="false" customHeight="false" outlineLevel="0" collapsed="false">
      <c r="A2" s="4" t="s">
        <v>20</v>
      </c>
      <c r="B2" s="5" t="n">
        <v>-0.1</v>
      </c>
      <c r="C2" s="5" t="n">
        <v>-0.2</v>
      </c>
      <c r="D2" s="5" t="n">
        <v>-0.342298288508557</v>
      </c>
      <c r="E2" s="5" t="n">
        <v>-0.39119804400978</v>
      </c>
      <c r="F2" s="5" t="n">
        <v>-0.39119804400978</v>
      </c>
      <c r="G2" s="5" t="n">
        <v>-0.342298288508557</v>
      </c>
      <c r="H2" s="5" t="n">
        <v>-0.244498777506112</v>
      </c>
      <c r="I2" s="5" t="n">
        <v>0.146699266503668</v>
      </c>
      <c r="J2" s="5" t="n">
        <v>0.293398533007335</v>
      </c>
      <c r="K2" s="5" t="n">
        <v>0.146699266503668</v>
      </c>
      <c r="L2" s="5" t="n">
        <v>-0.488997555012225</v>
      </c>
      <c r="M2" s="5" t="n">
        <v>-1.41809290953545</v>
      </c>
      <c r="N2" s="5" t="n">
        <v>-3.17848410757946</v>
      </c>
      <c r="O2" s="5" t="n">
        <v>-1.5158924205379</v>
      </c>
      <c r="P2" s="5" t="n">
        <v>0.342298288508557</v>
      </c>
      <c r="Q2" s="5" t="n">
        <v>0</v>
      </c>
      <c r="R2" s="5" t="n">
        <v>-4.30317848410758</v>
      </c>
      <c r="S2" s="5" t="n">
        <v>-6.06356968215159</v>
      </c>
      <c r="T2" s="5" t="n">
        <v>-9.7799511002445</v>
      </c>
      <c r="ALJ2" s="1"/>
      <c r="ALK2" s="1"/>
      <c r="ALL2" s="1"/>
      <c r="ALM2" s="1"/>
      <c r="ALN2" s="1"/>
      <c r="ALO2" s="1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s="5" customFormat="true" ht="13.8" hidden="false" customHeight="false" outlineLevel="0" collapsed="false">
      <c r="A3" s="4" t="s">
        <v>21</v>
      </c>
      <c r="B3" s="5" t="n">
        <v>0.3</v>
      </c>
      <c r="C3" s="5" t="n">
        <v>0.8</v>
      </c>
      <c r="D3" s="5" t="n">
        <v>1.22249388753056</v>
      </c>
      <c r="E3" s="5" t="n">
        <v>1.90709046454768</v>
      </c>
      <c r="F3" s="5" t="n">
        <v>2.68948655256724</v>
      </c>
      <c r="G3" s="5" t="n">
        <v>3.52078239608802</v>
      </c>
      <c r="H3" s="5" t="n">
        <v>4.44987775061125</v>
      </c>
      <c r="I3" s="5" t="n">
        <v>5.18337408312959</v>
      </c>
      <c r="J3" s="5" t="n">
        <v>5.4278728606357</v>
      </c>
      <c r="K3" s="5" t="n">
        <v>5.13447432762836</v>
      </c>
      <c r="L3" s="5" t="n">
        <v>4.49877750611247</v>
      </c>
      <c r="M3" s="5" t="n">
        <v>2.24938875305623</v>
      </c>
      <c r="N3" s="5" t="n">
        <v>-0.880195599022005</v>
      </c>
      <c r="O3" s="5" t="n">
        <v>-2.73838630806846</v>
      </c>
      <c r="P3" s="5" t="n">
        <v>-0.488997555012225</v>
      </c>
      <c r="Q3" s="5" t="n">
        <v>-9.58435207823961</v>
      </c>
      <c r="R3" s="5" t="n">
        <v>-4.74327628361858</v>
      </c>
      <c r="S3" s="5" t="n">
        <v>2.88508557457213</v>
      </c>
      <c r="T3" s="5" t="n">
        <v>-0.342298288508557</v>
      </c>
      <c r="ALJ3" s="1"/>
      <c r="ALK3" s="1"/>
      <c r="ALL3" s="1"/>
      <c r="ALM3" s="1"/>
      <c r="ALN3" s="1"/>
      <c r="ALO3" s="1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5" customFormat="true" ht="13.8" hidden="false" customHeight="false" outlineLevel="0" collapsed="false">
      <c r="A4" s="4" t="s">
        <v>22</v>
      </c>
      <c r="B4" s="5" t="n">
        <v>-0.9</v>
      </c>
      <c r="C4" s="5" t="n">
        <v>-0.8</v>
      </c>
      <c r="D4" s="5" t="n">
        <v>-0.78239608801956</v>
      </c>
      <c r="E4" s="5" t="n">
        <v>-0.58679706601467</v>
      </c>
      <c r="F4" s="5" t="n">
        <v>-0.39119804400978</v>
      </c>
      <c r="G4" s="5" t="n">
        <v>-0.342298288508557</v>
      </c>
      <c r="H4" s="5" t="n">
        <v>-0.684596577017115</v>
      </c>
      <c r="I4" s="5" t="n">
        <v>-1.22249388753056</v>
      </c>
      <c r="J4" s="5" t="n">
        <v>-2.00488997555012</v>
      </c>
      <c r="K4" s="5" t="n">
        <v>-3.71638141809291</v>
      </c>
      <c r="L4" s="5" t="n">
        <v>-8.31295843520783</v>
      </c>
      <c r="M4" s="5" t="n">
        <v>-12.2249388753056</v>
      </c>
      <c r="N4" s="5" t="n">
        <v>-10.7090464547677</v>
      </c>
      <c r="O4" s="5" t="n">
        <v>-5.13447432762836</v>
      </c>
      <c r="P4" s="5" t="n">
        <v>-4.15647921760391</v>
      </c>
      <c r="Q4" s="5" t="n">
        <v>-5.8679706601467</v>
      </c>
      <c r="R4" s="5" t="n">
        <v>-18.7775061124694</v>
      </c>
      <c r="S4" s="5" t="n">
        <v>-13.2518337408313</v>
      </c>
      <c r="T4" s="5" t="n">
        <v>-18.7286063569682</v>
      </c>
      <c r="ALJ4" s="1"/>
      <c r="ALK4" s="1"/>
      <c r="ALL4" s="1"/>
      <c r="ALM4" s="1"/>
      <c r="ALN4" s="1"/>
      <c r="ALO4" s="1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3.8" hidden="false" customHeight="false" outlineLevel="0" collapsed="false">
      <c r="A5" s="4" t="s">
        <v>23</v>
      </c>
      <c r="B5" s="6" t="n">
        <v>-1.2</v>
      </c>
      <c r="C5" s="6" t="n">
        <v>-1</v>
      </c>
      <c r="D5" s="6" t="n">
        <v>-0.738916256157635</v>
      </c>
      <c r="E5" s="6" t="n">
        <v>-0.344827586206897</v>
      </c>
      <c r="F5" s="6" t="n">
        <v>0.197044334975369</v>
      </c>
      <c r="G5" s="6" t="n">
        <v>1.03448275862069</v>
      </c>
      <c r="H5" s="6" t="n">
        <v>1.67487684729064</v>
      </c>
      <c r="I5" s="6" t="n">
        <v>2.61083743842365</v>
      </c>
      <c r="J5" s="6" t="n">
        <v>3.49753694581281</v>
      </c>
      <c r="K5" s="6" t="n">
        <v>4.03940886699507</v>
      </c>
      <c r="L5" s="6" t="n">
        <v>3.89162561576355</v>
      </c>
      <c r="M5" s="6" t="n">
        <v>4.63054187192118</v>
      </c>
      <c r="N5" s="6" t="n">
        <v>10.8866995073892</v>
      </c>
      <c r="O5" s="6" t="n">
        <v>16.2068965517241</v>
      </c>
      <c r="P5" s="6" t="n">
        <v>9.06403940886699</v>
      </c>
      <c r="Q5" s="6" t="n">
        <v>8.76847290640394</v>
      </c>
      <c r="R5" s="6" t="n">
        <v>11.6256157635468</v>
      </c>
      <c r="S5" s="6" t="n">
        <v>3.8423645320197</v>
      </c>
      <c r="T5" s="6" t="n">
        <v>-2.21674876847291</v>
      </c>
    </row>
    <row r="6" customFormat="false" ht="13.8" hidden="false" customHeight="false" outlineLevel="0" collapsed="false">
      <c r="A6" s="4" t="s">
        <v>24</v>
      </c>
      <c r="B6" s="6" t="n">
        <v>-0.3</v>
      </c>
      <c r="C6" s="6" t="n">
        <v>0.2</v>
      </c>
      <c r="D6" s="6" t="n">
        <v>0.788177339901478</v>
      </c>
      <c r="E6" s="6" t="n">
        <v>1.57635467980296</v>
      </c>
      <c r="F6" s="6" t="n">
        <v>2.46305418719212</v>
      </c>
      <c r="G6" s="6" t="n">
        <v>3.69458128078818</v>
      </c>
      <c r="H6" s="6" t="n">
        <v>4.82758620689655</v>
      </c>
      <c r="I6" s="6" t="n">
        <v>6.25615763546798</v>
      </c>
      <c r="J6" s="6" t="n">
        <v>7.19211822660099</v>
      </c>
      <c r="K6" s="6" t="n">
        <v>8.02955665024631</v>
      </c>
      <c r="L6" s="6" t="n">
        <v>8.91625615763547</v>
      </c>
      <c r="M6" s="6" t="n">
        <v>10.1477832512315</v>
      </c>
      <c r="N6" s="6" t="n">
        <v>12.7093596059113</v>
      </c>
      <c r="O6" s="6" t="n">
        <v>15.7142857142857</v>
      </c>
      <c r="P6" s="6" t="n">
        <v>12.3152709359606</v>
      </c>
      <c r="Q6" s="6" t="n">
        <v>10.2955665024631</v>
      </c>
      <c r="R6" s="6" t="n">
        <v>11.871921182266</v>
      </c>
      <c r="S6" s="6" t="n">
        <v>15.320197044335</v>
      </c>
      <c r="T6" s="6" t="n">
        <v>11.871921182266</v>
      </c>
    </row>
    <row r="7" customFormat="false" ht="13.8" hidden="false" customHeight="false" outlineLevel="0" collapsed="false">
      <c r="A7" s="4" t="s">
        <v>25</v>
      </c>
      <c r="B7" s="6" t="n">
        <v>-1.9</v>
      </c>
      <c r="C7" s="6" t="n">
        <v>-1.7</v>
      </c>
      <c r="D7" s="6" t="n">
        <v>-1.47783251231527</v>
      </c>
      <c r="E7" s="6" t="n">
        <v>-1.03448275862069</v>
      </c>
      <c r="F7" s="6" t="n">
        <v>-0.640394088669951</v>
      </c>
      <c r="G7" s="6" t="n">
        <v>-0.344827586206897</v>
      </c>
      <c r="H7" s="6" t="n">
        <v>-0.0492610837438424</v>
      </c>
      <c r="I7" s="6" t="n">
        <v>0.541871921182266</v>
      </c>
      <c r="J7" s="6" t="n">
        <v>1.47783251231527</v>
      </c>
      <c r="K7" s="6" t="n">
        <v>1.97044334975369</v>
      </c>
      <c r="L7" s="6" t="n">
        <v>1.47783251231527</v>
      </c>
      <c r="M7" s="6" t="n">
        <v>3.8423645320197</v>
      </c>
      <c r="N7" s="6" t="n">
        <v>5.56650246305419</v>
      </c>
      <c r="O7" s="6" t="n">
        <v>5.86206896551724</v>
      </c>
      <c r="P7" s="6" t="n">
        <v>-1.57635467980296</v>
      </c>
      <c r="Q7" s="6" t="n">
        <v>-5.66502463054187</v>
      </c>
      <c r="R7" s="6" t="n">
        <v>-12.0689655172414</v>
      </c>
      <c r="S7" s="6" t="n">
        <v>-10.4433497536946</v>
      </c>
      <c r="T7" s="6" t="n">
        <v>-5.12315270935961</v>
      </c>
    </row>
    <row r="9" customFormat="false" ht="13.85" hidden="false" customHeight="false" outlineLevel="0" collapsed="false">
      <c r="A9" s="7"/>
      <c r="B9" s="7" t="s">
        <v>1</v>
      </c>
      <c r="C9" s="7" t="s">
        <v>2</v>
      </c>
      <c r="D9" s="7" t="s">
        <v>3</v>
      </c>
      <c r="E9" s="8" t="s">
        <v>4</v>
      </c>
      <c r="F9" s="7" t="s">
        <v>5</v>
      </c>
      <c r="G9" s="7" t="s">
        <v>6</v>
      </c>
      <c r="H9" s="8" t="s">
        <v>7</v>
      </c>
      <c r="I9" s="7" t="s">
        <v>8</v>
      </c>
      <c r="J9" s="7" t="s">
        <v>9</v>
      </c>
      <c r="K9" s="8" t="s">
        <v>10</v>
      </c>
      <c r="L9" s="7" t="s">
        <v>11</v>
      </c>
      <c r="M9" s="8" t="s">
        <v>12</v>
      </c>
      <c r="N9" s="8" t="s">
        <v>13</v>
      </c>
      <c r="O9" s="8" t="s">
        <v>14</v>
      </c>
      <c r="P9" s="8" t="s">
        <v>15</v>
      </c>
      <c r="Q9" s="8" t="s">
        <v>16</v>
      </c>
      <c r="R9" s="8" t="s">
        <v>17</v>
      </c>
      <c r="S9" s="8" t="s">
        <v>18</v>
      </c>
      <c r="T9" s="8" t="s">
        <v>19</v>
      </c>
    </row>
    <row r="10" customFormat="false" ht="13.8" hidden="false" customHeight="false" outlineLevel="0" collapsed="false">
      <c r="A10" s="1" t="s">
        <v>26</v>
      </c>
      <c r="D10" s="1" t="n">
        <v>-13.9</v>
      </c>
      <c r="E10" s="5" t="n">
        <v>-9.8</v>
      </c>
      <c r="F10" s="1" t="n">
        <v>-7</v>
      </c>
      <c r="G10" s="1" t="n">
        <v>-3.2</v>
      </c>
      <c r="H10" s="5" t="n">
        <v>-0.8</v>
      </c>
      <c r="I10" s="5" t="n">
        <v>0.6</v>
      </c>
      <c r="J10" s="5" t="n">
        <v>1.9</v>
      </c>
      <c r="K10" s="5" t="n">
        <v>2.2</v>
      </c>
      <c r="L10" s="5" t="n">
        <v>2.1</v>
      </c>
      <c r="M10" s="5" t="n">
        <v>3.5</v>
      </c>
      <c r="N10" s="5" t="n">
        <v>5.9</v>
      </c>
      <c r="O10" s="5" t="n">
        <v>7.9</v>
      </c>
      <c r="P10" s="5" t="n">
        <v>5.3</v>
      </c>
      <c r="Q10" s="5" t="n">
        <v>3.4</v>
      </c>
      <c r="R10" s="5" t="n">
        <v>0.4</v>
      </c>
      <c r="S10" s="5" t="n">
        <v>2.7</v>
      </c>
    </row>
    <row r="11" customFormat="false" ht="13.8" hidden="false" customHeight="false" outlineLevel="0" collapsed="false">
      <c r="A11" s="1" t="s">
        <v>27</v>
      </c>
      <c r="D11" s="1" t="n">
        <v>32.5</v>
      </c>
      <c r="E11" s="5" t="n">
        <v>26</v>
      </c>
      <c r="F11" s="1" t="n">
        <v>21.5</v>
      </c>
      <c r="G11" s="1" t="n">
        <v>16.8</v>
      </c>
      <c r="H11" s="5" t="n">
        <v>12.5</v>
      </c>
      <c r="I11" s="5" t="n">
        <v>10.1</v>
      </c>
      <c r="J11" s="5" t="n">
        <v>8</v>
      </c>
      <c r="K11" s="5" t="n">
        <v>7.3</v>
      </c>
      <c r="L11" s="5" t="n">
        <v>7.1</v>
      </c>
      <c r="M11" s="5" t="n">
        <v>7.7</v>
      </c>
      <c r="N11" s="5" t="n">
        <v>10</v>
      </c>
      <c r="O11" s="5" t="n">
        <v>9.8</v>
      </c>
      <c r="P11" s="5" t="n">
        <v>9.8</v>
      </c>
      <c r="Q11" s="5" t="n">
        <v>10</v>
      </c>
      <c r="R11" s="5" t="n">
        <v>12.5</v>
      </c>
      <c r="S11" s="5" t="n">
        <v>14.2</v>
      </c>
      <c r="T11" s="5" t="n">
        <v>13</v>
      </c>
    </row>
    <row r="12" customFormat="false" ht="13.8" hidden="false" customHeight="false" outlineLevel="0" collapsed="false">
      <c r="A12" s="1" t="s">
        <v>28</v>
      </c>
      <c r="D12" s="5" t="n">
        <f aca="false">D10+D11</f>
        <v>18.6</v>
      </c>
      <c r="E12" s="5" t="n">
        <f aca="false">E10+E11</f>
        <v>16.2</v>
      </c>
      <c r="F12" s="5" t="n">
        <f aca="false">F10+F11</f>
        <v>14.5</v>
      </c>
      <c r="G12" s="5" t="n">
        <f aca="false">G10+G11</f>
        <v>13.6</v>
      </c>
      <c r="H12" s="5" t="n">
        <f aca="false">H10+H11</f>
        <v>11.7</v>
      </c>
      <c r="I12" s="5" t="n">
        <f aca="false">I10+I11</f>
        <v>10.7</v>
      </c>
      <c r="J12" s="5" t="n">
        <f aca="false">J10+J11</f>
        <v>9.9</v>
      </c>
      <c r="K12" s="5" t="n">
        <f aca="false">K10+K11</f>
        <v>9.5</v>
      </c>
      <c r="L12" s="5" t="n">
        <f aca="false">L10+L11</f>
        <v>9.2</v>
      </c>
      <c r="M12" s="5" t="n">
        <f aca="false">M10+M11</f>
        <v>11.2</v>
      </c>
      <c r="N12" s="5" t="n">
        <f aca="false">N10+N11</f>
        <v>15.9</v>
      </c>
      <c r="O12" s="5" t="n">
        <f aca="false">O10+O11</f>
        <v>17.7</v>
      </c>
      <c r="P12" s="5" t="n">
        <f aca="false">P10+P11</f>
        <v>15.1</v>
      </c>
      <c r="Q12" s="5" t="n">
        <f aca="false">Q10+Q11</f>
        <v>13.4</v>
      </c>
      <c r="R12" s="5" t="n">
        <f aca="false">R10+R11</f>
        <v>12.9</v>
      </c>
      <c r="S12" s="5" t="n">
        <f aca="false">S10+S11</f>
        <v>16.9</v>
      </c>
      <c r="T12" s="5" t="n">
        <f aca="false">T10+T11</f>
        <v>13</v>
      </c>
    </row>
    <row r="13" customFormat="false" ht="13.8" hidden="false" customHeight="false" outlineLevel="0" collapsed="false">
      <c r="A13" s="5" t="s">
        <v>29</v>
      </c>
      <c r="B13" s="5" t="n">
        <v>22.1</v>
      </c>
      <c r="C13" s="5" t="n">
        <v>17.9</v>
      </c>
      <c r="D13" s="5" t="n">
        <v>14.4</v>
      </c>
      <c r="E13" s="5" t="n">
        <v>11.4</v>
      </c>
      <c r="F13" s="5" t="n">
        <v>8.6</v>
      </c>
      <c r="G13" s="5" t="n">
        <v>6.2</v>
      </c>
      <c r="H13" s="5" t="n">
        <v>4.4</v>
      </c>
      <c r="I13" s="5" t="n">
        <v>3</v>
      </c>
      <c r="J13" s="5" t="n">
        <v>2.2</v>
      </c>
      <c r="K13" s="5" t="n">
        <v>2.4</v>
      </c>
      <c r="L13" s="5" t="n">
        <v>3.5</v>
      </c>
      <c r="M13" s="5" t="n">
        <v>1.7</v>
      </c>
      <c r="N13" s="5" t="n">
        <v>-1.3</v>
      </c>
      <c r="O13" s="5" t="n">
        <v>-4.2</v>
      </c>
      <c r="P13" s="5" t="n">
        <v>-6</v>
      </c>
      <c r="Q13" s="5" t="n">
        <v>-5.4</v>
      </c>
      <c r="R13" s="5" t="n">
        <v>-1.5</v>
      </c>
      <c r="S13" s="5" t="n">
        <v>6</v>
      </c>
      <c r="T13" s="5" t="n">
        <v>12.6</v>
      </c>
    </row>
    <row r="14" customFormat="false" ht="13.8" hidden="false" customHeight="false" outlineLevel="0" collapsed="false">
      <c r="A14" s="5" t="s">
        <v>30</v>
      </c>
      <c r="B14" s="1" t="n">
        <v>45</v>
      </c>
      <c r="C14" s="1" t="n">
        <v>37.5</v>
      </c>
      <c r="D14" s="1" t="n">
        <v>31.5</v>
      </c>
      <c r="E14" s="5" t="n">
        <v>25.5</v>
      </c>
      <c r="F14" s="1" t="n">
        <v>20</v>
      </c>
      <c r="G14" s="1" t="n">
        <v>15</v>
      </c>
      <c r="H14" s="5" t="n">
        <v>11.5</v>
      </c>
      <c r="I14" s="5" t="n">
        <v>8.5</v>
      </c>
      <c r="J14" s="5" t="n">
        <v>7.5</v>
      </c>
      <c r="K14" s="5" t="n">
        <v>7</v>
      </c>
      <c r="L14" s="5" t="n">
        <v>6.5</v>
      </c>
      <c r="M14" s="5" t="n">
        <v>7</v>
      </c>
      <c r="N14" s="5" t="n">
        <v>9</v>
      </c>
      <c r="O14" s="5" t="n">
        <v>9.5</v>
      </c>
      <c r="P14" s="5" t="n">
        <v>10</v>
      </c>
      <c r="Q14" s="5" t="n">
        <v>9.5</v>
      </c>
      <c r="R14" s="5" t="n">
        <v>13</v>
      </c>
      <c r="S14" s="5" t="n">
        <v>15</v>
      </c>
      <c r="T14" s="5" t="n">
        <v>13</v>
      </c>
    </row>
    <row r="15" s="7" customFormat="true" ht="13.8" hidden="false" customHeight="false" outlineLevel="0" collapsed="false">
      <c r="A15" s="7" t="s">
        <v>31</v>
      </c>
      <c r="B15" s="5" t="n">
        <f aca="false">B13</f>
        <v>22.1</v>
      </c>
      <c r="C15" s="5" t="n">
        <f aca="false">C13</f>
        <v>17.9</v>
      </c>
      <c r="D15" s="5" t="n">
        <f aca="false">D14+D10</f>
        <v>17.6</v>
      </c>
      <c r="E15" s="5" t="n">
        <f aca="false">E14+E10</f>
        <v>15.7</v>
      </c>
      <c r="F15" s="5" t="n">
        <f aca="false">F14+F10</f>
        <v>13</v>
      </c>
      <c r="G15" s="5" t="n">
        <f aca="false">G14+G10</f>
        <v>11.8</v>
      </c>
      <c r="H15" s="5" t="n">
        <f aca="false">H14+H10</f>
        <v>10.7</v>
      </c>
      <c r="I15" s="5" t="n">
        <f aca="false">I14+I10</f>
        <v>9.1</v>
      </c>
      <c r="J15" s="5" t="n">
        <f aca="false">J14+J10</f>
        <v>9.4</v>
      </c>
      <c r="K15" s="5" t="n">
        <f aca="false">K14+K10</f>
        <v>9.2</v>
      </c>
      <c r="L15" s="5" t="n">
        <f aca="false">L14+L10</f>
        <v>8.6</v>
      </c>
      <c r="M15" s="5" t="n">
        <f aca="false">M14+M10</f>
        <v>10.5</v>
      </c>
      <c r="N15" s="5" t="n">
        <f aca="false">N14+N10</f>
        <v>14.9</v>
      </c>
      <c r="O15" s="5" t="n">
        <f aca="false">O14+O10</f>
        <v>17.4</v>
      </c>
      <c r="P15" s="5" t="n">
        <f aca="false">P14+P10</f>
        <v>15.3</v>
      </c>
      <c r="Q15" s="5" t="n">
        <f aca="false">Q14+Q10</f>
        <v>12.9</v>
      </c>
      <c r="R15" s="5" t="n">
        <f aca="false">R14+R10</f>
        <v>13.4</v>
      </c>
      <c r="S15" s="5" t="n">
        <f aca="false">S14+S10</f>
        <v>17.7</v>
      </c>
      <c r="T15" s="5" t="n">
        <f aca="false">T14+T10</f>
        <v>13</v>
      </c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3.8" hidden="false" customHeight="false" outlineLevel="0" collapsed="false">
      <c r="A16" s="1" t="s">
        <v>32</v>
      </c>
      <c r="E16" s="1" t="n">
        <v>16</v>
      </c>
      <c r="H16" s="1" t="n">
        <v>12</v>
      </c>
      <c r="K16" s="1" t="n">
        <v>10</v>
      </c>
      <c r="N16" s="1" t="n">
        <v>16</v>
      </c>
      <c r="P16" s="1" t="n">
        <v>15</v>
      </c>
      <c r="Q16" s="1" t="n">
        <v>13</v>
      </c>
    </row>
    <row r="18" s="4" customFormat="true" ht="13.8" hidden="false" customHeight="false" outlineLevel="0" collapsed="false">
      <c r="A18" s="2"/>
      <c r="B18" s="9" t="s">
        <v>1</v>
      </c>
      <c r="C18" s="9" t="s">
        <v>2</v>
      </c>
      <c r="D18" s="9" t="s">
        <v>3</v>
      </c>
      <c r="E18" s="9" t="s">
        <v>4</v>
      </c>
      <c r="F18" s="9" t="s">
        <v>5</v>
      </c>
      <c r="G18" s="9" t="s">
        <v>6</v>
      </c>
      <c r="H18" s="9" t="s">
        <v>7</v>
      </c>
      <c r="I18" s="9" t="s">
        <v>8</v>
      </c>
      <c r="J18" s="9" t="s">
        <v>9</v>
      </c>
      <c r="K18" s="9" t="s">
        <v>10</v>
      </c>
      <c r="L18" s="9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9" t="s">
        <v>17</v>
      </c>
      <c r="S18" s="9" t="s">
        <v>18</v>
      </c>
      <c r="T18" s="9" t="s">
        <v>19</v>
      </c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3.8" hidden="false" customHeight="false" outlineLevel="0" collapsed="false">
      <c r="A19" s="10" t="s">
        <v>33</v>
      </c>
      <c r="B19" s="11" t="n">
        <v>43</v>
      </c>
      <c r="C19" s="11" t="n">
        <v>54</v>
      </c>
      <c r="D19" s="11" t="n">
        <v>63</v>
      </c>
      <c r="E19" s="11" t="n">
        <v>62.5</v>
      </c>
      <c r="F19" s="11" t="n">
        <v>60.9</v>
      </c>
      <c r="G19" s="11" t="n">
        <v>62.4</v>
      </c>
      <c r="H19" s="11" t="n">
        <v>61.8</v>
      </c>
      <c r="I19" s="11" t="n">
        <v>61.9</v>
      </c>
      <c r="J19" s="11" t="n">
        <v>58.4</v>
      </c>
      <c r="K19" s="11" t="n">
        <v>55.9</v>
      </c>
      <c r="L19" s="11" t="n">
        <v>54</v>
      </c>
      <c r="M19" s="11" t="n">
        <v>53.4</v>
      </c>
      <c r="N19" s="11" t="n">
        <v>50.9</v>
      </c>
      <c r="O19" s="11" t="n">
        <v>48.2</v>
      </c>
      <c r="P19" s="11" t="n">
        <v>47.2</v>
      </c>
      <c r="Q19" s="11" t="n">
        <v>46.6</v>
      </c>
      <c r="R19" s="11" t="n">
        <v>46.8</v>
      </c>
      <c r="S19" s="11" t="n">
        <v>47.4</v>
      </c>
      <c r="T19" s="11" t="n">
        <v>47.4</v>
      </c>
    </row>
    <row r="20" customFormat="false" ht="13.8" hidden="false" customHeight="false" outlineLevel="0" collapsed="false">
      <c r="A20" s="10" t="s">
        <v>34</v>
      </c>
      <c r="B20" s="11" t="n">
        <v>33</v>
      </c>
      <c r="C20" s="11" t="n">
        <v>44</v>
      </c>
      <c r="D20" s="11" t="n">
        <v>53</v>
      </c>
      <c r="E20" s="11" t="n">
        <v>52.5</v>
      </c>
      <c r="F20" s="11" t="n">
        <v>50.9</v>
      </c>
      <c r="G20" s="11" t="n">
        <v>52.4</v>
      </c>
      <c r="H20" s="11" t="n">
        <v>51.8</v>
      </c>
      <c r="I20" s="11" t="n">
        <v>51.9</v>
      </c>
      <c r="J20" s="11" t="n">
        <v>48.4</v>
      </c>
      <c r="K20" s="11" t="n">
        <v>45.9</v>
      </c>
      <c r="L20" s="11" t="n">
        <v>44</v>
      </c>
      <c r="M20" s="11" t="n">
        <v>43.4</v>
      </c>
      <c r="N20" s="11" t="n">
        <v>40.9</v>
      </c>
      <c r="O20" s="11" t="n">
        <v>38.2</v>
      </c>
      <c r="P20" s="11" t="n">
        <v>37.2</v>
      </c>
      <c r="Q20" s="11" t="n">
        <v>36.6</v>
      </c>
      <c r="R20" s="11" t="n">
        <v>36.8</v>
      </c>
      <c r="S20" s="11" t="n">
        <v>37.4</v>
      </c>
      <c r="T20" s="11" t="n">
        <v>37.4</v>
      </c>
    </row>
    <row r="21" customFormat="false" ht="13.8" hidden="false" customHeight="false" outlineLevel="0" collapsed="false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</row>
    <row r="22" customFormat="false" ht="13.8" hidden="false" customHeight="false" outlineLevel="0" collapsed="false">
      <c r="B22" s="9" t="s">
        <v>1</v>
      </c>
      <c r="C22" s="9" t="s">
        <v>2</v>
      </c>
      <c r="D22" s="9" t="s">
        <v>3</v>
      </c>
      <c r="E22" s="9" t="s">
        <v>4</v>
      </c>
      <c r="F22" s="9" t="s">
        <v>5</v>
      </c>
      <c r="G22" s="9" t="s">
        <v>6</v>
      </c>
      <c r="H22" s="9" t="s">
        <v>7</v>
      </c>
      <c r="I22" s="9" t="s">
        <v>8</v>
      </c>
      <c r="J22" s="9" t="s">
        <v>9</v>
      </c>
      <c r="K22" s="9" t="s">
        <v>10</v>
      </c>
      <c r="L22" s="9" t="s">
        <v>11</v>
      </c>
      <c r="M22" s="9" t="s">
        <v>12</v>
      </c>
      <c r="N22" s="9" t="s">
        <v>13</v>
      </c>
      <c r="O22" s="9" t="s">
        <v>14</v>
      </c>
      <c r="P22" s="9" t="s">
        <v>15</v>
      </c>
      <c r="Q22" s="9" t="s">
        <v>16</v>
      </c>
      <c r="R22" s="9" t="s">
        <v>17</v>
      </c>
      <c r="S22" s="9" t="s">
        <v>18</v>
      </c>
      <c r="T22" s="9" t="s">
        <v>19</v>
      </c>
    </row>
    <row r="23" customFormat="false" ht="13.8" hidden="false" customHeight="false" outlineLevel="0" collapsed="false">
      <c r="A23" s="7" t="s">
        <v>35</v>
      </c>
      <c r="C23" s="1" t="n">
        <v>0.0168</v>
      </c>
      <c r="D23" s="1" t="n">
        <v>0.013</v>
      </c>
      <c r="E23" s="1" t="n">
        <v>0.0211</v>
      </c>
      <c r="F23" s="1" t="n">
        <v>0.0344</v>
      </c>
      <c r="G23" s="1" t="n">
        <v>0.0517</v>
      </c>
      <c r="H23" s="1" t="n">
        <v>0.0737</v>
      </c>
      <c r="I23" s="1" t="n">
        <v>0.0658</v>
      </c>
      <c r="J23" s="1" t="n">
        <v>0.0644</v>
      </c>
      <c r="K23" s="1" t="n">
        <v>0.0664</v>
      </c>
      <c r="L23" s="1" t="n">
        <v>0.0802</v>
      </c>
      <c r="M23" s="1" t="n">
        <v>0.0987</v>
      </c>
      <c r="N23" s="1" t="n">
        <v>0.1171</v>
      </c>
      <c r="O23" s="1" t="n">
        <v>0.0932</v>
      </c>
      <c r="P23" s="1" t="n">
        <v>0.0783</v>
      </c>
      <c r="Q23" s="1" t="n">
        <v>0.0562</v>
      </c>
      <c r="R23" s="1" t="n">
        <v>0.0337</v>
      </c>
      <c r="S23" s="1" t="n">
        <v>0.0177</v>
      </c>
      <c r="T23" s="1" t="n">
        <v>0.0176</v>
      </c>
    </row>
    <row r="25" customFormat="false" ht="13.8" hidden="false" customHeight="false" outlineLevel="0" collapsed="false">
      <c r="A25" s="7"/>
      <c r="B25" s="7" t="s">
        <v>4</v>
      </c>
      <c r="C25" s="7" t="s">
        <v>7</v>
      </c>
      <c r="D25" s="7" t="s">
        <v>10</v>
      </c>
      <c r="E25" s="7" t="s">
        <v>36</v>
      </c>
      <c r="F25" s="7" t="s">
        <v>13</v>
      </c>
      <c r="G25" s="7" t="s">
        <v>37</v>
      </c>
      <c r="H25" s="7" t="s">
        <v>16</v>
      </c>
    </row>
    <row r="26" customFormat="false" ht="13.8" hidden="false" customHeight="false" outlineLevel="0" collapsed="false">
      <c r="A26" s="7" t="s">
        <v>38</v>
      </c>
      <c r="B26" s="1" t="n">
        <v>61</v>
      </c>
      <c r="C26" s="1" t="n">
        <v>53.9</v>
      </c>
      <c r="D26" s="1" t="n">
        <v>39.4</v>
      </c>
      <c r="E26" s="1" t="n">
        <v>38</v>
      </c>
      <c r="F26" s="1" t="n">
        <v>31</v>
      </c>
      <c r="G26" s="1" t="n">
        <v>32</v>
      </c>
      <c r="H26" s="1" t="n">
        <v>32.1</v>
      </c>
    </row>
    <row r="27" customFormat="false" ht="13.8" hidden="false" customHeight="false" outlineLevel="0" collapsed="false">
      <c r="A27" s="7" t="s">
        <v>39</v>
      </c>
      <c r="B27" s="1" t="n">
        <v>57.7</v>
      </c>
      <c r="C27" s="1" t="n">
        <v>52.7</v>
      </c>
      <c r="D27" s="1" t="n">
        <v>39.6</v>
      </c>
      <c r="E27" s="1" t="n">
        <v>37</v>
      </c>
      <c r="F27" s="1" t="n">
        <v>28.9</v>
      </c>
      <c r="G27" s="1" t="n">
        <v>31.6</v>
      </c>
      <c r="H27" s="1" t="n">
        <v>32.1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3" activeCellId="0" sqref="S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3.85" hidden="false" customHeight="false" outlineLevel="0" collapsed="false">
      <c r="A1" s="7" t="s">
        <v>1</v>
      </c>
      <c r="B1" s="7" t="s">
        <v>2</v>
      </c>
      <c r="C1" s="7" t="s">
        <v>3</v>
      </c>
      <c r="D1" s="8" t="s">
        <v>4</v>
      </c>
      <c r="E1" s="7" t="s">
        <v>5</v>
      </c>
      <c r="F1" s="7" t="s">
        <v>6</v>
      </c>
      <c r="G1" s="8" t="s">
        <v>7</v>
      </c>
      <c r="H1" s="7" t="s">
        <v>8</v>
      </c>
      <c r="I1" s="7" t="s">
        <v>9</v>
      </c>
      <c r="J1" s="8" t="s">
        <v>10</v>
      </c>
      <c r="K1" s="7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8" t="s">
        <v>18</v>
      </c>
      <c r="S1" s="8" t="s">
        <v>19</v>
      </c>
    </row>
    <row r="2" customFormat="false" ht="12.8" hidden="false" customHeight="false" outlineLevel="0" collapsed="false">
      <c r="A2" s="0" t="n">
        <v>22.1</v>
      </c>
      <c r="B2" s="0" t="n">
        <v>17.9</v>
      </c>
      <c r="C2" s="0" t="n">
        <v>14.4</v>
      </c>
      <c r="D2" s="0" t="n">
        <v>11.4</v>
      </c>
      <c r="E2" s="0" t="n">
        <v>8.6</v>
      </c>
      <c r="F2" s="0" t="n">
        <v>6.2</v>
      </c>
      <c r="G2" s="0" t="n">
        <v>4.4</v>
      </c>
      <c r="H2" s="0" t="n">
        <v>3</v>
      </c>
      <c r="I2" s="0" t="n">
        <v>2.2</v>
      </c>
      <c r="J2" s="0" t="n">
        <v>2.4</v>
      </c>
      <c r="K2" s="0" t="n">
        <v>3.5</v>
      </c>
      <c r="L2" s="0" t="n">
        <v>1.7</v>
      </c>
      <c r="M2" s="0" t="n">
        <v>-1.3</v>
      </c>
      <c r="N2" s="0" t="n">
        <v>-4.2</v>
      </c>
      <c r="O2" s="0" t="n">
        <v>-6</v>
      </c>
      <c r="P2" s="0" t="n">
        <v>-5.4</v>
      </c>
      <c r="Q2" s="0" t="n">
        <v>-1.5</v>
      </c>
      <c r="R2" s="25" t="s">
        <v>75</v>
      </c>
      <c r="S2" s="0" t="n">
        <v>12.6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12" width="24.12"/>
    <col collapsed="false" customWidth="true" hidden="false" outlineLevel="0" max="2" min="2" style="0" width="11.69"/>
    <col collapsed="false" customWidth="false" hidden="false" outlineLevel="0" max="1025" min="3" style="0" width="11.52"/>
  </cols>
  <sheetData>
    <row r="1" s="12" customFormat="true" ht="13.8" hidden="false" customHeight="false" outlineLevel="0" collapsed="false">
      <c r="A1" s="7"/>
      <c r="B1" s="7" t="s">
        <v>4</v>
      </c>
      <c r="C1" s="7" t="s">
        <v>7</v>
      </c>
      <c r="D1" s="7" t="s">
        <v>10</v>
      </c>
      <c r="E1" s="7" t="s">
        <v>36</v>
      </c>
      <c r="F1" s="7" t="s">
        <v>13</v>
      </c>
      <c r="G1" s="7" t="s">
        <v>37</v>
      </c>
      <c r="H1" s="7" t="s">
        <v>16</v>
      </c>
      <c r="I1" s="7"/>
      <c r="J1" s="7"/>
      <c r="K1" s="7"/>
      <c r="L1" s="7"/>
      <c r="M1" s="7"/>
    </row>
    <row r="2" customFormat="false" ht="13.8" hidden="false" customHeight="false" outlineLevel="0" collapsed="false">
      <c r="A2" s="7" t="s">
        <v>40</v>
      </c>
      <c r="B2" s="1" t="n">
        <v>61</v>
      </c>
      <c r="C2" s="1" t="n">
        <v>53.9</v>
      </c>
      <c r="D2" s="1" t="n">
        <v>39.4</v>
      </c>
      <c r="E2" s="1" t="n">
        <v>38</v>
      </c>
      <c r="F2" s="1" t="n">
        <v>31</v>
      </c>
      <c r="G2" s="1" t="n">
        <v>32</v>
      </c>
      <c r="H2" s="1" t="n">
        <v>32.1</v>
      </c>
      <c r="I2" s="1"/>
      <c r="J2" s="1"/>
      <c r="K2" s="1"/>
      <c r="L2" s="1"/>
      <c r="M2" s="1"/>
    </row>
    <row r="3" customFormat="false" ht="13.8" hidden="false" customHeight="false" outlineLevel="0" collapsed="false">
      <c r="A3" s="7" t="s">
        <v>41</v>
      </c>
      <c r="B3" s="1" t="n">
        <v>57.7</v>
      </c>
      <c r="C3" s="1" t="n">
        <v>52.7</v>
      </c>
      <c r="D3" s="1" t="n">
        <v>39.6</v>
      </c>
      <c r="E3" s="1" t="n">
        <v>37</v>
      </c>
      <c r="F3" s="1" t="n">
        <v>28.9</v>
      </c>
      <c r="G3" s="1" t="n">
        <v>31.6</v>
      </c>
      <c r="H3" s="1" t="n">
        <v>32.1</v>
      </c>
      <c r="I3" s="1"/>
      <c r="J3" s="1"/>
      <c r="K3" s="1"/>
      <c r="L3" s="1"/>
      <c r="M3" s="1"/>
    </row>
    <row r="4" customFormat="false" ht="13.8" hidden="false" customHeight="false" outlineLevel="0" collapsed="false">
      <c r="A4" s="7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customFormat="false" ht="13.8" hidden="false" customHeight="false" outlineLevel="0" collapsed="false">
      <c r="A5" s="7"/>
      <c r="B5" s="1"/>
      <c r="C5" s="1"/>
      <c r="D5" s="1"/>
      <c r="E5" s="1"/>
      <c r="F5" s="1"/>
      <c r="G5" s="1"/>
      <c r="H5" s="1"/>
      <c r="I5" s="1"/>
      <c r="J5" s="1"/>
      <c r="K5" s="1" t="s">
        <v>42</v>
      </c>
      <c r="L5" s="1"/>
      <c r="M5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3.8" zeroHeight="false" outlineLevelRow="0" outlineLevelCol="0"/>
  <cols>
    <col collapsed="false" customWidth="true" hidden="false" outlineLevel="0" max="1" min="1" style="4" width="31.18"/>
    <col collapsed="false" customWidth="false" hidden="false" outlineLevel="0" max="1025" min="2" style="0" width="11.52"/>
  </cols>
  <sheetData>
    <row r="1" s="4" customFormat="true" ht="13.8" hidden="false" customHeight="false" outlineLevel="0" collapsed="false">
      <c r="A1" s="2"/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13" customFormat="true" ht="13.8" hidden="false" customHeight="false" outlineLevel="0" collapsed="false">
      <c r="A2" s="4" t="s">
        <v>20</v>
      </c>
      <c r="B2" s="13" t="n">
        <v>-0.1</v>
      </c>
      <c r="C2" s="13" t="n">
        <v>-0.2</v>
      </c>
      <c r="D2" s="13" t="n">
        <v>-0.342298288508557</v>
      </c>
      <c r="E2" s="13" t="n">
        <v>-0.39119804400978</v>
      </c>
      <c r="F2" s="13" t="n">
        <v>-0.39119804400978</v>
      </c>
      <c r="G2" s="13" t="n">
        <v>-0.342298288508557</v>
      </c>
      <c r="H2" s="13" t="n">
        <v>-0.244498777506112</v>
      </c>
      <c r="I2" s="13" t="n">
        <v>0.146699266503668</v>
      </c>
      <c r="J2" s="13" t="n">
        <v>0.293398533007335</v>
      </c>
      <c r="K2" s="13" t="n">
        <v>0.146699266503668</v>
      </c>
      <c r="L2" s="13" t="n">
        <v>-0.488997555012225</v>
      </c>
      <c r="M2" s="13" t="n">
        <v>-1.41809290953545</v>
      </c>
      <c r="N2" s="13" t="n">
        <v>-3.17848410757946</v>
      </c>
      <c r="O2" s="13" t="n">
        <v>-1.5158924205379</v>
      </c>
      <c r="P2" s="13" t="n">
        <v>0.342298288508557</v>
      </c>
      <c r="Q2" s="13" t="n">
        <v>0</v>
      </c>
      <c r="R2" s="13" t="n">
        <v>-4.30317848410758</v>
      </c>
      <c r="S2" s="13" t="n">
        <v>-6.06356968215159</v>
      </c>
      <c r="T2" s="13" t="n">
        <v>-9.7799511002445</v>
      </c>
      <c r="AME2" s="0"/>
      <c r="AMF2" s="0"/>
      <c r="AMG2" s="0"/>
      <c r="AMH2" s="0"/>
      <c r="AMI2" s="0"/>
      <c r="AMJ2" s="0"/>
    </row>
    <row r="3" s="13" customFormat="true" ht="13.8" hidden="false" customHeight="false" outlineLevel="0" collapsed="false">
      <c r="A3" s="4" t="s">
        <v>21</v>
      </c>
      <c r="B3" s="13" t="n">
        <v>0.3</v>
      </c>
      <c r="C3" s="13" t="n">
        <v>0.8</v>
      </c>
      <c r="D3" s="13" t="n">
        <v>1.22249388753056</v>
      </c>
      <c r="E3" s="13" t="n">
        <v>1.90709046454768</v>
      </c>
      <c r="F3" s="13" t="n">
        <v>2.68948655256724</v>
      </c>
      <c r="G3" s="13" t="n">
        <v>3.52078239608802</v>
      </c>
      <c r="H3" s="13" t="n">
        <v>4.44987775061125</v>
      </c>
      <c r="I3" s="13" t="n">
        <v>5.18337408312959</v>
      </c>
      <c r="J3" s="13" t="n">
        <v>5.4278728606357</v>
      </c>
      <c r="K3" s="13" t="n">
        <v>5.13447432762836</v>
      </c>
      <c r="L3" s="13" t="n">
        <v>4.49877750611247</v>
      </c>
      <c r="M3" s="13" t="n">
        <v>2.24938875305623</v>
      </c>
      <c r="N3" s="13" t="n">
        <v>-0.880195599022005</v>
      </c>
      <c r="O3" s="13" t="n">
        <v>-2.73838630806846</v>
      </c>
      <c r="P3" s="13" t="n">
        <v>-0.488997555012225</v>
      </c>
      <c r="Q3" s="13" t="n">
        <v>-9.58435207823961</v>
      </c>
      <c r="R3" s="13" t="n">
        <v>-4.74327628361858</v>
      </c>
      <c r="S3" s="13" t="n">
        <v>2.88508557457213</v>
      </c>
      <c r="T3" s="13" t="n">
        <v>-0.342298288508557</v>
      </c>
      <c r="AME3" s="0"/>
      <c r="AMF3" s="0"/>
      <c r="AMG3" s="0"/>
      <c r="AMH3" s="0"/>
      <c r="AMI3" s="0"/>
      <c r="AMJ3" s="0"/>
    </row>
    <row r="4" s="13" customFormat="true" ht="13.8" hidden="false" customHeight="false" outlineLevel="0" collapsed="false">
      <c r="A4" s="4" t="s">
        <v>22</v>
      </c>
      <c r="B4" s="13" t="n">
        <v>-0.9</v>
      </c>
      <c r="C4" s="13" t="n">
        <v>-0.8</v>
      </c>
      <c r="D4" s="13" t="n">
        <v>-0.78239608801956</v>
      </c>
      <c r="E4" s="13" t="n">
        <v>-0.58679706601467</v>
      </c>
      <c r="F4" s="13" t="n">
        <v>-0.39119804400978</v>
      </c>
      <c r="G4" s="13" t="n">
        <v>-0.342298288508557</v>
      </c>
      <c r="H4" s="13" t="n">
        <v>-0.684596577017115</v>
      </c>
      <c r="I4" s="13" t="n">
        <v>-1.22249388753056</v>
      </c>
      <c r="J4" s="13" t="n">
        <v>-2.00488997555012</v>
      </c>
      <c r="K4" s="13" t="n">
        <v>-3.71638141809291</v>
      </c>
      <c r="L4" s="13" t="n">
        <v>-8.31295843520783</v>
      </c>
      <c r="M4" s="13" t="n">
        <v>-12.2249388753056</v>
      </c>
      <c r="N4" s="13" t="n">
        <v>-10.7090464547677</v>
      </c>
      <c r="O4" s="13" t="n">
        <v>-5.13447432762836</v>
      </c>
      <c r="P4" s="13" t="n">
        <v>-4.15647921760391</v>
      </c>
      <c r="Q4" s="13" t="n">
        <v>-5.8679706601467</v>
      </c>
      <c r="R4" s="13" t="n">
        <v>-18.7775061124694</v>
      </c>
      <c r="S4" s="13" t="n">
        <v>-13.2518337408313</v>
      </c>
      <c r="T4" s="13" t="n">
        <v>-18.7286063569682</v>
      </c>
      <c r="AME4" s="0"/>
      <c r="AMF4" s="0"/>
      <c r="AMG4" s="0"/>
      <c r="AMH4" s="0"/>
      <c r="AMI4" s="0"/>
      <c r="AMJ4" s="0"/>
    </row>
    <row r="5" customFormat="false" ht="13.8" hidden="false" customHeight="false" outlineLevel="0" collapsed="false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15" customFormat="false" ht="24.45" hidden="false" customHeight="false" outlineLevel="0" collapsed="false">
      <c r="A15" s="14" t="s">
        <v>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3.8" zeroHeight="false" outlineLevelRow="0" outlineLevelCol="0"/>
  <cols>
    <col collapsed="false" customWidth="true" hidden="false" outlineLevel="0" max="1" min="1" style="4" width="28.11"/>
    <col collapsed="false" customWidth="true" hidden="false" outlineLevel="0" max="10" min="2" style="0" width="9.03"/>
    <col collapsed="false" customWidth="true" hidden="false" outlineLevel="0" max="20" min="11" style="0" width="10.43"/>
    <col collapsed="false" customWidth="false" hidden="false" outlineLevel="0" max="1025" min="21" style="0" width="11.52"/>
  </cols>
  <sheetData>
    <row r="1" s="4" customFormat="true" ht="13.8" hidden="false" customHeight="false" outlineLevel="0" collapsed="false">
      <c r="A1" s="2"/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3.8" hidden="false" customHeight="false" outlineLevel="0" collapsed="false">
      <c r="A2" s="2" t="s">
        <v>44</v>
      </c>
      <c r="B2" s="15" t="n">
        <v>-1.2</v>
      </c>
      <c r="C2" s="15" t="n">
        <v>-1</v>
      </c>
      <c r="D2" s="15" t="n">
        <v>-0.738916256157635</v>
      </c>
      <c r="E2" s="15" t="n">
        <v>-0.344827586206897</v>
      </c>
      <c r="F2" s="15" t="n">
        <v>0.197044334975369</v>
      </c>
      <c r="G2" s="15" t="n">
        <v>1.03448275862069</v>
      </c>
      <c r="H2" s="15" t="n">
        <v>1.67487684729064</v>
      </c>
      <c r="I2" s="15" t="n">
        <v>2.61083743842365</v>
      </c>
      <c r="J2" s="15" t="n">
        <v>3.49753694581281</v>
      </c>
      <c r="K2" s="15" t="n">
        <v>4.03940886699507</v>
      </c>
      <c r="L2" s="15" t="n">
        <v>3.89162561576355</v>
      </c>
      <c r="M2" s="15" t="n">
        <v>4.63054187192118</v>
      </c>
      <c r="N2" s="15" t="n">
        <v>10.8866995073892</v>
      </c>
      <c r="O2" s="15" t="n">
        <v>16.2068965517241</v>
      </c>
      <c r="P2" s="15" t="n">
        <v>9.06403940886699</v>
      </c>
      <c r="Q2" s="15" t="n">
        <v>8.76847290640394</v>
      </c>
      <c r="R2" s="15" t="n">
        <v>11.6256157635468</v>
      </c>
      <c r="S2" s="15" t="n">
        <v>3.8423645320197</v>
      </c>
      <c r="T2" s="15" t="n">
        <v>-2.21674876847291</v>
      </c>
    </row>
    <row r="3" customFormat="false" ht="13.8" hidden="false" customHeight="false" outlineLevel="0" collapsed="false">
      <c r="A3" s="2" t="s">
        <v>45</v>
      </c>
      <c r="B3" s="15" t="n">
        <v>-0.3</v>
      </c>
      <c r="C3" s="15" t="n">
        <v>0.2</v>
      </c>
      <c r="D3" s="15" t="n">
        <v>0.788177339901478</v>
      </c>
      <c r="E3" s="15" t="n">
        <v>1.57635467980296</v>
      </c>
      <c r="F3" s="15" t="n">
        <v>2.46305418719212</v>
      </c>
      <c r="G3" s="15" t="n">
        <v>3.69458128078818</v>
      </c>
      <c r="H3" s="15" t="n">
        <v>4.82758620689655</v>
      </c>
      <c r="I3" s="15" t="n">
        <v>6.25615763546798</v>
      </c>
      <c r="J3" s="15" t="n">
        <v>7.19211822660099</v>
      </c>
      <c r="K3" s="15" t="n">
        <v>8.02955665024631</v>
      </c>
      <c r="L3" s="15" t="n">
        <v>8.91625615763547</v>
      </c>
      <c r="M3" s="15" t="n">
        <v>10.1477832512315</v>
      </c>
      <c r="N3" s="15" t="n">
        <v>12.7093596059113</v>
      </c>
      <c r="O3" s="15" t="n">
        <v>15.7142857142857</v>
      </c>
      <c r="P3" s="15" t="n">
        <v>12.3152709359606</v>
      </c>
      <c r="Q3" s="15" t="n">
        <v>10.2955665024631</v>
      </c>
      <c r="R3" s="15" t="n">
        <v>11.871921182266</v>
      </c>
      <c r="S3" s="15" t="n">
        <v>15.320197044335</v>
      </c>
      <c r="T3" s="15" t="n">
        <v>11.871921182266</v>
      </c>
    </row>
    <row r="4" customFormat="false" ht="13.8" hidden="false" customHeight="false" outlineLevel="0" collapsed="false">
      <c r="A4" s="2" t="s">
        <v>46</v>
      </c>
      <c r="B4" s="15" t="n">
        <v>-1.9</v>
      </c>
      <c r="C4" s="15" t="n">
        <v>-1.7</v>
      </c>
      <c r="D4" s="15" t="n">
        <v>-1.47783251231527</v>
      </c>
      <c r="E4" s="15" t="n">
        <v>-1.03448275862069</v>
      </c>
      <c r="F4" s="15" t="n">
        <v>-0.640394088669951</v>
      </c>
      <c r="G4" s="15" t="n">
        <v>-0.344827586206897</v>
      </c>
      <c r="H4" s="15" t="n">
        <v>-0.0492610837438424</v>
      </c>
      <c r="I4" s="15" t="n">
        <v>0.541871921182266</v>
      </c>
      <c r="J4" s="15" t="n">
        <v>1.47783251231527</v>
      </c>
      <c r="K4" s="15" t="n">
        <v>1.97044334975369</v>
      </c>
      <c r="L4" s="15" t="n">
        <v>1.47783251231527</v>
      </c>
      <c r="M4" s="15" t="n">
        <v>3.8423645320197</v>
      </c>
      <c r="N4" s="15" t="n">
        <v>5.56650246305419</v>
      </c>
      <c r="O4" s="15" t="n">
        <v>5.86206896551724</v>
      </c>
      <c r="P4" s="15" t="n">
        <v>-1.57635467980296</v>
      </c>
      <c r="Q4" s="15" t="n">
        <v>-5.66502463054187</v>
      </c>
      <c r="R4" s="15" t="n">
        <v>-12.0689655172414</v>
      </c>
      <c r="S4" s="15" t="n">
        <v>-10.4433497536946</v>
      </c>
      <c r="T4" s="15" t="n">
        <v>-5.12315270935961</v>
      </c>
    </row>
    <row r="5" customFormat="false" ht="13.8" hidden="false" customHeight="false" outlineLevel="0" collapsed="false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customFormat="false" ht="15.75" hidden="false" customHeight="true" outlineLevel="0" collapsed="false"/>
    <row r="16" customFormat="false" ht="24.45" hidden="false" customHeight="false" outlineLevel="0" collapsed="false">
      <c r="A16" s="14" t="s">
        <v>47</v>
      </c>
    </row>
    <row r="18" customFormat="false" ht="24.45" hidden="false" customHeight="false" outlineLevel="0" collapsed="false">
      <c r="A18" s="14" t="s">
        <v>48</v>
      </c>
    </row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26" customFormat="false" ht="12.8" hidden="false" customHeight="false" outlineLevel="0" collapsed="false"/>
    <row r="27" customFormat="false" ht="12.8" hidden="false" customHeight="false" outlineLevel="0" collapsed="false"/>
    <row r="28" customFormat="false" ht="12.8" hidden="false" customHeight="false" outlineLevel="0" collapsed="false"/>
    <row r="29" customFormat="false" ht="12.8" hidden="false" customHeight="false" outlineLevel="0" collapsed="false"/>
    <row r="30" customFormat="false" ht="12.8" hidden="false" customHeight="false" outlineLevel="0" collapsed="false"/>
    <row r="31" customFormat="false" ht="12.8" hidden="false" customHeight="false" outlineLevel="0" collapsed="false"/>
    <row r="32" customFormat="false" ht="12.8" hidden="false" customHeight="false" outlineLevel="0" collapsed="false"/>
    <row r="33" customFormat="false" ht="12.8" hidden="false" customHeight="false" outlineLevel="0" collapsed="false"/>
    <row r="34" customFormat="false" ht="12.8" hidden="false" customHeight="false" outlineLevel="0" collapsed="false"/>
    <row r="35" customFormat="false" ht="12.8" hidden="false" customHeight="false" outlineLevel="0" collapsed="false"/>
    <row r="36" customFormat="false" ht="12.8" hidden="false" customHeight="false" outlineLevel="0" collapsed="false"/>
    <row r="37" customFormat="false" ht="12.8" hidden="false" customHeight="false" outlineLevel="0" collapsed="false"/>
    <row r="38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8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6.35"/>
    <col collapsed="false" customWidth="true" hidden="false" outlineLevel="0" max="2" min="2" style="0" width="8.27"/>
    <col collapsed="false" customWidth="true" hidden="false" outlineLevel="0" max="4" min="3" style="0" width="10.62"/>
    <col collapsed="false" customWidth="true" hidden="false" outlineLevel="0" max="7" min="5" style="0" width="10.08"/>
    <col collapsed="false" customWidth="true" hidden="false" outlineLevel="0" max="1020" min="8" style="0" width="10.62"/>
    <col collapsed="false" customWidth="false" hidden="false" outlineLevel="0" max="1025" min="1021" style="0" width="11.52"/>
  </cols>
  <sheetData>
    <row r="1" s="7" customFormat="true" ht="13.85" hidden="false" customHeight="false" outlineLevel="0" collapsed="false">
      <c r="E1" s="7" t="s">
        <v>1</v>
      </c>
      <c r="F1" s="7" t="s">
        <v>2</v>
      </c>
      <c r="G1" s="7" t="s">
        <v>3</v>
      </c>
      <c r="H1" s="8" t="s">
        <v>4</v>
      </c>
      <c r="I1" s="7" t="s">
        <v>5</v>
      </c>
      <c r="J1" s="7" t="s">
        <v>6</v>
      </c>
      <c r="K1" s="8" t="s">
        <v>7</v>
      </c>
      <c r="L1" s="7" t="s">
        <v>8</v>
      </c>
      <c r="M1" s="7" t="s">
        <v>9</v>
      </c>
      <c r="N1" s="8" t="s">
        <v>10</v>
      </c>
      <c r="O1" s="7" t="s">
        <v>11</v>
      </c>
      <c r="P1" s="8" t="s">
        <v>12</v>
      </c>
      <c r="Q1" s="8" t="s">
        <v>13</v>
      </c>
      <c r="R1" s="8" t="s">
        <v>14</v>
      </c>
      <c r="S1" s="8" t="s">
        <v>15</v>
      </c>
      <c r="T1" s="8" t="s">
        <v>16</v>
      </c>
      <c r="U1" s="8" t="s">
        <v>17</v>
      </c>
      <c r="V1" s="8" t="s">
        <v>18</v>
      </c>
      <c r="W1" s="8" t="s">
        <v>19</v>
      </c>
      <c r="AMG1" s="12"/>
      <c r="AMH1" s="12"/>
      <c r="AMI1" s="12"/>
      <c r="AMJ1" s="12"/>
    </row>
    <row r="2" s="1" customFormat="true" ht="13.8" hidden="false" customHeight="false" outlineLevel="0" collapsed="false">
      <c r="A2" s="1" t="s">
        <v>26</v>
      </c>
      <c r="B2" s="1" t="s">
        <v>49</v>
      </c>
      <c r="C2" s="1" t="s">
        <v>50</v>
      </c>
      <c r="D2" s="1" t="s">
        <v>51</v>
      </c>
      <c r="G2" s="1" t="n">
        <v>-13.9</v>
      </c>
      <c r="H2" s="5" t="n">
        <v>-9.8</v>
      </c>
      <c r="I2" s="1" t="n">
        <v>-7</v>
      </c>
      <c r="J2" s="1" t="n">
        <v>-3.2</v>
      </c>
      <c r="K2" s="5" t="n">
        <v>-0.8</v>
      </c>
      <c r="L2" s="5" t="n">
        <v>0.6</v>
      </c>
      <c r="M2" s="5" t="n">
        <v>1.9</v>
      </c>
      <c r="N2" s="5" t="n">
        <v>2.2</v>
      </c>
      <c r="O2" s="5" t="n">
        <v>2.1</v>
      </c>
      <c r="P2" s="5" t="n">
        <v>3.5</v>
      </c>
      <c r="Q2" s="5" t="n">
        <v>5.9</v>
      </c>
      <c r="R2" s="5" t="n">
        <v>7.9</v>
      </c>
      <c r="S2" s="5" t="n">
        <v>5.3</v>
      </c>
      <c r="T2" s="5" t="n">
        <v>3.4</v>
      </c>
      <c r="U2" s="5" t="n">
        <v>0.4</v>
      </c>
      <c r="V2" s="5" t="n">
        <v>2.7</v>
      </c>
      <c r="AMG2" s="0"/>
      <c r="AMH2" s="0"/>
      <c r="AMI2" s="0"/>
      <c r="AMJ2" s="0"/>
    </row>
    <row r="3" s="1" customFormat="true" ht="13.8" hidden="false" customHeight="false" outlineLevel="0" collapsed="false">
      <c r="A3" s="1" t="s">
        <v>27</v>
      </c>
      <c r="B3" s="1" t="s">
        <v>49</v>
      </c>
      <c r="C3" s="1" t="s">
        <v>50</v>
      </c>
      <c r="D3" s="1" t="s">
        <v>52</v>
      </c>
      <c r="G3" s="1" t="n">
        <v>32.5</v>
      </c>
      <c r="H3" s="5" t="n">
        <v>26</v>
      </c>
      <c r="I3" s="1" t="n">
        <v>21.5</v>
      </c>
      <c r="J3" s="1" t="n">
        <v>16.8</v>
      </c>
      <c r="K3" s="5" t="n">
        <v>12.5</v>
      </c>
      <c r="L3" s="5" t="n">
        <v>10.1</v>
      </c>
      <c r="M3" s="5" t="n">
        <v>8</v>
      </c>
      <c r="N3" s="5" t="n">
        <v>7.3</v>
      </c>
      <c r="O3" s="5" t="n">
        <v>7.1</v>
      </c>
      <c r="P3" s="5" t="n">
        <v>7.7</v>
      </c>
      <c r="Q3" s="5" t="n">
        <v>10</v>
      </c>
      <c r="R3" s="5" t="n">
        <v>9.8</v>
      </c>
      <c r="S3" s="5" t="n">
        <v>9.8</v>
      </c>
      <c r="T3" s="5" t="n">
        <v>10</v>
      </c>
      <c r="U3" s="5" t="n">
        <v>12.5</v>
      </c>
      <c r="V3" s="5" t="n">
        <v>14.2</v>
      </c>
      <c r="W3" s="5" t="n">
        <v>13</v>
      </c>
      <c r="AMG3" s="0"/>
      <c r="AMH3" s="0"/>
      <c r="AMI3" s="0"/>
      <c r="AMJ3" s="0"/>
    </row>
    <row r="4" s="1" customFormat="true" ht="13.8" hidden="false" customHeight="false" outlineLevel="0" collapsed="false">
      <c r="A4" s="1" t="s">
        <v>28</v>
      </c>
      <c r="D4" s="1" t="s">
        <v>53</v>
      </c>
      <c r="G4" s="5" t="n">
        <f aca="false">G2+G3</f>
        <v>18.6</v>
      </c>
      <c r="H4" s="5" t="n">
        <f aca="false">H2+H3</f>
        <v>16.2</v>
      </c>
      <c r="I4" s="5" t="n">
        <f aca="false">I2+I3</f>
        <v>14.5</v>
      </c>
      <c r="J4" s="5" t="n">
        <f aca="false">J2+J3</f>
        <v>13.6</v>
      </c>
      <c r="K4" s="5" t="n">
        <f aca="false">K2+K3</f>
        <v>11.7</v>
      </c>
      <c r="L4" s="5" t="n">
        <f aca="false">L2+L3</f>
        <v>10.7</v>
      </c>
      <c r="M4" s="5" t="n">
        <f aca="false">M2+M3</f>
        <v>9.9</v>
      </c>
      <c r="N4" s="5" t="n">
        <f aca="false">N2+N3</f>
        <v>9.5</v>
      </c>
      <c r="O4" s="5" t="n">
        <f aca="false">O2+O3</f>
        <v>9.2</v>
      </c>
      <c r="P4" s="5" t="n">
        <f aca="false">P2+P3</f>
        <v>11.2</v>
      </c>
      <c r="Q4" s="5" t="n">
        <f aca="false">Q2+Q3</f>
        <v>15.9</v>
      </c>
      <c r="R4" s="5" t="n">
        <f aca="false">R2+R3</f>
        <v>17.7</v>
      </c>
      <c r="S4" s="5" t="n">
        <f aca="false">S2+S3</f>
        <v>15.1</v>
      </c>
      <c r="T4" s="5" t="n">
        <f aca="false">T2+T3</f>
        <v>13.4</v>
      </c>
      <c r="U4" s="5" t="n">
        <f aca="false">U2+U3</f>
        <v>12.9</v>
      </c>
      <c r="V4" s="5" t="n">
        <f aca="false">V2+V3</f>
        <v>16.9</v>
      </c>
      <c r="W4" s="5" t="n">
        <f aca="false">W2+W3</f>
        <v>13</v>
      </c>
      <c r="AMG4" s="0"/>
      <c r="AMH4" s="0"/>
      <c r="AMI4" s="0"/>
      <c r="AMJ4" s="0"/>
    </row>
    <row r="5" s="1" customFormat="true" ht="13.8" hidden="false" customHeight="false" outlineLevel="0" collapsed="false">
      <c r="A5" s="5" t="s">
        <v>29</v>
      </c>
      <c r="E5" s="5" t="n">
        <v>22.1</v>
      </c>
      <c r="F5" s="5" t="n">
        <v>17.9</v>
      </c>
      <c r="G5" s="5" t="n">
        <v>14.4</v>
      </c>
      <c r="H5" s="5" t="n">
        <v>11.4</v>
      </c>
      <c r="I5" s="5" t="n">
        <v>8.6</v>
      </c>
      <c r="J5" s="5" t="n">
        <v>6.2</v>
      </c>
      <c r="K5" s="5" t="n">
        <v>4.4</v>
      </c>
      <c r="L5" s="5" t="n">
        <v>3</v>
      </c>
      <c r="M5" s="5" t="n">
        <v>2.2</v>
      </c>
      <c r="N5" s="5" t="n">
        <v>2.4</v>
      </c>
      <c r="O5" s="5" t="n">
        <v>3.5</v>
      </c>
      <c r="P5" s="5" t="n">
        <v>1.7</v>
      </c>
      <c r="Q5" s="5" t="n">
        <v>-1.3</v>
      </c>
      <c r="R5" s="5" t="n">
        <v>-4.2</v>
      </c>
      <c r="S5" s="5" t="n">
        <v>-6</v>
      </c>
      <c r="T5" s="5" t="n">
        <v>-5.4</v>
      </c>
      <c r="U5" s="5" t="n">
        <v>-1.5</v>
      </c>
      <c r="V5" s="5" t="n">
        <v>6</v>
      </c>
      <c r="W5" s="5" t="n">
        <v>12.6</v>
      </c>
      <c r="AMG5" s="0"/>
      <c r="AMH5" s="0"/>
      <c r="AMI5" s="0"/>
      <c r="AMJ5" s="0"/>
    </row>
    <row r="6" s="1" customFormat="true" ht="13.8" hidden="false" customHeight="false" outlineLevel="0" collapsed="false">
      <c r="A6" s="5" t="s">
        <v>30</v>
      </c>
      <c r="E6" s="1" t="n">
        <v>45</v>
      </c>
      <c r="F6" s="1" t="n">
        <v>37.5</v>
      </c>
      <c r="G6" s="1" t="n">
        <v>31.5</v>
      </c>
      <c r="H6" s="5" t="n">
        <v>25.5</v>
      </c>
      <c r="I6" s="1" t="n">
        <v>20</v>
      </c>
      <c r="J6" s="1" t="n">
        <v>15</v>
      </c>
      <c r="K6" s="5" t="n">
        <v>11.5</v>
      </c>
      <c r="L6" s="5" t="n">
        <v>8.5</v>
      </c>
      <c r="M6" s="5" t="n">
        <v>7.5</v>
      </c>
      <c r="N6" s="5" t="n">
        <v>7</v>
      </c>
      <c r="O6" s="5" t="n">
        <v>6.5</v>
      </c>
      <c r="P6" s="5" t="n">
        <v>7</v>
      </c>
      <c r="Q6" s="5" t="n">
        <v>9</v>
      </c>
      <c r="R6" s="5" t="n">
        <v>9.5</v>
      </c>
      <c r="S6" s="5" t="n">
        <v>10</v>
      </c>
      <c r="T6" s="5" t="n">
        <v>9.5</v>
      </c>
      <c r="U6" s="5" t="n">
        <v>13</v>
      </c>
      <c r="V6" s="5" t="n">
        <v>15</v>
      </c>
      <c r="W6" s="5" t="n">
        <v>13</v>
      </c>
      <c r="AMG6" s="0"/>
      <c r="AMH6" s="0"/>
      <c r="AMI6" s="0"/>
      <c r="AMJ6" s="0"/>
    </row>
    <row r="7" s="1" customFormat="true" ht="13.8" hidden="false" customHeight="false" outlineLevel="0" collapsed="false">
      <c r="A7" s="1" t="s">
        <v>31</v>
      </c>
      <c r="D7" s="1" t="s">
        <v>54</v>
      </c>
      <c r="E7" s="5" t="n">
        <f aca="false">E5</f>
        <v>22.1</v>
      </c>
      <c r="F7" s="5" t="n">
        <f aca="false">F5</f>
        <v>17.9</v>
      </c>
      <c r="G7" s="5" t="n">
        <f aca="false">G6+G2</f>
        <v>17.6</v>
      </c>
      <c r="H7" s="5" t="n">
        <f aca="false">H6+H2</f>
        <v>15.7</v>
      </c>
      <c r="I7" s="5" t="n">
        <f aca="false">I6+I2</f>
        <v>13</v>
      </c>
      <c r="J7" s="5" t="n">
        <f aca="false">J6+J2</f>
        <v>11.8</v>
      </c>
      <c r="K7" s="5" t="n">
        <f aca="false">K6+K2</f>
        <v>10.7</v>
      </c>
      <c r="L7" s="5" t="n">
        <f aca="false">L6+L2</f>
        <v>9.1</v>
      </c>
      <c r="M7" s="5" t="n">
        <f aca="false">M6+M2</f>
        <v>9.4</v>
      </c>
      <c r="N7" s="5" t="n">
        <f aca="false">N6+N2</f>
        <v>9.2</v>
      </c>
      <c r="O7" s="5" t="n">
        <f aca="false">O6+O2</f>
        <v>8.6</v>
      </c>
      <c r="P7" s="5" t="n">
        <f aca="false">P6+P2</f>
        <v>10.5</v>
      </c>
      <c r="Q7" s="5" t="n">
        <f aca="false">Q6+Q2</f>
        <v>14.9</v>
      </c>
      <c r="R7" s="5" t="n">
        <f aca="false">R6+R2</f>
        <v>17.4</v>
      </c>
      <c r="S7" s="5" t="n">
        <f aca="false">S6+S2</f>
        <v>15.3</v>
      </c>
      <c r="T7" s="5" t="n">
        <f aca="false">T6+T2</f>
        <v>12.9</v>
      </c>
      <c r="U7" s="5" t="n">
        <f aca="false">U6+U2</f>
        <v>13.4</v>
      </c>
      <c r="V7" s="5" t="n">
        <f aca="false">V6+V2</f>
        <v>17.7</v>
      </c>
      <c r="W7" s="5" t="n">
        <f aca="false">W6+W2</f>
        <v>13</v>
      </c>
      <c r="AMG7" s="16"/>
      <c r="AMH7" s="16"/>
      <c r="AMI7" s="16"/>
      <c r="AMJ7" s="16"/>
    </row>
    <row r="8" s="1" customFormat="true" ht="13.8" hidden="false" customHeight="false" outlineLevel="0" collapsed="false">
      <c r="AMG8" s="0"/>
      <c r="AMH8" s="0"/>
      <c r="AMI8" s="0"/>
      <c r="AMJ8" s="0"/>
    </row>
    <row r="9" s="1" customFormat="true" ht="13.8" hidden="false" customHeight="false" outlineLevel="0" collapsed="false">
      <c r="A9" s="1" t="s">
        <v>32</v>
      </c>
      <c r="C9" s="0"/>
      <c r="H9" s="1" t="n">
        <v>16</v>
      </c>
      <c r="K9" s="1" t="n">
        <v>12</v>
      </c>
      <c r="N9" s="1" t="n">
        <v>10</v>
      </c>
      <c r="Q9" s="1" t="n">
        <v>16</v>
      </c>
      <c r="S9" s="1" t="n">
        <v>15</v>
      </c>
      <c r="T9" s="1" t="n">
        <v>13</v>
      </c>
      <c r="AMG9" s="0"/>
      <c r="AMH9" s="0"/>
      <c r="AMI9" s="0"/>
      <c r="AMJ9" s="0"/>
    </row>
    <row r="10" s="1" customFormat="true" ht="13.8" hidden="false" customHeight="false" outlineLevel="0" collapsed="false">
      <c r="AMG10" s="0"/>
      <c r="AMH10" s="0"/>
      <c r="AMI10" s="0"/>
      <c r="AMJ10" s="0"/>
    </row>
    <row r="11" s="1" customFormat="true" ht="13.8" hidden="false" customHeight="false" outlineLevel="0" collapsed="false">
      <c r="AMG11" s="0"/>
      <c r="AMH11" s="0"/>
      <c r="AMI11" s="0"/>
      <c r="AMJ11" s="0"/>
    </row>
    <row r="12" s="17" customFormat="true" ht="13.8" hidden="false" customHeight="false" outlineLevel="0" collapsed="false">
      <c r="A12" s="0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AMG12" s="0"/>
      <c r="AMH12" s="0"/>
      <c r="AMI12" s="0"/>
      <c r="AMJ12" s="0"/>
    </row>
    <row r="81" customFormat="false" ht="49.35" hidden="false" customHeight="false" outlineLevel="0" collapsed="false">
      <c r="A81" s="18"/>
      <c r="B81" s="18"/>
      <c r="C81" s="19" t="s">
        <v>55</v>
      </c>
      <c r="D81" s="19" t="s">
        <v>56</v>
      </c>
      <c r="E81" s="19" t="n">
        <v>250</v>
      </c>
      <c r="F81" s="19" t="n">
        <v>500</v>
      </c>
      <c r="G81" s="19" t="n">
        <v>750</v>
      </c>
      <c r="H81" s="19" t="n">
        <v>1000</v>
      </c>
      <c r="I81" s="19" t="n">
        <v>1500</v>
      </c>
      <c r="J81" s="19" t="n">
        <v>2000</v>
      </c>
      <c r="K81" s="19" t="n">
        <v>3000</v>
      </c>
      <c r="L81" s="19" t="n">
        <v>4000</v>
      </c>
      <c r="M81" s="19" t="n">
        <v>6000</v>
      </c>
      <c r="N81" s="19" t="n">
        <v>8000</v>
      </c>
      <c r="O81" s="19" t="n">
        <v>10000</v>
      </c>
      <c r="P81" s="19" t="n">
        <v>12500</v>
      </c>
      <c r="BW81" s="20"/>
    </row>
    <row r="82" customFormat="false" ht="73.45" hidden="false" customHeight="false" outlineLevel="0" collapsed="false">
      <c r="A82" s="18"/>
      <c r="B82" s="18"/>
      <c r="C82" s="19" t="s">
        <v>57</v>
      </c>
      <c r="D82" s="19" t="s">
        <v>58</v>
      </c>
      <c r="E82" s="19" t="n">
        <v>17.5</v>
      </c>
      <c r="F82" s="19" t="n">
        <v>10.2</v>
      </c>
      <c r="G82" s="19" t="n">
        <v>8.5</v>
      </c>
      <c r="H82" s="19" t="n">
        <v>9.3</v>
      </c>
      <c r="I82" s="19" t="n">
        <v>9.5</v>
      </c>
      <c r="J82" s="19" t="n">
        <v>12.9</v>
      </c>
      <c r="K82" s="19" t="n">
        <v>13</v>
      </c>
      <c r="L82" s="19" t="n">
        <v>15</v>
      </c>
      <c r="M82" s="19" t="n">
        <v>16</v>
      </c>
      <c r="N82" s="19" t="n">
        <v>18.3</v>
      </c>
      <c r="O82" s="19" t="s">
        <v>59</v>
      </c>
      <c r="P82" s="19" t="s">
        <v>59</v>
      </c>
      <c r="BW82" s="20"/>
    </row>
    <row r="83" customFormat="false" ht="73.45" hidden="false" customHeight="false" outlineLevel="0" collapsed="false">
      <c r="A83" s="18"/>
      <c r="B83" s="18"/>
      <c r="C83" s="19" t="s">
        <v>57</v>
      </c>
      <c r="D83" s="19" t="s">
        <v>60</v>
      </c>
      <c r="E83" s="19" t="n">
        <v>0</v>
      </c>
      <c r="F83" s="19" t="n">
        <v>0</v>
      </c>
      <c r="G83" s="19" t="n">
        <v>0</v>
      </c>
      <c r="H83" s="19" t="n">
        <v>0</v>
      </c>
      <c r="I83" s="19" t="n">
        <v>0</v>
      </c>
      <c r="J83" s="19" t="n">
        <v>0</v>
      </c>
      <c r="K83" s="19" t="n">
        <v>0</v>
      </c>
      <c r="L83" s="19" t="n">
        <v>0</v>
      </c>
      <c r="M83" s="19" t="n">
        <v>0</v>
      </c>
      <c r="N83" s="19" t="n">
        <v>0</v>
      </c>
      <c r="O83" s="19" t="s">
        <v>59</v>
      </c>
      <c r="P83" s="19" t="s">
        <v>59</v>
      </c>
      <c r="BW83" s="20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2.8" zeroHeight="false" outlineLevelRow="0" outlineLevelCol="0"/>
  <cols>
    <col collapsed="false" customWidth="true" hidden="false" outlineLevel="0" max="1" min="1" style="21" width="15.05"/>
    <col collapsed="false" customWidth="true" hidden="false" outlineLevel="0" max="4" min="2" style="21" width="9.03"/>
    <col collapsed="false" customWidth="true" hidden="false" outlineLevel="0" max="10" min="5" style="0" width="9.03"/>
    <col collapsed="false" customWidth="true" hidden="false" outlineLevel="0" max="20" min="11" style="0" width="10.43"/>
    <col collapsed="false" customWidth="true" hidden="false" outlineLevel="0" max="37" min="21" style="0" width="6.3"/>
    <col collapsed="false" customWidth="true" hidden="false" outlineLevel="0" max="42" min="38" style="0" width="7.56"/>
    <col collapsed="false" customWidth="false" hidden="false" outlineLevel="0" max="1025" min="43" style="0" width="11.52"/>
  </cols>
  <sheetData>
    <row r="1" s="4" customFormat="true" ht="13.8" hidden="false" customHeight="false" outlineLevel="0" collapsed="false">
      <c r="A1" s="2"/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0"/>
      <c r="V1" s="0"/>
      <c r="W1" s="0"/>
      <c r="X1" s="0"/>
      <c r="Y1" s="0"/>
      <c r="Z1" s="0"/>
      <c r="AA1" s="0"/>
      <c r="AB1" s="0"/>
      <c r="AC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22" t="s">
        <v>61</v>
      </c>
      <c r="B2" s="21" t="n">
        <v>43</v>
      </c>
      <c r="C2" s="21" t="n">
        <v>54</v>
      </c>
      <c r="D2" s="21" t="n">
        <v>63</v>
      </c>
      <c r="E2" s="21" t="n">
        <v>62.5</v>
      </c>
      <c r="F2" s="21" t="n">
        <v>60.9</v>
      </c>
      <c r="G2" s="21" t="n">
        <v>62.4</v>
      </c>
      <c r="H2" s="21" t="n">
        <v>61.8</v>
      </c>
      <c r="I2" s="21" t="n">
        <v>61.9</v>
      </c>
      <c r="J2" s="21" t="n">
        <v>58.4</v>
      </c>
      <c r="K2" s="21" t="n">
        <v>55.9</v>
      </c>
      <c r="L2" s="21" t="n">
        <v>54</v>
      </c>
      <c r="M2" s="21" t="n">
        <v>53.4</v>
      </c>
      <c r="N2" s="21" t="n">
        <v>50.9</v>
      </c>
      <c r="O2" s="21" t="n">
        <v>48.2</v>
      </c>
      <c r="P2" s="21" t="n">
        <v>47.2</v>
      </c>
      <c r="Q2" s="21" t="n">
        <v>46.6</v>
      </c>
      <c r="R2" s="21" t="n">
        <v>46.8</v>
      </c>
      <c r="S2" s="21" t="n">
        <v>47.4</v>
      </c>
      <c r="T2" s="21" t="n">
        <v>47.4</v>
      </c>
    </row>
    <row r="3" customFormat="false" ht="12.8" hidden="false" customHeight="false" outlineLevel="0" collapsed="false">
      <c r="A3" s="22" t="s">
        <v>62</v>
      </c>
      <c r="B3" s="21" t="n">
        <v>33</v>
      </c>
      <c r="C3" s="21" t="n">
        <v>44</v>
      </c>
      <c r="D3" s="21" t="n">
        <v>53</v>
      </c>
      <c r="E3" s="21" t="n">
        <v>52.5</v>
      </c>
      <c r="F3" s="21" t="n">
        <v>50.9</v>
      </c>
      <c r="G3" s="21" t="n">
        <v>52.4</v>
      </c>
      <c r="H3" s="21" t="n">
        <v>51.8</v>
      </c>
      <c r="I3" s="21" t="n">
        <v>51.9</v>
      </c>
      <c r="J3" s="21" t="n">
        <v>48.4</v>
      </c>
      <c r="K3" s="21" t="n">
        <v>45.9</v>
      </c>
      <c r="L3" s="21" t="n">
        <v>44</v>
      </c>
      <c r="M3" s="21" t="n">
        <v>43.4</v>
      </c>
      <c r="N3" s="21" t="n">
        <v>40.9</v>
      </c>
      <c r="O3" s="21" t="n">
        <v>38.2</v>
      </c>
      <c r="P3" s="21" t="n">
        <v>37.2</v>
      </c>
      <c r="Q3" s="21" t="n">
        <v>36.6</v>
      </c>
      <c r="R3" s="21" t="n">
        <v>36.8</v>
      </c>
      <c r="S3" s="21" t="n">
        <v>37.4</v>
      </c>
      <c r="T3" s="21" t="n">
        <v>37.4</v>
      </c>
    </row>
    <row r="4" customFormat="false" ht="13.8" hidden="false" customHeight="false" outlineLevel="0" collapsed="false">
      <c r="A4" s="0"/>
      <c r="B4" s="9"/>
      <c r="C4" s="9"/>
    </row>
    <row r="5" customFormat="false" ht="13.8" hidden="false" customHeight="false" outlineLevel="0" collapsed="false">
      <c r="A5" s="0"/>
      <c r="B5" s="9"/>
      <c r="C5" s="9"/>
    </row>
    <row r="6" customFormat="false" ht="13.8" hidden="false" customHeight="false" outlineLevel="0" collapsed="false">
      <c r="A6" s="0"/>
      <c r="B6" s="9"/>
      <c r="C6" s="9"/>
    </row>
    <row r="7" customFormat="false" ht="13.8" hidden="false" customHeight="false" outlineLevel="0" collapsed="false">
      <c r="A7" s="0"/>
      <c r="B7" s="9"/>
      <c r="C7" s="9"/>
    </row>
    <row r="8" customFormat="false" ht="13.8" hidden="false" customHeight="false" outlineLevel="0" collapsed="false">
      <c r="A8" s="0"/>
      <c r="B8" s="9"/>
      <c r="C8" s="9"/>
    </row>
    <row r="9" customFormat="false" ht="13.8" hidden="false" customHeight="false" outlineLevel="0" collapsed="false">
      <c r="A9" s="0"/>
      <c r="B9" s="9"/>
      <c r="C9" s="9"/>
    </row>
    <row r="10" customFormat="false" ht="13.8" hidden="false" customHeight="false" outlineLevel="0" collapsed="false">
      <c r="A10" s="0" t="s">
        <v>63</v>
      </c>
      <c r="B10" s="9"/>
      <c r="C10" s="9"/>
    </row>
    <row r="11" customFormat="false" ht="13.8" hidden="false" customHeight="false" outlineLevel="0" collapsed="false">
      <c r="A11" s="0" t="s">
        <v>64</v>
      </c>
      <c r="B11" s="9"/>
      <c r="C11" s="9"/>
    </row>
    <row r="12" customFormat="false" ht="13.8" hidden="false" customHeight="false" outlineLevel="0" collapsed="false">
      <c r="A12" s="0" t="s">
        <v>65</v>
      </c>
      <c r="B12" s="9"/>
      <c r="C12" s="9"/>
    </row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" min="1" style="0" width="35.34"/>
    <col collapsed="false" customWidth="false" hidden="false" outlineLevel="0" max="1025" min="2" style="0" width="11.52"/>
  </cols>
  <sheetData>
    <row r="1" customFormat="false" ht="13.8" hidden="false" customHeight="false" outlineLevel="0" collapsed="false"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</row>
    <row r="2" customFormat="false" ht="12.8" hidden="false" customHeight="false" outlineLevel="0" collapsed="false">
      <c r="A2" s="12" t="s">
        <v>66</v>
      </c>
      <c r="C2" s="0" t="n">
        <v>0.0168</v>
      </c>
      <c r="D2" s="0" t="n">
        <v>0.013</v>
      </c>
      <c r="E2" s="0" t="n">
        <v>0.0211</v>
      </c>
      <c r="F2" s="0" t="n">
        <v>0.0344</v>
      </c>
      <c r="G2" s="0" t="n">
        <v>0.0517</v>
      </c>
      <c r="H2" s="0" t="n">
        <v>0.0737</v>
      </c>
      <c r="I2" s="0" t="n">
        <v>0.0658</v>
      </c>
      <c r="J2" s="0" t="n">
        <v>0.0644</v>
      </c>
      <c r="K2" s="0" t="n">
        <v>0.0664</v>
      </c>
      <c r="L2" s="0" t="n">
        <v>0.0802</v>
      </c>
      <c r="M2" s="0" t="n">
        <v>0.0987</v>
      </c>
      <c r="N2" s="0" t="n">
        <v>0.1171</v>
      </c>
      <c r="O2" s="0" t="n">
        <v>0.0932</v>
      </c>
      <c r="P2" s="0" t="n">
        <v>0.0783</v>
      </c>
      <c r="Q2" s="0" t="n">
        <v>0.0562</v>
      </c>
      <c r="R2" s="0" t="n">
        <v>0.0337</v>
      </c>
      <c r="S2" s="0" t="n">
        <v>0.0177</v>
      </c>
      <c r="T2" s="0" t="n">
        <v>0.0176</v>
      </c>
    </row>
    <row r="5" customFormat="false" ht="12.8" hidden="false" customHeight="false" outlineLevel="0" collapsed="false">
      <c r="A5" s="0" t="s">
        <v>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0" activeCellId="0" sqref="H20"/>
    </sheetView>
  </sheetViews>
  <sheetFormatPr defaultRowHeight="12.8" zeroHeight="false" outlineLevelRow="0" outlineLevelCol="0"/>
  <cols>
    <col collapsed="false" customWidth="true" hidden="false" outlineLevel="0" max="1" min="1" style="23" width="13.46"/>
    <col collapsed="false" customWidth="true" hidden="false" outlineLevel="0" max="2" min="2" style="0" width="13.46"/>
    <col collapsed="false" customWidth="true" hidden="false" outlineLevel="0" max="3" min="3" style="0" width="21.48"/>
    <col collapsed="false" customWidth="true" hidden="false" outlineLevel="0" max="4" min="4" style="0" width="15.2"/>
    <col collapsed="false" customWidth="true" hidden="false" outlineLevel="0" max="5" min="5" style="0" width="16.6"/>
    <col collapsed="false" customWidth="true" hidden="false" outlineLevel="0" max="6" min="6" style="0" width="36.65"/>
    <col collapsed="false" customWidth="false" hidden="false" outlineLevel="0" max="1025" min="7" style="0" width="11.52"/>
  </cols>
  <sheetData>
    <row r="1" s="12" customFormat="true" ht="12.8" hidden="false" customHeight="false" outlineLevel="0" collapsed="false">
      <c r="A1" s="23" t="s">
        <v>68</v>
      </c>
      <c r="B1" s="12" t="s">
        <v>69</v>
      </c>
      <c r="C1" s="12" t="s">
        <v>70</v>
      </c>
      <c r="D1" s="12" t="s">
        <v>71</v>
      </c>
      <c r="E1" s="12" t="s">
        <v>72</v>
      </c>
      <c r="F1" s="12" t="s">
        <v>73</v>
      </c>
      <c r="G1" s="12" t="s">
        <v>74</v>
      </c>
    </row>
    <row r="2" customFormat="false" ht="13.8" hidden="false" customHeight="false" outlineLevel="0" collapsed="false">
      <c r="A2" s="9" t="s">
        <v>2</v>
      </c>
      <c r="B2" s="0" t="n">
        <v>1</v>
      </c>
      <c r="C2" s="0" t="n">
        <v>160</v>
      </c>
      <c r="D2" s="0" t="n">
        <f aca="false">B2 + 14.65</f>
        <v>15.65</v>
      </c>
      <c r="E2" s="0" t="n">
        <v>0.0168</v>
      </c>
      <c r="F2" s="24" t="n">
        <v>0.6</v>
      </c>
      <c r="G2" s="24" t="n">
        <v>0</v>
      </c>
    </row>
    <row r="3" customFormat="false" ht="13.8" hidden="false" customHeight="false" outlineLevel="0" collapsed="false">
      <c r="A3" s="9" t="s">
        <v>3</v>
      </c>
      <c r="B3" s="0" t="n">
        <f aca="false">1+ B2</f>
        <v>2</v>
      </c>
      <c r="C3" s="0" t="n">
        <v>200</v>
      </c>
      <c r="D3" s="0" t="n">
        <f aca="false">B3 + 14.65</f>
        <v>16.65</v>
      </c>
      <c r="E3" s="0" t="n">
        <v>0.013</v>
      </c>
      <c r="F3" s="24" t="n">
        <v>-1.7</v>
      </c>
      <c r="G3" s="24" t="n">
        <v>0.5</v>
      </c>
    </row>
    <row r="4" customFormat="false" ht="13.8" hidden="false" customHeight="false" outlineLevel="0" collapsed="false">
      <c r="A4" s="9" t="s">
        <v>4</v>
      </c>
      <c r="B4" s="0" t="n">
        <f aca="false">1+ B3</f>
        <v>3</v>
      </c>
      <c r="C4" s="0" t="n">
        <v>250</v>
      </c>
      <c r="D4" s="0" t="n">
        <f aca="false">B4 + 14.65</f>
        <v>17.65</v>
      </c>
      <c r="E4" s="0" t="n">
        <v>0.0211</v>
      </c>
      <c r="F4" s="24" t="n">
        <v>-3.9</v>
      </c>
      <c r="G4" s="24" t="n">
        <v>1</v>
      </c>
    </row>
    <row r="5" customFormat="false" ht="13.8" hidden="false" customHeight="false" outlineLevel="0" collapsed="false">
      <c r="A5" s="9" t="s">
        <v>5</v>
      </c>
      <c r="B5" s="0" t="n">
        <f aca="false">1+ B4</f>
        <v>4</v>
      </c>
      <c r="C5" s="0" t="n">
        <v>315</v>
      </c>
      <c r="D5" s="0" t="n">
        <f aca="false">B5 + 14.65</f>
        <v>18.65</v>
      </c>
      <c r="E5" s="0" t="n">
        <v>0.0344</v>
      </c>
      <c r="F5" s="24" t="n">
        <v>-6.1</v>
      </c>
      <c r="G5" s="24" t="n">
        <v>1.4</v>
      </c>
    </row>
    <row r="6" customFormat="false" ht="13.8" hidden="false" customHeight="false" outlineLevel="0" collapsed="false">
      <c r="A6" s="9" t="s">
        <v>6</v>
      </c>
      <c r="B6" s="0" t="n">
        <f aca="false">1+ B5</f>
        <v>5</v>
      </c>
      <c r="C6" s="0" t="n">
        <v>400</v>
      </c>
      <c r="D6" s="0" t="n">
        <f aca="false">B6 + 14.65</f>
        <v>19.65</v>
      </c>
      <c r="E6" s="0" t="n">
        <v>0.0517</v>
      </c>
      <c r="F6" s="24" t="n">
        <v>-8.2</v>
      </c>
      <c r="G6" s="24" t="n">
        <v>1.5</v>
      </c>
    </row>
    <row r="7" customFormat="false" ht="13.8" hidden="false" customHeight="false" outlineLevel="0" collapsed="false">
      <c r="A7" s="9" t="s">
        <v>7</v>
      </c>
      <c r="B7" s="0" t="n">
        <f aca="false">1+ B6</f>
        <v>6</v>
      </c>
      <c r="C7" s="0" t="n">
        <v>500</v>
      </c>
      <c r="D7" s="0" t="n">
        <f aca="false">B7 + 14.65</f>
        <v>20.65</v>
      </c>
      <c r="E7" s="0" t="n">
        <v>0.0737</v>
      </c>
      <c r="F7" s="24" t="n">
        <v>-9.7</v>
      </c>
      <c r="G7" s="24" t="n">
        <v>1.8</v>
      </c>
    </row>
    <row r="8" customFormat="false" ht="13.8" hidden="false" customHeight="false" outlineLevel="0" collapsed="false">
      <c r="A8" s="9" t="s">
        <v>8</v>
      </c>
      <c r="B8" s="0" t="n">
        <f aca="false">1+ B7</f>
        <v>7</v>
      </c>
      <c r="C8" s="0" t="n">
        <v>630</v>
      </c>
      <c r="D8" s="0" t="n">
        <f aca="false">B8 + 14.65</f>
        <v>21.65</v>
      </c>
      <c r="E8" s="0" t="n">
        <v>0.0658</v>
      </c>
      <c r="F8" s="24" t="n">
        <v>-10.8</v>
      </c>
      <c r="G8" s="24" t="n">
        <v>2.4</v>
      </c>
    </row>
    <row r="9" customFormat="false" ht="13.8" hidden="false" customHeight="false" outlineLevel="0" collapsed="false">
      <c r="A9" s="9" t="s">
        <v>9</v>
      </c>
      <c r="B9" s="0" t="n">
        <f aca="false">1+ B8</f>
        <v>8</v>
      </c>
      <c r="C9" s="0" t="n">
        <v>800</v>
      </c>
      <c r="D9" s="0" t="n">
        <f aca="false">B9 + 14.65</f>
        <v>22.65</v>
      </c>
      <c r="E9" s="0" t="n">
        <v>0.0644</v>
      </c>
      <c r="F9" s="24" t="n">
        <v>-11.9</v>
      </c>
      <c r="G9" s="24" t="n">
        <v>3.1</v>
      </c>
    </row>
    <row r="10" customFormat="false" ht="13.8" hidden="false" customHeight="false" outlineLevel="0" collapsed="false">
      <c r="A10" s="9" t="s">
        <v>10</v>
      </c>
      <c r="B10" s="0" t="n">
        <f aca="false">1+ B9</f>
        <v>9</v>
      </c>
      <c r="C10" s="0" t="n">
        <v>1000</v>
      </c>
      <c r="D10" s="0" t="n">
        <f aca="false">B10 + 14.65</f>
        <v>23.65</v>
      </c>
      <c r="E10" s="0" t="n">
        <v>0.0664</v>
      </c>
      <c r="F10" s="24" t="n">
        <v>-12.5</v>
      </c>
      <c r="G10" s="24" t="n">
        <v>2.6</v>
      </c>
    </row>
    <row r="11" customFormat="false" ht="13.8" hidden="false" customHeight="false" outlineLevel="0" collapsed="false">
      <c r="A11" s="9" t="s">
        <v>11</v>
      </c>
      <c r="B11" s="0" t="n">
        <f aca="false">1+ B10</f>
        <v>10</v>
      </c>
      <c r="C11" s="0" t="n">
        <v>1250</v>
      </c>
      <c r="D11" s="0" t="n">
        <f aca="false">B11 + 14.65</f>
        <v>24.65</v>
      </c>
      <c r="E11" s="0" t="n">
        <v>0.0802</v>
      </c>
      <c r="F11" s="24" t="n">
        <v>-13.5</v>
      </c>
      <c r="G11" s="24" t="n">
        <v>3</v>
      </c>
    </row>
    <row r="12" customFormat="false" ht="13.8" hidden="false" customHeight="false" outlineLevel="0" collapsed="false">
      <c r="A12" s="9" t="s">
        <v>12</v>
      </c>
      <c r="B12" s="0" t="n">
        <f aca="false">1+ B11</f>
        <v>11</v>
      </c>
      <c r="C12" s="0" t="n">
        <v>1600</v>
      </c>
      <c r="D12" s="0" t="n">
        <f aca="false">B12 + 14.65</f>
        <v>25.65</v>
      </c>
      <c r="E12" s="0" t="n">
        <v>0.0987</v>
      </c>
      <c r="F12" s="24" t="n">
        <v>-15.4</v>
      </c>
      <c r="G12" s="24" t="n">
        <v>6.1</v>
      </c>
    </row>
    <row r="13" customFormat="false" ht="13.8" hidden="false" customHeight="false" outlineLevel="0" collapsed="false">
      <c r="A13" s="9" t="s">
        <v>13</v>
      </c>
      <c r="B13" s="0" t="n">
        <f aca="false">1+ B12</f>
        <v>12</v>
      </c>
      <c r="C13" s="0" t="n">
        <v>2000</v>
      </c>
      <c r="D13" s="0" t="n">
        <f aca="false">B13 + 14.65</f>
        <v>26.65</v>
      </c>
      <c r="E13" s="0" t="n">
        <v>0.1171</v>
      </c>
      <c r="F13" s="24" t="n">
        <v>-17.7</v>
      </c>
      <c r="G13" s="24" t="n">
        <v>12</v>
      </c>
    </row>
    <row r="14" customFormat="false" ht="13.8" hidden="false" customHeight="false" outlineLevel="0" collapsed="false">
      <c r="A14" s="9" t="s">
        <v>14</v>
      </c>
      <c r="B14" s="0" t="n">
        <f aca="false">1+ B13</f>
        <v>13</v>
      </c>
      <c r="C14" s="0" t="n">
        <v>2500</v>
      </c>
      <c r="D14" s="0" t="n">
        <f aca="false">B14 + 14.65</f>
        <v>27.65</v>
      </c>
      <c r="E14" s="0" t="n">
        <v>0.0932</v>
      </c>
      <c r="F14" s="24" t="n">
        <v>-21.2</v>
      </c>
      <c r="G14" s="24" t="n">
        <v>16.8</v>
      </c>
    </row>
    <row r="15" customFormat="false" ht="13.8" hidden="false" customHeight="false" outlineLevel="0" collapsed="false">
      <c r="A15" s="9" t="s">
        <v>15</v>
      </c>
      <c r="B15" s="0" t="n">
        <f aca="false">1+ B14</f>
        <v>14</v>
      </c>
      <c r="C15" s="0" t="n">
        <v>3150</v>
      </c>
      <c r="D15" s="0" t="n">
        <f aca="false">B15 + 14.65</f>
        <v>28.65</v>
      </c>
      <c r="E15" s="0" t="n">
        <v>0.0783</v>
      </c>
      <c r="F15" s="24" t="n">
        <v>-24.2</v>
      </c>
      <c r="G15" s="24" t="n">
        <v>15</v>
      </c>
    </row>
    <row r="16" customFormat="false" ht="13.8" hidden="false" customHeight="false" outlineLevel="0" collapsed="false">
      <c r="A16" s="9" t="s">
        <v>16</v>
      </c>
      <c r="B16" s="0" t="n">
        <f aca="false">1+ B15</f>
        <v>15</v>
      </c>
      <c r="C16" s="0" t="n">
        <v>4000</v>
      </c>
      <c r="D16" s="0" t="n">
        <f aca="false">B16 + 14.65</f>
        <v>29.65</v>
      </c>
      <c r="E16" s="0" t="n">
        <v>0.0562</v>
      </c>
      <c r="F16" s="24" t="n">
        <v>-25.9</v>
      </c>
      <c r="G16" s="24" t="n">
        <v>14.3</v>
      </c>
    </row>
    <row r="17" customFormat="false" ht="13.8" hidden="false" customHeight="false" outlineLevel="0" collapsed="false">
      <c r="A17" s="9" t="s">
        <v>17</v>
      </c>
      <c r="B17" s="0" t="n">
        <f aca="false">1+ B16</f>
        <v>16</v>
      </c>
      <c r="C17" s="0" t="n">
        <v>5000</v>
      </c>
      <c r="D17" s="0" t="n">
        <f aca="false">B17 + 14.65</f>
        <v>30.65</v>
      </c>
      <c r="E17" s="0" t="n">
        <v>0.0337</v>
      </c>
      <c r="F17" s="24" t="n">
        <v>-23.6</v>
      </c>
      <c r="G17" s="24" t="n">
        <v>10.7</v>
      </c>
    </row>
    <row r="18" customFormat="false" ht="13.8" hidden="false" customHeight="false" outlineLevel="0" collapsed="false">
      <c r="A18" s="9" t="s">
        <v>18</v>
      </c>
      <c r="B18" s="0" t="n">
        <f aca="false">1+ B17</f>
        <v>17</v>
      </c>
      <c r="C18" s="0" t="n">
        <v>6300</v>
      </c>
      <c r="D18" s="0" t="n">
        <f aca="false">B18 + 14.65</f>
        <v>31.65</v>
      </c>
      <c r="E18" s="0" t="n">
        <v>0.0177</v>
      </c>
      <c r="F18" s="24" t="n">
        <v>-15.8</v>
      </c>
      <c r="G18" s="24" t="n">
        <v>6.4</v>
      </c>
    </row>
    <row r="19" customFormat="false" ht="13.8" hidden="false" customHeight="false" outlineLevel="0" collapsed="false">
      <c r="A19" s="9" t="s">
        <v>19</v>
      </c>
      <c r="B19" s="0" t="n">
        <f aca="false">1+ B18</f>
        <v>18</v>
      </c>
      <c r="C19" s="0" t="n">
        <v>8000</v>
      </c>
      <c r="D19" s="0" t="n">
        <f aca="false">B19 + 14.65</f>
        <v>32.65</v>
      </c>
      <c r="E19" s="0" t="n">
        <v>0.0176</v>
      </c>
      <c r="F19" s="24" t="n">
        <v>-7.1</v>
      </c>
      <c r="G19" s="24" t="n">
        <v>1.8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2"/>
  <sheetViews>
    <sheetView showFormulas="false" showGridLines="true" showRowColHeaders="true" showZeros="true" rightToLeft="false" tabSelected="false" showOutlineSymbols="true" defaultGridColor="true" view="normal" topLeftCell="AB1" colorId="64" zoomScale="100" zoomScaleNormal="100" zoomScalePageLayoutView="100" workbookViewId="0">
      <selection pane="topLeft" activeCell="A4" activeCellId="0" sqref="A4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3.85" hidden="false" customHeight="false" outlineLevel="0" collapsed="false">
      <c r="A1" s="7" t="s">
        <v>1</v>
      </c>
      <c r="B1" s="7" t="s">
        <v>2</v>
      </c>
      <c r="C1" s="7" t="s">
        <v>3</v>
      </c>
      <c r="D1" s="8" t="s">
        <v>4</v>
      </c>
      <c r="E1" s="7" t="s">
        <v>5</v>
      </c>
      <c r="F1" s="7" t="s">
        <v>6</v>
      </c>
      <c r="G1" s="8" t="s">
        <v>7</v>
      </c>
      <c r="H1" s="7" t="s">
        <v>8</v>
      </c>
      <c r="I1" s="7" t="s">
        <v>9</v>
      </c>
      <c r="J1" s="8" t="s">
        <v>10</v>
      </c>
      <c r="K1" s="7" t="s">
        <v>11</v>
      </c>
      <c r="L1" s="8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17</v>
      </c>
      <c r="R1" s="8" t="s">
        <v>18</v>
      </c>
      <c r="S1" s="8" t="s">
        <v>19</v>
      </c>
    </row>
    <row r="2" customFormat="false" ht="12.8" hidden="false" customHeight="false" outlineLevel="0" collapsed="false">
      <c r="A2" s="0" t="n">
        <v>67</v>
      </c>
      <c r="B2" s="0" t="n">
        <v>67</v>
      </c>
      <c r="C2" s="0" t="n">
        <v>67</v>
      </c>
      <c r="D2" s="0" t="n">
        <v>67</v>
      </c>
      <c r="E2" s="0" t="n">
        <v>64</v>
      </c>
      <c r="F2" s="0" t="n">
        <v>61</v>
      </c>
      <c r="G2" s="0" t="n">
        <v>58</v>
      </c>
      <c r="H2" s="0" t="n">
        <v>52.5</v>
      </c>
      <c r="I2" s="0" t="n">
        <v>47</v>
      </c>
      <c r="J2" s="0" t="n">
        <v>42.5</v>
      </c>
      <c r="K2" s="0" t="n">
        <v>39</v>
      </c>
      <c r="L2" s="0" t="n">
        <v>35.5</v>
      </c>
      <c r="M2" s="0" t="n">
        <v>31</v>
      </c>
      <c r="N2" s="0" t="n">
        <v>29.5</v>
      </c>
      <c r="O2" s="0" t="n">
        <v>31</v>
      </c>
      <c r="P2" s="0" t="n">
        <v>35.5</v>
      </c>
      <c r="Q2" s="0" t="n">
        <v>40</v>
      </c>
      <c r="R2" s="0" t="n">
        <v>40</v>
      </c>
      <c r="S2" s="0" t="n">
        <v>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2020-08-08T16:49:20Z</dcterms:created>
  <dc:creator/>
  <dc:description/>
  <dc:language>nl-NL</dc:language>
  <cp:lastModifiedBy/>
  <dcterms:modified xsi:type="dcterms:W3CDTF">2021-05-25T18:32:29Z</dcterms:modified>
  <cp:revision>32</cp:revision>
  <dc:subject/>
  <dc:title/>
</cp:coreProperties>
</file>