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ylvain/Desktop/"/>
    </mc:Choice>
  </mc:AlternateContent>
  <xr:revisionPtr revIDLastSave="0" documentId="13_ncr:1_{8B148139-B640-EC4A-B914-6E8B6F5EFFC9}" xr6:coauthVersionLast="46" xr6:coauthVersionMax="46" xr10:uidLastSave="{00000000-0000-0000-0000-000000000000}"/>
  <bookViews>
    <workbookView xWindow="780" yWindow="560" windowWidth="27640" windowHeight="16940" xr2:uid="{A044198E-58F9-C840-9633-8379AC91D664}"/>
  </bookViews>
  <sheets>
    <sheet name="Sheet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T25" i="1"/>
  <c r="T24" i="1"/>
  <c r="T9" i="1" s="1"/>
  <c r="P23" i="1"/>
  <c r="D24" i="1"/>
  <c r="V23" i="1"/>
  <c r="R23" i="1"/>
  <c r="H23" i="1"/>
  <c r="G23" i="1"/>
  <c r="F23" i="1"/>
  <c r="E23" i="1"/>
  <c r="D23" i="1"/>
  <c r="V22" i="1"/>
  <c r="R22" i="1"/>
  <c r="H22" i="1"/>
  <c r="G22" i="1"/>
  <c r="F22" i="1"/>
  <c r="E22" i="1"/>
  <c r="D22" i="1"/>
  <c r="V21" i="1"/>
  <c r="R21" i="1"/>
  <c r="H21" i="1"/>
  <c r="G21" i="1"/>
  <c r="F21" i="1"/>
  <c r="E21" i="1"/>
  <c r="D21" i="1"/>
  <c r="AF20" i="1"/>
  <c r="AE20" i="1"/>
  <c r="AD20" i="1"/>
  <c r="AC20" i="1"/>
  <c r="V20" i="1"/>
  <c r="S20" i="1"/>
  <c r="R20" i="1"/>
  <c r="N20" i="1"/>
  <c r="H20" i="1"/>
  <c r="H9" i="1" s="1"/>
  <c r="G20" i="1"/>
  <c r="F20" i="1"/>
  <c r="E20" i="1"/>
  <c r="D20" i="1"/>
  <c r="AF19" i="1"/>
  <c r="AE19" i="1"/>
  <c r="AD19" i="1"/>
  <c r="AB19" i="1"/>
  <c r="X19" i="1"/>
  <c r="S19" i="1"/>
  <c r="N19" i="1"/>
  <c r="J19" i="1"/>
  <c r="AC18" i="1"/>
  <c r="AC9" i="1" s="1"/>
  <c r="AB18" i="1"/>
  <c r="X18" i="1"/>
  <c r="S18" i="1"/>
  <c r="N18" i="1"/>
  <c r="J18" i="1"/>
  <c r="AB17" i="1"/>
  <c r="X17" i="1"/>
  <c r="X9" i="1" s="1"/>
  <c r="S17" i="1"/>
  <c r="N17" i="1"/>
  <c r="J17" i="1"/>
  <c r="AF9" i="1"/>
  <c r="AD9" i="1"/>
  <c r="AA9" i="1"/>
  <c r="Z9" i="1"/>
  <c r="Y9" i="1"/>
  <c r="W9" i="1"/>
  <c r="V9" i="1"/>
  <c r="U9" i="1"/>
  <c r="Q9" i="1"/>
  <c r="P9" i="1"/>
  <c r="O9" i="1"/>
  <c r="M9" i="1"/>
  <c r="L9" i="1"/>
  <c r="K9" i="1"/>
  <c r="I9" i="1"/>
  <c r="E9" i="1"/>
  <c r="D9" i="1"/>
  <c r="C9" i="1"/>
  <c r="AF8" i="1"/>
  <c r="AE8" i="1"/>
  <c r="AD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AF7" i="1"/>
  <c r="AE7" i="1"/>
  <c r="AD7" i="1"/>
  <c r="AC7" i="1"/>
  <c r="AB7" i="1"/>
  <c r="AA7" i="1"/>
  <c r="Z7" i="1"/>
  <c r="Y7" i="1"/>
  <c r="X7" i="1"/>
  <c r="W7" i="1"/>
  <c r="V7" i="1"/>
  <c r="U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N9" i="1" l="1"/>
  <c r="G9" i="1"/>
  <c r="F9" i="1"/>
  <c r="J9" i="1"/>
  <c r="R9" i="1"/>
  <c r="AC8" i="1"/>
  <c r="AB9" i="1"/>
  <c r="S9" i="1"/>
  <c r="AE9" i="1"/>
</calcChain>
</file>

<file path=xl/sharedStrings.xml><?xml version="1.0" encoding="utf-8"?>
<sst xmlns="http://schemas.openxmlformats.org/spreadsheetml/2006/main" count="119" uniqueCount="25">
  <si>
    <t>BOX</t>
  </si>
  <si>
    <t>TUB</t>
  </si>
  <si>
    <t>eVOLVER</t>
  </si>
  <si>
    <t>FLASK</t>
  </si>
  <si>
    <t>Contents</t>
  </si>
  <si>
    <t>MEAN</t>
  </si>
  <si>
    <t>SD</t>
  </si>
  <si>
    <t>N</t>
  </si>
  <si>
    <t>Tube</t>
  </si>
  <si>
    <t>Flask</t>
  </si>
  <si>
    <t>Container</t>
  </si>
  <si>
    <t>-</t>
  </si>
  <si>
    <t>mL</t>
  </si>
  <si>
    <t>1mL</t>
  </si>
  <si>
    <t>Stir</t>
  </si>
  <si>
    <t>Flat</t>
  </si>
  <si>
    <t>Indented</t>
  </si>
  <si>
    <t>Light</t>
  </si>
  <si>
    <t>side (12h)</t>
  </si>
  <si>
    <t>side</t>
  </si>
  <si>
    <t>side+2</t>
  </si>
  <si>
    <t>side+3</t>
  </si>
  <si>
    <t>Other</t>
  </si>
  <si>
    <r>
      <t xml:space="preserve">yPH </t>
    </r>
    <r>
      <rPr>
        <b/>
        <sz val="14"/>
        <color rgb="FF00B0F0"/>
        <rFont val="Calibri (Body)"/>
      </rPr>
      <t>551</t>
    </r>
  </si>
  <si>
    <t>Light-induced bcar prodution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</si>
</sst>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B0F0"/>
      <name val="Calibri (Body)"/>
    </font>
    <font>
      <b/>
      <sz val="16"/>
      <color theme="1"/>
      <name val="Calibri"/>
      <family val="2"/>
      <scheme val="minor"/>
    </font>
    <font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Alignment="1">
      <alignment horizontal="right"/>
    </xf>
    <xf numFmtId="0" fontId="4" fillId="0" borderId="0" xfId="0" applyFont="1"/>
    <xf numFmtId="0" fontId="4" fillId="2" borderId="0" xfId="0" applyFont="1" applyFill="1"/>
    <xf numFmtId="0" fontId="0" fillId="2" borderId="0" xfId="0" applyFill="1"/>
    <xf numFmtId="1" fontId="1" fillId="0" borderId="0" xfId="0" applyNumberFormat="1" applyFont="1" applyAlignment="1">
      <alignment horizontal="right"/>
    </xf>
    <xf numFmtId="1" fontId="1" fillId="0" borderId="0" xfId="0" applyNumberFormat="1" applyFont="1"/>
    <xf numFmtId="1" fontId="0" fillId="0" borderId="0" xfId="0" applyNumberFormat="1" applyAlignment="1">
      <alignment horizontal="right"/>
    </xf>
    <xf numFmtId="1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8" xfId="0" applyFont="1" applyBorder="1"/>
    <xf numFmtId="0" fontId="1" fillId="3" borderId="9" xfId="0" applyFont="1" applyFill="1" applyBorder="1"/>
    <xf numFmtId="0" fontId="1" fillId="3" borderId="0" xfId="0" applyFont="1" applyFill="1"/>
    <xf numFmtId="0" fontId="1" fillId="3" borderId="10" xfId="0" applyFont="1" applyFill="1" applyBorder="1"/>
    <xf numFmtId="0" fontId="5" fillId="0" borderId="0" xfId="0" applyFont="1" applyAlignment="1">
      <alignment horizontal="right"/>
    </xf>
    <xf numFmtId="0" fontId="0" fillId="4" borderId="9" xfId="0" applyFill="1" applyBorder="1"/>
    <xf numFmtId="0" fontId="0" fillId="4" borderId="0" xfId="0" applyFill="1"/>
    <xf numFmtId="0" fontId="0" fillId="4" borderId="10" xfId="0" applyFill="1" applyBorder="1"/>
    <xf numFmtId="0" fontId="0" fillId="5" borderId="0" xfId="0" applyFill="1"/>
    <xf numFmtId="0" fontId="0" fillId="5" borderId="10" xfId="0" applyFill="1" applyBorder="1"/>
    <xf numFmtId="0" fontId="0" fillId="4" borderId="8" xfId="0" applyFill="1" applyBorder="1"/>
    <xf numFmtId="0" fontId="0" fillId="5" borderId="8" xfId="0" applyFill="1" applyBorder="1" applyAlignment="1">
      <alignment horizontal="center"/>
    </xf>
    <xf numFmtId="0" fontId="0" fillId="6" borderId="9" xfId="0" applyFill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1" fontId="5" fillId="0" borderId="0" xfId="0" applyNumberFormat="1" applyFont="1"/>
    <xf numFmtId="0" fontId="5" fillId="0" borderId="0" xfId="0" applyFont="1"/>
    <xf numFmtId="1" fontId="5" fillId="0" borderId="6" xfId="0" applyNumberFormat="1" applyFont="1" applyBorder="1"/>
    <xf numFmtId="1" fontId="5" fillId="0" borderId="5" xfId="0" applyNumberFormat="1" applyFont="1" applyBorder="1"/>
    <xf numFmtId="1" fontId="5" fillId="0" borderId="7" xfId="0" applyNumberFormat="1" applyFont="1" applyBorder="1"/>
    <xf numFmtId="1" fontId="5" fillId="0" borderId="4" xfId="0" applyNumberFormat="1" applyFont="1" applyBorder="1"/>
    <xf numFmtId="1" fontId="5" fillId="0" borderId="2" xfId="0" applyNumberFormat="1" applyFont="1" applyBorder="1"/>
    <xf numFmtId="1" fontId="5" fillId="0" borderId="3" xfId="0" applyNumberFormat="1" applyFont="1" applyBorder="1"/>
    <xf numFmtId="1" fontId="5" fillId="0" borderId="11" xfId="0" applyNumberFormat="1" applyFont="1" applyBorder="1"/>
    <xf numFmtId="1" fontId="5" fillId="0" borderId="12" xfId="0" applyNumberFormat="1" applyFont="1" applyBorder="1"/>
    <xf numFmtId="1" fontId="5" fillId="0" borderId="13" xfId="0" applyNumberFormat="1" applyFont="1" applyBorder="1"/>
    <xf numFmtId="1" fontId="5" fillId="0" borderId="9" xfId="0" applyNumberFormat="1" applyFont="1" applyBorder="1"/>
    <xf numFmtId="1" fontId="5" fillId="0" borderId="10" xfId="0" applyNumberFormat="1" applyFont="1" applyBorder="1"/>
    <xf numFmtId="0" fontId="5" fillId="0" borderId="0" xfId="0" applyFont="1" applyFill="1"/>
    <xf numFmtId="0" fontId="0" fillId="0" borderId="0" xfId="0" applyFill="1"/>
    <xf numFmtId="0" fontId="0" fillId="0" borderId="0" xfId="0" applyBorder="1" applyAlignment="1">
      <alignment horizontal="right"/>
    </xf>
    <xf numFmtId="0" fontId="0" fillId="0" borderId="0" xfId="0" applyBorder="1"/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ylvain/Documents/DOCUMENTS/PhD/INSTITUT%20CURIE%20-%20PREVIOUS%20ONDRIVE%20LOCATION/Team%20Hersen%20-%2001.Articles/In_Preparation/A2_OptoBetaCar/Data/PAPER_EXPS/RYP/Plaqu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1"/>
      <sheetName val="S2"/>
      <sheetName val="S3"/>
      <sheetName val="S4"/>
      <sheetName val="S5"/>
      <sheetName val="S6"/>
      <sheetName val="S7"/>
      <sheetName val="S8"/>
      <sheetName val="S9"/>
      <sheetName val="S10"/>
      <sheetName val="BILAN 554"/>
      <sheetName val="BILAN 551"/>
      <sheetName val="Template"/>
      <sheetName val="Light-FinalOD"/>
      <sheetName val="Light-Bcar"/>
      <sheetName val="S7ERR"/>
      <sheetName val="Onsets"/>
    </sheetNames>
    <sheetDataSet>
      <sheetData sheetId="0"/>
      <sheetData sheetId="1"/>
      <sheetData sheetId="2"/>
      <sheetData sheetId="3"/>
      <sheetData sheetId="4"/>
      <sheetData sheetId="5"/>
      <sheetData sheetId="6">
        <row r="5">
          <cell r="M5">
            <v>195.91606204709046</v>
          </cell>
        </row>
        <row r="6">
          <cell r="M6">
            <v>204.04842688678099</v>
          </cell>
        </row>
        <row r="7">
          <cell r="M7">
            <v>198.50363267790112</v>
          </cell>
        </row>
        <row r="9">
          <cell r="M9">
            <v>142.28794985248774</v>
          </cell>
        </row>
        <row r="10">
          <cell r="M10">
            <v>151.65012161286575</v>
          </cell>
        </row>
        <row r="11">
          <cell r="M11">
            <v>135.3782832229605</v>
          </cell>
        </row>
        <row r="13">
          <cell r="M13">
            <v>162.71450642058525</v>
          </cell>
        </row>
        <row r="14">
          <cell r="M14">
            <v>164.22672302300705</v>
          </cell>
        </row>
        <row r="15">
          <cell r="M15">
            <v>182.64552124050456</v>
          </cell>
        </row>
        <row r="30">
          <cell r="M30">
            <v>224.14830589397073</v>
          </cell>
        </row>
        <row r="31">
          <cell r="M31">
            <v>252.36734784987743</v>
          </cell>
        </row>
        <row r="32">
          <cell r="M32">
            <v>261.39744127576762</v>
          </cell>
        </row>
        <row r="33">
          <cell r="M33">
            <v>242.38671827389356</v>
          </cell>
        </row>
        <row r="35">
          <cell r="M35">
            <v>217.49455284331478</v>
          </cell>
        </row>
        <row r="36">
          <cell r="M36">
            <v>223.31658676263874</v>
          </cell>
        </row>
        <row r="37">
          <cell r="M37">
            <v>218.32627197464674</v>
          </cell>
        </row>
        <row r="38">
          <cell r="M38">
            <v>264.72431780109554</v>
          </cell>
        </row>
        <row r="83">
          <cell r="M83">
            <v>846.357388043431</v>
          </cell>
        </row>
        <row r="92">
          <cell r="M92">
            <v>757.69612864344094</v>
          </cell>
        </row>
        <row r="93">
          <cell r="M93">
            <v>846.13559627507561</v>
          </cell>
        </row>
        <row r="94">
          <cell r="M94">
            <v>632.10653981231076</v>
          </cell>
        </row>
        <row r="95">
          <cell r="M95">
            <v>626.56174560343072</v>
          </cell>
        </row>
        <row r="103">
          <cell r="V103">
            <v>340.45036442522706</v>
          </cell>
          <cell r="W103">
            <v>441.5042388820637</v>
          </cell>
          <cell r="X103">
            <v>460.33343588305161</v>
          </cell>
          <cell r="Y103">
            <v>460.04464451800584</v>
          </cell>
          <cell r="Z103">
            <v>456.57914813745583</v>
          </cell>
        </row>
        <row r="104">
          <cell r="V104">
            <v>310.16192605922043</v>
          </cell>
          <cell r="W104">
            <v>350.59271716563649</v>
          </cell>
          <cell r="X104">
            <v>417.01473112617725</v>
          </cell>
          <cell r="Y104">
            <v>501.91939244965096</v>
          </cell>
          <cell r="Z104">
            <v>467.34694046273603</v>
          </cell>
        </row>
      </sheetData>
      <sheetData sheetId="7">
        <row r="4">
          <cell r="M4">
            <v>794.56901013249239</v>
          </cell>
        </row>
        <row r="5">
          <cell r="M5">
            <v>929.86198882916221</v>
          </cell>
        </row>
        <row r="6">
          <cell r="M6">
            <v>874.41404674036335</v>
          </cell>
        </row>
        <row r="7">
          <cell r="M7">
            <v>914.8910444651865</v>
          </cell>
        </row>
        <row r="9">
          <cell r="M9">
            <v>506.9328105468465</v>
          </cell>
        </row>
        <row r="10">
          <cell r="M10">
            <v>758.52784777477291</v>
          </cell>
        </row>
        <row r="11">
          <cell r="M11">
            <v>583.45097062938953</v>
          </cell>
        </row>
        <row r="12">
          <cell r="M12">
            <v>670.69830750611493</v>
          </cell>
        </row>
        <row r="14">
          <cell r="M14">
            <v>446.75199054403919</v>
          </cell>
        </row>
        <row r="16">
          <cell r="M16">
            <v>459.66343991614531</v>
          </cell>
        </row>
        <row r="22">
          <cell r="V22">
            <v>359.96804004048437</v>
          </cell>
          <cell r="W22">
            <v>425.84019524197777</v>
          </cell>
          <cell r="X22">
            <v>606.32324674101926</v>
          </cell>
          <cell r="Y22">
            <v>599.50314986409683</v>
          </cell>
          <cell r="Z22">
            <v>429.64233984235256</v>
          </cell>
        </row>
        <row r="23">
          <cell r="V23">
            <v>302.74576380484359</v>
          </cell>
          <cell r="W23">
            <v>328.80629658657926</v>
          </cell>
          <cell r="X23">
            <v>401.44310072290619</v>
          </cell>
          <cell r="Y23">
            <v>572.22276235640754</v>
          </cell>
          <cell r="Z23">
            <v>480.17917848900095</v>
          </cell>
        </row>
        <row r="24">
          <cell r="V24">
            <v>300.52784612129153</v>
          </cell>
        </row>
        <row r="44">
          <cell r="M44">
            <v>626.83898531387467</v>
          </cell>
        </row>
        <row r="45">
          <cell r="M45">
            <v>772.94431271786084</v>
          </cell>
        </row>
        <row r="46">
          <cell r="M46">
            <v>771.83535387608458</v>
          </cell>
        </row>
        <row r="47">
          <cell r="M47">
            <v>620.04661240799692</v>
          </cell>
        </row>
      </sheetData>
      <sheetData sheetId="8"/>
      <sheetData sheetId="9"/>
      <sheetData sheetId="10"/>
      <sheetData sheetId="11">
        <row r="7">
          <cell r="D7">
            <v>274.32234007430293</v>
          </cell>
          <cell r="E7">
            <v>392.61433613436219</v>
          </cell>
          <cell r="F7">
            <v>547.61905824360042</v>
          </cell>
          <cell r="G7">
            <v>537.15104314264033</v>
          </cell>
          <cell r="H7">
            <v>568.35342956089983</v>
          </cell>
          <cell r="I7" t="str">
            <v/>
          </cell>
          <cell r="J7">
            <v>199.48937387059087</v>
          </cell>
          <cell r="K7">
            <v>507.30906443959202</v>
          </cell>
          <cell r="L7">
            <v>782.68928853996715</v>
          </cell>
          <cell r="M7" t="str">
            <v/>
          </cell>
          <cell r="N7">
            <v>245.07495332337731</v>
          </cell>
          <cell r="O7">
            <v>281.59550934707289</v>
          </cell>
          <cell r="P7">
            <v>351.42113582422513</v>
          </cell>
          <cell r="Q7">
            <v>533.52471944026661</v>
          </cell>
          <cell r="R7">
            <v>629.90248411428092</v>
          </cell>
          <cell r="S7">
            <v>230.96543234542395</v>
          </cell>
          <cell r="T7">
            <v>434.39326034069126</v>
          </cell>
          <cell r="U7">
            <v>784.10462555155016</v>
          </cell>
          <cell r="V7">
            <v>878.43402254180114</v>
          </cell>
          <cell r="W7" t="str">
            <v/>
          </cell>
          <cell r="X7">
            <v>169.86225022803228</v>
          </cell>
          <cell r="Y7">
            <v>570.79695813126705</v>
          </cell>
          <cell r="Z7">
            <v>478.42332698952237</v>
          </cell>
          <cell r="AA7">
            <v>409.94511850985538</v>
          </cell>
          <cell r="AB7">
            <v>143.10545156277132</v>
          </cell>
          <cell r="AC7">
            <v>602.59591285616091</v>
          </cell>
          <cell r="AD7">
            <v>661.01868104432754</v>
          </cell>
          <cell r="AE7">
            <v>618.73962520161808</v>
          </cell>
          <cell r="AF7">
            <v>553.50908190143787</v>
          </cell>
        </row>
        <row r="8">
          <cell r="D8">
            <v>69.754413084711061</v>
          </cell>
          <cell r="E8">
            <v>45.953696643658589</v>
          </cell>
          <cell r="F8">
            <v>117.70590391646833</v>
          </cell>
          <cell r="G8">
            <v>55.296267125754518</v>
          </cell>
          <cell r="H8">
            <v>147.11528333947754</v>
          </cell>
          <cell r="I8" t="str">
            <v>-</v>
          </cell>
          <cell r="J8">
            <v>4.1548289670794762</v>
          </cell>
          <cell r="K8">
            <v>39.302798828805869</v>
          </cell>
          <cell r="L8">
            <v>170.06941345232318</v>
          </cell>
          <cell r="M8" t="str">
            <v>-</v>
          </cell>
          <cell r="N8">
            <v>15.966149725821163</v>
          </cell>
          <cell r="O8">
            <v>43.928596927490652</v>
          </cell>
          <cell r="P8">
            <v>56.218312053091857</v>
          </cell>
          <cell r="Q8">
            <v>48.952990908882541</v>
          </cell>
          <cell r="R8">
            <v>108.76284154883398</v>
          </cell>
          <cell r="S8">
            <v>22.652300511552298</v>
          </cell>
          <cell r="T8">
            <v>164.44689562711443</v>
          </cell>
          <cell r="U8">
            <v>145.67059549222253</v>
          </cell>
          <cell r="V8">
            <v>60.617518578470921</v>
          </cell>
          <cell r="W8" t="str">
            <v>-</v>
          </cell>
          <cell r="X8">
            <v>11.096427943121853</v>
          </cell>
          <cell r="Y8" t="str">
            <v>-</v>
          </cell>
          <cell r="Z8">
            <v>153.82454619985489</v>
          </cell>
          <cell r="AA8" t="str">
            <v>-</v>
          </cell>
          <cell r="AB8">
            <v>8.1666647373046928</v>
          </cell>
          <cell r="AC8">
            <v>168.53459368624851</v>
          </cell>
          <cell r="AD8">
            <v>183.51404973894935</v>
          </cell>
          <cell r="AE8">
            <v>120.44996773483111</v>
          </cell>
          <cell r="AF8">
            <v>117.12226645415151</v>
          </cell>
        </row>
        <row r="70">
          <cell r="F70">
            <v>274.32234007430293</v>
          </cell>
          <cell r="G70">
            <v>392.61433613436219</v>
          </cell>
          <cell r="H70">
            <v>547.61905824360042</v>
          </cell>
          <cell r="I70">
            <v>537.15104314264033</v>
          </cell>
          <cell r="J70">
            <v>568.35342956089983</v>
          </cell>
          <cell r="L70">
            <v>199.48937387059087</v>
          </cell>
          <cell r="M70">
            <v>507.30906443959202</v>
          </cell>
          <cell r="N70">
            <v>782.68928853996715</v>
          </cell>
          <cell r="P70">
            <v>245.07495332337731</v>
          </cell>
          <cell r="Q70">
            <v>351.42113582422513</v>
          </cell>
          <cell r="R70">
            <v>533.52471944026661</v>
          </cell>
          <cell r="S70">
            <v>629.90248411428092</v>
          </cell>
          <cell r="T70">
            <v>230.96543234542395</v>
          </cell>
          <cell r="U70">
            <v>434.39326034069126</v>
          </cell>
          <cell r="V70">
            <v>784.10462555155016</v>
          </cell>
          <cell r="W70">
            <v>878.43402254180114</v>
          </cell>
          <cell r="Y70">
            <v>143.10545156277132</v>
          </cell>
          <cell r="Z70">
            <v>602.59591285616091</v>
          </cell>
          <cell r="AA70">
            <v>661.01868104432754</v>
          </cell>
          <cell r="AB70">
            <v>618.73962520161808</v>
          </cell>
          <cell r="AC70">
            <v>553.50908190143787</v>
          </cell>
        </row>
        <row r="71">
          <cell r="F71">
            <v>69.754413084711061</v>
          </cell>
          <cell r="G71">
            <v>45.953696643658589</v>
          </cell>
          <cell r="H71">
            <v>117.70590391646833</v>
          </cell>
          <cell r="I71">
            <v>55.296267125754518</v>
          </cell>
          <cell r="J71">
            <v>147.11528333947754</v>
          </cell>
          <cell r="L71">
            <v>4.1548289670794762</v>
          </cell>
          <cell r="M71">
            <v>39.302798828805869</v>
          </cell>
          <cell r="N71">
            <v>170.06941345232318</v>
          </cell>
          <cell r="P71">
            <v>15.966149725821163</v>
          </cell>
          <cell r="Q71">
            <v>56.218312053091857</v>
          </cell>
          <cell r="R71">
            <v>48.952990908882541</v>
          </cell>
          <cell r="S71">
            <v>108.76284154883398</v>
          </cell>
          <cell r="T71">
            <v>22.652300511552298</v>
          </cell>
          <cell r="U71">
            <v>164.44689562711443</v>
          </cell>
          <cell r="V71">
            <v>145.67059549222253</v>
          </cell>
          <cell r="W71">
            <v>60.617518578470921</v>
          </cell>
          <cell r="Y71">
            <v>8.1666647373046928</v>
          </cell>
          <cell r="Z71">
            <v>168.53459368624851</v>
          </cell>
          <cell r="AA71">
            <v>183.51404973894935</v>
          </cell>
          <cell r="AB71">
            <v>120.44996773483111</v>
          </cell>
          <cell r="AC71">
            <v>117.12226645415151</v>
          </cell>
        </row>
      </sheetData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A3C3B5-E9BA-B648-9300-40E88EAE8FC2}">
  <dimension ref="A1:AG32"/>
  <sheetViews>
    <sheetView tabSelected="1" zoomScale="66" workbookViewId="0">
      <selection activeCell="K21" sqref="K21"/>
    </sheetView>
  </sheetViews>
  <sheetFormatPr baseColWidth="10" defaultRowHeight="16" x14ac:dyDescent="0.2"/>
  <sheetData>
    <row r="1" spans="1:33" ht="19" x14ac:dyDescent="0.25">
      <c r="A1" s="1" t="s">
        <v>23</v>
      </c>
    </row>
    <row r="2" spans="1:33" ht="19" x14ac:dyDescent="0.25">
      <c r="A2" s="1" t="s">
        <v>24</v>
      </c>
    </row>
    <row r="3" spans="1:33" x14ac:dyDescent="0.2">
      <c r="K3" s="2"/>
      <c r="M3" s="3"/>
    </row>
    <row r="4" spans="1:33" ht="21" x14ac:dyDescent="0.25">
      <c r="A4" s="4"/>
      <c r="D4" s="5" t="s">
        <v>0</v>
      </c>
      <c r="E4" s="5"/>
      <c r="F4" s="5"/>
      <c r="G4" s="5"/>
      <c r="H4" s="5"/>
      <c r="J4" s="5" t="s">
        <v>1</v>
      </c>
      <c r="K4" s="5"/>
      <c r="L4" s="5"/>
      <c r="M4" s="3"/>
      <c r="N4" s="5" t="s">
        <v>2</v>
      </c>
      <c r="O4" s="5"/>
      <c r="P4" s="5"/>
      <c r="Q4" s="5"/>
      <c r="R4" s="5"/>
      <c r="S4" s="5"/>
      <c r="T4" s="5"/>
      <c r="U4" s="5"/>
      <c r="V4" s="5"/>
      <c r="X4" s="5" t="s">
        <v>3</v>
      </c>
      <c r="Y4" s="5"/>
      <c r="Z4" s="5"/>
      <c r="AA4" s="5"/>
      <c r="AB4" s="5"/>
      <c r="AC4" s="5"/>
      <c r="AD4" s="5"/>
      <c r="AE4" s="5"/>
      <c r="AF4" s="5"/>
    </row>
    <row r="5" spans="1:33" x14ac:dyDescent="0.2">
      <c r="C5" s="3"/>
      <c r="D5" s="6"/>
      <c r="J5" s="6"/>
      <c r="M5" s="3"/>
      <c r="N5" s="6"/>
      <c r="S5" s="52"/>
      <c r="X5" s="6"/>
    </row>
    <row r="6" spans="1:33" x14ac:dyDescent="0.2">
      <c r="C6" s="3"/>
      <c r="D6" s="6"/>
      <c r="J6" s="6"/>
      <c r="M6" s="3"/>
      <c r="N6" s="6"/>
      <c r="S6" s="52"/>
      <c r="W6" s="3"/>
      <c r="X6" s="6"/>
    </row>
    <row r="7" spans="1:33" x14ac:dyDescent="0.2">
      <c r="A7" s="2" t="s">
        <v>4</v>
      </c>
      <c r="B7" s="2" t="s">
        <v>5</v>
      </c>
      <c r="C7" s="7" t="str">
        <f>IFERROR(AVERAGE(C17:C35),"")</f>
        <v/>
      </c>
      <c r="D7" s="8">
        <f>IFERROR(AVERAGE(D17:D35),"")</f>
        <v>274.32234007430293</v>
      </c>
      <c r="E7" s="8">
        <f>IFERROR(AVERAGE(E17:E35),"")</f>
        <v>392.61433613436219</v>
      </c>
      <c r="F7" s="8">
        <f>IFERROR(AVERAGE(F17:F35),"")</f>
        <v>547.61905824360042</v>
      </c>
      <c r="G7" s="8">
        <f>IFERROR(AVERAGE(G17:G35),"")</f>
        <v>537.15104314264033</v>
      </c>
      <c r="H7" s="8">
        <f>IFERROR(AVERAGE(H17:H35),"")</f>
        <v>568.35342956089983</v>
      </c>
      <c r="I7" s="7" t="str">
        <f>IFERROR(AVERAGE(I17:I35),"")</f>
        <v/>
      </c>
      <c r="J7" s="8">
        <f>IFERROR(AVERAGE(J17:J35),"")</f>
        <v>199.48937387059087</v>
      </c>
      <c r="K7" s="8">
        <f>IFERROR(AVERAGE(K17:K35),"")</f>
        <v>507.30906443959202</v>
      </c>
      <c r="L7" s="8">
        <f>IFERROR(AVERAGE(L17:L35),"")</f>
        <v>782.68928853996715</v>
      </c>
      <c r="M7" s="7" t="str">
        <f>IFERROR(AVERAGE(M17:M35),"")</f>
        <v/>
      </c>
      <c r="N7" s="8">
        <f>IFERROR(AVERAGE(N17:N35),"")</f>
        <v>245.07495332337731</v>
      </c>
      <c r="O7" s="8">
        <f>IFERROR(AVERAGE(O17:O35),"")</f>
        <v>281.59550934707289</v>
      </c>
      <c r="P7" s="8">
        <f>IFERROR(AVERAGE(P17:P35),"")</f>
        <v>351.42113582422513</v>
      </c>
      <c r="Q7" s="8">
        <f>IFERROR(AVERAGE(Q17:Q35),"")</f>
        <v>533.52471944026661</v>
      </c>
      <c r="R7" s="8">
        <f>IFERROR(AVERAGE(R17:R35),"")</f>
        <v>629.90248411428092</v>
      </c>
      <c r="S7" s="8">
        <f>IFERROR(AVERAGE(S17:S35),"")</f>
        <v>230.96543234542395</v>
      </c>
      <c r="T7" s="8">
        <f>IFERROR(AVERAGE(T17:T35),"")</f>
        <v>434.39326034069126</v>
      </c>
      <c r="U7" s="8">
        <f>IFERROR(AVERAGE(U17:U35),"")</f>
        <v>784.10462555155016</v>
      </c>
      <c r="V7" s="8">
        <f>IFERROR(AVERAGE(V17:V35),"")</f>
        <v>878.43402254180114</v>
      </c>
      <c r="W7" s="7" t="str">
        <f>IFERROR(AVERAGE(W17:W35),"")</f>
        <v/>
      </c>
      <c r="X7" s="8">
        <f>IFERROR(AVERAGE(X17:X35),"")</f>
        <v>169.86225022803228</v>
      </c>
      <c r="Y7" s="8">
        <f>IFERROR(AVERAGE(Y17:Y35),"")</f>
        <v>570.79695813126705</v>
      </c>
      <c r="Z7" s="8">
        <f>IFERROR(AVERAGE(Z17:Z35),"")</f>
        <v>478.42332698952237</v>
      </c>
      <c r="AA7" s="8">
        <f>IFERROR(AVERAGE(AA17:AA35),"")</f>
        <v>409.94511850985538</v>
      </c>
      <c r="AB7" s="8">
        <f>IFERROR(AVERAGE(AB17:AB35),"")</f>
        <v>143.10545156277132</v>
      </c>
      <c r="AC7" s="8">
        <f>IFERROR(AVERAGE(AC17:AC35),"")</f>
        <v>602.59591285616091</v>
      </c>
      <c r="AD7" s="8">
        <f>IFERROR(AVERAGE(AD17:AD35),"")</f>
        <v>661.01868104432754</v>
      </c>
      <c r="AE7" s="8">
        <f>IFERROR(AVERAGE(AE17:AE35),"")</f>
        <v>618.73962520161808</v>
      </c>
      <c r="AF7" s="8">
        <f>IFERROR(AVERAGE(AF17:AF35),"")</f>
        <v>553.50908190143787</v>
      </c>
    </row>
    <row r="8" spans="1:33" x14ac:dyDescent="0.2">
      <c r="B8" t="s">
        <v>6</v>
      </c>
      <c r="C8" s="9" t="str">
        <f>IFERROR(STDEV(C17:C35),"-")</f>
        <v>-</v>
      </c>
      <c r="D8" s="10">
        <f>IFERROR(STDEV(D17:D35),"-")</f>
        <v>69.754413084711061</v>
      </c>
      <c r="E8" s="10">
        <f>IFERROR(STDEV(E17:E35),"-")</f>
        <v>45.953696643658589</v>
      </c>
      <c r="F8" s="10">
        <f>IFERROR(STDEV(F17:F35),"-")</f>
        <v>117.70590391646833</v>
      </c>
      <c r="G8" s="10">
        <f>IFERROR(STDEV(G17:G35),"-")</f>
        <v>55.296267125754518</v>
      </c>
      <c r="H8" s="10">
        <f>IFERROR(STDEV(H17:H35),"-")</f>
        <v>147.11528333947754</v>
      </c>
      <c r="I8" s="9" t="str">
        <f>IFERROR(STDEV(I17:I35),"-")</f>
        <v>-</v>
      </c>
      <c r="J8" s="10">
        <f>IFERROR(STDEV(J17:J35),"-")</f>
        <v>4.1548289670794762</v>
      </c>
      <c r="K8" s="10">
        <f>IFERROR(STDEV(K17:K35),"-")</f>
        <v>39.302798828805869</v>
      </c>
      <c r="L8" s="10">
        <f>IFERROR(STDEV(L17:L35),"-")</f>
        <v>170.06941345232318</v>
      </c>
      <c r="M8" s="9" t="str">
        <f>IFERROR(STDEV(M17:M35),"-")</f>
        <v>-</v>
      </c>
      <c r="N8" s="10">
        <f>IFERROR(STDEV(N17:N35),"-")</f>
        <v>15.966149725821163</v>
      </c>
      <c r="O8" s="10">
        <f>IFERROR(STDEV(O17:O35),"-")</f>
        <v>43.928596927490652</v>
      </c>
      <c r="P8" s="10">
        <f>IFERROR(STDEV(P17:P35),"-")</f>
        <v>56.218312053091857</v>
      </c>
      <c r="Q8" s="10">
        <f>IFERROR(STDEV(Q17:Q35),"-")</f>
        <v>48.952990908882541</v>
      </c>
      <c r="R8" s="10">
        <f>IFERROR(STDEV(R17:R35),"-")</f>
        <v>108.76284154883398</v>
      </c>
      <c r="S8" s="10">
        <f>IFERROR(STDEV(S17:S35),"-")</f>
        <v>22.652300511552298</v>
      </c>
      <c r="T8" s="10">
        <f>IFERROR(STDEV(T17:T35),"-")</f>
        <v>164.44689562711443</v>
      </c>
      <c r="U8" s="10">
        <f>IFERROR(STDEV(U17:U35),"-")</f>
        <v>145.67059549222253</v>
      </c>
      <c r="V8" s="10">
        <f>IFERROR(STDEV(V17:V35),"-")</f>
        <v>60.617518578470921</v>
      </c>
      <c r="W8" s="9" t="str">
        <f>IFERROR(STDEV(W17:W35),"-")</f>
        <v>-</v>
      </c>
      <c r="X8" s="10">
        <f>IFERROR(STDEV(X17:X35),"-")</f>
        <v>11.096427943121853</v>
      </c>
      <c r="Y8" s="10" t="str">
        <f>IFERROR(STDEV(Y17:Y35),"-")</f>
        <v>-</v>
      </c>
      <c r="Z8" s="10">
        <f>IFERROR(STDEV(Z17:Z35),"-")</f>
        <v>153.82454619985489</v>
      </c>
      <c r="AA8" s="10" t="str">
        <f>IFERROR(STDEV(AA17:AA35),"-")</f>
        <v>-</v>
      </c>
      <c r="AB8" s="10">
        <f>IFERROR(STDEV(AB17:AB35),"-")</f>
        <v>8.1666647373046928</v>
      </c>
      <c r="AC8" s="10">
        <f>IFERROR(STDEV(AC17:AC35),"-")</f>
        <v>168.53459368624851</v>
      </c>
      <c r="AD8" s="10">
        <f>IFERROR(STDEV(AD17:AD35),"-")</f>
        <v>183.51404973894935</v>
      </c>
      <c r="AE8" s="10">
        <f>IFERROR(STDEV(AE17:AE35),"-")</f>
        <v>120.44996773483111</v>
      </c>
      <c r="AF8" s="10">
        <f>IFERROR(STDEV(AF17:AF35),"-")</f>
        <v>117.12226645415151</v>
      </c>
    </row>
    <row r="9" spans="1:33" x14ac:dyDescent="0.2">
      <c r="B9" t="s">
        <v>7</v>
      </c>
      <c r="C9" s="3" t="str">
        <f>IF(COUNTA(C17:C35)=0,"-",COUNTA(C17:C35))</f>
        <v>-</v>
      </c>
      <c r="D9">
        <f>IF(COUNTA(D17:D35)=0,"-",COUNTA(D17:D35))</f>
        <v>8</v>
      </c>
      <c r="E9">
        <f>IF(COUNTA(E17:E35)=0,"-",COUNTA(E17:E35))</f>
        <v>7</v>
      </c>
      <c r="F9">
        <f>IF(COUNTA(F17:F35)=0,"-",COUNTA(F17:F35))</f>
        <v>7</v>
      </c>
      <c r="G9">
        <f>IF(COUNTA(G17:G35)=0,"-",COUNTA(G17:G35))</f>
        <v>7</v>
      </c>
      <c r="H9">
        <f>IF(COUNTA(H17:H35)=0,"-",COUNTA(H17:H35))</f>
        <v>7</v>
      </c>
      <c r="I9" s="3" t="str">
        <f>IF(COUNTA(I17:I35)=0,"-",COUNTA(I17:I35))</f>
        <v>-</v>
      </c>
      <c r="J9">
        <f>IF(COUNTA(J17:J35)=0,"-",COUNTA(J17:J35))</f>
        <v>3</v>
      </c>
      <c r="K9">
        <f>IF(COUNTA(K17:K35)=0,"-",COUNTA(K17:K35))</f>
        <v>4</v>
      </c>
      <c r="L9">
        <f>IF(COUNTA(L17:L35)=0,"-",COUNTA(L17:L35))</f>
        <v>4</v>
      </c>
      <c r="M9" s="3" t="str">
        <f>IF(COUNTA(M17:M35)=0,"-",COUNTA(M17:M35))</f>
        <v>-</v>
      </c>
      <c r="N9">
        <f>IF(COUNTA(N17:N35)=0,"-",COUNTA(N17:N35))</f>
        <v>4</v>
      </c>
      <c r="O9">
        <f>IF(COUNTA(O17:O35)=0,"-",COUNTA(O17:O35))</f>
        <v>16</v>
      </c>
      <c r="P9">
        <f>IF(COUNTA(P17:P35)=0,"-",COUNTA(P17:P35))</f>
        <v>8</v>
      </c>
      <c r="Q9">
        <f>IF(COUNTA(Q17:Q35)=0,"-",COUNTA(Q17:Q35))</f>
        <v>8</v>
      </c>
      <c r="R9">
        <f>IF(COUNTA(R17:R35)=0,"-",COUNTA(R17:R35))</f>
        <v>4</v>
      </c>
      <c r="S9">
        <f>IF(COUNTA(S17:S35)=0,"-",COUNTA(S17:S35))</f>
        <v>4</v>
      </c>
      <c r="T9">
        <f>IF(COUNTA(T17:T35)=0,"-",COUNTA(T17:T35))</f>
        <v>9</v>
      </c>
      <c r="U9">
        <f>IF(COUNTA(U17:U35)=0,"-",COUNTA(U17:U35))</f>
        <v>7</v>
      </c>
      <c r="V9">
        <f>IF(COUNTA(V17:V35)=0,"-",COUNTA(V17:V35))</f>
        <v>4</v>
      </c>
      <c r="W9" s="53" t="str">
        <f>IF(COUNTA(W17:W35)=0,"-",COUNTA(W17:W35))</f>
        <v>-</v>
      </c>
      <c r="X9" s="54">
        <f>IF(COUNTA(X17:X35)=0,"-",COUNTA(X17:X35))</f>
        <v>3</v>
      </c>
      <c r="Y9" s="55">
        <f>IF(COUNTA(Y17:Y35)=0,"-",COUNTA(Y17:Y35))</f>
        <v>1</v>
      </c>
      <c r="Z9" s="55">
        <f>IF(COUNTA(Z17:Z35)=0,"-",COUNTA(Z17:Z35))</f>
        <v>2</v>
      </c>
      <c r="AA9" s="55">
        <f>IF(COUNTA(AA17:AA35)=0,"-",COUNTA(AA17:AA35))</f>
        <v>1</v>
      </c>
      <c r="AB9" s="55">
        <f>IF(COUNTA(AB17:AB35)=0,"-",COUNTA(AB17:AB35))</f>
        <v>3</v>
      </c>
      <c r="AC9" s="55">
        <f>IF(COUNTA(AC17:AC35)=0,"-",COUNTA(AC17:AC35))</f>
        <v>3</v>
      </c>
      <c r="AD9" s="55">
        <f>IF(COUNTA(AD17:AD35)=0,"-",COUNTA(AD17:AD35))</f>
        <v>4</v>
      </c>
      <c r="AE9" s="55">
        <f>IF(COUNTA(AE17:AE35)=0,"-",COUNTA(AE17:AE35))</f>
        <v>4</v>
      </c>
      <c r="AF9" s="55">
        <f>IF(COUNTA(AF17:AF35)=0,"-",COUNTA(AF17:AF35))</f>
        <v>4</v>
      </c>
      <c r="AG9" s="55"/>
    </row>
    <row r="10" spans="1:33" x14ac:dyDescent="0.2">
      <c r="C10" s="3"/>
      <c r="I10" s="3"/>
      <c r="M10" s="3"/>
      <c r="W10" s="3"/>
      <c r="Y10" s="52"/>
      <c r="Z10" s="52"/>
      <c r="AA10" s="52"/>
      <c r="AB10" s="52"/>
      <c r="AC10" s="52"/>
      <c r="AD10" s="52"/>
      <c r="AE10" s="52"/>
      <c r="AF10" s="52"/>
      <c r="AG10" s="52"/>
    </row>
    <row r="11" spans="1:33" x14ac:dyDescent="0.2">
      <c r="C11" s="3"/>
      <c r="D11" s="11" t="s">
        <v>0</v>
      </c>
      <c r="E11" s="12" t="s">
        <v>0</v>
      </c>
      <c r="F11" s="12" t="s">
        <v>0</v>
      </c>
      <c r="G11" s="12" t="s">
        <v>0</v>
      </c>
      <c r="H11" s="13" t="s">
        <v>0</v>
      </c>
      <c r="I11" s="3"/>
      <c r="J11" s="14" t="s">
        <v>8</v>
      </c>
      <c r="K11" s="12" t="s">
        <v>8</v>
      </c>
      <c r="L11" s="13" t="s">
        <v>8</v>
      </c>
      <c r="M11" s="3"/>
      <c r="N11" s="11" t="s">
        <v>2</v>
      </c>
      <c r="O11" s="11" t="s">
        <v>2</v>
      </c>
      <c r="P11" s="11" t="s">
        <v>2</v>
      </c>
      <c r="Q11" s="11" t="s">
        <v>2</v>
      </c>
      <c r="R11" s="11" t="s">
        <v>2</v>
      </c>
      <c r="S11" s="11" t="s">
        <v>2</v>
      </c>
      <c r="T11" s="11" t="s">
        <v>2</v>
      </c>
      <c r="U11" s="11" t="s">
        <v>2</v>
      </c>
      <c r="V11" s="11" t="s">
        <v>2</v>
      </c>
      <c r="W11" s="3"/>
      <c r="X11" s="14" t="s">
        <v>9</v>
      </c>
      <c r="Y11" s="12" t="s">
        <v>9</v>
      </c>
      <c r="Z11" s="12" t="s">
        <v>9</v>
      </c>
      <c r="AA11" s="12"/>
      <c r="AB11" s="12" t="s">
        <v>9</v>
      </c>
      <c r="AC11" s="12" t="s">
        <v>9</v>
      </c>
      <c r="AD11" s="12" t="s">
        <v>9</v>
      </c>
      <c r="AE11" s="12" t="s">
        <v>9</v>
      </c>
      <c r="AF11" s="13" t="s">
        <v>9</v>
      </c>
    </row>
    <row r="12" spans="1:33" x14ac:dyDescent="0.2">
      <c r="C12" s="3" t="s">
        <v>10</v>
      </c>
      <c r="D12" s="15" t="s">
        <v>11</v>
      </c>
      <c r="E12" s="16" t="s">
        <v>11</v>
      </c>
      <c r="F12" s="16" t="s">
        <v>11</v>
      </c>
      <c r="G12" s="16" t="s">
        <v>11</v>
      </c>
      <c r="H12" s="17" t="s">
        <v>11</v>
      </c>
      <c r="I12" s="3" t="s">
        <v>10</v>
      </c>
      <c r="J12" s="15" t="s">
        <v>11</v>
      </c>
      <c r="K12" s="16" t="s">
        <v>11</v>
      </c>
      <c r="L12" s="17" t="s">
        <v>11</v>
      </c>
      <c r="M12" s="3" t="s">
        <v>10</v>
      </c>
      <c r="N12" s="18" t="s">
        <v>11</v>
      </c>
      <c r="O12" s="18"/>
      <c r="P12" s="18" t="s">
        <v>11</v>
      </c>
      <c r="Q12" s="18" t="s">
        <v>11</v>
      </c>
      <c r="R12" s="18" t="s">
        <v>11</v>
      </c>
      <c r="S12" s="18" t="s">
        <v>11</v>
      </c>
      <c r="T12" s="18" t="s">
        <v>11</v>
      </c>
      <c r="U12" s="18" t="s">
        <v>11</v>
      </c>
      <c r="V12" s="18" t="s">
        <v>11</v>
      </c>
      <c r="W12" s="3" t="s">
        <v>10</v>
      </c>
      <c r="X12" s="15">
        <v>250</v>
      </c>
      <c r="Y12" s="16">
        <v>250</v>
      </c>
      <c r="Z12" s="16">
        <v>250</v>
      </c>
      <c r="AA12" s="17">
        <v>250</v>
      </c>
      <c r="AB12" s="15">
        <v>250</v>
      </c>
      <c r="AC12" s="16">
        <v>250</v>
      </c>
      <c r="AD12" s="16">
        <v>250</v>
      </c>
      <c r="AE12" s="16">
        <v>250</v>
      </c>
      <c r="AF12" s="17">
        <v>250</v>
      </c>
    </row>
    <row r="13" spans="1:33" x14ac:dyDescent="0.2">
      <c r="C13" s="3" t="s">
        <v>12</v>
      </c>
      <c r="D13" s="19" t="s">
        <v>13</v>
      </c>
      <c r="E13">
        <v>1</v>
      </c>
      <c r="F13">
        <v>1</v>
      </c>
      <c r="G13">
        <v>1</v>
      </c>
      <c r="H13" s="20">
        <v>1</v>
      </c>
      <c r="I13" s="3" t="s">
        <v>12</v>
      </c>
      <c r="J13" s="19">
        <v>3</v>
      </c>
      <c r="K13">
        <v>3</v>
      </c>
      <c r="L13" s="20">
        <v>3</v>
      </c>
      <c r="M13" s="3" t="s">
        <v>12</v>
      </c>
      <c r="N13" s="21">
        <v>15</v>
      </c>
      <c r="O13" s="21">
        <v>15</v>
      </c>
      <c r="P13" s="21">
        <v>15</v>
      </c>
      <c r="Q13" s="21">
        <v>15</v>
      </c>
      <c r="R13" s="21">
        <v>15</v>
      </c>
      <c r="S13" s="21">
        <v>10</v>
      </c>
      <c r="T13" s="21">
        <v>10</v>
      </c>
      <c r="U13" s="21">
        <v>10</v>
      </c>
      <c r="V13" s="21">
        <v>10</v>
      </c>
      <c r="W13" s="3" t="s">
        <v>12</v>
      </c>
      <c r="X13" s="22">
        <v>25</v>
      </c>
      <c r="Y13" s="23">
        <v>25</v>
      </c>
      <c r="Z13" s="23">
        <v>25</v>
      </c>
      <c r="AA13" s="24">
        <v>25</v>
      </c>
      <c r="AB13" s="22">
        <v>25</v>
      </c>
      <c r="AC13" s="23">
        <v>25</v>
      </c>
      <c r="AD13" s="23">
        <v>25</v>
      </c>
      <c r="AE13" s="23">
        <v>25</v>
      </c>
      <c r="AF13" s="24">
        <v>25</v>
      </c>
    </row>
    <row r="14" spans="1:33" x14ac:dyDescent="0.2">
      <c r="C14" s="3" t="s">
        <v>14</v>
      </c>
      <c r="D14" s="19" t="s">
        <v>11</v>
      </c>
      <c r="E14" t="s">
        <v>11</v>
      </c>
      <c r="F14" t="s">
        <v>11</v>
      </c>
      <c r="G14" t="s">
        <v>11</v>
      </c>
      <c r="H14" s="20" t="s">
        <v>11</v>
      </c>
      <c r="I14" s="3" t="s">
        <v>14</v>
      </c>
      <c r="J14" s="19" t="s">
        <v>11</v>
      </c>
      <c r="K14" t="s">
        <v>11</v>
      </c>
      <c r="L14" s="20" t="s">
        <v>11</v>
      </c>
      <c r="M14" s="25" t="s">
        <v>14</v>
      </c>
      <c r="N14" s="18">
        <v>255</v>
      </c>
      <c r="O14" s="18">
        <v>255</v>
      </c>
      <c r="P14" s="18">
        <v>255</v>
      </c>
      <c r="Q14" s="18">
        <v>255</v>
      </c>
      <c r="R14" s="18">
        <v>255</v>
      </c>
      <c r="S14" s="18">
        <v>255</v>
      </c>
      <c r="T14" s="18">
        <v>255</v>
      </c>
      <c r="U14" s="18">
        <v>255</v>
      </c>
      <c r="V14" s="18">
        <v>255</v>
      </c>
      <c r="W14" s="3" t="s">
        <v>14</v>
      </c>
      <c r="X14" s="19" t="s">
        <v>15</v>
      </c>
      <c r="Y14" t="s">
        <v>15</v>
      </c>
      <c r="Z14" t="s">
        <v>15</v>
      </c>
      <c r="AA14" s="20" t="s">
        <v>15</v>
      </c>
      <c r="AB14" s="26" t="s">
        <v>16</v>
      </c>
      <c r="AC14" s="27" t="s">
        <v>16</v>
      </c>
      <c r="AD14" s="27" t="s">
        <v>16</v>
      </c>
      <c r="AE14" s="27" t="s">
        <v>16</v>
      </c>
      <c r="AF14" s="28" t="s">
        <v>16</v>
      </c>
    </row>
    <row r="15" spans="1:33" x14ac:dyDescent="0.2">
      <c r="C15" s="3" t="s">
        <v>17</v>
      </c>
      <c r="D15" s="19">
        <v>0</v>
      </c>
      <c r="E15" s="29">
        <v>2000</v>
      </c>
      <c r="F15" s="29">
        <v>4000</v>
      </c>
      <c r="G15" s="29">
        <v>6000</v>
      </c>
      <c r="H15" s="30">
        <v>8000</v>
      </c>
      <c r="I15" s="3" t="s">
        <v>17</v>
      </c>
      <c r="J15" s="26">
        <v>0</v>
      </c>
      <c r="K15" s="29">
        <v>150</v>
      </c>
      <c r="L15" s="30">
        <v>255</v>
      </c>
      <c r="M15" s="3" t="s">
        <v>17</v>
      </c>
      <c r="N15" s="31">
        <v>0</v>
      </c>
      <c r="O15" s="32" t="s">
        <v>18</v>
      </c>
      <c r="P15" s="32" t="s">
        <v>19</v>
      </c>
      <c r="Q15" s="32" t="s">
        <v>20</v>
      </c>
      <c r="R15" s="32" t="s">
        <v>21</v>
      </c>
      <c r="S15" s="31">
        <v>0</v>
      </c>
      <c r="T15" s="32" t="s">
        <v>19</v>
      </c>
      <c r="U15" s="32" t="s">
        <v>20</v>
      </c>
      <c r="V15" s="32" t="s">
        <v>21</v>
      </c>
      <c r="W15" s="3" t="s">
        <v>17</v>
      </c>
      <c r="X15" s="33">
        <v>0</v>
      </c>
      <c r="Y15" s="29">
        <v>12</v>
      </c>
      <c r="Z15" s="29">
        <v>16</v>
      </c>
      <c r="AA15" s="30">
        <v>20</v>
      </c>
      <c r="AB15" s="33">
        <v>0</v>
      </c>
      <c r="AC15" s="29">
        <v>8</v>
      </c>
      <c r="AD15" s="29">
        <v>12</v>
      </c>
      <c r="AE15" s="29">
        <v>16</v>
      </c>
      <c r="AF15" s="30">
        <v>20</v>
      </c>
    </row>
    <row r="16" spans="1:33" x14ac:dyDescent="0.2">
      <c r="C16" s="3" t="s">
        <v>22</v>
      </c>
      <c r="D16" s="34" t="s">
        <v>11</v>
      </c>
      <c r="E16" s="35" t="s">
        <v>11</v>
      </c>
      <c r="F16" s="35" t="s">
        <v>11</v>
      </c>
      <c r="G16" s="35" t="s">
        <v>11</v>
      </c>
      <c r="H16" s="36" t="s">
        <v>11</v>
      </c>
      <c r="I16" s="3" t="s">
        <v>22</v>
      </c>
      <c r="J16" s="34" t="s">
        <v>11</v>
      </c>
      <c r="K16" s="35" t="s">
        <v>11</v>
      </c>
      <c r="L16" s="36" t="s">
        <v>11</v>
      </c>
      <c r="M16" s="3" t="s">
        <v>22</v>
      </c>
      <c r="N16" s="37"/>
      <c r="O16" s="37"/>
      <c r="P16" s="37" t="s">
        <v>11</v>
      </c>
      <c r="Q16" s="37" t="s">
        <v>11</v>
      </c>
      <c r="R16" s="37"/>
      <c r="S16" s="37" t="s">
        <v>11</v>
      </c>
      <c r="T16" s="37" t="s">
        <v>11</v>
      </c>
      <c r="U16" s="37" t="s">
        <v>11</v>
      </c>
      <c r="V16" s="37" t="s">
        <v>11</v>
      </c>
      <c r="W16" s="3" t="s">
        <v>22</v>
      </c>
      <c r="X16" s="34" t="s">
        <v>11</v>
      </c>
      <c r="Y16" s="35" t="s">
        <v>11</v>
      </c>
      <c r="Z16" s="35" t="s">
        <v>11</v>
      </c>
      <c r="AA16" s="36" t="s">
        <v>11</v>
      </c>
      <c r="AB16" s="34" t="s">
        <v>11</v>
      </c>
      <c r="AC16" s="35" t="s">
        <v>11</v>
      </c>
      <c r="AD16" s="35" t="s">
        <v>11</v>
      </c>
      <c r="AE16" s="35" t="s">
        <v>11</v>
      </c>
      <c r="AF16" s="36" t="s">
        <v>11</v>
      </c>
    </row>
    <row r="17" spans="3:32" x14ac:dyDescent="0.2">
      <c r="C17" s="3"/>
      <c r="D17" s="39">
        <v>192.95883846902117</v>
      </c>
      <c r="E17" s="39">
        <v>446.35593381483346</v>
      </c>
      <c r="F17" s="39">
        <v>690.65956665808278</v>
      </c>
      <c r="G17" s="39">
        <v>575.07437080668876</v>
      </c>
      <c r="H17" s="39">
        <v>797.11961546857719</v>
      </c>
      <c r="I17" s="25"/>
      <c r="J17" s="38">
        <f>[1]S7!M5</f>
        <v>195.91606204709046</v>
      </c>
      <c r="K17" s="39">
        <v>496.65513842395842</v>
      </c>
      <c r="L17" s="39">
        <v>566.40072843708379</v>
      </c>
      <c r="M17" s="25"/>
      <c r="N17" s="38">
        <f>[1]S7!M30</f>
        <v>224.14830589397073</v>
      </c>
      <c r="O17" s="39">
        <v>275.29903247088794</v>
      </c>
      <c r="P17" s="39">
        <v>397.79937881421353</v>
      </c>
      <c r="Q17" s="51">
        <v>569.72760496241165</v>
      </c>
      <c r="R17" s="38"/>
      <c r="S17" s="38">
        <f>[1]S7!M35</f>
        <v>217.49455284331478</v>
      </c>
      <c r="T17" s="39">
        <v>368.80802623635572</v>
      </c>
      <c r="U17" s="39">
        <v>1054.6198585289605</v>
      </c>
      <c r="V17" s="38"/>
      <c r="W17" s="25"/>
      <c r="X17" s="40">
        <f>[1]S7!M13</f>
        <v>162.71450642058525</v>
      </c>
      <c r="Y17" s="39">
        <v>570.79695813126705</v>
      </c>
      <c r="Z17" s="39">
        <v>587.19370672038337</v>
      </c>
      <c r="AA17" s="39">
        <v>409.94511850985538</v>
      </c>
      <c r="AB17" s="40">
        <f>[1]S7!M9</f>
        <v>142.28794985248774</v>
      </c>
      <c r="AC17" s="39">
        <v>423.25262461116711</v>
      </c>
      <c r="AD17" s="39">
        <v>583.62919615753208</v>
      </c>
      <c r="AE17" s="39">
        <v>590.52058324571135</v>
      </c>
      <c r="AF17" s="39">
        <v>587.74818614127139</v>
      </c>
    </row>
    <row r="18" spans="3:32" x14ac:dyDescent="0.2">
      <c r="C18" s="3"/>
      <c r="D18" s="39">
        <v>191.48022667998654</v>
      </c>
      <c r="E18" s="39">
        <v>377.60048562472252</v>
      </c>
      <c r="F18" s="39">
        <v>627.44891267685171</v>
      </c>
      <c r="G18" s="39">
        <v>572.22276235640766</v>
      </c>
      <c r="H18" s="39">
        <v>726.58983313162469</v>
      </c>
      <c r="I18" s="39"/>
      <c r="J18" s="38">
        <f>[1]S7!M6</f>
        <v>204.04842688678099</v>
      </c>
      <c r="K18" s="39">
        <v>505.68523184984861</v>
      </c>
      <c r="L18" s="39">
        <v>774.60775098052454</v>
      </c>
      <c r="M18" s="25"/>
      <c r="N18" s="38">
        <f>[1]S7!M31</f>
        <v>252.36734784987743</v>
      </c>
      <c r="O18" s="39">
        <v>263.23910506657415</v>
      </c>
      <c r="P18" s="39">
        <v>297.04254690428132</v>
      </c>
      <c r="Q18" s="51">
        <v>528.97336752714421</v>
      </c>
      <c r="R18" s="38"/>
      <c r="S18" s="38">
        <f>[1]S7!M36</f>
        <v>223.31658676263874</v>
      </c>
      <c r="T18" s="39">
        <v>287.35895987520172</v>
      </c>
      <c r="U18" s="39">
        <v>747.1214139736486</v>
      </c>
      <c r="V18" s="38"/>
      <c r="W18" s="25"/>
      <c r="X18" s="38">
        <f>[1]S7!M14</f>
        <v>164.22672302300705</v>
      </c>
      <c r="Y18" s="39"/>
      <c r="Z18" s="39">
        <v>369.6529472586613</v>
      </c>
      <c r="AA18" s="39"/>
      <c r="AB18" s="38">
        <f>[1]S7!M10</f>
        <v>151.65012161286575</v>
      </c>
      <c r="AC18" s="38">
        <f>[1]S7!$M$92</f>
        <v>757.69612864344094</v>
      </c>
      <c r="AD18" s="39">
        <v>441.36561902684167</v>
      </c>
      <c r="AE18" s="39">
        <v>480.49602387236547</v>
      </c>
      <c r="AF18" s="39">
        <v>379.67978345305244</v>
      </c>
    </row>
    <row r="19" spans="3:32" x14ac:dyDescent="0.2">
      <c r="D19" s="39">
        <v>196.28571499434915</v>
      </c>
      <c r="E19" s="39">
        <v>377.60048562472252</v>
      </c>
      <c r="F19" s="39">
        <v>630.11041389711409</v>
      </c>
      <c r="G19" s="39">
        <v>479.07021964722492</v>
      </c>
      <c r="H19" s="39">
        <v>621.01695139455103</v>
      </c>
      <c r="I19" s="39"/>
      <c r="J19" s="38">
        <f>[1]S7!M7</f>
        <v>198.50363267790112</v>
      </c>
      <c r="K19" s="39">
        <v>560.5786945177598</v>
      </c>
      <c r="L19" s="39">
        <v>808.98547507558021</v>
      </c>
      <c r="M19" s="39"/>
      <c r="N19" s="38">
        <f>[1]S7!M32</f>
        <v>261.39744127576762</v>
      </c>
      <c r="O19" s="39">
        <v>296.56727882923445</v>
      </c>
      <c r="P19" s="39">
        <v>333.63818868288882</v>
      </c>
      <c r="Q19" s="51">
        <v>515.25000186016644</v>
      </c>
      <c r="R19" s="38"/>
      <c r="S19" s="38">
        <f>[1]S7!M37</f>
        <v>218.32627197464674</v>
      </c>
      <c r="T19" s="39">
        <v>348.07445646243684</v>
      </c>
      <c r="U19" s="39">
        <v>917.66344156962657</v>
      </c>
      <c r="V19" s="38"/>
      <c r="W19" s="25"/>
      <c r="X19" s="38">
        <f>[1]S7!M15</f>
        <v>182.64552124050456</v>
      </c>
      <c r="Y19" s="39"/>
      <c r="Z19" s="39"/>
      <c r="AA19" s="39"/>
      <c r="AB19" s="38">
        <f>[1]S7!M11</f>
        <v>135.3782832229605</v>
      </c>
      <c r="AC19" s="39"/>
      <c r="AD19" s="38">
        <f>[1]S7!$M$93</f>
        <v>846.13559627507561</v>
      </c>
      <c r="AE19" s="38">
        <f>[1]S7!$M$94</f>
        <v>632.10653981231076</v>
      </c>
      <c r="AF19" s="38">
        <f>[1]S7!$M$95</f>
        <v>626.56174560343072</v>
      </c>
    </row>
    <row r="20" spans="3:32" x14ac:dyDescent="0.2">
      <c r="D20" s="41">
        <f>[1]S7!V103</f>
        <v>340.45036442522706</v>
      </c>
      <c r="E20" s="40">
        <f>[1]S7!W103</f>
        <v>441.5042388820637</v>
      </c>
      <c r="F20" s="40">
        <f>[1]S7!X103</f>
        <v>460.33343588305161</v>
      </c>
      <c r="G20" s="40">
        <f>[1]S7!Y103</f>
        <v>460.04464451800584</v>
      </c>
      <c r="H20" s="42">
        <f>[1]S7!Z103</f>
        <v>456.57914813745583</v>
      </c>
      <c r="I20" s="39"/>
      <c r="J20" s="39"/>
      <c r="K20" s="39">
        <v>466.31719296680114</v>
      </c>
      <c r="L20" s="39">
        <v>980.76319966668018</v>
      </c>
      <c r="M20" s="39"/>
      <c r="N20" s="38">
        <f>[1]S7!M33</f>
        <v>242.38671827389356</v>
      </c>
      <c r="O20" s="39">
        <v>286.58664925325058</v>
      </c>
      <c r="P20" s="39">
        <v>319.85541450653017</v>
      </c>
      <c r="Q20" s="51">
        <v>505.31557890258989</v>
      </c>
      <c r="R20" s="38">
        <f>[1]S8!M9</f>
        <v>506.9328105468465</v>
      </c>
      <c r="S20" s="38">
        <f>[1]S7!M38</f>
        <v>264.72431780109554</v>
      </c>
      <c r="T20" s="39">
        <v>390.67035768851076</v>
      </c>
      <c r="U20" s="39">
        <v>714.86259337984359</v>
      </c>
      <c r="V20" s="38">
        <f>[1]S8!M4</f>
        <v>794.56901013249239</v>
      </c>
      <c r="W20" s="25"/>
      <c r="X20" s="39"/>
      <c r="Y20" s="39"/>
      <c r="Z20" s="39"/>
      <c r="AA20" s="39"/>
      <c r="AB20" s="39"/>
      <c r="AC20" s="43">
        <f>[1]S8!$M$44</f>
        <v>626.83898531387467</v>
      </c>
      <c r="AD20" s="44">
        <f>[1]S8!$M$45</f>
        <v>772.94431271786084</v>
      </c>
      <c r="AE20" s="44">
        <f>[1]S8!$M$46</f>
        <v>771.83535387608458</v>
      </c>
      <c r="AF20" s="45">
        <f>[1]S8!$M$47</f>
        <v>620.04661240799692</v>
      </c>
    </row>
    <row r="21" spans="3:32" x14ac:dyDescent="0.2">
      <c r="D21" s="46">
        <f>[1]S7!V104</f>
        <v>310.16192605922043</v>
      </c>
      <c r="E21" s="47">
        <f>[1]S7!W104</f>
        <v>350.59271716563649</v>
      </c>
      <c r="F21" s="47">
        <f>[1]S7!X104</f>
        <v>417.01473112617725</v>
      </c>
      <c r="G21" s="47">
        <f>[1]S7!Y104</f>
        <v>501.91939244965096</v>
      </c>
      <c r="H21" s="48">
        <f>[1]S7!Z104</f>
        <v>467.34694046273603</v>
      </c>
      <c r="I21" s="39"/>
      <c r="J21" s="39"/>
      <c r="K21" s="39"/>
      <c r="L21" s="39"/>
      <c r="M21" s="39"/>
      <c r="N21" s="39"/>
      <c r="O21" s="39">
        <v>246.18886287426847</v>
      </c>
      <c r="P21" s="39">
        <v>379.81840330827447</v>
      </c>
      <c r="Q21" s="39">
        <v>477.59160785819034</v>
      </c>
      <c r="R21" s="38">
        <f>[1]S8!M10</f>
        <v>758.52784777477291</v>
      </c>
      <c r="S21" s="39"/>
      <c r="T21" s="39">
        <v>331.02421427013115</v>
      </c>
      <c r="U21" s="39">
        <v>699.11933839391656</v>
      </c>
      <c r="V21" s="38">
        <f>[1]S8!M5</f>
        <v>929.86198882916221</v>
      </c>
      <c r="W21" s="25"/>
      <c r="X21" s="39"/>
      <c r="Y21" s="39"/>
      <c r="Z21" s="39"/>
      <c r="AA21" s="39"/>
      <c r="AB21" s="39"/>
      <c r="AC21" s="39"/>
      <c r="AD21" s="39"/>
      <c r="AE21" s="39"/>
      <c r="AF21" s="39"/>
    </row>
    <row r="22" spans="3:32" x14ac:dyDescent="0.2">
      <c r="D22" s="41">
        <f>[1]S8!V22</f>
        <v>359.96804004048437</v>
      </c>
      <c r="E22" s="40">
        <f>[1]S8!W22</f>
        <v>425.84019524197777</v>
      </c>
      <c r="F22" s="40">
        <f>[1]S8!X22</f>
        <v>606.32324674101926</v>
      </c>
      <c r="G22" s="40">
        <f>[1]S8!Y22</f>
        <v>599.50314986409683</v>
      </c>
      <c r="H22" s="42">
        <f>[1]S8!Z22</f>
        <v>429.64233984235256</v>
      </c>
      <c r="I22" s="39"/>
      <c r="J22" s="39"/>
      <c r="K22" s="39"/>
      <c r="L22" s="39"/>
      <c r="M22" s="39"/>
      <c r="N22" s="39"/>
      <c r="O22" s="39">
        <v>279.45762812754788</v>
      </c>
      <c r="P22" s="39">
        <v>307.49844455531201</v>
      </c>
      <c r="Q22" s="39">
        <v>499.03147879919271</v>
      </c>
      <c r="R22" s="38">
        <f>[1]S8!M11</f>
        <v>583.45097062938953</v>
      </c>
      <c r="S22" s="39"/>
      <c r="T22" s="39">
        <v>456.89104281170529</v>
      </c>
      <c r="U22" s="39">
        <v>666.20702419692225</v>
      </c>
      <c r="V22" s="38">
        <f>[1]S8!M6</f>
        <v>874.41404674036335</v>
      </c>
      <c r="W22" s="25"/>
      <c r="X22" s="39"/>
      <c r="Y22" s="39"/>
      <c r="Z22" s="39"/>
      <c r="AA22" s="39"/>
      <c r="AB22" s="39"/>
      <c r="AC22" s="39"/>
      <c r="AD22" s="39"/>
      <c r="AE22" s="39"/>
      <c r="AF22" s="39"/>
    </row>
    <row r="23" spans="3:32" x14ac:dyDescent="0.2">
      <c r="D23" s="49">
        <f>[1]S8!V23</f>
        <v>302.74576380484359</v>
      </c>
      <c r="E23" s="38">
        <f>[1]S8!W23</f>
        <v>328.80629658657926</v>
      </c>
      <c r="F23" s="38">
        <f>[1]S8!X23</f>
        <v>401.44310072290619</v>
      </c>
      <c r="G23" s="38">
        <f>[1]S8!Y23</f>
        <v>572.22276235640754</v>
      </c>
      <c r="H23" s="50">
        <f>[1]S8!Z23</f>
        <v>480.17917848900095</v>
      </c>
      <c r="I23" s="39"/>
      <c r="J23" s="39"/>
      <c r="K23" s="39"/>
      <c r="L23" s="39"/>
      <c r="M23" s="39"/>
      <c r="N23" s="39"/>
      <c r="O23" s="39">
        <v>390.35351230514635</v>
      </c>
      <c r="P23" s="38">
        <f>[1]S8!$M$16</f>
        <v>459.66343991614531</v>
      </c>
      <c r="Q23" s="39">
        <v>538.95399710312824</v>
      </c>
      <c r="R23" s="38">
        <f>[1]S8!M12</f>
        <v>670.69830750611493</v>
      </c>
      <c r="S23" s="39"/>
      <c r="T23" s="39">
        <v>433.60290713440963</v>
      </c>
      <c r="U23" s="39">
        <v>689.13870881793275</v>
      </c>
      <c r="V23" s="38">
        <f>[1]S8!M7</f>
        <v>914.8910444651865</v>
      </c>
      <c r="W23" s="39"/>
      <c r="X23" s="39"/>
      <c r="Y23" s="39"/>
      <c r="Z23" s="39"/>
      <c r="AA23" s="39"/>
      <c r="AB23" s="39"/>
      <c r="AC23" s="39"/>
      <c r="AD23" s="39"/>
      <c r="AE23" s="39"/>
      <c r="AF23" s="39"/>
    </row>
    <row r="24" spans="3:32" x14ac:dyDescent="0.2">
      <c r="D24" s="46">
        <f>[1]S8!V24</f>
        <v>300.52784612129153</v>
      </c>
      <c r="E24" s="47"/>
      <c r="F24" s="47"/>
      <c r="G24" s="47"/>
      <c r="H24" s="48"/>
      <c r="I24" s="39"/>
      <c r="J24" s="39"/>
      <c r="K24" s="39"/>
      <c r="L24" s="39"/>
      <c r="M24" s="39"/>
      <c r="N24" s="39"/>
      <c r="O24" s="39">
        <v>274.65213981318539</v>
      </c>
      <c r="P24" s="39">
        <v>316.05326990615538</v>
      </c>
      <c r="Q24" s="39">
        <v>633.35411850930859</v>
      </c>
      <c r="R24" s="39"/>
      <c r="S24" s="39"/>
      <c r="T24" s="38">
        <f>[1]S7!$M$83</f>
        <v>846.357388043431</v>
      </c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</row>
    <row r="25" spans="3:32" x14ac:dyDescent="0.2"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>
        <v>255.06053360847631</v>
      </c>
      <c r="Q25" s="39"/>
      <c r="R25" s="39"/>
      <c r="S25" s="39"/>
      <c r="T25" s="38">
        <f>[1]S8!$M$14</f>
        <v>446.75199054403919</v>
      </c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</row>
    <row r="26" spans="3:32" x14ac:dyDescent="0.2"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>
        <v>327.4597037072798</v>
      </c>
      <c r="Q26" s="39"/>
      <c r="R26" s="39"/>
      <c r="S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</row>
    <row r="27" spans="3:32" x14ac:dyDescent="0.2"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>
        <v>265.31840289490412</v>
      </c>
      <c r="Q27" s="39"/>
      <c r="R27" s="39"/>
      <c r="S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</row>
    <row r="28" spans="3:32" x14ac:dyDescent="0.2"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>
        <v>344.331720371443</v>
      </c>
      <c r="Q28" s="39"/>
      <c r="R28" s="39"/>
      <c r="S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</row>
    <row r="29" spans="3:32" x14ac:dyDescent="0.2"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>
        <v>224.0096860387487</v>
      </c>
      <c r="Q29" s="39"/>
      <c r="R29" s="39"/>
      <c r="S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</row>
    <row r="30" spans="3:32" x14ac:dyDescent="0.2"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>
        <v>216.24697414631686</v>
      </c>
      <c r="Q30" s="39"/>
      <c r="R30" s="39"/>
      <c r="S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</row>
    <row r="31" spans="3:32" x14ac:dyDescent="0.2"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>
        <v>263.23910506657415</v>
      </c>
      <c r="P31" s="39"/>
      <c r="Q31" s="39"/>
      <c r="R31" s="39"/>
      <c r="S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</row>
    <row r="32" spans="3:32" x14ac:dyDescent="0.2"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>
        <v>297.51781497932825</v>
      </c>
      <c r="P32" s="39"/>
      <c r="Q32" s="39"/>
      <c r="R32" s="39"/>
      <c r="S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E89235E35BD349B28BDE4DC10BD5F4" ma:contentTypeVersion="16" ma:contentTypeDescription="Crée un document." ma:contentTypeScope="" ma:versionID="c24bdb459d45206c711ea027f5fb9bac">
  <xsd:schema xmlns:xsd="http://www.w3.org/2001/XMLSchema" xmlns:xs="http://www.w3.org/2001/XMLSchema" xmlns:p="http://schemas.microsoft.com/office/2006/metadata/properties" xmlns:ns2="6b4a7be8-9c0a-461c-8f42-3a8cd4497b49" xmlns:ns3="df979fa8-1fd2-4f9a-a202-ddeba68bae49" targetNamespace="http://schemas.microsoft.com/office/2006/metadata/properties" ma:root="true" ma:fieldsID="8267682a91f85568094f5a407eef226f" ns2:_="" ns3:_="">
    <xsd:import namespace="6b4a7be8-9c0a-461c-8f42-3a8cd4497b49"/>
    <xsd:import namespace="df979fa8-1fd2-4f9a-a202-ddeba68bae4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4a7be8-9c0a-461c-8f42-3a8cd4497b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f72d59c0-2df5-4876-ac93-1567968c72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979fa8-1fd2-4f9a-a202-ddeba68bae49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5d9e4595-1f59-4402-876c-e705aa5c9d11}" ma:internalName="TaxCatchAll" ma:showField="CatchAllData" ma:web="df979fa8-1fd2-4f9a-a202-ddeba68bae4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CE40EF8-E82A-4468-B71F-A7A52DC5B7A4}"/>
</file>

<file path=customXml/itemProps2.xml><?xml version="1.0" encoding="utf-8"?>
<ds:datastoreItem xmlns:ds="http://schemas.openxmlformats.org/officeDocument/2006/customXml" ds:itemID="{33ECF519-96AF-4EC3-82E0-EE9901ED484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2022-10-28T14:11:37Z</dcterms:created>
  <dcterms:modified xsi:type="dcterms:W3CDTF">2022-10-28T14:17:50Z</dcterms:modified>
</cp:coreProperties>
</file>