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7" i="21" l="1"/>
  <c r="C149" i="21"/>
  <c r="C150" i="21"/>
  <c r="R50" i="21"/>
  <c r="R62" i="21"/>
  <c r="R74" i="21"/>
  <c r="R86" i="21"/>
  <c r="R98" i="21"/>
  <c r="R110" i="21"/>
  <c r="R122" i="21"/>
  <c r="R134" i="21"/>
  <c r="D147" i="21"/>
  <c r="E147" i="21"/>
  <c r="F147" i="21"/>
  <c r="G147" i="21"/>
  <c r="H147" i="21"/>
  <c r="I147" i="21"/>
  <c r="J147" i="21"/>
  <c r="K147" i="21"/>
  <c r="L147" i="21"/>
  <c r="M147" i="21"/>
  <c r="N147" i="21"/>
  <c r="O147" i="21"/>
  <c r="P147" i="21"/>
  <c r="Q147" i="21"/>
  <c r="C151" i="21" l="1"/>
  <c r="R72" i="22"/>
  <c r="D375" i="20" l="1"/>
  <c r="E375" i="20"/>
  <c r="F375" i="20"/>
  <c r="G375" i="20"/>
  <c r="H375" i="20"/>
  <c r="I375" i="20"/>
  <c r="J375" i="20"/>
  <c r="K375" i="20"/>
  <c r="L375" i="20"/>
  <c r="M375" i="20"/>
  <c r="N375" i="20"/>
  <c r="O375" i="20"/>
  <c r="D377" i="20"/>
  <c r="E377" i="20"/>
  <c r="F377" i="20"/>
  <c r="G377" i="20"/>
  <c r="H377" i="20"/>
  <c r="I377" i="20"/>
  <c r="J377" i="20"/>
  <c r="K377" i="20"/>
  <c r="L377" i="20"/>
  <c r="M377" i="20"/>
  <c r="N377" i="20"/>
  <c r="O377" i="20"/>
  <c r="D378" i="20"/>
  <c r="E378" i="20"/>
  <c r="F378" i="20"/>
  <c r="G378" i="20"/>
  <c r="H378" i="20"/>
  <c r="I378" i="20"/>
  <c r="J378" i="20"/>
  <c r="K378" i="20"/>
  <c r="L378" i="20"/>
  <c r="M378" i="20"/>
  <c r="N378" i="20"/>
  <c r="O378" i="20"/>
  <c r="C378" i="20"/>
  <c r="C377" i="20"/>
  <c r="C375" i="20"/>
  <c r="E379" i="20" l="1"/>
  <c r="I379" i="20"/>
  <c r="D379" i="20"/>
  <c r="H379" i="20"/>
  <c r="F379" i="20"/>
  <c r="K379" i="20"/>
  <c r="G379" i="20"/>
  <c r="J379" i="20"/>
  <c r="M379" i="20"/>
  <c r="O379" i="20"/>
  <c r="N379" i="20"/>
  <c r="L379" i="20"/>
  <c r="Q124" i="15"/>
  <c r="D124" i="15"/>
  <c r="E124" i="15"/>
  <c r="F124" i="15"/>
  <c r="G124" i="15"/>
  <c r="H124" i="15"/>
  <c r="I124" i="15"/>
  <c r="J124" i="15"/>
  <c r="K124" i="15"/>
  <c r="L124" i="15"/>
  <c r="M124" i="15"/>
  <c r="N124" i="15"/>
  <c r="O124" i="15"/>
  <c r="D126" i="15"/>
  <c r="E126" i="15"/>
  <c r="F126" i="15"/>
  <c r="G126" i="15"/>
  <c r="H126" i="15"/>
  <c r="I126" i="15"/>
  <c r="J126" i="15"/>
  <c r="K126" i="15"/>
  <c r="L126" i="15"/>
  <c r="M126" i="15"/>
  <c r="N126" i="15"/>
  <c r="O126" i="15"/>
  <c r="D127" i="15"/>
  <c r="E127" i="15"/>
  <c r="F127" i="15"/>
  <c r="G127" i="15"/>
  <c r="H127" i="15"/>
  <c r="I127" i="15"/>
  <c r="J127" i="15"/>
  <c r="K127" i="15"/>
  <c r="L127" i="15"/>
  <c r="M127" i="15"/>
  <c r="N127" i="15"/>
  <c r="O127" i="15"/>
  <c r="H128" i="15"/>
  <c r="C127" i="15"/>
  <c r="C126" i="15"/>
  <c r="C124" i="15"/>
  <c r="D149" i="21"/>
  <c r="E149" i="21"/>
  <c r="F149" i="21"/>
  <c r="G149" i="21"/>
  <c r="H149" i="21"/>
  <c r="I149" i="21"/>
  <c r="J149" i="21"/>
  <c r="K149" i="21"/>
  <c r="L149" i="21"/>
  <c r="M149" i="21"/>
  <c r="N149" i="21"/>
  <c r="O149" i="21"/>
  <c r="D150" i="21"/>
  <c r="E150" i="21"/>
  <c r="F150" i="21"/>
  <c r="G150" i="21"/>
  <c r="H150" i="21"/>
  <c r="I150" i="21"/>
  <c r="J150" i="21"/>
  <c r="K150" i="21"/>
  <c r="L150" i="21"/>
  <c r="M150" i="21"/>
  <c r="N150" i="21"/>
  <c r="O150" i="21"/>
  <c r="D151" i="21"/>
  <c r="E128" i="15" l="1"/>
  <c r="G128" i="15"/>
  <c r="F128" i="15"/>
  <c r="D128" i="15"/>
  <c r="E151" i="21"/>
  <c r="F151" i="21"/>
  <c r="M151" i="21"/>
  <c r="G151" i="21"/>
  <c r="H151" i="21"/>
  <c r="J128" i="15"/>
  <c r="I128" i="15"/>
  <c r="M128" i="15"/>
  <c r="L128" i="15"/>
  <c r="N128" i="15"/>
  <c r="K128" i="15"/>
  <c r="O128" i="15"/>
  <c r="I151" i="21"/>
  <c r="O151" i="21"/>
  <c r="L151" i="21"/>
  <c r="J151" i="21"/>
  <c r="K151" i="21"/>
  <c r="N151" i="21"/>
  <c r="D119" i="22"/>
  <c r="E119" i="22"/>
  <c r="F119" i="22"/>
  <c r="G119" i="22"/>
  <c r="H119" i="22"/>
  <c r="I119" i="22"/>
  <c r="J119" i="22"/>
  <c r="K119" i="22"/>
  <c r="L119" i="22"/>
  <c r="M119" i="22"/>
  <c r="N119" i="22"/>
  <c r="O119" i="22"/>
  <c r="D121" i="22"/>
  <c r="E121" i="22"/>
  <c r="F121" i="22"/>
  <c r="G121" i="22"/>
  <c r="H121" i="22"/>
  <c r="I121" i="22"/>
  <c r="J121" i="22"/>
  <c r="K121" i="22"/>
  <c r="L121" i="22"/>
  <c r="M121" i="22"/>
  <c r="N121" i="22"/>
  <c r="O121" i="22"/>
  <c r="D122" i="22"/>
  <c r="E122" i="22"/>
  <c r="F122" i="22"/>
  <c r="F123" i="22" s="1"/>
  <c r="G122" i="22"/>
  <c r="H122" i="22"/>
  <c r="I122" i="22"/>
  <c r="J122" i="22"/>
  <c r="K122" i="22"/>
  <c r="L122" i="22"/>
  <c r="M122" i="22"/>
  <c r="N122" i="22"/>
  <c r="O122" i="22"/>
  <c r="C122" i="22"/>
  <c r="C121" i="22"/>
  <c r="C119" i="22"/>
  <c r="D123" i="22" l="1"/>
  <c r="H123" i="22"/>
  <c r="N123" i="22"/>
  <c r="G123" i="22"/>
  <c r="E123" i="22"/>
  <c r="J123" i="22"/>
  <c r="O123" i="22"/>
  <c r="L123" i="22"/>
  <c r="K123" i="22"/>
  <c r="M123" i="22"/>
  <c r="I123" i="22"/>
  <c r="R50" i="20"/>
  <c r="R62" i="20"/>
  <c r="R74" i="20"/>
  <c r="R86" i="20"/>
  <c r="R98" i="20"/>
  <c r="R110" i="20"/>
  <c r="R122" i="20"/>
  <c r="R134" i="20"/>
  <c r="R146" i="20"/>
  <c r="R158" i="20"/>
  <c r="R170" i="20"/>
  <c r="R182" i="20"/>
  <c r="R194" i="20"/>
  <c r="R206" i="20"/>
  <c r="R218" i="20"/>
  <c r="R230" i="20"/>
  <c r="R242" i="20"/>
  <c r="R254" i="20"/>
  <c r="R266" i="20"/>
  <c r="R278" i="20"/>
  <c r="R290" i="20"/>
  <c r="R302" i="20"/>
  <c r="R314" i="20"/>
  <c r="R326" i="20"/>
  <c r="R338" i="20"/>
  <c r="R350" i="20"/>
  <c r="R362" i="20"/>
  <c r="R51" i="15"/>
  <c r="R63" i="15"/>
  <c r="R75" i="15"/>
  <c r="R87" i="15"/>
  <c r="R99" i="15"/>
  <c r="R111" i="15"/>
  <c r="R38" i="20"/>
  <c r="R26" i="20"/>
  <c r="R15" i="20"/>
  <c r="R3" i="20"/>
  <c r="R39" i="15"/>
  <c r="R27" i="15"/>
  <c r="R15" i="15"/>
  <c r="R3" i="15"/>
  <c r="R38" i="21"/>
  <c r="R26" i="21"/>
  <c r="R15" i="21"/>
  <c r="R3" i="21"/>
  <c r="R95" i="22"/>
  <c r="R49" i="22"/>
  <c r="R26" i="22"/>
  <c r="R3" i="22"/>
  <c r="R119" i="22" l="1"/>
  <c r="R122" i="22"/>
  <c r="R121" i="22"/>
  <c r="R123" i="22" s="1"/>
  <c r="R127" i="15"/>
  <c r="R126" i="15"/>
  <c r="R124" i="15"/>
  <c r="R147" i="21"/>
  <c r="R378" i="20"/>
  <c r="R375" i="20"/>
  <c r="R377" i="20"/>
  <c r="R150" i="21"/>
  <c r="R149" i="21"/>
  <c r="P119" i="22"/>
  <c r="Q119" i="22"/>
  <c r="P124" i="15"/>
  <c r="P375" i="20"/>
  <c r="Q375" i="20"/>
  <c r="R128" i="15" l="1"/>
  <c r="R151" i="21"/>
  <c r="R379" i="20"/>
  <c r="C123" i="22" l="1"/>
  <c r="C128" i="15" l="1"/>
  <c r="C379" i="20"/>
</calcChain>
</file>

<file path=xl/sharedStrings.xml><?xml version="1.0" encoding="utf-8"?>
<sst xmlns="http://schemas.openxmlformats.org/spreadsheetml/2006/main" count="792" uniqueCount="90">
  <si>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</si>
  <si>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</si>
  <si>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</si>
  <si>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</si>
  <si>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</si>
  <si>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</si>
  <si>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</si>
  <si>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</si>
  <si>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</si>
  <si>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</si>
  <si>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</si>
  <si>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</si>
  <si>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</si>
  <si>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</si>
  <si>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</si>
  <si>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</si>
  <si>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MERANTI</t>
  </si>
  <si>
    <t>MOLAVE</t>
  </si>
  <si>
    <t>SONGDA</t>
  </si>
  <si>
    <t>JELAWAT</t>
  </si>
  <si>
    <t>SURIGAE</t>
  </si>
  <si>
    <t>SOULIK</t>
  </si>
  <si>
    <t>FAXAI</t>
  </si>
  <si>
    <t>LAN</t>
  </si>
  <si>
    <t>VAMCO</t>
  </si>
  <si>
    <t>LIONROCK</t>
  </si>
  <si>
    <t>TRAMI</t>
  </si>
  <si>
    <t>CHANTHU</t>
  </si>
  <si>
    <t>PHANFONE</t>
  </si>
  <si>
    <t>FENGSHEN</t>
  </si>
  <si>
    <t>NOCK-TEN</t>
  </si>
  <si>
    <t>CHABA</t>
  </si>
  <si>
    <t>HAIMA</t>
  </si>
  <si>
    <t>DCC PERCENTAGE</t>
    <phoneticPr fontId="1" type="noConversion"/>
  </si>
  <si>
    <t>DCC TEMPERATURE</t>
    <phoneticPr fontId="1" type="noConversion"/>
  </si>
  <si>
    <t>DCC COUNT</t>
    <phoneticPr fontId="1" type="noConversion"/>
  </si>
  <si>
    <t>TEMPERATURE</t>
  </si>
  <si>
    <t>USED IN DCC PERCENTAGE</t>
    <phoneticPr fontId="1" type="noConversion"/>
  </si>
  <si>
    <t>DCC PERCENTAGE</t>
    <phoneticPr fontId="1" type="noConversion"/>
  </si>
  <si>
    <t xml:space="preserve">DCC MEAN </t>
    <phoneticPr fontId="1" type="noConversion"/>
  </si>
  <si>
    <t>NUMBER OF DATA POINTS</t>
    <phoneticPr fontId="1" type="noConversion"/>
  </si>
  <si>
    <t>DCC PERCENTAGE</t>
    <phoneticPr fontId="1" type="noConversion"/>
  </si>
  <si>
    <t>DCC TEMPERATURE</t>
    <phoneticPr fontId="1" type="noConversion"/>
  </si>
  <si>
    <t>DCC COUNT</t>
    <phoneticPr fontId="1" type="noConversion"/>
  </si>
  <si>
    <t>NUMBER OF DATA POINTS</t>
    <phoneticPr fontId="1" type="noConversion"/>
  </si>
  <si>
    <t>USED IN DCC PERCENTAGE</t>
    <phoneticPr fontId="1" type="noConversion"/>
  </si>
  <si>
    <t>NUMBER OF DATA POINTS</t>
    <phoneticPr fontId="1" type="noConversion"/>
  </si>
  <si>
    <t>USED IN DCC PERCENTAGE</t>
    <phoneticPr fontId="1" type="noConversion"/>
  </si>
  <si>
    <t>DCC PERCENTAGE</t>
    <phoneticPr fontId="1" type="noConversion"/>
  </si>
  <si>
    <t>DCC TEMPERATURE</t>
    <phoneticPr fontId="1" type="noConversion"/>
  </si>
  <si>
    <t>NUMBER OF DATA POINTS</t>
    <phoneticPr fontId="1" type="noConversion"/>
  </si>
  <si>
    <t>AVERAGED WITHIN 6RMW</t>
    <phoneticPr fontId="1" type="noConversion"/>
  </si>
  <si>
    <t>MEAN</t>
    <phoneticPr fontId="1" type="noConversion"/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</si>
  <si>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</si>
  <si>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</si>
  <si>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</si>
  <si>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</si>
  <si>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DCC PERCENTAGE</t>
    <phoneticPr fontId="1" type="noConversion"/>
  </si>
  <si>
    <t>DCC TEMPERATURE</t>
    <phoneticPr fontId="1" type="noConversion"/>
  </si>
  <si>
    <t>DCC TEMPERATURE</t>
    <phoneticPr fontId="1" type="noConversion"/>
  </si>
  <si>
    <t>STANDARD ERROR</t>
    <phoneticPr fontId="1" type="noConversion"/>
  </si>
  <si>
    <t>SI</t>
    <phoneticPr fontId="1" type="noConversion"/>
  </si>
  <si>
    <t>IN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</si>
  <si>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</si>
  <si>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</si>
  <si>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</si>
  <si>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</si>
  <si>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</si>
  <si>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</si>
  <si>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</si>
  <si>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</si>
  <si>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</si>
  <si>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</si>
  <si>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</si>
  <si>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</si>
  <si>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</si>
  <si>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</si>
  <si>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</si>
  <si>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</si>
  <si>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0500</t>
    <phoneticPr fontId="1" type="noConversion"/>
  </si>
  <si>
    <t>0510</t>
    <phoneticPr fontId="1" type="noConversion"/>
  </si>
  <si>
    <t>0520</t>
    <phoneticPr fontId="1" type="noConversion"/>
  </si>
  <si>
    <t>0530</t>
    <phoneticPr fontId="1" type="noConversion"/>
  </si>
  <si>
    <t>0540</t>
    <phoneticPr fontId="1" type="noConversion"/>
  </si>
  <si>
    <t>0550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</si>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</sst>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4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22" fontId="4" fillId="0" borderId="0" xfId="0" quotePrefix="1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22" fontId="4" fillId="0" borderId="0" xfId="0" applyNumberFormat="1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left" vertical="center"/>
    </xf>
    <xf numFmtId="22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22" fontId="4" fillId="0" borderId="0" xfId="0" applyNumberFormat="1" applyFont="1" applyFill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2" fontId="4" fillId="0" borderId="0" xfId="0" applyNumberFormat="1" applyFont="1" applyFill="1">
      <alignment vertical="center"/>
    </xf>
    <xf numFmtId="22" fontId="4" fillId="0" borderId="0" xfId="0" quotePrefix="1" applyNumberFormat="1" applyFont="1" applyFill="1" applyAlignment="1">
      <alignment horizontal="right" vertical="center"/>
    </xf>
  </cellXfs>
  <cellStyles count="1">
    <cellStyle name="Normal" xfId="0" builtinId="0"/>
  </cellStyles>
  <dxfs count="17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9"/>
  <sheetViews>
    <sheetView tabSelected="1" workbookViewId="0"/>
  </sheetViews>
  <sheetFormatPr defaultRowHeight="15" x14ac:dyDescent="0.25"/>
  <cols>
    <col min="1" max="1" width="13.140625" style="10" bestFit="1" customWidth="1"/>
    <col min="2" max="2" width="16.140625" style="10" bestFit="1" customWidth="1"/>
    <col min="3" max="14" width="7.7109375" style="17" customWidth="1"/>
    <col min="15" max="15" width="15" style="17" customWidth="1"/>
    <col min="16" max="16" width="13.7109375" style="17" bestFit="1" customWidth="1"/>
    <col min="17" max="17" width="16.7109375" style="17" customWidth="1"/>
    <col min="18" max="23" width="7.7109375" style="17" customWidth="1"/>
    <col min="24" max="26" width="9.140625" style="17"/>
    <col min="27" max="16384" width="9.140625" style="10"/>
  </cols>
  <sheetData>
    <row r="1" spans="1:26" ht="15.75" thickBot="1" x14ac:dyDescent="0.3">
      <c r="C1" s="11"/>
      <c r="D1" s="12"/>
      <c r="E1" s="12" t="s">
        <v>38</v>
      </c>
      <c r="F1" s="12"/>
      <c r="G1" s="12"/>
      <c r="H1" s="13"/>
      <c r="I1" s="11"/>
      <c r="J1" s="12"/>
      <c r="K1" s="12" t="s">
        <v>34</v>
      </c>
      <c r="L1" s="12"/>
      <c r="M1" s="12"/>
      <c r="N1" s="13"/>
      <c r="O1" s="14" t="s">
        <v>39</v>
      </c>
      <c r="P1" s="14" t="s">
        <v>35</v>
      </c>
      <c r="Q1" s="15" t="s">
        <v>40</v>
      </c>
      <c r="R1" s="14"/>
      <c r="S1" s="14"/>
      <c r="T1" s="14"/>
      <c r="U1" s="14"/>
      <c r="V1" s="14"/>
      <c r="W1" s="14"/>
      <c r="X1" s="14"/>
      <c r="Y1" s="14"/>
      <c r="Z1" s="14"/>
    </row>
    <row r="2" spans="1:26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36</v>
      </c>
      <c r="P2" s="14"/>
      <c r="Q2" s="15" t="s">
        <v>37</v>
      </c>
      <c r="R2" s="14"/>
      <c r="S2" s="14"/>
      <c r="T2" s="14"/>
      <c r="U2" s="14"/>
      <c r="V2" s="14"/>
      <c r="W2" s="14"/>
      <c r="X2" s="15"/>
      <c r="Y2" s="14"/>
      <c r="Z2" s="14"/>
    </row>
    <row r="3" spans="1:26" x14ac:dyDescent="0.25">
      <c r="A3" s="22" t="s">
        <v>8</v>
      </c>
      <c r="B3" s="29">
        <v>43801.125</v>
      </c>
      <c r="C3" s="17">
        <v>43</v>
      </c>
      <c r="D3" s="17">
        <v>70</v>
      </c>
      <c r="E3" s="17">
        <v>89</v>
      </c>
      <c r="F3" s="17">
        <v>88</v>
      </c>
      <c r="G3" s="17">
        <v>82</v>
      </c>
      <c r="H3" s="17">
        <v>82</v>
      </c>
      <c r="I3" s="17">
        <v>200.23400000000001</v>
      </c>
      <c r="J3" s="17">
        <v>195.80199999999999</v>
      </c>
      <c r="K3" s="17">
        <v>194.41</v>
      </c>
      <c r="L3" s="17">
        <v>193.298</v>
      </c>
      <c r="M3" s="17">
        <v>192.16399999999999</v>
      </c>
      <c r="N3" s="17">
        <v>193.22900000000001</v>
      </c>
      <c r="O3" s="17">
        <v>193.43899999999999</v>
      </c>
      <c r="P3" s="17">
        <v>1519</v>
      </c>
      <c r="Q3" s="17">
        <v>1841</v>
      </c>
      <c r="R3" s="14">
        <f>C3*1/36+D3*3/36+E3*5/36+F3*7/36+G3*9/36+H3*11/36</f>
        <v>82.055555555555557</v>
      </c>
      <c r="S3" s="28"/>
      <c r="T3" s="28"/>
      <c r="U3" s="28"/>
      <c r="V3" s="28"/>
      <c r="W3" s="28"/>
      <c r="X3" s="28"/>
      <c r="Y3" s="28"/>
      <c r="Z3" s="28"/>
    </row>
    <row r="4" spans="1:26" x14ac:dyDescent="0.25">
      <c r="A4" s="22"/>
      <c r="B4" s="30" t="s">
        <v>85</v>
      </c>
      <c r="C4" s="17">
        <v>84</v>
      </c>
      <c r="D4" s="17">
        <v>80</v>
      </c>
      <c r="E4" s="17">
        <v>87</v>
      </c>
      <c r="F4" s="17">
        <v>87</v>
      </c>
      <c r="G4" s="17">
        <v>88</v>
      </c>
      <c r="H4" s="17">
        <v>89</v>
      </c>
      <c r="I4" s="17">
        <v>196.75800000000001</v>
      </c>
      <c r="J4" s="17">
        <v>194.191</v>
      </c>
      <c r="K4" s="17">
        <v>192.96</v>
      </c>
      <c r="L4" s="17">
        <v>191.12799999999999</v>
      </c>
      <c r="M4" s="17">
        <v>191.49600000000001</v>
      </c>
      <c r="N4" s="17">
        <v>193.26599999999999</v>
      </c>
      <c r="O4" s="17">
        <v>192.524</v>
      </c>
      <c r="P4" s="17">
        <v>1614</v>
      </c>
      <c r="Q4" s="17">
        <v>1841</v>
      </c>
      <c r="R4" s="17">
        <v>87</v>
      </c>
      <c r="S4" s="28"/>
      <c r="T4" s="28"/>
      <c r="U4" s="28"/>
      <c r="V4" s="28"/>
      <c r="W4" s="28"/>
      <c r="X4" s="28"/>
      <c r="Y4" s="28"/>
      <c r="Z4" s="28"/>
    </row>
    <row r="5" spans="1:26" x14ac:dyDescent="0.25">
      <c r="A5" s="22"/>
      <c r="B5" s="30" t="s">
        <v>86</v>
      </c>
      <c r="C5" s="17">
        <v>78</v>
      </c>
      <c r="D5" s="17">
        <v>79</v>
      </c>
      <c r="E5" s="17">
        <v>85</v>
      </c>
      <c r="F5" s="17">
        <v>86</v>
      </c>
      <c r="G5" s="17">
        <v>87</v>
      </c>
      <c r="H5" s="17">
        <v>90</v>
      </c>
      <c r="I5" s="17">
        <v>197.85400000000001</v>
      </c>
      <c r="J5" s="17">
        <v>195.083</v>
      </c>
      <c r="K5" s="17">
        <v>192.96</v>
      </c>
      <c r="L5" s="17">
        <v>191.232</v>
      </c>
      <c r="M5" s="17">
        <v>191.84700000000001</v>
      </c>
      <c r="N5" s="17">
        <v>193.07599999999999</v>
      </c>
      <c r="O5" s="17">
        <v>192.66200000000001</v>
      </c>
      <c r="P5" s="17">
        <v>1602</v>
      </c>
      <c r="Q5" s="17">
        <v>1841</v>
      </c>
      <c r="R5" s="17">
        <v>87</v>
      </c>
      <c r="S5" s="28"/>
      <c r="T5" s="28"/>
      <c r="U5" s="28"/>
      <c r="V5" s="28"/>
      <c r="W5" s="28"/>
      <c r="X5" s="28"/>
      <c r="Y5" s="28"/>
      <c r="Z5" s="28"/>
    </row>
    <row r="6" spans="1:26" x14ac:dyDescent="0.25">
      <c r="A6" s="22"/>
      <c r="B6" s="30" t="s">
        <v>87</v>
      </c>
      <c r="C6" s="17">
        <v>74</v>
      </c>
      <c r="D6" s="17">
        <v>77</v>
      </c>
      <c r="E6" s="17">
        <v>83</v>
      </c>
      <c r="F6" s="17">
        <v>85</v>
      </c>
      <c r="G6" s="17">
        <v>86</v>
      </c>
      <c r="H6" s="17">
        <v>87</v>
      </c>
      <c r="I6" s="17">
        <v>199.173</v>
      </c>
      <c r="J6" s="17">
        <v>195.50700000000001</v>
      </c>
      <c r="K6" s="17">
        <v>193.07499999999999</v>
      </c>
      <c r="L6" s="17">
        <v>191.30699999999999</v>
      </c>
      <c r="M6" s="17">
        <v>192.054</v>
      </c>
      <c r="N6" s="17">
        <v>192.7</v>
      </c>
      <c r="O6" s="17">
        <v>192.68199999999999</v>
      </c>
      <c r="P6" s="17">
        <v>1571</v>
      </c>
      <c r="Q6" s="17">
        <v>1841</v>
      </c>
      <c r="R6" s="17">
        <v>85</v>
      </c>
      <c r="S6" s="28"/>
      <c r="T6" s="28"/>
      <c r="U6" s="28"/>
      <c r="V6" s="28"/>
      <c r="W6" s="28"/>
      <c r="X6" s="28"/>
      <c r="Y6" s="28"/>
      <c r="Z6" s="28"/>
    </row>
    <row r="7" spans="1:26" x14ac:dyDescent="0.25">
      <c r="A7" s="22"/>
      <c r="B7" s="30" t="s">
        <v>88</v>
      </c>
      <c r="C7" s="17">
        <v>62</v>
      </c>
      <c r="D7" s="17">
        <v>75</v>
      </c>
      <c r="E7" s="17">
        <v>83</v>
      </c>
      <c r="F7" s="17">
        <v>84</v>
      </c>
      <c r="G7" s="17">
        <v>85</v>
      </c>
      <c r="H7" s="17">
        <v>86</v>
      </c>
      <c r="I7" s="17">
        <v>199.459</v>
      </c>
      <c r="J7" s="17">
        <v>196.28299999999999</v>
      </c>
      <c r="K7" s="17">
        <v>193.21</v>
      </c>
      <c r="L7" s="17">
        <v>191.36099999999999</v>
      </c>
      <c r="M7" s="17">
        <v>192.04499999999999</v>
      </c>
      <c r="N7" s="17">
        <v>192.68100000000001</v>
      </c>
      <c r="O7" s="17">
        <v>192.745</v>
      </c>
      <c r="P7" s="17">
        <v>1543</v>
      </c>
      <c r="Q7" s="17">
        <v>1841</v>
      </c>
      <c r="R7" s="17">
        <v>83</v>
      </c>
      <c r="S7" s="28"/>
      <c r="T7" s="28"/>
      <c r="U7" s="28"/>
      <c r="V7" s="28"/>
      <c r="W7" s="28"/>
      <c r="X7" s="28"/>
      <c r="Y7" s="28"/>
      <c r="Z7" s="28"/>
    </row>
    <row r="8" spans="1:26" x14ac:dyDescent="0.25">
      <c r="A8" s="22"/>
      <c r="B8" s="30" t="s">
        <v>89</v>
      </c>
      <c r="C8" s="17">
        <v>45</v>
      </c>
      <c r="D8" s="17">
        <v>69</v>
      </c>
      <c r="E8" s="17">
        <v>87</v>
      </c>
      <c r="F8" s="17">
        <v>87</v>
      </c>
      <c r="G8" s="17">
        <v>82</v>
      </c>
      <c r="H8" s="17">
        <v>83</v>
      </c>
      <c r="I8" s="17">
        <v>199.58600000000001</v>
      </c>
      <c r="J8" s="17">
        <v>196.352</v>
      </c>
      <c r="K8" s="17">
        <v>194.09800000000001</v>
      </c>
      <c r="L8" s="17">
        <v>192.608</v>
      </c>
      <c r="M8" s="17">
        <v>191.98500000000001</v>
      </c>
      <c r="N8" s="17">
        <v>193.041</v>
      </c>
      <c r="O8" s="17">
        <v>193.17400000000001</v>
      </c>
      <c r="P8" s="17">
        <v>1518</v>
      </c>
      <c r="Q8" s="17">
        <v>1841</v>
      </c>
      <c r="R8" s="17">
        <v>82</v>
      </c>
      <c r="S8" s="28"/>
      <c r="T8" s="28"/>
      <c r="U8" s="28"/>
      <c r="V8" s="28"/>
      <c r="W8" s="28"/>
      <c r="X8" s="28"/>
      <c r="Y8" s="28"/>
      <c r="Z8" s="28"/>
    </row>
    <row r="9" spans="1:26" x14ac:dyDescent="0.25">
      <c r="B9" s="19" t="s">
        <v>68</v>
      </c>
      <c r="C9" s="17">
        <v>45</v>
      </c>
      <c r="D9" s="17">
        <v>71</v>
      </c>
      <c r="E9" s="17">
        <v>91</v>
      </c>
      <c r="F9" s="17">
        <v>87</v>
      </c>
      <c r="G9" s="17">
        <v>82</v>
      </c>
      <c r="H9" s="17">
        <v>81</v>
      </c>
      <c r="I9" s="17">
        <v>201.209</v>
      </c>
      <c r="J9" s="17">
        <v>195.57300000000001</v>
      </c>
      <c r="K9" s="17">
        <v>194.14</v>
      </c>
      <c r="L9" s="17">
        <v>193.75399999999999</v>
      </c>
      <c r="M9" s="17">
        <v>192.52799999999999</v>
      </c>
      <c r="N9" s="17">
        <v>193.28800000000001</v>
      </c>
      <c r="O9" s="17">
        <v>193.60900000000001</v>
      </c>
      <c r="P9" s="17">
        <v>1517</v>
      </c>
      <c r="Q9" s="17">
        <v>1841</v>
      </c>
      <c r="R9" s="17">
        <v>82</v>
      </c>
      <c r="S9" s="28"/>
      <c r="T9" s="28"/>
      <c r="U9" s="28"/>
      <c r="V9" s="28"/>
      <c r="W9" s="28"/>
      <c r="X9" s="28"/>
      <c r="Y9" s="28"/>
      <c r="Z9" s="28"/>
    </row>
    <row r="10" spans="1:26" x14ac:dyDescent="0.25">
      <c r="B10" s="20" t="s">
        <v>69</v>
      </c>
      <c r="C10" s="17">
        <v>49</v>
      </c>
      <c r="D10" s="17">
        <v>73</v>
      </c>
      <c r="E10" s="17">
        <v>92</v>
      </c>
      <c r="F10" s="17">
        <v>90</v>
      </c>
      <c r="G10" s="17">
        <v>83</v>
      </c>
      <c r="H10" s="17">
        <v>79</v>
      </c>
      <c r="I10" s="17">
        <v>201.316</v>
      </c>
      <c r="J10" s="17">
        <v>196.578</v>
      </c>
      <c r="K10" s="17">
        <v>194.285</v>
      </c>
      <c r="L10" s="17">
        <v>194.047</v>
      </c>
      <c r="M10" s="17">
        <v>193.214</v>
      </c>
      <c r="N10" s="17">
        <v>193.221</v>
      </c>
      <c r="O10" s="17">
        <v>193.93700000000001</v>
      </c>
      <c r="P10" s="17">
        <v>1536</v>
      </c>
      <c r="Q10" s="17">
        <v>1841</v>
      </c>
      <c r="R10" s="17">
        <v>83</v>
      </c>
      <c r="S10" s="28"/>
      <c r="T10" s="28"/>
      <c r="U10" s="28"/>
      <c r="V10" s="28"/>
      <c r="W10" s="28"/>
      <c r="X10" s="28"/>
      <c r="Y10" s="28"/>
      <c r="Z10" s="28"/>
    </row>
    <row r="11" spans="1:26" x14ac:dyDescent="0.25">
      <c r="B11" s="20" t="s">
        <v>70</v>
      </c>
      <c r="C11" s="17">
        <v>45</v>
      </c>
      <c r="D11" s="17">
        <v>73</v>
      </c>
      <c r="E11" s="17">
        <v>94</v>
      </c>
      <c r="F11" s="17">
        <v>92</v>
      </c>
      <c r="G11" s="17">
        <v>85</v>
      </c>
      <c r="H11" s="17">
        <v>80</v>
      </c>
      <c r="I11" s="17">
        <v>201.23599999999999</v>
      </c>
      <c r="J11" s="17">
        <v>197.69900000000001</v>
      </c>
      <c r="K11" s="17">
        <v>194.619</v>
      </c>
      <c r="L11" s="17">
        <v>193.74799999999999</v>
      </c>
      <c r="M11" s="17">
        <v>193.92099999999999</v>
      </c>
      <c r="N11" s="17">
        <v>193.499</v>
      </c>
      <c r="O11" s="17">
        <v>194.249</v>
      </c>
      <c r="P11" s="17">
        <v>1555</v>
      </c>
      <c r="Q11" s="17">
        <v>1841</v>
      </c>
      <c r="R11" s="17">
        <v>84</v>
      </c>
      <c r="S11" s="28"/>
      <c r="T11" s="28"/>
      <c r="U11" s="28"/>
      <c r="V11" s="28"/>
      <c r="W11" s="28"/>
      <c r="X11" s="28"/>
      <c r="Y11" s="28"/>
      <c r="Z11" s="28"/>
    </row>
    <row r="12" spans="1:26" x14ac:dyDescent="0.25">
      <c r="B12" s="20" t="s">
        <v>71</v>
      </c>
      <c r="C12" s="17">
        <v>43</v>
      </c>
      <c r="D12" s="17">
        <v>68</v>
      </c>
      <c r="E12" s="17">
        <v>95</v>
      </c>
      <c r="F12" s="17">
        <v>95</v>
      </c>
      <c r="G12" s="17">
        <v>85</v>
      </c>
      <c r="H12" s="17">
        <v>79</v>
      </c>
      <c r="I12" s="17">
        <v>201.048</v>
      </c>
      <c r="J12" s="17">
        <v>198.59299999999999</v>
      </c>
      <c r="K12" s="17">
        <v>194.601</v>
      </c>
      <c r="L12" s="17">
        <v>193.33199999999999</v>
      </c>
      <c r="M12" s="17">
        <v>194.25299999999999</v>
      </c>
      <c r="N12" s="17">
        <v>193.643</v>
      </c>
      <c r="O12" s="17">
        <v>194.31700000000001</v>
      </c>
      <c r="P12" s="17">
        <v>1557</v>
      </c>
      <c r="Q12" s="17">
        <v>1841</v>
      </c>
      <c r="R12" s="17">
        <v>84</v>
      </c>
      <c r="S12" s="28"/>
      <c r="T12" s="28"/>
      <c r="U12" s="28"/>
      <c r="V12" s="28"/>
      <c r="W12" s="28"/>
      <c r="X12" s="28"/>
      <c r="Y12" s="28"/>
      <c r="Z12" s="28"/>
    </row>
    <row r="13" spans="1:26" ht="15.75" x14ac:dyDescent="0.25">
      <c r="B13" s="20" t="s">
        <v>72</v>
      </c>
      <c r="C13" s="17">
        <v>49</v>
      </c>
      <c r="D13" s="17">
        <v>65</v>
      </c>
      <c r="E13" s="17">
        <v>96</v>
      </c>
      <c r="F13" s="17">
        <v>99</v>
      </c>
      <c r="G13" s="17">
        <v>86</v>
      </c>
      <c r="H13" s="17">
        <v>78</v>
      </c>
      <c r="I13" s="17">
        <v>201.47800000000001</v>
      </c>
      <c r="J13" s="17">
        <v>199.535</v>
      </c>
      <c r="K13" s="17">
        <v>194.74100000000001</v>
      </c>
      <c r="L13" s="17">
        <v>193.60400000000001</v>
      </c>
      <c r="M13" s="17">
        <v>194.28</v>
      </c>
      <c r="N13" s="17">
        <v>193.60499999999999</v>
      </c>
      <c r="O13" s="17">
        <v>194.458</v>
      </c>
      <c r="P13" s="17">
        <v>1569</v>
      </c>
      <c r="Q13" s="17">
        <v>1841</v>
      </c>
      <c r="R13" s="17">
        <v>85</v>
      </c>
      <c r="S13" s="28"/>
      <c r="T13" s="28"/>
      <c r="U13" s="28"/>
      <c r="V13" s="28"/>
      <c r="W13" s="28"/>
      <c r="X13" s="28"/>
      <c r="Y13" s="4"/>
      <c r="Z13" s="4"/>
    </row>
    <row r="14" spans="1:26" s="22" customFormat="1" ht="15.75" x14ac:dyDescent="0.25">
      <c r="A14" s="10"/>
      <c r="B14" s="20" t="s">
        <v>73</v>
      </c>
      <c r="C14" s="17">
        <v>43</v>
      </c>
      <c r="D14" s="17">
        <v>64</v>
      </c>
      <c r="E14" s="17">
        <v>97</v>
      </c>
      <c r="F14" s="17">
        <v>99</v>
      </c>
      <c r="G14" s="17">
        <v>88</v>
      </c>
      <c r="H14" s="17">
        <v>78</v>
      </c>
      <c r="I14" s="17">
        <v>202.11600000000001</v>
      </c>
      <c r="J14" s="17">
        <v>199.99199999999999</v>
      </c>
      <c r="K14" s="17">
        <v>195.41</v>
      </c>
      <c r="L14" s="17">
        <v>193.733</v>
      </c>
      <c r="M14" s="17">
        <v>194.02600000000001</v>
      </c>
      <c r="N14" s="17">
        <v>193.678</v>
      </c>
      <c r="O14" s="17">
        <v>194.56399999999999</v>
      </c>
      <c r="P14" s="17">
        <v>1576</v>
      </c>
      <c r="Q14" s="17">
        <v>1841</v>
      </c>
      <c r="R14" s="17">
        <v>85</v>
      </c>
      <c r="S14" s="28"/>
      <c r="T14" s="28"/>
      <c r="U14" s="28"/>
      <c r="V14" s="28"/>
      <c r="W14" s="28"/>
      <c r="X14" s="28"/>
      <c r="Y14" s="4"/>
      <c r="Z14" s="4"/>
    </row>
    <row r="15" spans="1:26" ht="15.75" x14ac:dyDescent="0.25">
      <c r="A15" s="22" t="s">
        <v>7</v>
      </c>
      <c r="B15" s="29">
        <v>43713.125</v>
      </c>
      <c r="C15" s="17">
        <v>6</v>
      </c>
      <c r="D15" s="17">
        <v>58</v>
      </c>
      <c r="E15" s="17">
        <v>98</v>
      </c>
      <c r="F15" s="17">
        <v>80</v>
      </c>
      <c r="G15" s="17">
        <v>74</v>
      </c>
      <c r="H15" s="17">
        <v>76</v>
      </c>
      <c r="I15" s="17">
        <v>207.11500000000001</v>
      </c>
      <c r="J15" s="17">
        <v>202.19399999999999</v>
      </c>
      <c r="K15" s="17">
        <v>201.05099999999999</v>
      </c>
      <c r="L15" s="17">
        <v>202.11699999999999</v>
      </c>
      <c r="M15" s="17">
        <v>202.441</v>
      </c>
      <c r="N15" s="17">
        <v>203.08099999999999</v>
      </c>
      <c r="O15" s="17">
        <v>202.31800000000001</v>
      </c>
      <c r="P15" s="17">
        <v>1654</v>
      </c>
      <c r="Q15" s="17">
        <v>2161</v>
      </c>
      <c r="R15" s="14">
        <f t="shared" ref="R15:R362" si="0">C15*1/36+D15*3/36+E15*5/36+F15*7/36+G15*9/36+H15*11/36</f>
        <v>75.888888888888886</v>
      </c>
      <c r="S15" s="28"/>
      <c r="T15" s="28"/>
      <c r="U15" s="28"/>
      <c r="V15" s="28"/>
      <c r="W15" s="28"/>
      <c r="X15" s="28"/>
      <c r="Y15" s="4"/>
      <c r="Z15" s="4"/>
    </row>
    <row r="16" spans="1:26" ht="15.75" x14ac:dyDescent="0.25">
      <c r="A16" s="22"/>
      <c r="B16" s="30" t="s">
        <v>85</v>
      </c>
      <c r="C16" s="17">
        <v>49</v>
      </c>
      <c r="D16" s="17">
        <v>58</v>
      </c>
      <c r="E16" s="17">
        <v>80</v>
      </c>
      <c r="F16" s="17">
        <v>99</v>
      </c>
      <c r="G16" s="17">
        <v>99</v>
      </c>
      <c r="H16" s="17">
        <v>76</v>
      </c>
      <c r="I16" s="17">
        <v>203.67599999999999</v>
      </c>
      <c r="J16" s="17">
        <v>199.63</v>
      </c>
      <c r="K16" s="17">
        <v>199.97300000000001</v>
      </c>
      <c r="L16" s="17">
        <v>201.21199999999999</v>
      </c>
      <c r="M16" s="17">
        <v>202.07599999999999</v>
      </c>
      <c r="N16" s="17">
        <v>203.131</v>
      </c>
      <c r="O16" s="17">
        <v>201.78100000000001</v>
      </c>
      <c r="P16" s="17">
        <v>1833</v>
      </c>
      <c r="Q16" s="17">
        <v>2161</v>
      </c>
      <c r="R16" s="17">
        <v>84</v>
      </c>
      <c r="S16" s="28"/>
      <c r="T16" s="28"/>
      <c r="U16" s="28"/>
      <c r="V16" s="28"/>
      <c r="W16" s="28"/>
      <c r="X16" s="28"/>
      <c r="Y16" s="4"/>
      <c r="Z16" s="4"/>
    </row>
    <row r="17" spans="1:26" ht="15.75" x14ac:dyDescent="0.25">
      <c r="A17" s="22"/>
      <c r="B17" s="30" t="s">
        <v>86</v>
      </c>
      <c r="C17" s="17">
        <v>32</v>
      </c>
      <c r="D17" s="17">
        <v>57</v>
      </c>
      <c r="E17" s="17">
        <v>82</v>
      </c>
      <c r="F17" s="17">
        <v>99</v>
      </c>
      <c r="G17" s="17">
        <v>99</v>
      </c>
      <c r="H17" s="17">
        <v>84</v>
      </c>
      <c r="I17" s="17">
        <v>204.60900000000001</v>
      </c>
      <c r="J17" s="17">
        <v>200.709</v>
      </c>
      <c r="K17" s="17">
        <v>201.04900000000001</v>
      </c>
      <c r="L17" s="17">
        <v>201.40899999999999</v>
      </c>
      <c r="M17" s="17">
        <v>201.9</v>
      </c>
      <c r="N17" s="17">
        <v>203.13300000000001</v>
      </c>
      <c r="O17" s="17">
        <v>202.017</v>
      </c>
      <c r="P17" s="17">
        <v>1886</v>
      </c>
      <c r="Q17" s="17">
        <v>2161</v>
      </c>
      <c r="R17" s="17">
        <v>87</v>
      </c>
      <c r="S17" s="28"/>
      <c r="T17" s="28"/>
      <c r="U17" s="28"/>
      <c r="V17" s="28"/>
      <c r="W17" s="28"/>
      <c r="X17" s="28"/>
      <c r="Y17" s="4"/>
      <c r="Z17" s="4"/>
    </row>
    <row r="18" spans="1:26" x14ac:dyDescent="0.25">
      <c r="A18" s="22"/>
      <c r="B18" s="30" t="s">
        <v>87</v>
      </c>
      <c r="C18" s="17">
        <v>19</v>
      </c>
      <c r="D18" s="17">
        <v>56</v>
      </c>
      <c r="E18" s="17">
        <v>83</v>
      </c>
      <c r="F18" s="17">
        <v>98</v>
      </c>
      <c r="G18" s="17">
        <v>100</v>
      </c>
      <c r="H18" s="17">
        <v>88</v>
      </c>
      <c r="I18" s="17">
        <v>205.71700000000001</v>
      </c>
      <c r="J18" s="17">
        <v>201.46299999999999</v>
      </c>
      <c r="K18" s="17">
        <v>201.86199999999999</v>
      </c>
      <c r="L18" s="17">
        <v>201.779</v>
      </c>
      <c r="M18" s="17">
        <v>201.93799999999999</v>
      </c>
      <c r="N18" s="17">
        <v>203.09100000000001</v>
      </c>
      <c r="O18" s="17">
        <v>202.255</v>
      </c>
      <c r="P18" s="17">
        <v>1893</v>
      </c>
      <c r="Q18" s="17">
        <v>2161</v>
      </c>
      <c r="R18" s="17">
        <v>87</v>
      </c>
    </row>
    <row r="19" spans="1:26" x14ac:dyDescent="0.25">
      <c r="A19" s="22"/>
      <c r="B19" s="30" t="s">
        <v>88</v>
      </c>
      <c r="C19" s="17">
        <v>8</v>
      </c>
      <c r="D19" s="17">
        <v>63</v>
      </c>
      <c r="E19" s="17">
        <v>88</v>
      </c>
      <c r="F19" s="17">
        <v>86</v>
      </c>
      <c r="G19" s="17">
        <v>98</v>
      </c>
      <c r="H19" s="17">
        <v>90</v>
      </c>
      <c r="I19" s="17">
        <v>205.83199999999999</v>
      </c>
      <c r="J19" s="17">
        <v>201.95699999999999</v>
      </c>
      <c r="K19" s="17">
        <v>202.50700000000001</v>
      </c>
      <c r="L19" s="17">
        <v>201.59700000000001</v>
      </c>
      <c r="M19" s="17">
        <v>202.083</v>
      </c>
      <c r="N19" s="17">
        <v>203.114</v>
      </c>
      <c r="O19" s="17">
        <v>202.39</v>
      </c>
      <c r="P19" s="17">
        <v>1873</v>
      </c>
      <c r="Q19" s="17">
        <v>2161</v>
      </c>
      <c r="R19" s="17">
        <v>86</v>
      </c>
    </row>
    <row r="20" spans="1:26" x14ac:dyDescent="0.25">
      <c r="A20" s="22"/>
      <c r="B20" s="30" t="s">
        <v>89</v>
      </c>
      <c r="C20" s="17">
        <v>4</v>
      </c>
      <c r="D20" s="17">
        <v>65</v>
      </c>
      <c r="E20" s="17">
        <v>93</v>
      </c>
      <c r="F20" s="17">
        <v>77</v>
      </c>
      <c r="G20" s="17">
        <v>84</v>
      </c>
      <c r="H20" s="17">
        <v>86</v>
      </c>
      <c r="I20" s="17">
        <v>206.917</v>
      </c>
      <c r="J20" s="17">
        <v>202.34200000000001</v>
      </c>
      <c r="K20" s="17">
        <v>201.50200000000001</v>
      </c>
      <c r="L20" s="17">
        <v>202.07499999999999</v>
      </c>
      <c r="M20" s="17">
        <v>202.37200000000001</v>
      </c>
      <c r="N20" s="17">
        <v>203.24</v>
      </c>
      <c r="O20" s="17">
        <v>202.47200000000001</v>
      </c>
      <c r="P20" s="17">
        <v>1757</v>
      </c>
      <c r="Q20" s="17">
        <v>2161</v>
      </c>
      <c r="R20" s="17">
        <v>81</v>
      </c>
    </row>
    <row r="21" spans="1:26" x14ac:dyDescent="0.25">
      <c r="B21" s="19" t="s">
        <v>68</v>
      </c>
      <c r="C21" s="17">
        <v>3</v>
      </c>
      <c r="D21" s="17">
        <v>56</v>
      </c>
      <c r="E21" s="17">
        <v>95</v>
      </c>
      <c r="F21" s="17">
        <v>89</v>
      </c>
      <c r="G21" s="17">
        <v>67</v>
      </c>
      <c r="H21" s="17">
        <v>67</v>
      </c>
      <c r="I21" s="17">
        <v>206.37</v>
      </c>
      <c r="J21" s="17">
        <v>202.82599999999999</v>
      </c>
      <c r="K21" s="17">
        <v>200.46299999999999</v>
      </c>
      <c r="L21" s="17">
        <v>201.827</v>
      </c>
      <c r="M21" s="17">
        <v>202.50299999999999</v>
      </c>
      <c r="N21" s="17">
        <v>203.041</v>
      </c>
      <c r="O21" s="17">
        <v>202.14699999999999</v>
      </c>
      <c r="P21" s="17">
        <v>1577</v>
      </c>
      <c r="Q21" s="17">
        <v>2161</v>
      </c>
      <c r="R21" s="17">
        <v>72</v>
      </c>
    </row>
    <row r="22" spans="1:26" x14ac:dyDescent="0.25">
      <c r="B22" s="20" t="s">
        <v>69</v>
      </c>
      <c r="C22" s="17">
        <v>1</v>
      </c>
      <c r="D22" s="17">
        <v>59</v>
      </c>
      <c r="E22" s="17">
        <v>95</v>
      </c>
      <c r="F22" s="17">
        <v>94</v>
      </c>
      <c r="G22" s="17">
        <v>65</v>
      </c>
      <c r="H22" s="17">
        <v>61</v>
      </c>
      <c r="J22" s="17">
        <v>203.37700000000001</v>
      </c>
      <c r="K22" s="17">
        <v>200.71600000000001</v>
      </c>
      <c r="L22" s="17">
        <v>201.214</v>
      </c>
      <c r="M22" s="17">
        <v>202.113</v>
      </c>
      <c r="N22" s="17">
        <v>203.19</v>
      </c>
      <c r="O22" s="17">
        <v>202</v>
      </c>
      <c r="P22" s="17">
        <v>1547</v>
      </c>
      <c r="Q22" s="17">
        <v>2161</v>
      </c>
      <c r="R22" s="17">
        <v>71</v>
      </c>
    </row>
    <row r="23" spans="1:26" x14ac:dyDescent="0.25">
      <c r="B23" s="20" t="s">
        <v>70</v>
      </c>
      <c r="C23" s="17">
        <v>1</v>
      </c>
      <c r="D23" s="17">
        <v>64</v>
      </c>
      <c r="E23" s="17">
        <v>99</v>
      </c>
      <c r="F23" s="17">
        <v>96</v>
      </c>
      <c r="G23" s="17">
        <v>68</v>
      </c>
      <c r="H23" s="17">
        <v>57</v>
      </c>
      <c r="J23" s="17">
        <v>204.29</v>
      </c>
      <c r="K23" s="17">
        <v>201.21700000000001</v>
      </c>
      <c r="L23" s="17">
        <v>201.18600000000001</v>
      </c>
      <c r="M23" s="17">
        <v>201.434</v>
      </c>
      <c r="N23" s="17">
        <v>203.25800000000001</v>
      </c>
      <c r="O23" s="17">
        <v>201.995</v>
      </c>
      <c r="P23" s="17">
        <v>1570</v>
      </c>
      <c r="Q23" s="17">
        <v>2161</v>
      </c>
      <c r="R23" s="17">
        <v>72</v>
      </c>
    </row>
    <row r="24" spans="1:26" x14ac:dyDescent="0.25">
      <c r="B24" s="20" t="s">
        <v>72</v>
      </c>
      <c r="C24" s="17">
        <v>1</v>
      </c>
      <c r="D24" s="17">
        <v>57</v>
      </c>
      <c r="E24" s="17">
        <v>90</v>
      </c>
      <c r="F24" s="17">
        <v>94</v>
      </c>
      <c r="G24" s="17">
        <v>67</v>
      </c>
      <c r="H24" s="17">
        <v>55</v>
      </c>
      <c r="I24" s="17">
        <v>207.91</v>
      </c>
      <c r="J24" s="17">
        <v>204.27600000000001</v>
      </c>
      <c r="K24" s="17">
        <v>201.881</v>
      </c>
      <c r="L24" s="17">
        <v>201.036</v>
      </c>
      <c r="M24" s="17">
        <v>200.524</v>
      </c>
      <c r="N24" s="17">
        <v>201.85499999999999</v>
      </c>
      <c r="O24" s="17">
        <v>201.505</v>
      </c>
      <c r="P24" s="17">
        <v>1499</v>
      </c>
      <c r="Q24" s="17">
        <v>2161</v>
      </c>
      <c r="R24" s="17">
        <v>69</v>
      </c>
    </row>
    <row r="25" spans="1:26" x14ac:dyDescent="0.25">
      <c r="B25" s="20" t="s">
        <v>73</v>
      </c>
      <c r="C25" s="17">
        <v>3</v>
      </c>
      <c r="D25" s="17">
        <v>53</v>
      </c>
      <c r="E25" s="17">
        <v>89</v>
      </c>
      <c r="F25" s="17">
        <v>94</v>
      </c>
      <c r="G25" s="17">
        <v>67</v>
      </c>
      <c r="H25" s="17">
        <v>54</v>
      </c>
      <c r="I25" s="17">
        <v>207.57</v>
      </c>
      <c r="J25" s="17">
        <v>204.001</v>
      </c>
      <c r="K25" s="17">
        <v>201.959</v>
      </c>
      <c r="L25" s="17">
        <v>201.49799999999999</v>
      </c>
      <c r="M25" s="17">
        <v>200.46899999999999</v>
      </c>
      <c r="N25" s="17">
        <v>201.26499999999999</v>
      </c>
      <c r="O25" s="17">
        <v>201.45</v>
      </c>
      <c r="P25" s="17">
        <v>1488</v>
      </c>
      <c r="Q25" s="17">
        <v>2161</v>
      </c>
      <c r="R25" s="17">
        <v>68</v>
      </c>
    </row>
    <row r="26" spans="1:26" x14ac:dyDescent="0.25">
      <c r="A26" s="22" t="s">
        <v>20</v>
      </c>
      <c r="B26" s="29">
        <v>44305.125</v>
      </c>
      <c r="C26" s="17">
        <v>21</v>
      </c>
      <c r="D26" s="17">
        <v>95</v>
      </c>
      <c r="E26" s="17">
        <v>100</v>
      </c>
      <c r="F26" s="17">
        <v>86</v>
      </c>
      <c r="G26" s="17">
        <v>31</v>
      </c>
      <c r="H26" s="17">
        <v>6</v>
      </c>
      <c r="I26" s="17">
        <v>205.6</v>
      </c>
      <c r="J26" s="17">
        <v>199.893</v>
      </c>
      <c r="K26" s="17">
        <v>199.20099999999999</v>
      </c>
      <c r="L26" s="17">
        <v>203.09700000000001</v>
      </c>
      <c r="M26" s="17">
        <v>205.51400000000001</v>
      </c>
      <c r="N26" s="17">
        <v>204.97200000000001</v>
      </c>
      <c r="O26" s="17">
        <v>201.976</v>
      </c>
      <c r="P26" s="17">
        <v>5668</v>
      </c>
      <c r="Q26" s="17">
        <v>11493</v>
      </c>
      <c r="R26" s="14">
        <f t="shared" si="0"/>
        <v>48.69444444444445</v>
      </c>
    </row>
    <row r="27" spans="1:26" x14ac:dyDescent="0.25">
      <c r="A27" s="22"/>
      <c r="B27" s="30" t="s">
        <v>85</v>
      </c>
      <c r="C27" s="17">
        <v>37</v>
      </c>
      <c r="D27" s="17">
        <v>97</v>
      </c>
      <c r="E27" s="17">
        <v>100</v>
      </c>
      <c r="F27" s="17">
        <v>82</v>
      </c>
      <c r="G27" s="17">
        <v>27</v>
      </c>
      <c r="H27" s="17">
        <v>6</v>
      </c>
      <c r="I27" s="17">
        <v>203.85900000000001</v>
      </c>
      <c r="J27" s="17">
        <v>199.239</v>
      </c>
      <c r="K27" s="17">
        <v>198.79900000000001</v>
      </c>
      <c r="L27" s="17">
        <v>202.352</v>
      </c>
      <c r="M27" s="17">
        <v>205.76599999999999</v>
      </c>
      <c r="N27" s="17">
        <v>206.56</v>
      </c>
      <c r="O27" s="17">
        <v>201.488</v>
      </c>
      <c r="P27" s="17">
        <v>5519</v>
      </c>
      <c r="Q27" s="17">
        <v>11493</v>
      </c>
      <c r="R27" s="17">
        <v>48</v>
      </c>
    </row>
    <row r="28" spans="1:26" x14ac:dyDescent="0.25">
      <c r="A28" s="22"/>
      <c r="B28" s="30" t="s">
        <v>86</v>
      </c>
      <c r="C28" s="17">
        <v>34</v>
      </c>
      <c r="D28" s="17">
        <v>98</v>
      </c>
      <c r="E28" s="17">
        <v>100</v>
      </c>
      <c r="F28" s="17">
        <v>85</v>
      </c>
      <c r="G28" s="17">
        <v>26</v>
      </c>
      <c r="H28" s="17">
        <v>5</v>
      </c>
      <c r="I28" s="17">
        <v>204.166</v>
      </c>
      <c r="J28" s="17">
        <v>199.38300000000001</v>
      </c>
      <c r="K28" s="17">
        <v>198.88</v>
      </c>
      <c r="L28" s="17">
        <v>202.494</v>
      </c>
      <c r="M28" s="17">
        <v>205.53</v>
      </c>
      <c r="N28" s="17">
        <v>206.59200000000001</v>
      </c>
      <c r="O28" s="17">
        <v>201.51400000000001</v>
      </c>
      <c r="P28" s="17">
        <v>5522</v>
      </c>
      <c r="Q28" s="17">
        <v>11493</v>
      </c>
      <c r="R28" s="17">
        <v>48</v>
      </c>
    </row>
    <row r="29" spans="1:26" x14ac:dyDescent="0.25">
      <c r="A29" s="22"/>
      <c r="B29" s="30" t="s">
        <v>87</v>
      </c>
      <c r="C29" s="17">
        <v>32</v>
      </c>
      <c r="D29" s="17">
        <v>98</v>
      </c>
      <c r="E29" s="17">
        <v>100</v>
      </c>
      <c r="F29" s="17">
        <v>86</v>
      </c>
      <c r="G29" s="17">
        <v>27</v>
      </c>
      <c r="H29" s="17">
        <v>4</v>
      </c>
      <c r="I29" s="17">
        <v>204.565</v>
      </c>
      <c r="J29" s="17">
        <v>199.58</v>
      </c>
      <c r="K29" s="17">
        <v>199.02799999999999</v>
      </c>
      <c r="L29" s="17">
        <v>202.50399999999999</v>
      </c>
      <c r="M29" s="17">
        <v>205.279</v>
      </c>
      <c r="N29" s="17">
        <v>206.471</v>
      </c>
      <c r="O29" s="17">
        <v>201.55500000000001</v>
      </c>
      <c r="P29" s="17">
        <v>5535</v>
      </c>
      <c r="Q29" s="17">
        <v>11493</v>
      </c>
      <c r="R29" s="17">
        <v>48</v>
      </c>
    </row>
    <row r="30" spans="1:26" x14ac:dyDescent="0.25">
      <c r="A30" s="22"/>
      <c r="B30" s="30" t="s">
        <v>88</v>
      </c>
      <c r="C30" s="17">
        <v>27</v>
      </c>
      <c r="D30" s="17">
        <v>98</v>
      </c>
      <c r="E30" s="17">
        <v>100</v>
      </c>
      <c r="F30" s="17">
        <v>87</v>
      </c>
      <c r="G30" s="17">
        <v>27</v>
      </c>
      <c r="H30" s="17">
        <v>5</v>
      </c>
      <c r="I30" s="17">
        <v>204.267</v>
      </c>
      <c r="J30" s="17">
        <v>199.73</v>
      </c>
      <c r="K30" s="17">
        <v>199.142</v>
      </c>
      <c r="L30" s="17">
        <v>202.58</v>
      </c>
      <c r="M30" s="17">
        <v>205.114</v>
      </c>
      <c r="N30" s="17">
        <v>206.14699999999999</v>
      </c>
      <c r="O30" s="17">
        <v>201.614</v>
      </c>
      <c r="P30" s="17">
        <v>5556</v>
      </c>
      <c r="Q30" s="17">
        <v>11493</v>
      </c>
      <c r="R30" s="17">
        <v>48</v>
      </c>
    </row>
    <row r="31" spans="1:26" x14ac:dyDescent="0.25">
      <c r="A31" s="22"/>
      <c r="B31" s="30" t="s">
        <v>89</v>
      </c>
      <c r="C31" s="17">
        <v>23</v>
      </c>
      <c r="D31" s="17">
        <v>96</v>
      </c>
      <c r="E31" s="17">
        <v>99</v>
      </c>
      <c r="F31" s="17">
        <v>86</v>
      </c>
      <c r="G31" s="17">
        <v>31</v>
      </c>
      <c r="H31" s="17">
        <v>5</v>
      </c>
      <c r="I31" s="17">
        <v>205.27600000000001</v>
      </c>
      <c r="J31" s="17">
        <v>199.899</v>
      </c>
      <c r="K31" s="17">
        <v>199.20699999999999</v>
      </c>
      <c r="L31" s="17">
        <v>202.815</v>
      </c>
      <c r="M31" s="17">
        <v>205.39599999999999</v>
      </c>
      <c r="N31" s="17">
        <v>205.148</v>
      </c>
      <c r="O31" s="17">
        <v>201.84899999999999</v>
      </c>
      <c r="P31" s="17">
        <v>5646</v>
      </c>
      <c r="Q31" s="17">
        <v>11493</v>
      </c>
      <c r="R31" s="17">
        <v>49</v>
      </c>
    </row>
    <row r="32" spans="1:26" x14ac:dyDescent="0.25">
      <c r="B32" s="19" t="s">
        <v>68</v>
      </c>
      <c r="C32" s="17">
        <v>22</v>
      </c>
      <c r="D32" s="17">
        <v>94</v>
      </c>
      <c r="E32" s="17">
        <v>100</v>
      </c>
      <c r="F32" s="17">
        <v>87</v>
      </c>
      <c r="G32" s="17">
        <v>31</v>
      </c>
      <c r="H32" s="17">
        <v>7</v>
      </c>
      <c r="I32" s="17">
        <v>205.852</v>
      </c>
      <c r="J32" s="17">
        <v>199.91800000000001</v>
      </c>
      <c r="K32" s="17">
        <v>199.23500000000001</v>
      </c>
      <c r="L32" s="17">
        <v>203.41300000000001</v>
      </c>
      <c r="M32" s="17">
        <v>205.803</v>
      </c>
      <c r="N32" s="17">
        <v>205.03399999999999</v>
      </c>
      <c r="O32" s="17">
        <v>202.16499999999999</v>
      </c>
      <c r="P32" s="17">
        <v>5696</v>
      </c>
      <c r="Q32" s="17">
        <v>11493</v>
      </c>
      <c r="R32" s="17">
        <v>49</v>
      </c>
    </row>
    <row r="33" spans="1:27" x14ac:dyDescent="0.25">
      <c r="B33" s="20" t="s">
        <v>69</v>
      </c>
      <c r="C33" s="17">
        <v>18</v>
      </c>
      <c r="D33" s="17">
        <v>94</v>
      </c>
      <c r="E33" s="17">
        <v>100</v>
      </c>
      <c r="F33" s="17">
        <v>89</v>
      </c>
      <c r="G33" s="17">
        <v>27</v>
      </c>
      <c r="H33" s="17">
        <v>6</v>
      </c>
      <c r="I33" s="17">
        <v>205.762</v>
      </c>
      <c r="J33" s="17">
        <v>200.06899999999999</v>
      </c>
      <c r="K33" s="17">
        <v>199.255</v>
      </c>
      <c r="L33" s="17">
        <v>203.672</v>
      </c>
      <c r="M33" s="17">
        <v>206.03700000000001</v>
      </c>
      <c r="N33" s="17">
        <v>205.489</v>
      </c>
      <c r="O33" s="17">
        <v>202.26900000000001</v>
      </c>
      <c r="P33" s="17">
        <v>5602</v>
      </c>
      <c r="Q33" s="17">
        <v>11493</v>
      </c>
      <c r="R33" s="17">
        <v>48</v>
      </c>
      <c r="AA33" s="17"/>
    </row>
    <row r="34" spans="1:27" x14ac:dyDescent="0.25">
      <c r="B34" s="20" t="s">
        <v>70</v>
      </c>
      <c r="C34" s="17">
        <v>15</v>
      </c>
      <c r="D34" s="17">
        <v>94</v>
      </c>
      <c r="E34" s="17">
        <v>100</v>
      </c>
      <c r="F34" s="17">
        <v>89</v>
      </c>
      <c r="G34" s="17">
        <v>22</v>
      </c>
      <c r="H34" s="17">
        <v>6</v>
      </c>
      <c r="I34" s="17">
        <v>205.404</v>
      </c>
      <c r="J34" s="17">
        <v>200.32499999999999</v>
      </c>
      <c r="K34" s="17">
        <v>199.41</v>
      </c>
      <c r="L34" s="17">
        <v>203.75700000000001</v>
      </c>
      <c r="M34" s="17">
        <v>206.13200000000001</v>
      </c>
      <c r="N34" s="17">
        <v>206.047</v>
      </c>
      <c r="O34" s="17">
        <v>202.316</v>
      </c>
      <c r="P34" s="17">
        <v>5457</v>
      </c>
      <c r="Q34" s="17">
        <v>11493</v>
      </c>
      <c r="R34" s="17">
        <v>47</v>
      </c>
    </row>
    <row r="35" spans="1:27" x14ac:dyDescent="0.25">
      <c r="B35" s="20" t="s">
        <v>71</v>
      </c>
      <c r="C35" s="17">
        <v>16</v>
      </c>
      <c r="D35" s="17">
        <v>92</v>
      </c>
      <c r="E35" s="17">
        <v>100</v>
      </c>
      <c r="F35" s="17">
        <v>87</v>
      </c>
      <c r="G35" s="17">
        <v>20</v>
      </c>
      <c r="H35" s="17">
        <v>5</v>
      </c>
      <c r="I35" s="17">
        <v>205.678</v>
      </c>
      <c r="J35" s="17">
        <v>200.298</v>
      </c>
      <c r="K35" s="17">
        <v>199.66300000000001</v>
      </c>
      <c r="L35" s="17">
        <v>203.60499999999999</v>
      </c>
      <c r="M35" s="17">
        <v>206.16</v>
      </c>
      <c r="N35" s="17">
        <v>206.35</v>
      </c>
      <c r="O35" s="17">
        <v>202.26400000000001</v>
      </c>
      <c r="P35" s="17">
        <v>5293</v>
      </c>
      <c r="Q35" s="17">
        <v>11493</v>
      </c>
      <c r="R35" s="17">
        <v>46</v>
      </c>
    </row>
    <row r="36" spans="1:27" x14ac:dyDescent="0.25">
      <c r="B36" s="20" t="s">
        <v>72</v>
      </c>
      <c r="C36" s="17">
        <v>16</v>
      </c>
      <c r="D36" s="17">
        <v>91</v>
      </c>
      <c r="E36" s="17">
        <v>99</v>
      </c>
      <c r="F36" s="17">
        <v>87</v>
      </c>
      <c r="G36" s="17">
        <v>18</v>
      </c>
      <c r="H36" s="17">
        <v>4</v>
      </c>
      <c r="I36" s="17">
        <v>205.548</v>
      </c>
      <c r="J36" s="17">
        <v>200.44300000000001</v>
      </c>
      <c r="K36" s="17">
        <v>199.87100000000001</v>
      </c>
      <c r="L36" s="17">
        <v>203.50200000000001</v>
      </c>
      <c r="M36" s="17">
        <v>206.06899999999999</v>
      </c>
      <c r="N36" s="17">
        <v>206.78100000000001</v>
      </c>
      <c r="O36" s="17">
        <v>202.25700000000001</v>
      </c>
      <c r="P36" s="17">
        <v>5198</v>
      </c>
      <c r="Q36" s="17">
        <v>11493</v>
      </c>
      <c r="R36" s="17">
        <v>45</v>
      </c>
    </row>
    <row r="37" spans="1:27" x14ac:dyDescent="0.25">
      <c r="B37" s="20" t="s">
        <v>73</v>
      </c>
      <c r="C37" s="17">
        <v>18</v>
      </c>
      <c r="D37" s="17">
        <v>90</v>
      </c>
      <c r="E37" s="17">
        <v>100</v>
      </c>
      <c r="F37" s="17">
        <v>88</v>
      </c>
      <c r="G37" s="17">
        <v>19</v>
      </c>
      <c r="H37" s="17">
        <v>4</v>
      </c>
      <c r="I37" s="17">
        <v>205.375</v>
      </c>
      <c r="J37" s="17">
        <v>200.613</v>
      </c>
      <c r="K37" s="17">
        <v>200.06100000000001</v>
      </c>
      <c r="L37" s="17">
        <v>203.52600000000001</v>
      </c>
      <c r="M37" s="17">
        <v>206.19200000000001</v>
      </c>
      <c r="N37" s="17">
        <v>206.71100000000001</v>
      </c>
      <c r="O37" s="17">
        <v>202.38399999999999</v>
      </c>
      <c r="P37" s="17">
        <v>5228</v>
      </c>
      <c r="Q37" s="17">
        <v>11493</v>
      </c>
      <c r="R37" s="17">
        <v>45</v>
      </c>
    </row>
    <row r="38" spans="1:27" x14ac:dyDescent="0.25">
      <c r="A38" s="22" t="s">
        <v>14</v>
      </c>
      <c r="B38" s="29">
        <v>43289.125</v>
      </c>
      <c r="C38" s="17">
        <v>1</v>
      </c>
      <c r="D38" s="17">
        <v>42</v>
      </c>
      <c r="E38" s="17">
        <v>100</v>
      </c>
      <c r="F38" s="17">
        <v>100</v>
      </c>
      <c r="G38" s="17">
        <v>99</v>
      </c>
      <c r="H38" s="17">
        <v>83</v>
      </c>
      <c r="J38" s="17">
        <v>204.67699999999999</v>
      </c>
      <c r="K38" s="17">
        <v>198.2</v>
      </c>
      <c r="L38" s="17">
        <v>196.631</v>
      </c>
      <c r="M38" s="17">
        <v>197.67400000000001</v>
      </c>
      <c r="N38" s="17">
        <v>198.88399999999999</v>
      </c>
      <c r="O38" s="17">
        <v>198.16200000000001</v>
      </c>
      <c r="P38" s="17">
        <v>1604</v>
      </c>
      <c r="Q38" s="17">
        <v>1837</v>
      </c>
      <c r="R38" s="14">
        <f t="shared" si="0"/>
        <v>86.972222222222229</v>
      </c>
    </row>
    <row r="39" spans="1:27" ht="15.75" x14ac:dyDescent="0.25">
      <c r="A39" s="22"/>
      <c r="B39" s="30" t="s">
        <v>85</v>
      </c>
      <c r="C39" s="17">
        <v>15</v>
      </c>
      <c r="D39" s="17">
        <v>58</v>
      </c>
      <c r="E39" s="17">
        <v>89</v>
      </c>
      <c r="F39" s="17">
        <v>96</v>
      </c>
      <c r="G39" s="17">
        <v>81</v>
      </c>
      <c r="H39" s="17">
        <v>63</v>
      </c>
      <c r="I39" s="17">
        <v>206.06299999999999</v>
      </c>
      <c r="J39" s="17">
        <v>200.68899999999999</v>
      </c>
      <c r="K39" s="17">
        <v>197.88499999999999</v>
      </c>
      <c r="L39" s="17">
        <v>197.678</v>
      </c>
      <c r="M39" s="17">
        <v>197.839</v>
      </c>
      <c r="N39" s="17">
        <v>198.309</v>
      </c>
      <c r="O39" s="17">
        <v>198.15600000000001</v>
      </c>
      <c r="P39" s="17">
        <v>1400</v>
      </c>
      <c r="Q39" s="17">
        <v>1837</v>
      </c>
      <c r="R39" s="17">
        <v>76</v>
      </c>
      <c r="S39" s="2"/>
      <c r="T39" s="2"/>
      <c r="U39" s="2"/>
      <c r="V39" s="2"/>
      <c r="W39" s="2"/>
    </row>
    <row r="40" spans="1:27" ht="15.75" x14ac:dyDescent="0.25">
      <c r="A40" s="22"/>
      <c r="B40" s="30" t="s">
        <v>86</v>
      </c>
      <c r="C40" s="17">
        <v>7</v>
      </c>
      <c r="D40" s="17">
        <v>56</v>
      </c>
      <c r="E40" s="17">
        <v>92</v>
      </c>
      <c r="F40" s="17">
        <v>98</v>
      </c>
      <c r="G40" s="17">
        <v>86</v>
      </c>
      <c r="H40" s="17">
        <v>67</v>
      </c>
      <c r="I40" s="17">
        <v>206.215</v>
      </c>
      <c r="J40" s="17">
        <v>201.744</v>
      </c>
      <c r="K40" s="17">
        <v>197.857</v>
      </c>
      <c r="L40" s="17">
        <v>197.50899999999999</v>
      </c>
      <c r="M40" s="17">
        <v>198.05600000000001</v>
      </c>
      <c r="N40" s="17">
        <v>198.47300000000001</v>
      </c>
      <c r="O40" s="17">
        <v>198.239</v>
      </c>
      <c r="P40" s="17">
        <v>1456</v>
      </c>
      <c r="Q40" s="17">
        <v>1837</v>
      </c>
      <c r="R40" s="17">
        <v>79</v>
      </c>
      <c r="S40" s="3"/>
      <c r="T40" s="3"/>
      <c r="U40" s="3"/>
      <c r="V40" s="3"/>
      <c r="W40" s="3"/>
    </row>
    <row r="41" spans="1:27" ht="15.75" x14ac:dyDescent="0.25">
      <c r="A41" s="22"/>
      <c r="B41" s="30" t="s">
        <v>87</v>
      </c>
      <c r="C41" s="17">
        <v>1</v>
      </c>
      <c r="D41" s="17">
        <v>54</v>
      </c>
      <c r="E41" s="17">
        <v>93</v>
      </c>
      <c r="F41" s="17">
        <v>100</v>
      </c>
      <c r="G41" s="17">
        <v>89</v>
      </c>
      <c r="H41" s="17">
        <v>74</v>
      </c>
      <c r="I41" s="17">
        <v>204.88</v>
      </c>
      <c r="J41" s="17">
        <v>202.78200000000001</v>
      </c>
      <c r="K41" s="17">
        <v>197.82400000000001</v>
      </c>
      <c r="L41" s="17">
        <v>197.08500000000001</v>
      </c>
      <c r="M41" s="17">
        <v>198.42699999999999</v>
      </c>
      <c r="N41" s="17">
        <v>198.81299999999999</v>
      </c>
      <c r="O41" s="17">
        <v>198.363</v>
      </c>
      <c r="P41" s="17">
        <v>1507</v>
      </c>
      <c r="Q41" s="17">
        <v>1837</v>
      </c>
      <c r="R41" s="17">
        <v>82</v>
      </c>
      <c r="S41" s="3"/>
      <c r="T41" s="3"/>
      <c r="U41" s="3"/>
      <c r="V41" s="3"/>
      <c r="W41" s="3"/>
    </row>
    <row r="42" spans="1:27" ht="15.75" x14ac:dyDescent="0.25">
      <c r="A42" s="22"/>
      <c r="B42" s="30" t="s">
        <v>88</v>
      </c>
      <c r="C42" s="17">
        <v>1</v>
      </c>
      <c r="D42" s="17">
        <v>49</v>
      </c>
      <c r="E42" s="17">
        <v>97</v>
      </c>
      <c r="F42" s="17">
        <v>100</v>
      </c>
      <c r="G42" s="17">
        <v>92</v>
      </c>
      <c r="H42" s="17">
        <v>76</v>
      </c>
      <c r="J42" s="17">
        <v>203.63399999999999</v>
      </c>
      <c r="K42" s="17">
        <v>197.958</v>
      </c>
      <c r="L42" s="17">
        <v>196.846</v>
      </c>
      <c r="M42" s="17">
        <v>198.29300000000001</v>
      </c>
      <c r="N42" s="17">
        <v>198.904</v>
      </c>
      <c r="O42" s="17">
        <v>198.33699999999999</v>
      </c>
      <c r="P42" s="17">
        <v>1538</v>
      </c>
      <c r="Q42" s="17">
        <v>1837</v>
      </c>
      <c r="R42" s="17">
        <v>83</v>
      </c>
      <c r="S42" s="3"/>
      <c r="T42" s="3"/>
      <c r="U42" s="3"/>
      <c r="V42" s="3"/>
      <c r="W42" s="3"/>
    </row>
    <row r="43" spans="1:27" ht="15.75" x14ac:dyDescent="0.25">
      <c r="A43" s="22"/>
      <c r="B43" s="30" t="s">
        <v>89</v>
      </c>
      <c r="C43" s="17">
        <v>1</v>
      </c>
      <c r="D43" s="17">
        <v>43</v>
      </c>
      <c r="E43" s="17">
        <v>100</v>
      </c>
      <c r="F43" s="17">
        <v>100</v>
      </c>
      <c r="G43" s="17">
        <v>98</v>
      </c>
      <c r="H43" s="17">
        <v>79</v>
      </c>
      <c r="J43" s="17">
        <v>204.87100000000001</v>
      </c>
      <c r="K43" s="17">
        <v>197.935</v>
      </c>
      <c r="L43" s="17">
        <v>196.52799999999999</v>
      </c>
      <c r="M43" s="17">
        <v>197.905</v>
      </c>
      <c r="N43" s="17">
        <v>198.828</v>
      </c>
      <c r="O43" s="17">
        <v>198.155</v>
      </c>
      <c r="P43" s="17">
        <v>1579</v>
      </c>
      <c r="Q43" s="17">
        <v>1837</v>
      </c>
      <c r="R43" s="17">
        <v>85</v>
      </c>
      <c r="S43" s="3"/>
      <c r="T43" s="3"/>
      <c r="U43" s="3"/>
      <c r="V43" s="3"/>
      <c r="W43" s="3"/>
    </row>
    <row r="44" spans="1:27" x14ac:dyDescent="0.25">
      <c r="B44" s="19" t="s">
        <v>68</v>
      </c>
      <c r="C44" s="17">
        <v>1</v>
      </c>
      <c r="D44" s="17">
        <v>40</v>
      </c>
      <c r="E44" s="17">
        <v>99</v>
      </c>
      <c r="F44" s="17">
        <v>100</v>
      </c>
      <c r="G44" s="17">
        <v>100</v>
      </c>
      <c r="H44" s="17">
        <v>87</v>
      </c>
      <c r="J44" s="17">
        <v>204.33</v>
      </c>
      <c r="K44" s="17">
        <v>198.57300000000001</v>
      </c>
      <c r="L44" s="17">
        <v>196.60400000000001</v>
      </c>
      <c r="M44" s="17">
        <v>197.566</v>
      </c>
      <c r="N44" s="17">
        <v>198.78700000000001</v>
      </c>
      <c r="O44" s="17">
        <v>198.13900000000001</v>
      </c>
      <c r="P44" s="17">
        <v>1622</v>
      </c>
      <c r="Q44" s="17">
        <v>1837</v>
      </c>
      <c r="R44" s="17">
        <v>88</v>
      </c>
    </row>
    <row r="45" spans="1:27" x14ac:dyDescent="0.25">
      <c r="B45" s="20" t="s">
        <v>69</v>
      </c>
      <c r="C45" s="17">
        <v>1</v>
      </c>
      <c r="D45" s="17">
        <v>39</v>
      </c>
      <c r="E45" s="17">
        <v>98</v>
      </c>
      <c r="F45" s="17">
        <v>100</v>
      </c>
      <c r="G45" s="17">
        <v>100</v>
      </c>
      <c r="H45" s="17">
        <v>91</v>
      </c>
      <c r="J45" s="17">
        <v>203.43100000000001</v>
      </c>
      <c r="K45" s="17">
        <v>199</v>
      </c>
      <c r="L45" s="17">
        <v>196.48400000000001</v>
      </c>
      <c r="M45" s="17">
        <v>197.36699999999999</v>
      </c>
      <c r="N45" s="17">
        <v>198.86099999999999</v>
      </c>
      <c r="O45" s="17">
        <v>198.11500000000001</v>
      </c>
      <c r="P45" s="17">
        <v>1642</v>
      </c>
      <c r="Q45" s="17">
        <v>1837</v>
      </c>
      <c r="R45" s="17">
        <v>89</v>
      </c>
    </row>
    <row r="46" spans="1:27" x14ac:dyDescent="0.25">
      <c r="B46" s="20" t="s">
        <v>70</v>
      </c>
      <c r="C46" s="17">
        <v>9</v>
      </c>
      <c r="D46" s="17">
        <v>44</v>
      </c>
      <c r="E46" s="17">
        <v>94</v>
      </c>
      <c r="F46" s="17">
        <v>100</v>
      </c>
      <c r="G46" s="17">
        <v>100</v>
      </c>
      <c r="H46" s="17">
        <v>95</v>
      </c>
      <c r="I46" s="17">
        <v>206.18199999999999</v>
      </c>
      <c r="J46" s="17">
        <v>202.066</v>
      </c>
      <c r="K46" s="17">
        <v>199.119</v>
      </c>
      <c r="L46" s="17">
        <v>196.51400000000001</v>
      </c>
      <c r="M46" s="17">
        <v>197.20699999999999</v>
      </c>
      <c r="N46" s="17">
        <v>198.922</v>
      </c>
      <c r="O46" s="17">
        <v>198.11199999999999</v>
      </c>
      <c r="P46" s="17">
        <v>1665</v>
      </c>
      <c r="Q46" s="17">
        <v>1837</v>
      </c>
      <c r="R46" s="17">
        <v>90</v>
      </c>
    </row>
    <row r="47" spans="1:27" x14ac:dyDescent="0.25">
      <c r="B47" s="20" t="s">
        <v>71</v>
      </c>
      <c r="C47" s="17">
        <v>23</v>
      </c>
      <c r="D47" s="17">
        <v>54</v>
      </c>
      <c r="E47" s="17">
        <v>88</v>
      </c>
      <c r="F47" s="17">
        <v>100</v>
      </c>
      <c r="G47" s="17">
        <v>100</v>
      </c>
      <c r="H47" s="17">
        <v>97</v>
      </c>
      <c r="I47" s="17">
        <v>204.85400000000001</v>
      </c>
      <c r="J47" s="17">
        <v>201.27</v>
      </c>
      <c r="K47" s="17">
        <v>198.69300000000001</v>
      </c>
      <c r="L47" s="17">
        <v>196.73400000000001</v>
      </c>
      <c r="M47" s="17">
        <v>197.13499999999999</v>
      </c>
      <c r="N47" s="17">
        <v>199.09399999999999</v>
      </c>
      <c r="O47" s="17">
        <v>198.15600000000001</v>
      </c>
      <c r="P47" s="17">
        <v>1685</v>
      </c>
      <c r="Q47" s="17">
        <v>1837</v>
      </c>
      <c r="R47" s="17">
        <v>91</v>
      </c>
    </row>
    <row r="48" spans="1:27" x14ac:dyDescent="0.25">
      <c r="B48" s="20" t="s">
        <v>72</v>
      </c>
      <c r="C48" s="17">
        <v>37</v>
      </c>
      <c r="D48" s="17">
        <v>54</v>
      </c>
      <c r="E48" s="17">
        <v>83</v>
      </c>
      <c r="F48" s="17">
        <v>100</v>
      </c>
      <c r="G48" s="17">
        <v>100</v>
      </c>
      <c r="H48" s="17">
        <v>98</v>
      </c>
      <c r="I48" s="17">
        <v>202.34100000000001</v>
      </c>
      <c r="J48" s="17">
        <v>200.17400000000001</v>
      </c>
      <c r="K48" s="17">
        <v>198.327</v>
      </c>
      <c r="L48" s="17">
        <v>196.958</v>
      </c>
      <c r="M48" s="17">
        <v>197.239</v>
      </c>
      <c r="N48" s="17">
        <v>199.05</v>
      </c>
      <c r="O48" s="17">
        <v>198.114</v>
      </c>
      <c r="P48" s="17">
        <v>1683</v>
      </c>
      <c r="Q48" s="17">
        <v>1837</v>
      </c>
      <c r="R48" s="17">
        <v>91</v>
      </c>
    </row>
    <row r="49" spans="1:18" x14ac:dyDescent="0.25">
      <c r="B49" s="20" t="s">
        <v>73</v>
      </c>
      <c r="C49" s="17">
        <v>43</v>
      </c>
      <c r="D49" s="17">
        <v>60</v>
      </c>
      <c r="E49" s="17">
        <v>80</v>
      </c>
      <c r="F49" s="17">
        <v>100</v>
      </c>
      <c r="G49" s="17">
        <v>100</v>
      </c>
      <c r="H49" s="17">
        <v>99</v>
      </c>
      <c r="I49" s="17">
        <v>202.13200000000001</v>
      </c>
      <c r="J49" s="17">
        <v>199.69</v>
      </c>
      <c r="K49" s="17">
        <v>198.017</v>
      </c>
      <c r="L49" s="17">
        <v>197.1</v>
      </c>
      <c r="M49" s="17">
        <v>197.268</v>
      </c>
      <c r="N49" s="17">
        <v>199.131</v>
      </c>
      <c r="O49" s="17">
        <v>198.13399999999999</v>
      </c>
      <c r="P49" s="17">
        <v>1695</v>
      </c>
      <c r="Q49" s="17">
        <v>1837</v>
      </c>
      <c r="R49" s="17">
        <v>92</v>
      </c>
    </row>
    <row r="50" spans="1:18" x14ac:dyDescent="0.25">
      <c r="A50" s="22" t="s">
        <v>4</v>
      </c>
      <c r="B50" s="29">
        <v>43398.125</v>
      </c>
      <c r="C50" s="17">
        <v>16</v>
      </c>
      <c r="D50" s="17">
        <v>52</v>
      </c>
      <c r="E50" s="17">
        <v>94</v>
      </c>
      <c r="F50" s="17">
        <v>100</v>
      </c>
      <c r="G50" s="17">
        <v>100</v>
      </c>
      <c r="H50" s="17">
        <v>90</v>
      </c>
      <c r="I50" s="17">
        <v>204.26300000000001</v>
      </c>
      <c r="J50" s="17">
        <v>199.982</v>
      </c>
      <c r="K50" s="17">
        <v>200.196</v>
      </c>
      <c r="L50" s="17">
        <v>198.31</v>
      </c>
      <c r="M50" s="17">
        <v>198.63800000000001</v>
      </c>
      <c r="N50" s="17">
        <v>200.87299999999999</v>
      </c>
      <c r="O50" s="17">
        <v>199.571</v>
      </c>
      <c r="P50" s="17">
        <v>1151</v>
      </c>
      <c r="Q50" s="17">
        <v>1278</v>
      </c>
      <c r="R50" s="14">
        <f t="shared" si="0"/>
        <v>89.777777777777771</v>
      </c>
    </row>
    <row r="51" spans="1:18" x14ac:dyDescent="0.25">
      <c r="A51" s="22"/>
      <c r="B51" s="30" t="s">
        <v>85</v>
      </c>
      <c r="C51" s="17">
        <v>2</v>
      </c>
      <c r="D51" s="17">
        <v>52</v>
      </c>
      <c r="E51" s="17">
        <v>92</v>
      </c>
      <c r="F51" s="17">
        <v>100</v>
      </c>
      <c r="G51" s="17">
        <v>100</v>
      </c>
      <c r="H51" s="17">
        <v>100</v>
      </c>
      <c r="J51" s="17">
        <v>202.136</v>
      </c>
      <c r="K51" s="17">
        <v>200.078</v>
      </c>
      <c r="L51" s="17">
        <v>198.88800000000001</v>
      </c>
      <c r="M51" s="17">
        <v>198.58799999999999</v>
      </c>
      <c r="N51" s="17">
        <v>200.12899999999999</v>
      </c>
      <c r="O51" s="17">
        <v>199.53700000000001</v>
      </c>
      <c r="P51" s="17">
        <v>1179</v>
      </c>
      <c r="Q51" s="17">
        <v>1278</v>
      </c>
      <c r="R51" s="17">
        <v>92</v>
      </c>
    </row>
    <row r="52" spans="1:18" x14ac:dyDescent="0.25">
      <c r="A52" s="22"/>
      <c r="B52" s="30" t="s">
        <v>86</v>
      </c>
      <c r="C52" s="17">
        <v>5</v>
      </c>
      <c r="D52" s="17">
        <v>52</v>
      </c>
      <c r="E52" s="17">
        <v>92</v>
      </c>
      <c r="F52" s="17">
        <v>100</v>
      </c>
      <c r="G52" s="17">
        <v>100</v>
      </c>
      <c r="H52" s="17">
        <v>99</v>
      </c>
      <c r="I52" s="17">
        <v>204.42500000000001</v>
      </c>
      <c r="J52" s="17">
        <v>201.416</v>
      </c>
      <c r="K52" s="17">
        <v>199.886</v>
      </c>
      <c r="L52" s="17">
        <v>198.92400000000001</v>
      </c>
      <c r="M52" s="17">
        <v>198.55699999999999</v>
      </c>
      <c r="N52" s="17">
        <v>200.07400000000001</v>
      </c>
      <c r="O52" s="17">
        <v>199.465</v>
      </c>
      <c r="P52" s="17">
        <v>1180</v>
      </c>
      <c r="Q52" s="17">
        <v>1278</v>
      </c>
      <c r="R52" s="17">
        <v>92</v>
      </c>
    </row>
    <row r="53" spans="1:18" x14ac:dyDescent="0.25">
      <c r="A53" s="22"/>
      <c r="B53" s="30" t="s">
        <v>87</v>
      </c>
      <c r="C53" s="17">
        <v>2</v>
      </c>
      <c r="D53" s="17">
        <v>48</v>
      </c>
      <c r="E53" s="17">
        <v>90</v>
      </c>
      <c r="F53" s="17">
        <v>100</v>
      </c>
      <c r="G53" s="17">
        <v>100</v>
      </c>
      <c r="H53" s="17">
        <v>99</v>
      </c>
      <c r="J53" s="17">
        <v>200.44</v>
      </c>
      <c r="K53" s="17">
        <v>199.642</v>
      </c>
      <c r="L53" s="17">
        <v>198.602</v>
      </c>
      <c r="M53" s="17">
        <v>198.56800000000001</v>
      </c>
      <c r="N53" s="17">
        <v>200.131</v>
      </c>
      <c r="O53" s="17">
        <v>199.322</v>
      </c>
      <c r="P53" s="17">
        <v>1168</v>
      </c>
      <c r="Q53" s="17">
        <v>1278</v>
      </c>
      <c r="R53" s="17">
        <v>91</v>
      </c>
    </row>
    <row r="54" spans="1:18" x14ac:dyDescent="0.25">
      <c r="A54" s="22"/>
      <c r="B54" s="30" t="s">
        <v>88</v>
      </c>
      <c r="C54" s="17">
        <v>2</v>
      </c>
      <c r="D54" s="17">
        <v>46</v>
      </c>
      <c r="E54" s="17">
        <v>90</v>
      </c>
      <c r="F54" s="17">
        <v>100</v>
      </c>
      <c r="G54" s="17">
        <v>100</v>
      </c>
      <c r="H54" s="17">
        <v>98</v>
      </c>
      <c r="I54" s="17">
        <v>202.32</v>
      </c>
      <c r="J54" s="17">
        <v>199.506</v>
      </c>
      <c r="K54" s="17">
        <v>199.96</v>
      </c>
      <c r="L54" s="17">
        <v>198.21299999999999</v>
      </c>
      <c r="M54" s="17">
        <v>198.64099999999999</v>
      </c>
      <c r="N54" s="17">
        <v>200.18</v>
      </c>
      <c r="O54" s="17">
        <v>199.27699999999999</v>
      </c>
      <c r="P54" s="17">
        <v>1165</v>
      </c>
      <c r="Q54" s="17">
        <v>1278</v>
      </c>
      <c r="R54" s="17">
        <v>91</v>
      </c>
    </row>
    <row r="55" spans="1:18" x14ac:dyDescent="0.25">
      <c r="A55" s="22"/>
      <c r="B55" s="30" t="s">
        <v>89</v>
      </c>
      <c r="C55" s="17">
        <v>5</v>
      </c>
      <c r="D55" s="17">
        <v>60</v>
      </c>
      <c r="E55" s="17">
        <v>93</v>
      </c>
      <c r="F55" s="17">
        <v>100</v>
      </c>
      <c r="G55" s="17">
        <v>100</v>
      </c>
      <c r="H55" s="17">
        <v>94</v>
      </c>
      <c r="I55" s="17">
        <v>203.6</v>
      </c>
      <c r="J55" s="17">
        <v>201.11799999999999</v>
      </c>
      <c r="K55" s="17">
        <v>200.23699999999999</v>
      </c>
      <c r="L55" s="17">
        <v>198.399</v>
      </c>
      <c r="M55" s="17">
        <v>198.505</v>
      </c>
      <c r="N55" s="17">
        <v>200.73</v>
      </c>
      <c r="O55" s="17">
        <v>199.58</v>
      </c>
      <c r="P55" s="17">
        <v>1170</v>
      </c>
      <c r="Q55" s="17">
        <v>1278</v>
      </c>
      <c r="R55" s="17">
        <v>91</v>
      </c>
    </row>
    <row r="56" spans="1:18" x14ac:dyDescent="0.25">
      <c r="B56" s="19" t="s">
        <v>68</v>
      </c>
      <c r="C56" s="17">
        <v>22</v>
      </c>
      <c r="D56" s="17">
        <v>59</v>
      </c>
      <c r="E56" s="17">
        <v>86</v>
      </c>
      <c r="F56" s="17">
        <v>100</v>
      </c>
      <c r="G56" s="17">
        <v>98</v>
      </c>
      <c r="H56" s="17">
        <v>86</v>
      </c>
      <c r="I56" s="17">
        <v>202.87100000000001</v>
      </c>
      <c r="J56" s="17">
        <v>199.84399999999999</v>
      </c>
      <c r="K56" s="17">
        <v>199.90199999999999</v>
      </c>
      <c r="L56" s="17">
        <v>198.245</v>
      </c>
      <c r="M56" s="17">
        <v>198.19200000000001</v>
      </c>
      <c r="N56" s="17">
        <v>200.875</v>
      </c>
      <c r="O56" s="17">
        <v>199.364</v>
      </c>
      <c r="P56" s="17">
        <v>1126</v>
      </c>
      <c r="Q56" s="17">
        <v>1278</v>
      </c>
      <c r="R56" s="17">
        <v>88</v>
      </c>
    </row>
    <row r="57" spans="1:18" x14ac:dyDescent="0.25">
      <c r="B57" s="20" t="s">
        <v>69</v>
      </c>
      <c r="C57" s="17">
        <v>36</v>
      </c>
      <c r="D57" s="17">
        <v>62</v>
      </c>
      <c r="E57" s="17">
        <v>79</v>
      </c>
      <c r="F57" s="17">
        <v>100</v>
      </c>
      <c r="G57" s="17">
        <v>97</v>
      </c>
      <c r="H57" s="17">
        <v>82</v>
      </c>
      <c r="I57" s="17">
        <v>202.184</v>
      </c>
      <c r="J57" s="17">
        <v>199.03899999999999</v>
      </c>
      <c r="K57" s="17">
        <v>199.65199999999999</v>
      </c>
      <c r="L57" s="17">
        <v>198.72</v>
      </c>
      <c r="M57" s="17">
        <v>198.03899999999999</v>
      </c>
      <c r="N57" s="17">
        <v>200.35</v>
      </c>
      <c r="O57" s="17">
        <v>199.185</v>
      </c>
      <c r="P57" s="17">
        <v>1104</v>
      </c>
      <c r="Q57" s="17">
        <v>1278</v>
      </c>
      <c r="R57" s="17">
        <v>86</v>
      </c>
    </row>
    <row r="58" spans="1:18" x14ac:dyDescent="0.25">
      <c r="B58" s="20" t="s">
        <v>70</v>
      </c>
      <c r="C58" s="17">
        <v>55</v>
      </c>
      <c r="D58" s="17">
        <v>66</v>
      </c>
      <c r="E58" s="17">
        <v>79</v>
      </c>
      <c r="F58" s="17">
        <v>100</v>
      </c>
      <c r="G58" s="17">
        <v>94</v>
      </c>
      <c r="H58" s="17">
        <v>75</v>
      </c>
      <c r="I58" s="17">
        <v>200.99600000000001</v>
      </c>
      <c r="J58" s="17">
        <v>199.09</v>
      </c>
      <c r="K58" s="17">
        <v>199.637</v>
      </c>
      <c r="L58" s="17">
        <v>198.84899999999999</v>
      </c>
      <c r="M58" s="17">
        <v>198.46299999999999</v>
      </c>
      <c r="N58" s="17">
        <v>199.696</v>
      </c>
      <c r="O58" s="17">
        <v>199.13200000000001</v>
      </c>
      <c r="P58" s="17">
        <v>1079</v>
      </c>
      <c r="Q58" s="17">
        <v>1278</v>
      </c>
      <c r="R58" s="17">
        <v>84</v>
      </c>
    </row>
    <row r="59" spans="1:18" x14ac:dyDescent="0.25">
      <c r="B59" s="20" t="s">
        <v>71</v>
      </c>
      <c r="C59" s="17">
        <v>61</v>
      </c>
      <c r="D59" s="17">
        <v>67</v>
      </c>
      <c r="E59" s="17">
        <v>77</v>
      </c>
      <c r="F59" s="17">
        <v>100</v>
      </c>
      <c r="G59" s="17">
        <v>93</v>
      </c>
      <c r="H59" s="17">
        <v>69</v>
      </c>
      <c r="I59" s="17">
        <v>202.32499999999999</v>
      </c>
      <c r="J59" s="17">
        <v>198.99100000000001</v>
      </c>
      <c r="K59" s="17">
        <v>199.096</v>
      </c>
      <c r="L59" s="17">
        <v>198.59</v>
      </c>
      <c r="M59" s="17">
        <v>199.03200000000001</v>
      </c>
      <c r="N59" s="17">
        <v>199.393</v>
      </c>
      <c r="O59" s="17">
        <v>199.09299999999999</v>
      </c>
      <c r="P59" s="17">
        <v>1051</v>
      </c>
      <c r="Q59" s="17">
        <v>1278</v>
      </c>
      <c r="R59" s="17">
        <v>82</v>
      </c>
    </row>
    <row r="60" spans="1:18" x14ac:dyDescent="0.25">
      <c r="B60" s="20" t="s">
        <v>72</v>
      </c>
      <c r="C60" s="17">
        <v>63</v>
      </c>
      <c r="D60" s="17">
        <v>66</v>
      </c>
      <c r="E60" s="17">
        <v>77</v>
      </c>
      <c r="F60" s="17">
        <v>98</v>
      </c>
      <c r="G60" s="17">
        <v>90</v>
      </c>
      <c r="H60" s="17">
        <v>67</v>
      </c>
      <c r="I60" s="17">
        <v>202.678</v>
      </c>
      <c r="J60" s="17">
        <v>199.70699999999999</v>
      </c>
      <c r="K60" s="17">
        <v>198.631</v>
      </c>
      <c r="L60" s="17">
        <v>198.42</v>
      </c>
      <c r="M60" s="17">
        <v>199.12299999999999</v>
      </c>
      <c r="N60" s="17">
        <v>199.41</v>
      </c>
      <c r="O60" s="17">
        <v>199.08</v>
      </c>
      <c r="P60" s="17">
        <v>1028</v>
      </c>
      <c r="Q60" s="17">
        <v>1278</v>
      </c>
      <c r="R60" s="17">
        <v>80</v>
      </c>
    </row>
    <row r="61" spans="1:18" x14ac:dyDescent="0.25">
      <c r="B61" s="20" t="s">
        <v>73</v>
      </c>
      <c r="C61" s="17">
        <v>69</v>
      </c>
      <c r="D61" s="17">
        <v>66</v>
      </c>
      <c r="E61" s="17">
        <v>80</v>
      </c>
      <c r="F61" s="17">
        <v>98</v>
      </c>
      <c r="G61" s="17">
        <v>87</v>
      </c>
      <c r="H61" s="17">
        <v>66</v>
      </c>
      <c r="I61" s="17">
        <v>202.90299999999999</v>
      </c>
      <c r="J61" s="17">
        <v>200.136</v>
      </c>
      <c r="K61" s="17">
        <v>198.922</v>
      </c>
      <c r="L61" s="17">
        <v>198.07400000000001</v>
      </c>
      <c r="M61" s="17">
        <v>199.21799999999999</v>
      </c>
      <c r="N61" s="17">
        <v>199.55799999999999</v>
      </c>
      <c r="O61" s="17">
        <v>199.137</v>
      </c>
      <c r="P61" s="17">
        <v>1022</v>
      </c>
      <c r="Q61" s="17">
        <v>1278</v>
      </c>
      <c r="R61" s="17">
        <v>79</v>
      </c>
    </row>
    <row r="62" spans="1:18" x14ac:dyDescent="0.25">
      <c r="A62" s="22" t="s">
        <v>3</v>
      </c>
      <c r="B62" s="29">
        <v>43355.125</v>
      </c>
      <c r="C62" s="17">
        <v>5</v>
      </c>
      <c r="D62" s="17">
        <v>73</v>
      </c>
      <c r="E62" s="17">
        <v>100</v>
      </c>
      <c r="F62" s="17">
        <v>100</v>
      </c>
      <c r="G62" s="17">
        <v>78</v>
      </c>
      <c r="H62" s="17">
        <v>51</v>
      </c>
      <c r="I62" s="17">
        <v>204.99299999999999</v>
      </c>
      <c r="J62" s="17">
        <v>201.10300000000001</v>
      </c>
      <c r="K62" s="17">
        <v>199.60599999999999</v>
      </c>
      <c r="L62" s="17">
        <v>200.32400000000001</v>
      </c>
      <c r="M62" s="17">
        <v>200.66</v>
      </c>
      <c r="N62" s="17">
        <v>202.083</v>
      </c>
      <c r="O62" s="17">
        <v>200.721</v>
      </c>
      <c r="P62" s="17">
        <v>3111</v>
      </c>
      <c r="Q62" s="17">
        <v>4140</v>
      </c>
      <c r="R62" s="14">
        <f t="shared" si="0"/>
        <v>74.638888888888886</v>
      </c>
    </row>
    <row r="63" spans="1:18" x14ac:dyDescent="0.25">
      <c r="A63" s="22"/>
      <c r="B63" s="30" t="s">
        <v>85</v>
      </c>
      <c r="C63" s="17">
        <v>2</v>
      </c>
      <c r="D63" s="17">
        <v>76</v>
      </c>
      <c r="E63" s="17">
        <v>100</v>
      </c>
      <c r="F63" s="17">
        <v>100</v>
      </c>
      <c r="G63" s="17">
        <v>89</v>
      </c>
      <c r="H63" s="17">
        <v>64</v>
      </c>
      <c r="I63" s="17">
        <v>204.93</v>
      </c>
      <c r="J63" s="17">
        <v>201.95599999999999</v>
      </c>
      <c r="K63" s="17">
        <v>199.38900000000001</v>
      </c>
      <c r="L63" s="17">
        <v>199.57</v>
      </c>
      <c r="M63" s="17">
        <v>201.28299999999999</v>
      </c>
      <c r="N63" s="17">
        <v>203.095</v>
      </c>
      <c r="O63" s="17">
        <v>201.04599999999999</v>
      </c>
      <c r="P63" s="17">
        <v>3393</v>
      </c>
      <c r="Q63" s="17">
        <v>4140</v>
      </c>
      <c r="R63" s="17">
        <v>81</v>
      </c>
    </row>
    <row r="64" spans="1:18" x14ac:dyDescent="0.25">
      <c r="A64" s="22"/>
      <c r="B64" s="30" t="s">
        <v>86</v>
      </c>
      <c r="C64" s="17">
        <v>0</v>
      </c>
      <c r="D64" s="17">
        <v>75</v>
      </c>
      <c r="E64" s="17">
        <v>100</v>
      </c>
      <c r="F64" s="17">
        <v>100</v>
      </c>
      <c r="G64" s="17">
        <v>88</v>
      </c>
      <c r="H64" s="17">
        <v>61</v>
      </c>
      <c r="J64" s="17">
        <v>202.07599999999999</v>
      </c>
      <c r="K64" s="17">
        <v>199.48699999999999</v>
      </c>
      <c r="L64" s="17">
        <v>199.64599999999999</v>
      </c>
      <c r="M64" s="17">
        <v>201.31800000000001</v>
      </c>
      <c r="N64" s="17">
        <v>202.636</v>
      </c>
      <c r="O64" s="17">
        <v>200.96600000000001</v>
      </c>
      <c r="P64" s="17">
        <v>3341</v>
      </c>
      <c r="Q64" s="17">
        <v>4140</v>
      </c>
      <c r="R64" s="17">
        <v>80</v>
      </c>
    </row>
    <row r="65" spans="1:18" x14ac:dyDescent="0.25">
      <c r="A65" s="22"/>
      <c r="B65" s="30" t="s">
        <v>87</v>
      </c>
      <c r="C65" s="17">
        <v>0</v>
      </c>
      <c r="D65" s="17">
        <v>73</v>
      </c>
      <c r="E65" s="17">
        <v>100</v>
      </c>
      <c r="F65" s="17">
        <v>100</v>
      </c>
      <c r="G65" s="17">
        <v>87</v>
      </c>
      <c r="H65" s="17">
        <v>59</v>
      </c>
      <c r="J65" s="17">
        <v>202.13499999999999</v>
      </c>
      <c r="K65" s="17">
        <v>199.51</v>
      </c>
      <c r="L65" s="17">
        <v>199.68600000000001</v>
      </c>
      <c r="M65" s="17">
        <v>201.339</v>
      </c>
      <c r="N65" s="17">
        <v>202.411</v>
      </c>
      <c r="O65" s="17">
        <v>200.92</v>
      </c>
      <c r="P65" s="17">
        <v>3294</v>
      </c>
      <c r="Q65" s="17">
        <v>4140</v>
      </c>
      <c r="R65" s="17">
        <v>79</v>
      </c>
    </row>
    <row r="66" spans="1:18" x14ac:dyDescent="0.25">
      <c r="A66" s="22"/>
      <c r="B66" s="30" t="s">
        <v>88</v>
      </c>
      <c r="C66" s="17">
        <v>0</v>
      </c>
      <c r="D66" s="17">
        <v>73</v>
      </c>
      <c r="E66" s="17">
        <v>100</v>
      </c>
      <c r="F66" s="17">
        <v>100</v>
      </c>
      <c r="G66" s="17">
        <v>85</v>
      </c>
      <c r="H66" s="17">
        <v>56</v>
      </c>
      <c r="J66" s="17">
        <v>201.791</v>
      </c>
      <c r="K66" s="17">
        <v>199.53700000000001</v>
      </c>
      <c r="L66" s="17">
        <v>199.71299999999999</v>
      </c>
      <c r="M66" s="17">
        <v>201.251</v>
      </c>
      <c r="N66" s="17">
        <v>202.35499999999999</v>
      </c>
      <c r="O66" s="17">
        <v>200.85</v>
      </c>
      <c r="P66" s="17">
        <v>3237</v>
      </c>
      <c r="Q66" s="17">
        <v>4140</v>
      </c>
      <c r="R66" s="17">
        <v>78</v>
      </c>
    </row>
    <row r="67" spans="1:18" x14ac:dyDescent="0.25">
      <c r="A67" s="22"/>
      <c r="B67" s="30" t="s">
        <v>89</v>
      </c>
      <c r="C67" s="17">
        <v>1</v>
      </c>
      <c r="D67" s="17">
        <v>76</v>
      </c>
      <c r="E67" s="17">
        <v>100</v>
      </c>
      <c r="F67" s="17">
        <v>100</v>
      </c>
      <c r="G67" s="17">
        <v>80</v>
      </c>
      <c r="H67" s="17">
        <v>51</v>
      </c>
      <c r="I67" s="17">
        <v>207.57499999999999</v>
      </c>
      <c r="J67" s="17">
        <v>201.648</v>
      </c>
      <c r="K67" s="17">
        <v>199.57599999999999</v>
      </c>
      <c r="L67" s="17">
        <v>200.13200000000001</v>
      </c>
      <c r="M67" s="17">
        <v>200.756</v>
      </c>
      <c r="N67" s="17">
        <v>202.214</v>
      </c>
      <c r="O67" s="17">
        <v>200.76300000000001</v>
      </c>
      <c r="P67" s="17">
        <v>3135</v>
      </c>
      <c r="Q67" s="17">
        <v>4140</v>
      </c>
      <c r="R67" s="17">
        <v>75</v>
      </c>
    </row>
    <row r="68" spans="1:18" x14ac:dyDescent="0.25">
      <c r="B68" s="19" t="s">
        <v>68</v>
      </c>
      <c r="C68" s="17">
        <v>11</v>
      </c>
      <c r="D68" s="17">
        <v>71</v>
      </c>
      <c r="E68" s="17">
        <v>100</v>
      </c>
      <c r="F68" s="17">
        <v>97</v>
      </c>
      <c r="G68" s="17">
        <v>74</v>
      </c>
      <c r="H68" s="17">
        <v>53</v>
      </c>
      <c r="I68" s="17">
        <v>205.95400000000001</v>
      </c>
      <c r="J68" s="17">
        <v>200.67599999999999</v>
      </c>
      <c r="K68" s="17">
        <v>199.583</v>
      </c>
      <c r="L68" s="17">
        <v>200.233</v>
      </c>
      <c r="M68" s="17">
        <v>200.447</v>
      </c>
      <c r="N68" s="17">
        <v>201.97499999999999</v>
      </c>
      <c r="O68" s="17">
        <v>200.60499999999999</v>
      </c>
      <c r="P68" s="17">
        <v>3066</v>
      </c>
      <c r="Q68" s="17">
        <v>4140</v>
      </c>
      <c r="R68" s="17">
        <v>74</v>
      </c>
    </row>
    <row r="69" spans="1:18" x14ac:dyDescent="0.25">
      <c r="B69" s="20" t="s">
        <v>69</v>
      </c>
      <c r="C69" s="17">
        <v>13</v>
      </c>
      <c r="D69" s="17">
        <v>70</v>
      </c>
      <c r="E69" s="17">
        <v>100</v>
      </c>
      <c r="F69" s="17">
        <v>94</v>
      </c>
      <c r="G69" s="17">
        <v>72</v>
      </c>
      <c r="H69" s="17">
        <v>54</v>
      </c>
      <c r="I69" s="17">
        <v>205.19499999999999</v>
      </c>
      <c r="J69" s="17">
        <v>200.637</v>
      </c>
      <c r="K69" s="17">
        <v>199.61500000000001</v>
      </c>
      <c r="L69" s="17">
        <v>200.126</v>
      </c>
      <c r="M69" s="17">
        <v>200.25399999999999</v>
      </c>
      <c r="N69" s="17">
        <v>201.779</v>
      </c>
      <c r="O69" s="17">
        <v>200.499</v>
      </c>
      <c r="P69" s="17">
        <v>3036</v>
      </c>
      <c r="Q69" s="17">
        <v>4140</v>
      </c>
      <c r="R69" s="17">
        <v>73</v>
      </c>
    </row>
    <row r="70" spans="1:18" x14ac:dyDescent="0.25">
      <c r="B70" s="20" t="s">
        <v>70</v>
      </c>
      <c r="C70" s="17">
        <v>18</v>
      </c>
      <c r="D70" s="17">
        <v>67</v>
      </c>
      <c r="E70" s="17">
        <v>99</v>
      </c>
      <c r="F70" s="17">
        <v>94</v>
      </c>
      <c r="G70" s="17">
        <v>73</v>
      </c>
      <c r="H70" s="17">
        <v>56</v>
      </c>
      <c r="I70" s="17">
        <v>204.791</v>
      </c>
      <c r="J70" s="17">
        <v>200.53200000000001</v>
      </c>
      <c r="K70" s="17">
        <v>199.58500000000001</v>
      </c>
      <c r="L70" s="17">
        <v>200.31800000000001</v>
      </c>
      <c r="M70" s="17">
        <v>200.41</v>
      </c>
      <c r="N70" s="17">
        <v>201.636</v>
      </c>
      <c r="O70" s="17">
        <v>200.55600000000001</v>
      </c>
      <c r="P70" s="17">
        <v>3068</v>
      </c>
      <c r="Q70" s="17">
        <v>4140</v>
      </c>
      <c r="R70" s="17">
        <v>74</v>
      </c>
    </row>
    <row r="71" spans="1:18" x14ac:dyDescent="0.25">
      <c r="B71" s="20" t="s">
        <v>71</v>
      </c>
      <c r="C71" s="17">
        <v>23</v>
      </c>
      <c r="D71" s="17">
        <v>66</v>
      </c>
      <c r="E71" s="17">
        <v>98</v>
      </c>
      <c r="F71" s="17">
        <v>94</v>
      </c>
      <c r="G71" s="17">
        <v>72</v>
      </c>
      <c r="H71" s="17">
        <v>57</v>
      </c>
      <c r="I71" s="17">
        <v>203.80799999999999</v>
      </c>
      <c r="J71" s="17">
        <v>200.39699999999999</v>
      </c>
      <c r="K71" s="17">
        <v>199.72</v>
      </c>
      <c r="L71" s="17">
        <v>200.45099999999999</v>
      </c>
      <c r="M71" s="17">
        <v>200.38800000000001</v>
      </c>
      <c r="N71" s="17">
        <v>201.33799999999999</v>
      </c>
      <c r="O71" s="17">
        <v>200.535</v>
      </c>
      <c r="P71" s="17">
        <v>3069</v>
      </c>
      <c r="Q71" s="17">
        <v>4140</v>
      </c>
      <c r="R71" s="17">
        <v>74</v>
      </c>
    </row>
    <row r="72" spans="1:18" x14ac:dyDescent="0.25">
      <c r="B72" s="20" t="s">
        <v>72</v>
      </c>
      <c r="C72" s="17">
        <v>27</v>
      </c>
      <c r="D72" s="17">
        <v>68</v>
      </c>
      <c r="E72" s="17">
        <v>97</v>
      </c>
      <c r="F72" s="17">
        <v>94</v>
      </c>
      <c r="G72" s="17">
        <v>71</v>
      </c>
      <c r="H72" s="17">
        <v>57</v>
      </c>
      <c r="I72" s="17">
        <v>203.685</v>
      </c>
      <c r="J72" s="17">
        <v>200.429</v>
      </c>
      <c r="K72" s="17">
        <v>199.95400000000001</v>
      </c>
      <c r="L72" s="17">
        <v>200.50700000000001</v>
      </c>
      <c r="M72" s="17">
        <v>200.47200000000001</v>
      </c>
      <c r="N72" s="17">
        <v>200.988</v>
      </c>
      <c r="O72" s="17">
        <v>200.536</v>
      </c>
      <c r="P72" s="17">
        <v>3058</v>
      </c>
      <c r="Q72" s="17">
        <v>4140</v>
      </c>
      <c r="R72" s="17">
        <v>73</v>
      </c>
    </row>
    <row r="73" spans="1:18" x14ac:dyDescent="0.25">
      <c r="B73" s="20" t="s">
        <v>73</v>
      </c>
      <c r="C73" s="17">
        <v>33</v>
      </c>
      <c r="D73" s="17">
        <v>68</v>
      </c>
      <c r="E73" s="17">
        <v>96</v>
      </c>
      <c r="F73" s="17">
        <v>91</v>
      </c>
      <c r="G73" s="17">
        <v>69</v>
      </c>
      <c r="H73" s="17">
        <v>56</v>
      </c>
      <c r="I73" s="17">
        <v>202.84100000000001</v>
      </c>
      <c r="J73" s="17">
        <v>200.26499999999999</v>
      </c>
      <c r="K73" s="17">
        <v>200.19399999999999</v>
      </c>
      <c r="L73" s="17">
        <v>200.49799999999999</v>
      </c>
      <c r="M73" s="17">
        <v>200.24100000000001</v>
      </c>
      <c r="N73" s="17">
        <v>200.77099999999999</v>
      </c>
      <c r="O73" s="17">
        <v>200.45599999999999</v>
      </c>
      <c r="P73" s="17">
        <v>2995</v>
      </c>
      <c r="Q73" s="17">
        <v>4140</v>
      </c>
      <c r="R73" s="17">
        <v>72</v>
      </c>
    </row>
    <row r="74" spans="1:18" x14ac:dyDescent="0.25">
      <c r="A74" s="22" t="s">
        <v>21</v>
      </c>
      <c r="B74" s="29">
        <v>43330.125</v>
      </c>
      <c r="C74" s="17">
        <v>7</v>
      </c>
      <c r="D74" s="17">
        <v>52</v>
      </c>
      <c r="E74" s="17">
        <v>83</v>
      </c>
      <c r="F74" s="17">
        <v>68</v>
      </c>
      <c r="G74" s="17">
        <v>47</v>
      </c>
      <c r="H74" s="17">
        <v>45</v>
      </c>
      <c r="I74" s="17">
        <v>206.64500000000001</v>
      </c>
      <c r="J74" s="17">
        <v>202.64500000000001</v>
      </c>
      <c r="K74" s="17">
        <v>201.56899999999999</v>
      </c>
      <c r="L74" s="17">
        <v>201.04900000000001</v>
      </c>
      <c r="M74" s="17">
        <v>200.113</v>
      </c>
      <c r="N74" s="17">
        <v>200.80799999999999</v>
      </c>
      <c r="O74" s="17">
        <v>201.042</v>
      </c>
      <c r="P74" s="17">
        <v>1599</v>
      </c>
      <c r="Q74" s="17">
        <v>2878</v>
      </c>
      <c r="R74" s="14">
        <f t="shared" si="0"/>
        <v>54.777777777777779</v>
      </c>
    </row>
    <row r="75" spans="1:18" x14ac:dyDescent="0.25">
      <c r="A75" s="22"/>
      <c r="B75" s="30" t="s">
        <v>85</v>
      </c>
      <c r="C75" s="17">
        <v>50</v>
      </c>
      <c r="D75" s="17">
        <v>75</v>
      </c>
      <c r="E75" s="17">
        <v>87</v>
      </c>
      <c r="F75" s="17">
        <v>76</v>
      </c>
      <c r="G75" s="17">
        <v>62</v>
      </c>
      <c r="H75" s="17">
        <v>49</v>
      </c>
      <c r="I75" s="17">
        <v>202.73699999999999</v>
      </c>
      <c r="J75" s="17">
        <v>200.11</v>
      </c>
      <c r="K75" s="17">
        <v>199.84</v>
      </c>
      <c r="L75" s="17">
        <v>200.297</v>
      </c>
      <c r="M75" s="17">
        <v>200.26</v>
      </c>
      <c r="N75" s="17">
        <v>200.822</v>
      </c>
      <c r="O75" s="17">
        <v>200.36</v>
      </c>
      <c r="P75" s="17">
        <v>1883</v>
      </c>
      <c r="Q75" s="17">
        <v>2878</v>
      </c>
      <c r="R75" s="17">
        <v>65</v>
      </c>
    </row>
    <row r="76" spans="1:18" x14ac:dyDescent="0.25">
      <c r="A76" s="22"/>
      <c r="B76" s="30" t="s">
        <v>86</v>
      </c>
      <c r="C76" s="17">
        <v>50</v>
      </c>
      <c r="D76" s="17">
        <v>72</v>
      </c>
      <c r="E76" s="17">
        <v>86</v>
      </c>
      <c r="F76" s="17">
        <v>75</v>
      </c>
      <c r="G76" s="17">
        <v>62</v>
      </c>
      <c r="H76" s="17">
        <v>50</v>
      </c>
      <c r="I76" s="17">
        <v>203.637</v>
      </c>
      <c r="J76" s="17">
        <v>200.584</v>
      </c>
      <c r="K76" s="17">
        <v>199.952</v>
      </c>
      <c r="L76" s="17">
        <v>200.38499999999999</v>
      </c>
      <c r="M76" s="17">
        <v>200.251</v>
      </c>
      <c r="N76" s="17">
        <v>200.94399999999999</v>
      </c>
      <c r="O76" s="17">
        <v>200.495</v>
      </c>
      <c r="P76" s="17">
        <v>1879</v>
      </c>
      <c r="Q76" s="17">
        <v>2878</v>
      </c>
      <c r="R76" s="17">
        <v>65</v>
      </c>
    </row>
    <row r="77" spans="1:18" x14ac:dyDescent="0.25">
      <c r="A77" s="22"/>
      <c r="B77" s="30" t="s">
        <v>87</v>
      </c>
      <c r="C77" s="17">
        <v>46</v>
      </c>
      <c r="D77" s="17">
        <v>68</v>
      </c>
      <c r="E77" s="17">
        <v>85</v>
      </c>
      <c r="F77" s="17">
        <v>74</v>
      </c>
      <c r="G77" s="17">
        <v>60</v>
      </c>
      <c r="H77" s="17">
        <v>52</v>
      </c>
      <c r="I77" s="17">
        <v>204.89699999999999</v>
      </c>
      <c r="J77" s="17">
        <v>201.142</v>
      </c>
      <c r="K77" s="17">
        <v>199.98599999999999</v>
      </c>
      <c r="L77" s="17">
        <v>200.35900000000001</v>
      </c>
      <c r="M77" s="17">
        <v>200.27099999999999</v>
      </c>
      <c r="N77" s="17">
        <v>201.107</v>
      </c>
      <c r="O77" s="17">
        <v>200.61600000000001</v>
      </c>
      <c r="P77" s="17">
        <v>1858</v>
      </c>
      <c r="Q77" s="17">
        <v>2878</v>
      </c>
      <c r="R77" s="17">
        <v>64</v>
      </c>
    </row>
    <row r="78" spans="1:18" x14ac:dyDescent="0.25">
      <c r="A78" s="22"/>
      <c r="B78" s="30" t="s">
        <v>88</v>
      </c>
      <c r="C78" s="17">
        <v>32</v>
      </c>
      <c r="D78" s="17">
        <v>68</v>
      </c>
      <c r="E78" s="17">
        <v>84</v>
      </c>
      <c r="F78" s="17">
        <v>72</v>
      </c>
      <c r="G78" s="17">
        <v>57</v>
      </c>
      <c r="H78" s="17">
        <v>52</v>
      </c>
      <c r="I78" s="17">
        <v>205.30699999999999</v>
      </c>
      <c r="J78" s="17">
        <v>201.87700000000001</v>
      </c>
      <c r="K78" s="17">
        <v>200.255</v>
      </c>
      <c r="L78" s="17">
        <v>200.298</v>
      </c>
      <c r="M78" s="17">
        <v>200.24</v>
      </c>
      <c r="N78" s="17">
        <v>201.16499999999999</v>
      </c>
      <c r="O78" s="17">
        <v>200.71199999999999</v>
      </c>
      <c r="P78" s="17">
        <v>1811</v>
      </c>
      <c r="Q78" s="17">
        <v>2878</v>
      </c>
      <c r="R78" s="17">
        <v>62</v>
      </c>
    </row>
    <row r="79" spans="1:18" x14ac:dyDescent="0.25">
      <c r="A79" s="22"/>
      <c r="B79" s="30" t="s">
        <v>89</v>
      </c>
      <c r="C79" s="17">
        <v>9</v>
      </c>
      <c r="D79" s="17">
        <v>60</v>
      </c>
      <c r="E79" s="17">
        <v>83</v>
      </c>
      <c r="F79" s="17">
        <v>70</v>
      </c>
      <c r="G79" s="17">
        <v>50</v>
      </c>
      <c r="H79" s="17">
        <v>50</v>
      </c>
      <c r="I79" s="17">
        <v>206.81899999999999</v>
      </c>
      <c r="J79" s="17">
        <v>202.631</v>
      </c>
      <c r="K79" s="17">
        <v>201.07400000000001</v>
      </c>
      <c r="L79" s="17">
        <v>200.726</v>
      </c>
      <c r="M79" s="17">
        <v>200.16800000000001</v>
      </c>
      <c r="N79" s="17">
        <v>201.184</v>
      </c>
      <c r="O79" s="17">
        <v>200.98500000000001</v>
      </c>
      <c r="P79" s="17">
        <v>1690</v>
      </c>
      <c r="Q79" s="17">
        <v>2878</v>
      </c>
      <c r="R79" s="17">
        <v>58</v>
      </c>
    </row>
    <row r="80" spans="1:18" x14ac:dyDescent="0.25">
      <c r="B80" s="19" t="s">
        <v>68</v>
      </c>
      <c r="C80" s="17">
        <v>1</v>
      </c>
      <c r="D80" s="17">
        <v>48</v>
      </c>
      <c r="E80" s="17">
        <v>81</v>
      </c>
      <c r="F80" s="17">
        <v>66</v>
      </c>
      <c r="G80" s="17">
        <v>46</v>
      </c>
      <c r="H80" s="17">
        <v>41</v>
      </c>
      <c r="I80" s="17">
        <v>203.06</v>
      </c>
      <c r="J80" s="17">
        <v>202.803</v>
      </c>
      <c r="K80" s="17">
        <v>201.73599999999999</v>
      </c>
      <c r="L80" s="17">
        <v>201.29400000000001</v>
      </c>
      <c r="M80" s="17">
        <v>200.34399999999999</v>
      </c>
      <c r="N80" s="17">
        <v>200.625</v>
      </c>
      <c r="O80" s="17">
        <v>201.13300000000001</v>
      </c>
      <c r="P80" s="17">
        <v>1513</v>
      </c>
      <c r="Q80" s="17">
        <v>2878</v>
      </c>
      <c r="R80" s="17">
        <v>52</v>
      </c>
    </row>
    <row r="81" spans="1:18" x14ac:dyDescent="0.25">
      <c r="B81" s="20" t="s">
        <v>69</v>
      </c>
      <c r="C81" s="17">
        <v>2</v>
      </c>
      <c r="D81" s="17">
        <v>38</v>
      </c>
      <c r="E81" s="17">
        <v>76</v>
      </c>
      <c r="F81" s="17">
        <v>61</v>
      </c>
      <c r="G81" s="17">
        <v>45</v>
      </c>
      <c r="H81" s="17">
        <v>39</v>
      </c>
      <c r="I81" s="17">
        <v>207.82499999999999</v>
      </c>
      <c r="J81" s="17">
        <v>201.892</v>
      </c>
      <c r="K81" s="17">
        <v>201.714</v>
      </c>
      <c r="L81" s="17">
        <v>201.333</v>
      </c>
      <c r="M81" s="17">
        <v>200.637</v>
      </c>
      <c r="N81" s="17">
        <v>200.54900000000001</v>
      </c>
      <c r="O81" s="17">
        <v>201.107</v>
      </c>
      <c r="P81" s="17">
        <v>1417</v>
      </c>
      <c r="Q81" s="17">
        <v>2878</v>
      </c>
      <c r="R81" s="17">
        <v>49</v>
      </c>
    </row>
    <row r="82" spans="1:18" x14ac:dyDescent="0.25">
      <c r="B82" s="20" t="s">
        <v>70</v>
      </c>
      <c r="C82" s="17">
        <v>1</v>
      </c>
      <c r="D82" s="17">
        <v>33</v>
      </c>
      <c r="E82" s="17">
        <v>70</v>
      </c>
      <c r="F82" s="17">
        <v>57</v>
      </c>
      <c r="G82" s="17">
        <v>45</v>
      </c>
      <c r="H82" s="17">
        <v>38</v>
      </c>
      <c r="J82" s="17">
        <v>201.52699999999999</v>
      </c>
      <c r="K82" s="17">
        <v>201.71700000000001</v>
      </c>
      <c r="L82" s="17">
        <v>201.28</v>
      </c>
      <c r="M82" s="17">
        <v>201.001</v>
      </c>
      <c r="N82" s="17">
        <v>200.54400000000001</v>
      </c>
      <c r="O82" s="17">
        <v>201.13300000000001</v>
      </c>
      <c r="P82" s="17">
        <v>1349</v>
      </c>
      <c r="Q82" s="17">
        <v>2878</v>
      </c>
      <c r="R82" s="17">
        <v>46</v>
      </c>
    </row>
    <row r="83" spans="1:18" x14ac:dyDescent="0.25">
      <c r="B83" s="20" t="s">
        <v>71</v>
      </c>
      <c r="C83" s="17">
        <v>1</v>
      </c>
      <c r="D83" s="17">
        <v>31</v>
      </c>
      <c r="E83" s="17">
        <v>62</v>
      </c>
      <c r="F83" s="17">
        <v>56</v>
      </c>
      <c r="G83" s="17">
        <v>43</v>
      </c>
      <c r="H83" s="17">
        <v>38</v>
      </c>
      <c r="J83" s="17">
        <v>201.34899999999999</v>
      </c>
      <c r="K83" s="17">
        <v>201.239</v>
      </c>
      <c r="L83" s="17">
        <v>201.26400000000001</v>
      </c>
      <c r="M83" s="17">
        <v>201.15799999999999</v>
      </c>
      <c r="N83" s="17">
        <v>201.05500000000001</v>
      </c>
      <c r="O83" s="17">
        <v>201.184</v>
      </c>
      <c r="P83" s="17">
        <v>1297</v>
      </c>
      <c r="Q83" s="17">
        <v>2878</v>
      </c>
      <c r="R83" s="17">
        <v>45</v>
      </c>
    </row>
    <row r="84" spans="1:18" x14ac:dyDescent="0.25">
      <c r="B84" s="20" t="s">
        <v>72</v>
      </c>
      <c r="C84" s="17">
        <v>1</v>
      </c>
      <c r="D84" s="17">
        <v>27</v>
      </c>
      <c r="E84" s="17">
        <v>62</v>
      </c>
      <c r="F84" s="17">
        <v>56</v>
      </c>
      <c r="G84" s="17">
        <v>42</v>
      </c>
      <c r="H84" s="17">
        <v>37</v>
      </c>
      <c r="J84" s="17">
        <v>201.21199999999999</v>
      </c>
      <c r="K84" s="17">
        <v>201.12299999999999</v>
      </c>
      <c r="L84" s="17">
        <v>201.142</v>
      </c>
      <c r="M84" s="17">
        <v>201.31</v>
      </c>
      <c r="N84" s="17">
        <v>201.52199999999999</v>
      </c>
      <c r="O84" s="17">
        <v>201.28200000000001</v>
      </c>
      <c r="P84" s="17">
        <v>1271</v>
      </c>
      <c r="Q84" s="17">
        <v>2878</v>
      </c>
      <c r="R84" s="17">
        <v>44</v>
      </c>
    </row>
    <row r="85" spans="1:18" x14ac:dyDescent="0.25">
      <c r="B85" s="20" t="s">
        <v>73</v>
      </c>
      <c r="C85" s="17">
        <v>1</v>
      </c>
      <c r="D85" s="17">
        <v>24</v>
      </c>
      <c r="E85" s="17">
        <v>63</v>
      </c>
      <c r="F85" s="17">
        <v>59</v>
      </c>
      <c r="G85" s="17">
        <v>43</v>
      </c>
      <c r="H85" s="17">
        <v>37</v>
      </c>
      <c r="J85" s="17">
        <v>201.26300000000001</v>
      </c>
      <c r="K85" s="17">
        <v>201.154</v>
      </c>
      <c r="L85" s="17">
        <v>201.28399999999999</v>
      </c>
      <c r="M85" s="17">
        <v>201.88200000000001</v>
      </c>
      <c r="N85" s="17">
        <v>201.869</v>
      </c>
      <c r="O85" s="17">
        <v>201.553</v>
      </c>
      <c r="P85" s="17">
        <v>1289</v>
      </c>
      <c r="Q85" s="17">
        <v>2878</v>
      </c>
      <c r="R85" s="17">
        <v>44</v>
      </c>
    </row>
    <row r="86" spans="1:18" x14ac:dyDescent="0.25">
      <c r="A86" s="22" t="s">
        <v>19</v>
      </c>
      <c r="B86" s="29">
        <v>43189.125</v>
      </c>
      <c r="C86" s="17">
        <v>77</v>
      </c>
      <c r="D86" s="17">
        <v>100</v>
      </c>
      <c r="E86" s="17">
        <v>100</v>
      </c>
      <c r="F86" s="17">
        <v>100</v>
      </c>
      <c r="G86" s="17">
        <v>100</v>
      </c>
      <c r="H86" s="17">
        <v>100</v>
      </c>
      <c r="I86" s="17">
        <v>200.00200000000001</v>
      </c>
      <c r="J86" s="17">
        <v>193.28700000000001</v>
      </c>
      <c r="K86" s="17">
        <v>192.23099999999999</v>
      </c>
      <c r="L86" s="17">
        <v>192.77099999999999</v>
      </c>
      <c r="M86" s="17">
        <v>194.28700000000001</v>
      </c>
      <c r="N86" s="17">
        <v>196.392</v>
      </c>
      <c r="O86" s="17">
        <v>194.39099999999999</v>
      </c>
      <c r="P86" s="17">
        <v>1272</v>
      </c>
      <c r="Q86" s="17">
        <v>1280</v>
      </c>
      <c r="R86" s="14">
        <f t="shared" si="0"/>
        <v>99.361111111111114</v>
      </c>
    </row>
    <row r="87" spans="1:18" x14ac:dyDescent="0.25">
      <c r="A87" s="22"/>
      <c r="B87" s="30" t="s">
        <v>85</v>
      </c>
      <c r="C87" s="17">
        <v>97</v>
      </c>
      <c r="D87" s="17">
        <v>99</v>
      </c>
      <c r="E87" s="17">
        <v>100</v>
      </c>
      <c r="F87" s="17">
        <v>100</v>
      </c>
      <c r="G87" s="17">
        <v>100</v>
      </c>
      <c r="H87" s="17">
        <v>100</v>
      </c>
      <c r="I87" s="17">
        <v>198.078</v>
      </c>
      <c r="J87" s="17">
        <v>194.07</v>
      </c>
      <c r="K87" s="17">
        <v>192.261</v>
      </c>
      <c r="L87" s="17">
        <v>193.71</v>
      </c>
      <c r="M87" s="17">
        <v>196.06299999999999</v>
      </c>
      <c r="N87" s="17">
        <v>197.876</v>
      </c>
      <c r="O87" s="17">
        <v>195.524</v>
      </c>
      <c r="P87" s="17">
        <v>1278</v>
      </c>
      <c r="Q87" s="17">
        <v>1280</v>
      </c>
      <c r="R87" s="17">
        <v>99</v>
      </c>
    </row>
    <row r="88" spans="1:18" x14ac:dyDescent="0.25">
      <c r="A88" s="22"/>
      <c r="B88" s="30" t="s">
        <v>86</v>
      </c>
      <c r="C88" s="17">
        <v>94</v>
      </c>
      <c r="D88" s="17">
        <v>98</v>
      </c>
      <c r="E88" s="17">
        <v>100</v>
      </c>
      <c r="F88" s="17">
        <v>100</v>
      </c>
      <c r="G88" s="17">
        <v>100</v>
      </c>
      <c r="H88" s="17">
        <v>100</v>
      </c>
      <c r="I88" s="17">
        <v>198.16</v>
      </c>
      <c r="J88" s="17">
        <v>194.209</v>
      </c>
      <c r="K88" s="17">
        <v>192.25399999999999</v>
      </c>
      <c r="L88" s="17">
        <v>193.28299999999999</v>
      </c>
      <c r="M88" s="17">
        <v>195.60599999999999</v>
      </c>
      <c r="N88" s="17">
        <v>198.08799999999999</v>
      </c>
      <c r="O88" s="17">
        <v>195.4</v>
      </c>
      <c r="P88" s="17">
        <v>1276</v>
      </c>
      <c r="Q88" s="17">
        <v>1280</v>
      </c>
      <c r="R88" s="17">
        <v>99</v>
      </c>
    </row>
    <row r="89" spans="1:18" x14ac:dyDescent="0.25">
      <c r="A89" s="22"/>
      <c r="B89" s="30" t="s">
        <v>87</v>
      </c>
      <c r="C89" s="17">
        <v>94</v>
      </c>
      <c r="D89" s="17">
        <v>98</v>
      </c>
      <c r="E89" s="17">
        <v>100</v>
      </c>
      <c r="F89" s="17">
        <v>100</v>
      </c>
      <c r="G89" s="17">
        <v>100</v>
      </c>
      <c r="H89" s="17">
        <v>99</v>
      </c>
      <c r="I89" s="17">
        <v>199.32499999999999</v>
      </c>
      <c r="J89" s="17">
        <v>194.23400000000001</v>
      </c>
      <c r="K89" s="17">
        <v>192.512</v>
      </c>
      <c r="L89" s="17">
        <v>192.92400000000001</v>
      </c>
      <c r="M89" s="17">
        <v>195.08199999999999</v>
      </c>
      <c r="N89" s="17">
        <v>198.01</v>
      </c>
      <c r="O89" s="17">
        <v>195.24</v>
      </c>
      <c r="P89" s="17">
        <v>1275</v>
      </c>
      <c r="Q89" s="17">
        <v>1280</v>
      </c>
      <c r="R89" s="17">
        <v>99</v>
      </c>
    </row>
    <row r="90" spans="1:18" x14ac:dyDescent="0.25">
      <c r="A90" s="22"/>
      <c r="B90" s="30" t="s">
        <v>88</v>
      </c>
      <c r="C90" s="17">
        <v>88</v>
      </c>
      <c r="D90" s="17">
        <v>100</v>
      </c>
      <c r="E90" s="17">
        <v>100</v>
      </c>
      <c r="F90" s="17">
        <v>100</v>
      </c>
      <c r="G90" s="17">
        <v>100</v>
      </c>
      <c r="H90" s="17">
        <v>98</v>
      </c>
      <c r="I90" s="17">
        <v>200.172</v>
      </c>
      <c r="J90" s="17">
        <v>194.50899999999999</v>
      </c>
      <c r="K90" s="17">
        <v>192.4</v>
      </c>
      <c r="L90" s="17">
        <v>193.09700000000001</v>
      </c>
      <c r="M90" s="17">
        <v>194.643</v>
      </c>
      <c r="N90" s="17">
        <v>197.661</v>
      </c>
      <c r="O90" s="17">
        <v>195.065</v>
      </c>
      <c r="P90" s="17">
        <v>1271</v>
      </c>
      <c r="Q90" s="17">
        <v>1280</v>
      </c>
      <c r="R90" s="17">
        <v>99</v>
      </c>
    </row>
    <row r="91" spans="1:18" x14ac:dyDescent="0.25">
      <c r="A91" s="22"/>
      <c r="B91" s="30" t="s">
        <v>89</v>
      </c>
      <c r="C91" s="17">
        <v>83</v>
      </c>
      <c r="D91" s="17">
        <v>100</v>
      </c>
      <c r="E91" s="17">
        <v>100</v>
      </c>
      <c r="F91" s="17">
        <v>100</v>
      </c>
      <c r="G91" s="17">
        <v>100</v>
      </c>
      <c r="H91" s="17">
        <v>100</v>
      </c>
      <c r="I91" s="17">
        <v>199.11</v>
      </c>
      <c r="J91" s="17">
        <v>193.94499999999999</v>
      </c>
      <c r="K91" s="17">
        <v>192.41499999999999</v>
      </c>
      <c r="L91" s="17">
        <v>193.172</v>
      </c>
      <c r="M91" s="17">
        <v>194.07599999999999</v>
      </c>
      <c r="N91" s="17">
        <v>197.01900000000001</v>
      </c>
      <c r="O91" s="17">
        <v>194.67099999999999</v>
      </c>
      <c r="P91" s="17">
        <v>1274</v>
      </c>
      <c r="Q91" s="17">
        <v>1280</v>
      </c>
      <c r="R91" s="17">
        <v>99</v>
      </c>
    </row>
    <row r="92" spans="1:18" x14ac:dyDescent="0.25">
      <c r="B92" s="19" t="s">
        <v>68</v>
      </c>
      <c r="C92" s="17">
        <v>75</v>
      </c>
      <c r="D92" s="17">
        <v>100</v>
      </c>
      <c r="E92" s="17">
        <v>100</v>
      </c>
      <c r="F92" s="17">
        <v>100</v>
      </c>
      <c r="G92" s="17">
        <v>100</v>
      </c>
      <c r="H92" s="17">
        <v>100</v>
      </c>
      <c r="I92" s="17">
        <v>200.43199999999999</v>
      </c>
      <c r="J92" s="17">
        <v>193.89</v>
      </c>
      <c r="K92" s="17">
        <v>191.79599999999999</v>
      </c>
      <c r="L92" s="17">
        <v>192.40100000000001</v>
      </c>
      <c r="M92" s="17">
        <v>193.77600000000001</v>
      </c>
      <c r="N92" s="17">
        <v>196.251</v>
      </c>
      <c r="O92" s="17">
        <v>194.137</v>
      </c>
      <c r="P92" s="17">
        <v>1271</v>
      </c>
      <c r="Q92" s="17">
        <v>1280</v>
      </c>
      <c r="R92" s="17">
        <v>99</v>
      </c>
    </row>
    <row r="93" spans="1:18" x14ac:dyDescent="0.25">
      <c r="B93" s="20" t="s">
        <v>69</v>
      </c>
      <c r="C93" s="17">
        <v>72</v>
      </c>
      <c r="D93" s="17">
        <v>100</v>
      </c>
      <c r="E93" s="17">
        <v>100</v>
      </c>
      <c r="F93" s="17">
        <v>100</v>
      </c>
      <c r="G93" s="17">
        <v>100</v>
      </c>
      <c r="H93" s="17">
        <v>100</v>
      </c>
      <c r="I93" s="17">
        <v>200.096</v>
      </c>
      <c r="J93" s="17">
        <v>194.72399999999999</v>
      </c>
      <c r="K93" s="17">
        <v>192.25800000000001</v>
      </c>
      <c r="L93" s="17">
        <v>191.95099999999999</v>
      </c>
      <c r="M93" s="17">
        <v>193.065</v>
      </c>
      <c r="N93" s="17">
        <v>196.02500000000001</v>
      </c>
      <c r="O93" s="17">
        <v>193.91900000000001</v>
      </c>
      <c r="P93" s="17">
        <v>1270</v>
      </c>
      <c r="Q93" s="17">
        <v>1280</v>
      </c>
      <c r="R93" s="17">
        <v>99</v>
      </c>
    </row>
    <row r="94" spans="1:18" x14ac:dyDescent="0.25">
      <c r="B94" s="20" t="s">
        <v>70</v>
      </c>
      <c r="C94" s="17">
        <v>72</v>
      </c>
      <c r="D94" s="17">
        <v>98</v>
      </c>
      <c r="E94" s="17">
        <v>100</v>
      </c>
      <c r="F94" s="17">
        <v>100</v>
      </c>
      <c r="G94" s="17">
        <v>100</v>
      </c>
      <c r="H94" s="17">
        <v>100</v>
      </c>
      <c r="I94" s="17">
        <v>198.989</v>
      </c>
      <c r="J94" s="17">
        <v>194.952</v>
      </c>
      <c r="K94" s="17">
        <v>192.893</v>
      </c>
      <c r="L94" s="17">
        <v>192.16900000000001</v>
      </c>
      <c r="M94" s="17">
        <v>192.80099999999999</v>
      </c>
      <c r="N94" s="17">
        <v>195.035</v>
      </c>
      <c r="O94" s="17">
        <v>193.67400000000001</v>
      </c>
      <c r="P94" s="17">
        <v>1268</v>
      </c>
      <c r="Q94" s="17">
        <v>1280</v>
      </c>
      <c r="R94" s="17">
        <v>99</v>
      </c>
    </row>
    <row r="95" spans="1:18" x14ac:dyDescent="0.25">
      <c r="B95" s="20" t="s">
        <v>71</v>
      </c>
      <c r="C95" s="17">
        <v>69</v>
      </c>
      <c r="D95" s="17">
        <v>97</v>
      </c>
      <c r="E95" s="17">
        <v>100</v>
      </c>
      <c r="F95" s="17">
        <v>100</v>
      </c>
      <c r="G95" s="17">
        <v>100</v>
      </c>
      <c r="H95" s="17">
        <v>100</v>
      </c>
      <c r="I95" s="17">
        <v>199.256</v>
      </c>
      <c r="J95" s="17">
        <v>194.709</v>
      </c>
      <c r="K95" s="17">
        <v>193.49199999999999</v>
      </c>
      <c r="L95" s="17">
        <v>192.33799999999999</v>
      </c>
      <c r="M95" s="17">
        <v>192.613</v>
      </c>
      <c r="N95" s="17">
        <v>194.61799999999999</v>
      </c>
      <c r="O95" s="17">
        <v>193.596</v>
      </c>
      <c r="P95" s="17">
        <v>1266</v>
      </c>
      <c r="Q95" s="17">
        <v>1280</v>
      </c>
      <c r="R95" s="17">
        <v>98</v>
      </c>
    </row>
    <row r="96" spans="1:18" x14ac:dyDescent="0.25">
      <c r="B96" s="20" t="s">
        <v>72</v>
      </c>
      <c r="C96" s="17">
        <v>69</v>
      </c>
      <c r="D96" s="17">
        <v>92</v>
      </c>
      <c r="E96" s="17">
        <v>100</v>
      </c>
      <c r="F96" s="17">
        <v>100</v>
      </c>
      <c r="G96" s="17">
        <v>100</v>
      </c>
      <c r="H96" s="17">
        <v>100</v>
      </c>
      <c r="I96" s="17">
        <v>197.14400000000001</v>
      </c>
      <c r="J96" s="17">
        <v>194.458</v>
      </c>
      <c r="K96" s="17">
        <v>193.185</v>
      </c>
      <c r="L96" s="17">
        <v>192.773</v>
      </c>
      <c r="M96" s="17">
        <v>192.57900000000001</v>
      </c>
      <c r="N96" s="17">
        <v>194.33600000000001</v>
      </c>
      <c r="O96" s="17">
        <v>193.47499999999999</v>
      </c>
      <c r="P96" s="17">
        <v>1261</v>
      </c>
      <c r="Q96" s="17">
        <v>1280</v>
      </c>
      <c r="R96" s="17">
        <v>98</v>
      </c>
    </row>
    <row r="97" spans="1:18" x14ac:dyDescent="0.25">
      <c r="B97" s="20" t="s">
        <v>73</v>
      </c>
      <c r="C97" s="17">
        <v>83</v>
      </c>
      <c r="D97" s="17">
        <v>89</v>
      </c>
      <c r="E97" s="17">
        <v>100</v>
      </c>
      <c r="F97" s="17">
        <v>100</v>
      </c>
      <c r="G97" s="17">
        <v>100</v>
      </c>
      <c r="H97" s="17">
        <v>100</v>
      </c>
      <c r="I97" s="17">
        <v>197.12</v>
      </c>
      <c r="J97" s="17">
        <v>194.40199999999999</v>
      </c>
      <c r="K97" s="17">
        <v>193.19800000000001</v>
      </c>
      <c r="L97" s="17">
        <v>192.43899999999999</v>
      </c>
      <c r="M97" s="17">
        <v>192.851</v>
      </c>
      <c r="N97" s="17">
        <v>194.053</v>
      </c>
      <c r="O97" s="17">
        <v>193.404</v>
      </c>
      <c r="P97" s="17">
        <v>1263</v>
      </c>
      <c r="Q97" s="17">
        <v>1280</v>
      </c>
      <c r="R97" s="17">
        <v>98</v>
      </c>
    </row>
    <row r="98" spans="1:18" x14ac:dyDescent="0.25">
      <c r="A98" s="22" t="s">
        <v>14</v>
      </c>
      <c r="B98" s="29">
        <v>43291.125</v>
      </c>
      <c r="C98" s="17">
        <v>2</v>
      </c>
      <c r="D98" s="17">
        <v>44</v>
      </c>
      <c r="E98" s="17">
        <v>36</v>
      </c>
      <c r="F98" s="17">
        <v>33</v>
      </c>
      <c r="G98" s="17">
        <v>32</v>
      </c>
      <c r="H98" s="17">
        <v>16</v>
      </c>
      <c r="I98" s="17">
        <v>206.97</v>
      </c>
      <c r="J98" s="17">
        <v>204.55199999999999</v>
      </c>
      <c r="K98" s="17">
        <v>203.035</v>
      </c>
      <c r="L98" s="17">
        <v>204.00399999999999</v>
      </c>
      <c r="M98" s="17">
        <v>203.83600000000001</v>
      </c>
      <c r="N98" s="17">
        <v>203.14500000000001</v>
      </c>
      <c r="O98" s="17">
        <v>203.71199999999999</v>
      </c>
      <c r="P98" s="17">
        <v>1472</v>
      </c>
      <c r="Q98" s="17">
        <v>5109</v>
      </c>
      <c r="R98" s="14">
        <f t="shared" si="0"/>
        <v>28.027777777777779</v>
      </c>
    </row>
    <row r="99" spans="1:18" x14ac:dyDescent="0.25">
      <c r="A99" s="22"/>
      <c r="B99" s="30" t="s">
        <v>85</v>
      </c>
      <c r="C99" s="17">
        <v>0</v>
      </c>
      <c r="D99" s="17">
        <v>9</v>
      </c>
      <c r="E99" s="17">
        <v>20</v>
      </c>
      <c r="F99" s="17">
        <v>27</v>
      </c>
      <c r="G99" s="17">
        <v>28</v>
      </c>
      <c r="H99" s="17">
        <v>19</v>
      </c>
      <c r="J99" s="17">
        <v>205.98599999999999</v>
      </c>
      <c r="K99" s="17">
        <v>203.376</v>
      </c>
      <c r="L99" s="17">
        <v>203.77099999999999</v>
      </c>
      <c r="M99" s="17">
        <v>205.57400000000001</v>
      </c>
      <c r="N99" s="17">
        <v>203.232</v>
      </c>
      <c r="O99" s="17">
        <v>204.233</v>
      </c>
      <c r="P99" s="17">
        <v>1123</v>
      </c>
      <c r="Q99" s="17">
        <v>5109</v>
      </c>
      <c r="R99" s="17">
        <v>21</v>
      </c>
    </row>
    <row r="100" spans="1:18" x14ac:dyDescent="0.25">
      <c r="A100" s="22"/>
      <c r="B100" s="30" t="s">
        <v>86</v>
      </c>
      <c r="C100" s="17">
        <v>0</v>
      </c>
      <c r="D100" s="17">
        <v>11</v>
      </c>
      <c r="E100" s="17">
        <v>25</v>
      </c>
      <c r="F100" s="17">
        <v>26</v>
      </c>
      <c r="G100" s="17">
        <v>29</v>
      </c>
      <c r="H100" s="17">
        <v>16</v>
      </c>
      <c r="J100" s="17">
        <v>205.29400000000001</v>
      </c>
      <c r="K100" s="17">
        <v>202.94</v>
      </c>
      <c r="L100" s="17">
        <v>203.036</v>
      </c>
      <c r="M100" s="17">
        <v>205.17699999999999</v>
      </c>
      <c r="N100" s="17">
        <v>202.50700000000001</v>
      </c>
      <c r="O100" s="17">
        <v>203.715</v>
      </c>
      <c r="P100" s="17">
        <v>1119</v>
      </c>
      <c r="Q100" s="17">
        <v>5109</v>
      </c>
      <c r="R100" s="17">
        <v>21</v>
      </c>
    </row>
    <row r="101" spans="1:18" x14ac:dyDescent="0.25">
      <c r="A101" s="22"/>
      <c r="B101" s="30" t="s">
        <v>87</v>
      </c>
      <c r="C101" s="17">
        <v>4</v>
      </c>
      <c r="D101" s="17">
        <v>16</v>
      </c>
      <c r="E101" s="17">
        <v>27</v>
      </c>
      <c r="F101" s="17">
        <v>27</v>
      </c>
      <c r="G101" s="17">
        <v>30</v>
      </c>
      <c r="H101" s="17">
        <v>13</v>
      </c>
      <c r="I101" s="17">
        <v>206.846</v>
      </c>
      <c r="J101" s="17">
        <v>204.52099999999999</v>
      </c>
      <c r="K101" s="17">
        <v>202.53399999999999</v>
      </c>
      <c r="L101" s="17">
        <v>202.977</v>
      </c>
      <c r="M101" s="17">
        <v>204.71100000000001</v>
      </c>
      <c r="N101" s="17">
        <v>201.72200000000001</v>
      </c>
      <c r="O101" s="17">
        <v>203.36699999999999</v>
      </c>
      <c r="P101" s="17">
        <v>1148</v>
      </c>
      <c r="Q101" s="17">
        <v>5109</v>
      </c>
      <c r="R101" s="17">
        <v>22</v>
      </c>
    </row>
    <row r="102" spans="1:18" x14ac:dyDescent="0.25">
      <c r="A102" s="22"/>
      <c r="B102" s="30" t="s">
        <v>88</v>
      </c>
      <c r="C102" s="17">
        <v>7</v>
      </c>
      <c r="D102" s="17">
        <v>24</v>
      </c>
      <c r="E102" s="17">
        <v>29</v>
      </c>
      <c r="F102" s="17">
        <v>27</v>
      </c>
      <c r="G102" s="17">
        <v>31</v>
      </c>
      <c r="H102" s="17">
        <v>14</v>
      </c>
      <c r="I102" s="17">
        <v>207.01300000000001</v>
      </c>
      <c r="J102" s="17">
        <v>204.14400000000001</v>
      </c>
      <c r="K102" s="17">
        <v>202.333</v>
      </c>
      <c r="L102" s="17">
        <v>203.06899999999999</v>
      </c>
      <c r="M102" s="17">
        <v>204.297</v>
      </c>
      <c r="N102" s="17">
        <v>202.03</v>
      </c>
      <c r="O102" s="17">
        <v>203.27199999999999</v>
      </c>
      <c r="P102" s="17">
        <v>1225</v>
      </c>
      <c r="Q102" s="17">
        <v>5109</v>
      </c>
      <c r="R102" s="17">
        <v>23</v>
      </c>
    </row>
    <row r="103" spans="1:18" x14ac:dyDescent="0.25">
      <c r="A103" s="22"/>
      <c r="B103" s="30" t="s">
        <v>89</v>
      </c>
      <c r="C103" s="17">
        <v>0</v>
      </c>
      <c r="D103" s="17">
        <v>37</v>
      </c>
      <c r="E103" s="17">
        <v>34</v>
      </c>
      <c r="F103" s="17">
        <v>31</v>
      </c>
      <c r="G103" s="17">
        <v>31</v>
      </c>
      <c r="H103" s="17">
        <v>16</v>
      </c>
      <c r="I103" s="17">
        <v>206.98</v>
      </c>
      <c r="J103" s="17">
        <v>204.114</v>
      </c>
      <c r="K103" s="17">
        <v>202.779</v>
      </c>
      <c r="L103" s="17">
        <v>203.68700000000001</v>
      </c>
      <c r="M103" s="17">
        <v>203.74100000000001</v>
      </c>
      <c r="N103" s="17">
        <v>202.77500000000001</v>
      </c>
      <c r="O103" s="17">
        <v>203.42599999999999</v>
      </c>
      <c r="P103" s="17">
        <v>1371</v>
      </c>
      <c r="Q103" s="17">
        <v>5109</v>
      </c>
      <c r="R103" s="17">
        <v>26</v>
      </c>
    </row>
    <row r="104" spans="1:18" x14ac:dyDescent="0.25">
      <c r="B104" s="19" t="s">
        <v>68</v>
      </c>
      <c r="C104" s="17">
        <v>8</v>
      </c>
      <c r="D104" s="17">
        <v>45</v>
      </c>
      <c r="E104" s="17">
        <v>40</v>
      </c>
      <c r="F104" s="17">
        <v>33</v>
      </c>
      <c r="G104" s="17">
        <v>34</v>
      </c>
      <c r="H104" s="17">
        <v>16</v>
      </c>
      <c r="I104" s="17">
        <v>206.37799999999999</v>
      </c>
      <c r="J104" s="17">
        <v>204.471</v>
      </c>
      <c r="K104" s="17">
        <v>203.524</v>
      </c>
      <c r="L104" s="17">
        <v>204.148</v>
      </c>
      <c r="M104" s="17">
        <v>204.01499999999999</v>
      </c>
      <c r="N104" s="17">
        <v>203.43299999999999</v>
      </c>
      <c r="O104" s="17">
        <v>203.93100000000001</v>
      </c>
      <c r="P104" s="17">
        <v>1538</v>
      </c>
      <c r="Q104" s="17">
        <v>5109</v>
      </c>
      <c r="R104" s="17">
        <v>30</v>
      </c>
    </row>
    <row r="105" spans="1:18" x14ac:dyDescent="0.25">
      <c r="B105" s="20" t="s">
        <v>69</v>
      </c>
      <c r="C105" s="17">
        <v>14</v>
      </c>
      <c r="D105" s="17">
        <v>41</v>
      </c>
      <c r="E105" s="17">
        <v>42</v>
      </c>
      <c r="F105" s="17">
        <v>34</v>
      </c>
      <c r="G105" s="17">
        <v>37</v>
      </c>
      <c r="H105" s="17">
        <v>16</v>
      </c>
      <c r="I105" s="17">
        <v>205.05199999999999</v>
      </c>
      <c r="J105" s="17">
        <v>204.36500000000001</v>
      </c>
      <c r="K105" s="17">
        <v>203.51400000000001</v>
      </c>
      <c r="L105" s="17">
        <v>204.40199999999999</v>
      </c>
      <c r="M105" s="17">
        <v>204.36500000000001</v>
      </c>
      <c r="N105" s="17">
        <v>203.876</v>
      </c>
      <c r="O105" s="17">
        <v>204.13900000000001</v>
      </c>
      <c r="P105" s="17">
        <v>1577</v>
      </c>
      <c r="Q105" s="17">
        <v>5109</v>
      </c>
      <c r="R105" s="17">
        <v>30</v>
      </c>
    </row>
    <row r="106" spans="1:18" x14ac:dyDescent="0.25">
      <c r="B106" s="20" t="s">
        <v>70</v>
      </c>
      <c r="C106" s="17">
        <v>21</v>
      </c>
      <c r="D106" s="17">
        <v>39</v>
      </c>
      <c r="E106" s="17">
        <v>46</v>
      </c>
      <c r="F106" s="17">
        <v>35</v>
      </c>
      <c r="G106" s="17">
        <v>39</v>
      </c>
      <c r="H106" s="17">
        <v>17</v>
      </c>
      <c r="I106" s="17">
        <v>205.17599999999999</v>
      </c>
      <c r="J106" s="17">
        <v>204.536</v>
      </c>
      <c r="K106" s="17">
        <v>203.69</v>
      </c>
      <c r="L106" s="17">
        <v>204.85</v>
      </c>
      <c r="M106" s="17">
        <v>204.86199999999999</v>
      </c>
      <c r="N106" s="17">
        <v>204.53399999999999</v>
      </c>
      <c r="O106" s="17">
        <v>204.547</v>
      </c>
      <c r="P106" s="17">
        <v>1657</v>
      </c>
      <c r="Q106" s="17">
        <v>5109</v>
      </c>
      <c r="R106" s="17">
        <v>32</v>
      </c>
    </row>
    <row r="107" spans="1:18" x14ac:dyDescent="0.25">
      <c r="B107" s="20" t="s">
        <v>71</v>
      </c>
      <c r="C107" s="17">
        <v>28</v>
      </c>
      <c r="D107" s="17">
        <v>35</v>
      </c>
      <c r="E107" s="17">
        <v>49</v>
      </c>
      <c r="F107" s="17">
        <v>33</v>
      </c>
      <c r="G107" s="17">
        <v>37</v>
      </c>
      <c r="H107" s="17">
        <v>18</v>
      </c>
      <c r="I107" s="17">
        <v>205.45099999999999</v>
      </c>
      <c r="J107" s="17">
        <v>204.36099999999999</v>
      </c>
      <c r="K107" s="17">
        <v>203.953</v>
      </c>
      <c r="L107" s="17">
        <v>204.92</v>
      </c>
      <c r="M107" s="17">
        <v>205.37299999999999</v>
      </c>
      <c r="N107" s="17">
        <v>205.04</v>
      </c>
      <c r="O107" s="17">
        <v>204.82599999999999</v>
      </c>
      <c r="P107" s="17">
        <v>1645</v>
      </c>
      <c r="Q107" s="17">
        <v>5109</v>
      </c>
      <c r="R107" s="17">
        <v>32</v>
      </c>
    </row>
    <row r="108" spans="1:18" x14ac:dyDescent="0.25">
      <c r="B108" s="20" t="s">
        <v>72</v>
      </c>
      <c r="C108" s="17">
        <v>38</v>
      </c>
      <c r="D108" s="17">
        <v>34</v>
      </c>
      <c r="E108" s="17">
        <v>49</v>
      </c>
      <c r="F108" s="17">
        <v>32</v>
      </c>
      <c r="G108" s="17">
        <v>31</v>
      </c>
      <c r="H108" s="17">
        <v>22</v>
      </c>
      <c r="I108" s="17">
        <v>205.654</v>
      </c>
      <c r="J108" s="17">
        <v>204.64500000000001</v>
      </c>
      <c r="K108" s="17">
        <v>204.131</v>
      </c>
      <c r="L108" s="17">
        <v>204.929</v>
      </c>
      <c r="M108" s="17">
        <v>205.982</v>
      </c>
      <c r="N108" s="17">
        <v>205.84</v>
      </c>
      <c r="O108" s="17">
        <v>205.208</v>
      </c>
      <c r="P108" s="17">
        <v>1622</v>
      </c>
      <c r="Q108" s="17">
        <v>5109</v>
      </c>
      <c r="R108" s="17">
        <v>31</v>
      </c>
    </row>
    <row r="109" spans="1:18" x14ac:dyDescent="0.25">
      <c r="B109" s="20" t="s">
        <v>73</v>
      </c>
      <c r="C109" s="17">
        <v>44</v>
      </c>
      <c r="D109" s="17">
        <v>30</v>
      </c>
      <c r="E109" s="17">
        <v>47</v>
      </c>
      <c r="F109" s="17">
        <v>33</v>
      </c>
      <c r="G109" s="17">
        <v>20</v>
      </c>
      <c r="H109" s="17">
        <v>22</v>
      </c>
      <c r="I109" s="17">
        <v>205.62100000000001</v>
      </c>
      <c r="J109" s="17">
        <v>204.833</v>
      </c>
      <c r="K109" s="17">
        <v>204.28299999999999</v>
      </c>
      <c r="L109" s="17">
        <v>205.01499999999999</v>
      </c>
      <c r="M109" s="17">
        <v>206.46700000000001</v>
      </c>
      <c r="N109" s="17">
        <v>206.16</v>
      </c>
      <c r="O109" s="17">
        <v>205.37899999999999</v>
      </c>
      <c r="P109" s="17">
        <v>1470</v>
      </c>
      <c r="Q109" s="17">
        <v>5109</v>
      </c>
      <c r="R109" s="17">
        <v>28</v>
      </c>
    </row>
    <row r="110" spans="1:18" x14ac:dyDescent="0.25">
      <c r="A110" s="22" t="s">
        <v>0</v>
      </c>
      <c r="B110" s="29">
        <v>42948.125</v>
      </c>
      <c r="C110" s="17">
        <v>1</v>
      </c>
      <c r="D110" s="17">
        <v>5</v>
      </c>
      <c r="E110" s="17">
        <v>34</v>
      </c>
      <c r="F110" s="17">
        <v>41</v>
      </c>
      <c r="G110" s="17">
        <v>29</v>
      </c>
      <c r="H110" s="17">
        <v>13</v>
      </c>
      <c r="J110" s="17">
        <v>206.90299999999999</v>
      </c>
      <c r="K110" s="17">
        <v>205.31800000000001</v>
      </c>
      <c r="L110" s="17">
        <v>204.536</v>
      </c>
      <c r="M110" s="17">
        <v>205.512</v>
      </c>
      <c r="N110" s="17">
        <v>206.80500000000001</v>
      </c>
      <c r="O110" s="17">
        <v>205.40199999999999</v>
      </c>
      <c r="P110" s="17">
        <v>461</v>
      </c>
      <c r="Q110" s="17">
        <v>1841</v>
      </c>
      <c r="R110" s="14">
        <f t="shared" si="0"/>
        <v>24.361111111111111</v>
      </c>
    </row>
    <row r="111" spans="1:18" x14ac:dyDescent="0.25">
      <c r="A111" s="22"/>
      <c r="B111" s="30" t="s">
        <v>85</v>
      </c>
      <c r="C111" s="17">
        <v>1</v>
      </c>
      <c r="D111" s="17">
        <v>6</v>
      </c>
      <c r="E111" s="17">
        <v>26</v>
      </c>
      <c r="F111" s="17">
        <v>47</v>
      </c>
      <c r="G111" s="17">
        <v>24</v>
      </c>
      <c r="H111" s="17">
        <v>4</v>
      </c>
      <c r="J111" s="17">
        <v>205.82300000000001</v>
      </c>
      <c r="K111" s="17">
        <v>204.72900000000001</v>
      </c>
      <c r="L111" s="17">
        <v>204.42</v>
      </c>
      <c r="M111" s="17">
        <v>205.26900000000001</v>
      </c>
      <c r="N111" s="17">
        <v>206.196</v>
      </c>
      <c r="O111" s="17">
        <v>204.869</v>
      </c>
      <c r="P111" s="17">
        <v>384</v>
      </c>
      <c r="Q111" s="17">
        <v>1841</v>
      </c>
      <c r="R111" s="17">
        <v>20</v>
      </c>
    </row>
    <row r="112" spans="1:18" x14ac:dyDescent="0.25">
      <c r="A112" s="22"/>
      <c r="B112" s="30" t="s">
        <v>86</v>
      </c>
      <c r="C112" s="17">
        <v>1</v>
      </c>
      <c r="D112" s="17">
        <v>7</v>
      </c>
      <c r="E112" s="17">
        <v>25</v>
      </c>
      <c r="F112" s="17">
        <v>46</v>
      </c>
      <c r="G112" s="17">
        <v>28</v>
      </c>
      <c r="H112" s="17">
        <v>4</v>
      </c>
      <c r="J112" s="17">
        <v>205.82300000000001</v>
      </c>
      <c r="K112" s="17">
        <v>204.751</v>
      </c>
      <c r="L112" s="17">
        <v>204.61600000000001</v>
      </c>
      <c r="M112" s="17">
        <v>205.38900000000001</v>
      </c>
      <c r="N112" s="17">
        <v>206.68</v>
      </c>
      <c r="O112" s="17">
        <v>205.048</v>
      </c>
      <c r="P112" s="17">
        <v>396</v>
      </c>
      <c r="Q112" s="17">
        <v>1841</v>
      </c>
      <c r="R112" s="17">
        <v>21</v>
      </c>
    </row>
    <row r="113" spans="1:18" x14ac:dyDescent="0.25">
      <c r="A113" s="22"/>
      <c r="B113" s="30" t="s">
        <v>87</v>
      </c>
      <c r="C113" s="17">
        <v>1</v>
      </c>
      <c r="D113" s="17">
        <v>6</v>
      </c>
      <c r="E113" s="17">
        <v>26</v>
      </c>
      <c r="F113" s="17">
        <v>43</v>
      </c>
      <c r="G113" s="17">
        <v>31</v>
      </c>
      <c r="H113" s="17">
        <v>3</v>
      </c>
      <c r="J113" s="17">
        <v>205.96100000000001</v>
      </c>
      <c r="K113" s="17">
        <v>205.01900000000001</v>
      </c>
      <c r="L113" s="17">
        <v>204.88399999999999</v>
      </c>
      <c r="M113" s="17">
        <v>205.48500000000001</v>
      </c>
      <c r="N113" s="17">
        <v>206.63300000000001</v>
      </c>
      <c r="O113" s="17">
        <v>205.238</v>
      </c>
      <c r="P113" s="17">
        <v>401</v>
      </c>
      <c r="Q113" s="17">
        <v>1841</v>
      </c>
      <c r="R113" s="17">
        <v>21</v>
      </c>
    </row>
    <row r="114" spans="1:18" x14ac:dyDescent="0.25">
      <c r="A114" s="22"/>
      <c r="B114" s="30" t="s">
        <v>88</v>
      </c>
      <c r="C114" s="17">
        <v>1</v>
      </c>
      <c r="D114" s="17">
        <v>3</v>
      </c>
      <c r="E114" s="17">
        <v>26</v>
      </c>
      <c r="F114" s="17">
        <v>44</v>
      </c>
      <c r="G114" s="17">
        <v>34</v>
      </c>
      <c r="H114" s="17">
        <v>6</v>
      </c>
      <c r="J114" s="17">
        <v>205.68</v>
      </c>
      <c r="K114" s="17">
        <v>205.08099999999999</v>
      </c>
      <c r="L114" s="17">
        <v>205.09200000000001</v>
      </c>
      <c r="M114" s="17">
        <v>205.447</v>
      </c>
      <c r="N114" s="17">
        <v>207.232</v>
      </c>
      <c r="O114" s="17">
        <v>205.422</v>
      </c>
      <c r="P114" s="17">
        <v>430</v>
      </c>
      <c r="Q114" s="17">
        <v>1841</v>
      </c>
      <c r="R114" s="17">
        <v>23</v>
      </c>
    </row>
    <row r="115" spans="1:18" x14ac:dyDescent="0.25">
      <c r="A115" s="22"/>
      <c r="B115" s="30" t="s">
        <v>89</v>
      </c>
      <c r="C115" s="17">
        <v>1</v>
      </c>
      <c r="D115" s="17">
        <v>7</v>
      </c>
      <c r="E115" s="17">
        <v>33</v>
      </c>
      <c r="F115" s="17">
        <v>41</v>
      </c>
      <c r="G115" s="17">
        <v>32</v>
      </c>
      <c r="H115" s="17">
        <v>11</v>
      </c>
      <c r="J115" s="17">
        <v>206.79599999999999</v>
      </c>
      <c r="K115" s="17">
        <v>205.32</v>
      </c>
      <c r="L115" s="17">
        <v>204.73400000000001</v>
      </c>
      <c r="M115" s="17">
        <v>205.61</v>
      </c>
      <c r="N115" s="17">
        <v>206.82900000000001</v>
      </c>
      <c r="O115" s="17">
        <v>205.476</v>
      </c>
      <c r="P115" s="17">
        <v>459</v>
      </c>
      <c r="Q115" s="17">
        <v>1841</v>
      </c>
      <c r="R115" s="17">
        <v>24</v>
      </c>
    </row>
    <row r="116" spans="1:18" x14ac:dyDescent="0.25">
      <c r="B116" s="19" t="s">
        <v>68</v>
      </c>
      <c r="C116" s="17">
        <v>1</v>
      </c>
      <c r="D116" s="17">
        <v>5</v>
      </c>
      <c r="E116" s="17">
        <v>32</v>
      </c>
      <c r="F116" s="17">
        <v>41</v>
      </c>
      <c r="G116" s="17">
        <v>29</v>
      </c>
      <c r="H116" s="17">
        <v>11</v>
      </c>
      <c r="J116" s="17">
        <v>206.399</v>
      </c>
      <c r="K116" s="17">
        <v>205.001</v>
      </c>
      <c r="L116" s="17">
        <v>204.35</v>
      </c>
      <c r="M116" s="17">
        <v>205.43199999999999</v>
      </c>
      <c r="N116" s="17">
        <v>206.60300000000001</v>
      </c>
      <c r="O116" s="17">
        <v>205.17400000000001</v>
      </c>
      <c r="P116" s="17">
        <v>440</v>
      </c>
      <c r="Q116" s="17">
        <v>1841</v>
      </c>
      <c r="R116" s="17">
        <v>23</v>
      </c>
    </row>
    <row r="117" spans="1:18" x14ac:dyDescent="0.25">
      <c r="B117" s="20" t="s">
        <v>69</v>
      </c>
      <c r="C117" s="17">
        <v>1</v>
      </c>
      <c r="D117" s="17">
        <v>11</v>
      </c>
      <c r="E117" s="17">
        <v>36</v>
      </c>
      <c r="F117" s="17">
        <v>40</v>
      </c>
      <c r="G117" s="17">
        <v>27</v>
      </c>
      <c r="H117" s="17">
        <v>10</v>
      </c>
      <c r="J117" s="17">
        <v>206.834</v>
      </c>
      <c r="K117" s="17">
        <v>205.059</v>
      </c>
      <c r="L117" s="17">
        <v>204.31899999999999</v>
      </c>
      <c r="M117" s="17">
        <v>205.31700000000001</v>
      </c>
      <c r="N117" s="17">
        <v>206.41900000000001</v>
      </c>
      <c r="O117" s="17">
        <v>205.13399999999999</v>
      </c>
      <c r="P117" s="17">
        <v>441</v>
      </c>
      <c r="Q117" s="17">
        <v>1841</v>
      </c>
      <c r="R117" s="17">
        <v>23</v>
      </c>
    </row>
    <row r="118" spans="1:18" x14ac:dyDescent="0.25">
      <c r="B118" s="20" t="s">
        <v>70</v>
      </c>
      <c r="C118" s="17">
        <v>1</v>
      </c>
      <c r="D118" s="17">
        <v>12</v>
      </c>
      <c r="E118" s="17">
        <v>43</v>
      </c>
      <c r="F118" s="17">
        <v>45</v>
      </c>
      <c r="G118" s="17">
        <v>25</v>
      </c>
      <c r="H118" s="17">
        <v>11</v>
      </c>
      <c r="J118" s="17">
        <v>206.96199999999999</v>
      </c>
      <c r="K118" s="17">
        <v>205.01900000000001</v>
      </c>
      <c r="L118" s="17">
        <v>204.76300000000001</v>
      </c>
      <c r="M118" s="17">
        <v>205.26900000000001</v>
      </c>
      <c r="N118" s="17">
        <v>206.30099999999999</v>
      </c>
      <c r="O118" s="17">
        <v>205.244</v>
      </c>
      <c r="P118" s="17">
        <v>470</v>
      </c>
      <c r="Q118" s="17">
        <v>1841</v>
      </c>
      <c r="R118" s="17">
        <v>25</v>
      </c>
    </row>
    <row r="119" spans="1:18" x14ac:dyDescent="0.25">
      <c r="B119" s="20" t="s">
        <v>71</v>
      </c>
      <c r="C119" s="17">
        <v>1</v>
      </c>
      <c r="D119" s="17">
        <v>14</v>
      </c>
      <c r="E119" s="17">
        <v>46</v>
      </c>
      <c r="F119" s="17">
        <v>47</v>
      </c>
      <c r="G119" s="17">
        <v>25</v>
      </c>
      <c r="H119" s="17">
        <v>11</v>
      </c>
      <c r="J119" s="17">
        <v>207.036</v>
      </c>
      <c r="K119" s="17">
        <v>205.04</v>
      </c>
      <c r="L119" s="17">
        <v>205.10300000000001</v>
      </c>
      <c r="M119" s="17">
        <v>205.28200000000001</v>
      </c>
      <c r="N119" s="17">
        <v>205.976</v>
      </c>
      <c r="O119" s="17">
        <v>205.33199999999999</v>
      </c>
      <c r="P119" s="17">
        <v>493</v>
      </c>
      <c r="Q119" s="17">
        <v>1841</v>
      </c>
      <c r="R119" s="17">
        <v>26</v>
      </c>
    </row>
    <row r="120" spans="1:18" x14ac:dyDescent="0.25">
      <c r="B120" s="20" t="s">
        <v>72</v>
      </c>
      <c r="C120" s="17">
        <v>1</v>
      </c>
      <c r="D120" s="17">
        <v>12</v>
      </c>
      <c r="E120" s="17">
        <v>49</v>
      </c>
      <c r="F120" s="17">
        <v>49</v>
      </c>
      <c r="G120" s="17">
        <v>24</v>
      </c>
      <c r="H120" s="17">
        <v>12</v>
      </c>
      <c r="J120" s="17">
        <v>206.62299999999999</v>
      </c>
      <c r="K120" s="17">
        <v>205.37799999999999</v>
      </c>
      <c r="L120" s="17">
        <v>205.22900000000001</v>
      </c>
      <c r="M120" s="17">
        <v>205.32400000000001</v>
      </c>
      <c r="N120" s="17">
        <v>205.76499999999999</v>
      </c>
      <c r="O120" s="17">
        <v>205.41399999999999</v>
      </c>
      <c r="P120" s="17">
        <v>504</v>
      </c>
      <c r="Q120" s="17">
        <v>1841</v>
      </c>
      <c r="R120" s="17">
        <v>27</v>
      </c>
    </row>
    <row r="121" spans="1:18" x14ac:dyDescent="0.25">
      <c r="B121" s="20" t="s">
        <v>73</v>
      </c>
      <c r="C121" s="17">
        <v>1</v>
      </c>
      <c r="D121" s="17">
        <v>20</v>
      </c>
      <c r="E121" s="17">
        <v>49</v>
      </c>
      <c r="F121" s="17">
        <v>50</v>
      </c>
      <c r="G121" s="17">
        <v>21</v>
      </c>
      <c r="H121" s="17">
        <v>11</v>
      </c>
      <c r="J121" s="17">
        <v>206.768</v>
      </c>
      <c r="K121" s="17">
        <v>205.61099999999999</v>
      </c>
      <c r="L121" s="17">
        <v>205.30500000000001</v>
      </c>
      <c r="M121" s="17">
        <v>205.32</v>
      </c>
      <c r="N121" s="17">
        <v>205.63800000000001</v>
      </c>
      <c r="O121" s="17">
        <v>205.52</v>
      </c>
      <c r="P121" s="17">
        <v>506</v>
      </c>
      <c r="Q121" s="17">
        <v>1841</v>
      </c>
      <c r="R121" s="17">
        <v>27</v>
      </c>
    </row>
    <row r="122" spans="1:18" x14ac:dyDescent="0.25">
      <c r="A122" s="22" t="s">
        <v>26</v>
      </c>
      <c r="B122" s="29">
        <v>43369.125</v>
      </c>
      <c r="C122" s="17">
        <v>0</v>
      </c>
      <c r="D122" s="17">
        <v>0</v>
      </c>
      <c r="E122" s="17">
        <v>0</v>
      </c>
      <c r="F122" s="17">
        <v>0</v>
      </c>
      <c r="G122" s="17">
        <v>1</v>
      </c>
      <c r="H122" s="17">
        <v>0</v>
      </c>
      <c r="M122" s="17">
        <v>206.75299999999999</v>
      </c>
      <c r="N122" s="17">
        <v>207.68299999999999</v>
      </c>
      <c r="O122" s="17">
        <v>206.952</v>
      </c>
      <c r="P122" s="17">
        <v>14</v>
      </c>
      <c r="Q122" s="17">
        <v>4149</v>
      </c>
      <c r="R122" s="14">
        <f t="shared" si="0"/>
        <v>0.25</v>
      </c>
    </row>
    <row r="123" spans="1:18" x14ac:dyDescent="0.25">
      <c r="A123" s="22"/>
      <c r="B123" s="30" t="s">
        <v>85</v>
      </c>
      <c r="C123" s="17">
        <v>0</v>
      </c>
      <c r="D123" s="17">
        <v>0</v>
      </c>
      <c r="E123" s="17">
        <v>0</v>
      </c>
      <c r="F123" s="17">
        <v>1</v>
      </c>
      <c r="G123" s="17">
        <v>5</v>
      </c>
      <c r="H123" s="17">
        <v>1</v>
      </c>
      <c r="L123" s="17">
        <v>206.762</v>
      </c>
      <c r="M123" s="17">
        <v>206.751</v>
      </c>
      <c r="N123" s="17">
        <v>207.172</v>
      </c>
      <c r="O123" s="17">
        <v>206.815</v>
      </c>
      <c r="P123" s="17">
        <v>89</v>
      </c>
      <c r="Q123" s="17">
        <v>4149</v>
      </c>
      <c r="R123" s="17">
        <v>2</v>
      </c>
    </row>
    <row r="124" spans="1:18" x14ac:dyDescent="0.25">
      <c r="A124" s="22"/>
      <c r="B124" s="30" t="s">
        <v>86</v>
      </c>
      <c r="C124" s="17">
        <v>0</v>
      </c>
      <c r="D124" s="17">
        <v>0</v>
      </c>
      <c r="E124" s="17">
        <v>0</v>
      </c>
      <c r="F124" s="17">
        <v>1</v>
      </c>
      <c r="G124" s="17">
        <v>3</v>
      </c>
      <c r="H124" s="17">
        <v>1</v>
      </c>
      <c r="L124" s="17">
        <v>206.51300000000001</v>
      </c>
      <c r="M124" s="17">
        <v>206.91</v>
      </c>
      <c r="N124" s="17">
        <v>206.95400000000001</v>
      </c>
      <c r="O124" s="17">
        <v>206.83199999999999</v>
      </c>
      <c r="P124" s="17">
        <v>71</v>
      </c>
      <c r="Q124" s="17">
        <v>4149</v>
      </c>
      <c r="R124" s="17">
        <v>1</v>
      </c>
    </row>
    <row r="125" spans="1:18" x14ac:dyDescent="0.25">
      <c r="A125" s="22"/>
      <c r="B125" s="30" t="s">
        <v>87</v>
      </c>
      <c r="C125" s="17">
        <v>0</v>
      </c>
      <c r="D125" s="17">
        <v>0</v>
      </c>
      <c r="E125" s="17">
        <v>0</v>
      </c>
      <c r="F125" s="17">
        <v>1</v>
      </c>
      <c r="G125" s="17">
        <v>2</v>
      </c>
      <c r="H125" s="17">
        <v>1</v>
      </c>
      <c r="L125" s="17">
        <v>207.268</v>
      </c>
      <c r="M125" s="17">
        <v>207.15700000000001</v>
      </c>
      <c r="N125" s="17">
        <v>206.94399999999999</v>
      </c>
      <c r="O125" s="17">
        <v>207.11600000000001</v>
      </c>
      <c r="P125" s="17">
        <v>58</v>
      </c>
      <c r="Q125" s="17">
        <v>4149</v>
      </c>
      <c r="R125" s="17">
        <v>1</v>
      </c>
    </row>
    <row r="126" spans="1:18" x14ac:dyDescent="0.25">
      <c r="A126" s="22"/>
      <c r="B126" s="30" t="s">
        <v>88</v>
      </c>
      <c r="C126" s="17">
        <v>0</v>
      </c>
      <c r="D126" s="17">
        <v>0</v>
      </c>
      <c r="E126" s="17">
        <v>0</v>
      </c>
      <c r="F126" s="17">
        <v>0</v>
      </c>
      <c r="G126" s="17">
        <v>1</v>
      </c>
      <c r="H126" s="17">
        <v>1</v>
      </c>
      <c r="L126" s="17">
        <v>207.37</v>
      </c>
      <c r="M126" s="17">
        <v>207.34800000000001</v>
      </c>
      <c r="N126" s="17">
        <v>207.19800000000001</v>
      </c>
      <c r="O126" s="17">
        <v>207.29300000000001</v>
      </c>
      <c r="P126" s="17">
        <v>34</v>
      </c>
      <c r="Q126" s="17">
        <v>4149</v>
      </c>
      <c r="R126" s="17">
        <v>0</v>
      </c>
    </row>
    <row r="127" spans="1:18" x14ac:dyDescent="0.25">
      <c r="A127" s="22"/>
      <c r="B127" s="30" t="s">
        <v>89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L127" s="17">
        <v>207.49</v>
      </c>
      <c r="M127" s="17">
        <v>205.84</v>
      </c>
      <c r="N127" s="17">
        <v>207.654</v>
      </c>
      <c r="O127" s="17">
        <v>206.815</v>
      </c>
      <c r="P127" s="17">
        <v>11</v>
      </c>
      <c r="Q127" s="17">
        <v>4149</v>
      </c>
      <c r="R127" s="17">
        <v>0</v>
      </c>
    </row>
    <row r="128" spans="1:18" x14ac:dyDescent="0.25">
      <c r="B128" s="19" t="s">
        <v>68</v>
      </c>
      <c r="C128" s="17">
        <v>0</v>
      </c>
      <c r="D128" s="17">
        <v>0</v>
      </c>
      <c r="E128" s="17">
        <v>0</v>
      </c>
      <c r="F128" s="17">
        <v>0</v>
      </c>
      <c r="G128" s="17">
        <v>1</v>
      </c>
      <c r="H128" s="17">
        <v>0</v>
      </c>
      <c r="M128" s="17">
        <v>206.32900000000001</v>
      </c>
      <c r="N128" s="17">
        <v>207.59</v>
      </c>
      <c r="O128" s="17">
        <v>206.64400000000001</v>
      </c>
      <c r="P128" s="17">
        <v>16</v>
      </c>
      <c r="Q128" s="17">
        <v>4149</v>
      </c>
      <c r="R128" s="17">
        <v>0</v>
      </c>
    </row>
    <row r="129" spans="1:18" x14ac:dyDescent="0.25">
      <c r="B129" s="20" t="s">
        <v>69</v>
      </c>
      <c r="C129" s="17">
        <v>0</v>
      </c>
      <c r="D129" s="17">
        <v>0</v>
      </c>
      <c r="E129" s="17">
        <v>0</v>
      </c>
      <c r="F129" s="17">
        <v>0</v>
      </c>
      <c r="G129" s="17">
        <v>1</v>
      </c>
      <c r="H129" s="17">
        <v>0</v>
      </c>
      <c r="M129" s="17">
        <v>206.52799999999999</v>
      </c>
      <c r="N129" s="17">
        <v>207.62700000000001</v>
      </c>
      <c r="O129" s="17">
        <v>206.685</v>
      </c>
      <c r="P129" s="17">
        <v>21</v>
      </c>
      <c r="Q129" s="17">
        <v>4149</v>
      </c>
      <c r="R129" s="17">
        <v>0</v>
      </c>
    </row>
    <row r="130" spans="1:18" x14ac:dyDescent="0.25">
      <c r="B130" s="20" t="s">
        <v>70</v>
      </c>
      <c r="C130" s="17">
        <v>0</v>
      </c>
      <c r="D130" s="17">
        <v>0</v>
      </c>
      <c r="E130" s="17">
        <v>0</v>
      </c>
      <c r="F130" s="17">
        <v>0</v>
      </c>
      <c r="G130" s="17">
        <v>1</v>
      </c>
      <c r="H130" s="17">
        <v>0</v>
      </c>
      <c r="M130" s="17">
        <v>206.87700000000001</v>
      </c>
      <c r="N130" s="17">
        <v>207.61799999999999</v>
      </c>
      <c r="O130" s="17">
        <v>207.02500000000001</v>
      </c>
      <c r="P130" s="17">
        <v>25</v>
      </c>
      <c r="Q130" s="17">
        <v>4149</v>
      </c>
      <c r="R130" s="17">
        <v>0</v>
      </c>
    </row>
    <row r="131" spans="1:18" x14ac:dyDescent="0.25">
      <c r="B131" s="20" t="s">
        <v>71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M131" s="17">
        <v>207.18299999999999</v>
      </c>
      <c r="N131" s="17">
        <v>206.98400000000001</v>
      </c>
      <c r="O131" s="17">
        <v>207.101</v>
      </c>
      <c r="P131" s="17">
        <v>17</v>
      </c>
      <c r="Q131" s="17">
        <v>4149</v>
      </c>
      <c r="R131" s="17">
        <v>0</v>
      </c>
    </row>
    <row r="132" spans="1:18" x14ac:dyDescent="0.25">
      <c r="B132" s="20" t="s">
        <v>72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0</v>
      </c>
      <c r="M132" s="17">
        <v>207.124</v>
      </c>
      <c r="N132" s="17">
        <v>207.33699999999999</v>
      </c>
      <c r="O132" s="17">
        <v>207.21899999999999</v>
      </c>
      <c r="P132" s="17">
        <v>9</v>
      </c>
      <c r="Q132" s="17">
        <v>4149</v>
      </c>
      <c r="R132" s="17">
        <v>0</v>
      </c>
    </row>
    <row r="133" spans="1:18" x14ac:dyDescent="0.25">
      <c r="B133" s="20" t="s">
        <v>73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M133" s="17">
        <v>207.31700000000001</v>
      </c>
      <c r="N133" s="17">
        <v>207.00800000000001</v>
      </c>
      <c r="O133" s="17">
        <v>207.124</v>
      </c>
      <c r="P133" s="17">
        <v>8</v>
      </c>
      <c r="Q133" s="17">
        <v>4149</v>
      </c>
      <c r="R133" s="17">
        <v>0</v>
      </c>
    </row>
    <row r="134" spans="1:18" x14ac:dyDescent="0.25">
      <c r="A134" s="22" t="s">
        <v>4</v>
      </c>
      <c r="B134" s="29">
        <v>43402.125</v>
      </c>
      <c r="C134" s="17">
        <v>48</v>
      </c>
      <c r="D134" s="17">
        <v>32</v>
      </c>
      <c r="E134" s="17">
        <v>11</v>
      </c>
      <c r="F134" s="17">
        <v>0</v>
      </c>
      <c r="G134" s="17">
        <v>0</v>
      </c>
      <c r="H134" s="17">
        <v>0</v>
      </c>
      <c r="I134" s="17">
        <v>203.84399999999999</v>
      </c>
      <c r="J134" s="17">
        <v>202.81100000000001</v>
      </c>
      <c r="K134" s="17">
        <v>202.67599999999999</v>
      </c>
      <c r="L134" s="17">
        <v>206.45400000000001</v>
      </c>
      <c r="O134" s="17">
        <v>203.11199999999999</v>
      </c>
      <c r="P134" s="17">
        <v>297</v>
      </c>
      <c r="Q134" s="17">
        <v>5110</v>
      </c>
      <c r="R134" s="14">
        <f t="shared" si="0"/>
        <v>5.5277777777777777</v>
      </c>
    </row>
    <row r="135" spans="1:18" x14ac:dyDescent="0.25">
      <c r="A135" s="22"/>
      <c r="B135" s="30" t="s">
        <v>85</v>
      </c>
      <c r="C135" s="17">
        <v>38</v>
      </c>
      <c r="D135" s="17">
        <v>31</v>
      </c>
      <c r="E135" s="17">
        <v>4</v>
      </c>
      <c r="F135" s="17">
        <v>0</v>
      </c>
      <c r="G135" s="17">
        <v>0</v>
      </c>
      <c r="H135" s="17">
        <v>0</v>
      </c>
      <c r="I135" s="17">
        <v>204.054</v>
      </c>
      <c r="J135" s="17">
        <v>204.33500000000001</v>
      </c>
      <c r="K135" s="17">
        <v>206.61099999999999</v>
      </c>
      <c r="L135" s="17">
        <v>207.44300000000001</v>
      </c>
      <c r="M135" s="17">
        <v>250.59</v>
      </c>
      <c r="N135" s="17">
        <v>250.59</v>
      </c>
      <c r="O135" s="17">
        <v>204.64699999999999</v>
      </c>
      <c r="P135" s="17">
        <v>224</v>
      </c>
      <c r="Q135" s="17">
        <v>5110</v>
      </c>
      <c r="R135" s="17">
        <v>4</v>
      </c>
    </row>
    <row r="136" spans="1:18" x14ac:dyDescent="0.25">
      <c r="A136" s="22"/>
      <c r="B136" s="30" t="s">
        <v>86</v>
      </c>
      <c r="C136" s="17">
        <v>47</v>
      </c>
      <c r="D136" s="17">
        <v>33</v>
      </c>
      <c r="E136" s="17">
        <v>5</v>
      </c>
      <c r="F136" s="17">
        <v>0</v>
      </c>
      <c r="G136" s="17">
        <v>0</v>
      </c>
      <c r="H136" s="17">
        <v>0</v>
      </c>
      <c r="I136" s="17">
        <v>204.18100000000001</v>
      </c>
      <c r="J136" s="17">
        <v>203.82300000000001</v>
      </c>
      <c r="K136" s="17">
        <v>206.84399999999999</v>
      </c>
      <c r="L136" s="17">
        <v>206.773</v>
      </c>
      <c r="O136" s="17">
        <v>204.42500000000001</v>
      </c>
      <c r="P136" s="17">
        <v>251</v>
      </c>
      <c r="Q136" s="17">
        <v>5110</v>
      </c>
      <c r="R136" s="17">
        <v>4</v>
      </c>
    </row>
    <row r="137" spans="1:18" x14ac:dyDescent="0.25">
      <c r="A137" s="22"/>
      <c r="B137" s="30" t="s">
        <v>87</v>
      </c>
      <c r="C137" s="17">
        <v>45</v>
      </c>
      <c r="D137" s="17">
        <v>34</v>
      </c>
      <c r="E137" s="17">
        <v>6</v>
      </c>
      <c r="F137" s="17">
        <v>0</v>
      </c>
      <c r="G137" s="17">
        <v>0</v>
      </c>
      <c r="H137" s="17">
        <v>0</v>
      </c>
      <c r="I137" s="17">
        <v>204.18899999999999</v>
      </c>
      <c r="J137" s="17">
        <v>203.428</v>
      </c>
      <c r="K137" s="17">
        <v>205.98500000000001</v>
      </c>
      <c r="L137" s="17">
        <v>207.49</v>
      </c>
      <c r="O137" s="17">
        <v>204.10300000000001</v>
      </c>
      <c r="P137" s="17">
        <v>260</v>
      </c>
      <c r="Q137" s="17">
        <v>5110</v>
      </c>
      <c r="R137" s="17">
        <v>5</v>
      </c>
    </row>
    <row r="138" spans="1:18" x14ac:dyDescent="0.25">
      <c r="A138" s="22"/>
      <c r="B138" s="30" t="s">
        <v>88</v>
      </c>
      <c r="C138" s="17">
        <v>49</v>
      </c>
      <c r="D138" s="17">
        <v>33</v>
      </c>
      <c r="E138" s="17">
        <v>6</v>
      </c>
      <c r="F138" s="17">
        <v>0</v>
      </c>
      <c r="G138" s="17">
        <v>0</v>
      </c>
      <c r="H138" s="17">
        <v>0</v>
      </c>
      <c r="I138" s="17">
        <v>204.39699999999999</v>
      </c>
      <c r="J138" s="17">
        <v>202.85900000000001</v>
      </c>
      <c r="K138" s="17">
        <v>204.32599999999999</v>
      </c>
      <c r="O138" s="17">
        <v>203.547</v>
      </c>
      <c r="P138" s="17">
        <v>261</v>
      </c>
      <c r="Q138" s="17">
        <v>5110</v>
      </c>
      <c r="R138" s="17">
        <v>5</v>
      </c>
    </row>
    <row r="139" spans="1:18" x14ac:dyDescent="0.25">
      <c r="A139" s="22"/>
      <c r="B139" s="30" t="s">
        <v>89</v>
      </c>
      <c r="C139" s="17">
        <v>50</v>
      </c>
      <c r="D139" s="17">
        <v>32</v>
      </c>
      <c r="E139" s="17">
        <v>10</v>
      </c>
      <c r="F139" s="17">
        <v>0</v>
      </c>
      <c r="G139" s="17">
        <v>0</v>
      </c>
      <c r="H139" s="17">
        <v>0</v>
      </c>
      <c r="I139" s="17">
        <v>204.13300000000001</v>
      </c>
      <c r="J139" s="17">
        <v>202.749</v>
      </c>
      <c r="K139" s="17">
        <v>202.851</v>
      </c>
      <c r="L139" s="17">
        <v>207.31</v>
      </c>
      <c r="O139" s="17">
        <v>203.18600000000001</v>
      </c>
      <c r="P139" s="17">
        <v>283</v>
      </c>
      <c r="Q139" s="17">
        <v>5110</v>
      </c>
      <c r="R139" s="17">
        <v>5</v>
      </c>
    </row>
    <row r="140" spans="1:18" x14ac:dyDescent="0.25">
      <c r="B140" s="19" t="s">
        <v>68</v>
      </c>
      <c r="C140" s="17">
        <v>50</v>
      </c>
      <c r="D140" s="17">
        <v>35</v>
      </c>
      <c r="E140" s="17">
        <v>12</v>
      </c>
      <c r="F140" s="17">
        <v>2</v>
      </c>
      <c r="G140" s="17">
        <v>0</v>
      </c>
      <c r="H140" s="17">
        <v>0</v>
      </c>
      <c r="I140" s="17">
        <v>204.16900000000001</v>
      </c>
      <c r="J140" s="17">
        <v>203.161</v>
      </c>
      <c r="K140" s="17">
        <v>202.77</v>
      </c>
      <c r="L140" s="17">
        <v>205.08799999999999</v>
      </c>
      <c r="O140" s="17">
        <v>203.386</v>
      </c>
      <c r="P140" s="17">
        <v>333</v>
      </c>
      <c r="Q140" s="17">
        <v>5110</v>
      </c>
      <c r="R140" s="17">
        <v>6</v>
      </c>
    </row>
    <row r="141" spans="1:18" x14ac:dyDescent="0.25">
      <c r="B141" s="20" t="s">
        <v>69</v>
      </c>
      <c r="C141" s="17">
        <v>49</v>
      </c>
      <c r="D141" s="17">
        <v>40</v>
      </c>
      <c r="E141" s="17">
        <v>14</v>
      </c>
      <c r="F141" s="17">
        <v>3</v>
      </c>
      <c r="G141" s="17">
        <v>0</v>
      </c>
      <c r="H141" s="17">
        <v>0</v>
      </c>
      <c r="I141" s="17">
        <v>204.34800000000001</v>
      </c>
      <c r="J141" s="17">
        <v>203.495</v>
      </c>
      <c r="K141" s="17">
        <v>202.8</v>
      </c>
      <c r="L141" s="17">
        <v>204.465</v>
      </c>
      <c r="M141" s="17">
        <v>207.91</v>
      </c>
      <c r="O141" s="17">
        <v>203.565</v>
      </c>
      <c r="P141" s="17">
        <v>381</v>
      </c>
      <c r="Q141" s="17">
        <v>5110</v>
      </c>
      <c r="R141" s="17">
        <v>7</v>
      </c>
    </row>
    <row r="142" spans="1:18" x14ac:dyDescent="0.25">
      <c r="B142" s="20" t="s">
        <v>70</v>
      </c>
      <c r="C142" s="17">
        <v>48</v>
      </c>
      <c r="D142" s="17">
        <v>39</v>
      </c>
      <c r="E142" s="17">
        <v>18</v>
      </c>
      <c r="F142" s="17">
        <v>5</v>
      </c>
      <c r="G142" s="17">
        <v>0</v>
      </c>
      <c r="H142" s="17">
        <v>0</v>
      </c>
      <c r="I142" s="17">
        <v>204.25700000000001</v>
      </c>
      <c r="J142" s="17">
        <v>203.5</v>
      </c>
      <c r="K142" s="17">
        <v>202.99799999999999</v>
      </c>
      <c r="L142" s="17">
        <v>204.41</v>
      </c>
      <c r="M142" s="17">
        <v>206.89</v>
      </c>
      <c r="O142" s="17">
        <v>203.59800000000001</v>
      </c>
      <c r="P142" s="17">
        <v>423</v>
      </c>
      <c r="Q142" s="17">
        <v>5110</v>
      </c>
      <c r="R142" s="17">
        <v>8</v>
      </c>
    </row>
    <row r="143" spans="1:18" x14ac:dyDescent="0.25">
      <c r="B143" s="20" t="s">
        <v>71</v>
      </c>
      <c r="C143" s="17">
        <v>39</v>
      </c>
      <c r="D143" s="17">
        <v>37</v>
      </c>
      <c r="E143" s="17">
        <v>25</v>
      </c>
      <c r="F143" s="17">
        <v>8</v>
      </c>
      <c r="G143" s="17">
        <v>0</v>
      </c>
      <c r="H143" s="17">
        <v>0</v>
      </c>
      <c r="I143" s="17">
        <v>203.87200000000001</v>
      </c>
      <c r="J143" s="17">
        <v>203.23699999999999</v>
      </c>
      <c r="K143" s="17">
        <v>203.67</v>
      </c>
      <c r="L143" s="17">
        <v>204.84800000000001</v>
      </c>
      <c r="M143" s="17">
        <v>207.80600000000001</v>
      </c>
      <c r="O143" s="17">
        <v>203.804</v>
      </c>
      <c r="P143" s="17">
        <v>487</v>
      </c>
      <c r="Q143" s="17">
        <v>5110</v>
      </c>
      <c r="R143" s="17">
        <v>9</v>
      </c>
    </row>
    <row r="144" spans="1:18" x14ac:dyDescent="0.25">
      <c r="B144" s="20" t="s">
        <v>72</v>
      </c>
      <c r="C144" s="17">
        <v>39</v>
      </c>
      <c r="D144" s="17">
        <v>35</v>
      </c>
      <c r="E144" s="17">
        <v>28</v>
      </c>
      <c r="F144" s="17">
        <v>12</v>
      </c>
      <c r="G144" s="17">
        <v>1</v>
      </c>
      <c r="H144" s="17">
        <v>0</v>
      </c>
      <c r="I144" s="17">
        <v>203.65799999999999</v>
      </c>
      <c r="J144" s="17">
        <v>202.88</v>
      </c>
      <c r="K144" s="17">
        <v>203.60900000000001</v>
      </c>
      <c r="L144" s="17">
        <v>205.017</v>
      </c>
      <c r="M144" s="17">
        <v>206.95</v>
      </c>
      <c r="N144" s="17">
        <v>207.767</v>
      </c>
      <c r="O144" s="17">
        <v>203.893</v>
      </c>
      <c r="P144" s="17">
        <v>565</v>
      </c>
      <c r="Q144" s="17">
        <v>5110</v>
      </c>
      <c r="R144" s="17">
        <v>11</v>
      </c>
    </row>
    <row r="145" spans="1:18" x14ac:dyDescent="0.25">
      <c r="B145" s="20" t="s">
        <v>73</v>
      </c>
      <c r="C145" s="17">
        <v>41</v>
      </c>
      <c r="D145" s="17">
        <v>33</v>
      </c>
      <c r="E145" s="17">
        <v>32</v>
      </c>
      <c r="F145" s="17">
        <v>15</v>
      </c>
      <c r="G145" s="17">
        <v>3</v>
      </c>
      <c r="H145" s="17">
        <v>0</v>
      </c>
      <c r="I145" s="17">
        <v>202.95</v>
      </c>
      <c r="J145" s="17">
        <v>202.70699999999999</v>
      </c>
      <c r="K145" s="17">
        <v>203.94</v>
      </c>
      <c r="L145" s="17">
        <v>205.09100000000001</v>
      </c>
      <c r="M145" s="17">
        <v>206.28</v>
      </c>
      <c r="N145" s="17">
        <v>207.767</v>
      </c>
      <c r="O145" s="17">
        <v>204.03700000000001</v>
      </c>
      <c r="P145" s="17">
        <v>636</v>
      </c>
      <c r="Q145" s="17">
        <v>5110</v>
      </c>
      <c r="R145" s="17">
        <v>12</v>
      </c>
    </row>
    <row r="146" spans="1:18" x14ac:dyDescent="0.25">
      <c r="A146" s="22" t="s">
        <v>17</v>
      </c>
      <c r="B146" s="29">
        <v>44131.125</v>
      </c>
      <c r="C146" s="17">
        <v>100</v>
      </c>
      <c r="D146" s="17">
        <v>100</v>
      </c>
      <c r="E146" s="17">
        <v>100</v>
      </c>
      <c r="F146" s="17">
        <v>100</v>
      </c>
      <c r="G146" s="17">
        <v>100</v>
      </c>
      <c r="H146" s="17">
        <v>100</v>
      </c>
      <c r="I146" s="17">
        <v>190.35400000000001</v>
      </c>
      <c r="J146" s="17">
        <v>190.52199999999999</v>
      </c>
      <c r="K146" s="17">
        <v>191.37</v>
      </c>
      <c r="L146" s="17">
        <v>190.09200000000001</v>
      </c>
      <c r="M146" s="17">
        <v>190.923</v>
      </c>
      <c r="N146" s="17">
        <v>193.10499999999999</v>
      </c>
      <c r="O146" s="17">
        <v>191.44</v>
      </c>
      <c r="P146" s="17">
        <v>1839</v>
      </c>
      <c r="R146" s="14">
        <f t="shared" si="0"/>
        <v>100</v>
      </c>
    </row>
    <row r="147" spans="1:18" x14ac:dyDescent="0.25">
      <c r="A147" s="22"/>
      <c r="B147" s="30" t="s">
        <v>85</v>
      </c>
      <c r="C147" s="17">
        <v>100</v>
      </c>
      <c r="D147" s="17">
        <v>100</v>
      </c>
      <c r="E147" s="17">
        <v>100</v>
      </c>
      <c r="F147" s="17">
        <v>100</v>
      </c>
      <c r="G147" s="17">
        <v>100</v>
      </c>
      <c r="H147" s="17">
        <v>100</v>
      </c>
      <c r="I147" s="17">
        <v>189.78399999999999</v>
      </c>
      <c r="J147" s="17">
        <v>190.36</v>
      </c>
      <c r="K147" s="17">
        <v>189.346</v>
      </c>
      <c r="L147" s="17">
        <v>189.89500000000001</v>
      </c>
      <c r="M147" s="17">
        <v>191.024</v>
      </c>
      <c r="N147" s="17">
        <v>192.53899999999999</v>
      </c>
      <c r="O147" s="17">
        <v>190.93799999999999</v>
      </c>
      <c r="P147" s="17">
        <v>1839</v>
      </c>
      <c r="Q147" s="17">
        <v>1839</v>
      </c>
      <c r="R147" s="17">
        <v>100</v>
      </c>
    </row>
    <row r="148" spans="1:18" x14ac:dyDescent="0.25">
      <c r="A148" s="22"/>
      <c r="B148" s="30" t="s">
        <v>86</v>
      </c>
      <c r="C148" s="17">
        <v>100</v>
      </c>
      <c r="D148" s="17">
        <v>100</v>
      </c>
      <c r="E148" s="17">
        <v>100</v>
      </c>
      <c r="F148" s="17">
        <v>100</v>
      </c>
      <c r="G148" s="17">
        <v>100</v>
      </c>
      <c r="H148" s="17">
        <v>100</v>
      </c>
      <c r="I148" s="17">
        <v>190.16499999999999</v>
      </c>
      <c r="J148" s="17">
        <v>190.44</v>
      </c>
      <c r="K148" s="17">
        <v>189.702</v>
      </c>
      <c r="L148" s="17">
        <v>189.45</v>
      </c>
      <c r="M148" s="17">
        <v>190.97</v>
      </c>
      <c r="N148" s="17">
        <v>192.59200000000001</v>
      </c>
      <c r="O148" s="17">
        <v>190.92099999999999</v>
      </c>
      <c r="P148" s="17">
        <v>1839</v>
      </c>
      <c r="Q148" s="17">
        <v>1839</v>
      </c>
      <c r="R148" s="17">
        <v>100</v>
      </c>
    </row>
    <row r="149" spans="1:18" x14ac:dyDescent="0.25">
      <c r="A149" s="22"/>
      <c r="B149" s="30" t="s">
        <v>87</v>
      </c>
      <c r="C149" s="17">
        <v>100</v>
      </c>
      <c r="D149" s="17">
        <v>100</v>
      </c>
      <c r="E149" s="17">
        <v>100</v>
      </c>
      <c r="F149" s="17">
        <v>100</v>
      </c>
      <c r="G149" s="17">
        <v>100</v>
      </c>
      <c r="H149" s="17">
        <v>100</v>
      </c>
      <c r="I149" s="17">
        <v>190.155</v>
      </c>
      <c r="J149" s="17">
        <v>190.37700000000001</v>
      </c>
      <c r="K149" s="17">
        <v>189.982</v>
      </c>
      <c r="L149" s="17">
        <v>189.178</v>
      </c>
      <c r="M149" s="17">
        <v>190.751</v>
      </c>
      <c r="N149" s="17">
        <v>192.79</v>
      </c>
      <c r="O149" s="17">
        <v>190.90799999999999</v>
      </c>
      <c r="P149" s="17">
        <v>1839</v>
      </c>
      <c r="Q149" s="17">
        <v>1839</v>
      </c>
      <c r="R149" s="17">
        <v>100</v>
      </c>
    </row>
    <row r="150" spans="1:18" x14ac:dyDescent="0.25">
      <c r="A150" s="22"/>
      <c r="B150" s="30" t="s">
        <v>88</v>
      </c>
      <c r="C150" s="17">
        <v>100</v>
      </c>
      <c r="D150" s="17">
        <v>99</v>
      </c>
      <c r="E150" s="17">
        <v>100</v>
      </c>
      <c r="F150" s="17">
        <v>100</v>
      </c>
      <c r="G150" s="17">
        <v>100</v>
      </c>
      <c r="H150" s="17">
        <v>100</v>
      </c>
      <c r="I150" s="17">
        <v>190.119</v>
      </c>
      <c r="J150" s="17">
        <v>190.47499999999999</v>
      </c>
      <c r="K150" s="17">
        <v>190.167</v>
      </c>
      <c r="L150" s="17">
        <v>189.23599999999999</v>
      </c>
      <c r="M150" s="17">
        <v>190.78899999999999</v>
      </c>
      <c r="N150" s="17">
        <v>192.83</v>
      </c>
      <c r="O150" s="17">
        <v>190.97499999999999</v>
      </c>
      <c r="P150" s="17">
        <v>1838</v>
      </c>
      <c r="Q150" s="17">
        <v>1839</v>
      </c>
      <c r="R150" s="17">
        <v>99</v>
      </c>
    </row>
    <row r="151" spans="1:18" x14ac:dyDescent="0.25">
      <c r="A151" s="22"/>
      <c r="B151" s="30" t="s">
        <v>89</v>
      </c>
      <c r="C151" s="17">
        <v>100</v>
      </c>
      <c r="D151" s="17">
        <v>100</v>
      </c>
      <c r="E151" s="17">
        <v>100</v>
      </c>
      <c r="F151" s="17">
        <v>100</v>
      </c>
      <c r="G151" s="17">
        <v>100</v>
      </c>
      <c r="H151" s="17">
        <v>100</v>
      </c>
      <c r="I151" s="17">
        <v>190.274</v>
      </c>
      <c r="J151" s="17">
        <v>190.792</v>
      </c>
      <c r="K151" s="17">
        <v>190.95699999999999</v>
      </c>
      <c r="L151" s="17">
        <v>189.958</v>
      </c>
      <c r="M151" s="17">
        <v>190.70400000000001</v>
      </c>
      <c r="N151" s="17">
        <v>193.23400000000001</v>
      </c>
      <c r="O151" s="17">
        <v>191.35900000000001</v>
      </c>
      <c r="P151" s="17">
        <v>1839</v>
      </c>
      <c r="Q151" s="17">
        <v>1839</v>
      </c>
      <c r="R151" s="17">
        <v>100</v>
      </c>
    </row>
    <row r="152" spans="1:18" x14ac:dyDescent="0.25">
      <c r="B152" s="19" t="s">
        <v>68</v>
      </c>
      <c r="C152" s="17">
        <v>100</v>
      </c>
      <c r="D152" s="17">
        <v>100</v>
      </c>
      <c r="E152" s="17">
        <v>98</v>
      </c>
      <c r="F152" s="17">
        <v>100</v>
      </c>
      <c r="G152" s="17">
        <v>100</v>
      </c>
      <c r="H152" s="17">
        <v>99</v>
      </c>
      <c r="I152" s="17">
        <v>190.59800000000001</v>
      </c>
      <c r="J152" s="17">
        <v>190.44399999999999</v>
      </c>
      <c r="K152" s="17">
        <v>191.28200000000001</v>
      </c>
      <c r="L152" s="17">
        <v>190.71799999999999</v>
      </c>
      <c r="M152" s="17">
        <v>191.077</v>
      </c>
      <c r="N152" s="17">
        <v>193.209</v>
      </c>
      <c r="O152" s="17">
        <v>191.62</v>
      </c>
      <c r="P152" s="17">
        <v>1834</v>
      </c>
      <c r="Q152" s="17">
        <v>1839</v>
      </c>
      <c r="R152" s="17">
        <v>99</v>
      </c>
    </row>
    <row r="153" spans="1:18" x14ac:dyDescent="0.25">
      <c r="B153" s="20" t="s">
        <v>69</v>
      </c>
      <c r="C153" s="17">
        <v>100</v>
      </c>
      <c r="D153" s="17">
        <v>100</v>
      </c>
      <c r="E153" s="17">
        <v>98</v>
      </c>
      <c r="F153" s="17">
        <v>100</v>
      </c>
      <c r="G153" s="17">
        <v>100</v>
      </c>
      <c r="H153" s="17">
        <v>98</v>
      </c>
      <c r="I153" s="17">
        <v>190.501</v>
      </c>
      <c r="J153" s="17">
        <v>190.53100000000001</v>
      </c>
      <c r="K153" s="17">
        <v>191.31800000000001</v>
      </c>
      <c r="L153" s="17">
        <v>191.24100000000001</v>
      </c>
      <c r="M153" s="17">
        <v>191.36699999999999</v>
      </c>
      <c r="N153" s="17">
        <v>193.227</v>
      </c>
      <c r="O153" s="17">
        <v>191.803</v>
      </c>
      <c r="P153" s="17">
        <v>1826</v>
      </c>
      <c r="Q153" s="17">
        <v>1839</v>
      </c>
      <c r="R153" s="17">
        <v>99</v>
      </c>
    </row>
    <row r="154" spans="1:18" x14ac:dyDescent="0.25">
      <c r="B154" s="20" t="s">
        <v>70</v>
      </c>
      <c r="C154" s="17">
        <v>100</v>
      </c>
      <c r="D154" s="17">
        <v>100</v>
      </c>
      <c r="E154" s="17">
        <v>99</v>
      </c>
      <c r="F154" s="17">
        <v>100</v>
      </c>
      <c r="G154" s="17">
        <v>100</v>
      </c>
      <c r="H154" s="17">
        <v>96</v>
      </c>
      <c r="I154" s="17">
        <v>189.71299999999999</v>
      </c>
      <c r="J154" s="17">
        <v>190.786</v>
      </c>
      <c r="K154" s="17">
        <v>191.72800000000001</v>
      </c>
      <c r="L154" s="17">
        <v>191.60499999999999</v>
      </c>
      <c r="M154" s="17">
        <v>191.93700000000001</v>
      </c>
      <c r="N154" s="17">
        <v>193.352</v>
      </c>
      <c r="O154" s="17">
        <v>192.10599999999999</v>
      </c>
      <c r="P154" s="17">
        <v>1820</v>
      </c>
      <c r="Q154" s="17">
        <v>1839</v>
      </c>
      <c r="R154" s="17">
        <v>98</v>
      </c>
    </row>
    <row r="155" spans="1:18" x14ac:dyDescent="0.25">
      <c r="B155" s="20" t="s">
        <v>71</v>
      </c>
      <c r="C155" s="17">
        <v>100</v>
      </c>
      <c r="D155" s="17">
        <v>100</v>
      </c>
      <c r="E155" s="17">
        <v>99</v>
      </c>
      <c r="F155" s="17">
        <v>100</v>
      </c>
      <c r="G155" s="17">
        <v>100</v>
      </c>
      <c r="H155" s="17">
        <v>95</v>
      </c>
      <c r="I155" s="17">
        <v>189.28299999999999</v>
      </c>
      <c r="J155" s="17">
        <v>190.77600000000001</v>
      </c>
      <c r="K155" s="17">
        <v>192.006</v>
      </c>
      <c r="L155" s="17">
        <v>192.03399999999999</v>
      </c>
      <c r="M155" s="17">
        <v>192.22200000000001</v>
      </c>
      <c r="N155" s="17">
        <v>193.71299999999999</v>
      </c>
      <c r="O155" s="17">
        <v>192.39</v>
      </c>
      <c r="P155" s="17">
        <v>1811</v>
      </c>
      <c r="Q155" s="17">
        <v>1839</v>
      </c>
      <c r="R155" s="17">
        <v>98</v>
      </c>
    </row>
    <row r="156" spans="1:18" x14ac:dyDescent="0.25">
      <c r="B156" s="20" t="s">
        <v>72</v>
      </c>
      <c r="C156" s="17">
        <v>100</v>
      </c>
      <c r="D156" s="17">
        <v>100</v>
      </c>
      <c r="E156" s="17">
        <v>100</v>
      </c>
      <c r="F156" s="17">
        <v>100</v>
      </c>
      <c r="G156" s="17">
        <v>100</v>
      </c>
      <c r="H156" s="17">
        <v>91</v>
      </c>
      <c r="I156" s="17">
        <v>189.37</v>
      </c>
      <c r="J156" s="17">
        <v>190.453</v>
      </c>
      <c r="K156" s="17">
        <v>191.988</v>
      </c>
      <c r="L156" s="17">
        <v>192.35499999999999</v>
      </c>
      <c r="M156" s="17">
        <v>192.655</v>
      </c>
      <c r="N156" s="17">
        <v>193.524</v>
      </c>
      <c r="O156" s="17">
        <v>192.47</v>
      </c>
      <c r="P156" s="17">
        <v>1791</v>
      </c>
      <c r="Q156" s="17">
        <v>1839</v>
      </c>
      <c r="R156" s="17">
        <v>97</v>
      </c>
    </row>
    <row r="157" spans="1:18" x14ac:dyDescent="0.25">
      <c r="B157" s="20" t="s">
        <v>73</v>
      </c>
      <c r="C157" s="17">
        <v>100</v>
      </c>
      <c r="D157" s="17">
        <v>100</v>
      </c>
      <c r="E157" s="17">
        <v>100</v>
      </c>
      <c r="F157" s="17">
        <v>100</v>
      </c>
      <c r="G157" s="17">
        <v>100</v>
      </c>
      <c r="H157" s="17">
        <v>86</v>
      </c>
      <c r="I157" s="17">
        <v>189.64</v>
      </c>
      <c r="J157" s="17">
        <v>190.249</v>
      </c>
      <c r="K157" s="17">
        <v>191.59700000000001</v>
      </c>
      <c r="L157" s="17">
        <v>192.441</v>
      </c>
      <c r="M157" s="17">
        <v>193.17400000000001</v>
      </c>
      <c r="N157" s="17">
        <v>193.05500000000001</v>
      </c>
      <c r="O157" s="17">
        <v>192.411</v>
      </c>
      <c r="P157" s="17">
        <v>1765</v>
      </c>
      <c r="Q157" s="17">
        <v>1839</v>
      </c>
      <c r="R157" s="17">
        <v>95</v>
      </c>
    </row>
    <row r="158" spans="1:18" x14ac:dyDescent="0.25">
      <c r="A158" s="22" t="s">
        <v>28</v>
      </c>
      <c r="B158" s="29">
        <v>43824.125</v>
      </c>
      <c r="C158" s="17">
        <v>8</v>
      </c>
      <c r="D158" s="17">
        <v>60</v>
      </c>
      <c r="E158" s="17">
        <v>99</v>
      </c>
      <c r="F158" s="17">
        <v>93</v>
      </c>
      <c r="G158" s="17">
        <v>43</v>
      </c>
      <c r="H158" s="17">
        <v>12</v>
      </c>
      <c r="I158" s="17">
        <v>203.636</v>
      </c>
      <c r="J158" s="17">
        <v>201.86099999999999</v>
      </c>
      <c r="K158" s="17">
        <v>201.06200000000001</v>
      </c>
      <c r="L158" s="17">
        <v>202.15600000000001</v>
      </c>
      <c r="M158" s="17">
        <v>204.92099999999999</v>
      </c>
      <c r="N158" s="17">
        <v>205.809</v>
      </c>
      <c r="O158" s="17">
        <v>202.69399999999999</v>
      </c>
      <c r="P158" s="17">
        <v>1124</v>
      </c>
      <c r="Q158" s="17">
        <v>2160</v>
      </c>
      <c r="R158" s="14">
        <f t="shared" si="0"/>
        <v>51.472222222222221</v>
      </c>
    </row>
    <row r="159" spans="1:18" x14ac:dyDescent="0.25">
      <c r="A159" s="22"/>
      <c r="B159" s="30" t="s">
        <v>85</v>
      </c>
      <c r="C159" s="17">
        <v>30</v>
      </c>
      <c r="D159" s="17">
        <v>65</v>
      </c>
      <c r="E159" s="17">
        <v>95</v>
      </c>
      <c r="F159" s="17">
        <v>85</v>
      </c>
      <c r="G159" s="17">
        <v>49</v>
      </c>
      <c r="H159" s="17">
        <v>25</v>
      </c>
      <c r="I159" s="17">
        <v>203.696</v>
      </c>
      <c r="J159" s="17">
        <v>199.90100000000001</v>
      </c>
      <c r="K159" s="17">
        <v>201.36199999999999</v>
      </c>
      <c r="L159" s="17">
        <v>204.05</v>
      </c>
      <c r="M159" s="17">
        <v>205.90100000000001</v>
      </c>
      <c r="N159" s="17">
        <v>204.553</v>
      </c>
      <c r="O159" s="17">
        <v>203.48599999999999</v>
      </c>
      <c r="P159" s="17">
        <v>1218</v>
      </c>
      <c r="Q159" s="17">
        <v>2160</v>
      </c>
      <c r="R159" s="17">
        <v>56</v>
      </c>
    </row>
    <row r="160" spans="1:18" x14ac:dyDescent="0.25">
      <c r="A160" s="22"/>
      <c r="B160" s="30" t="s">
        <v>86</v>
      </c>
      <c r="C160" s="17">
        <v>25</v>
      </c>
      <c r="D160" s="17">
        <v>63</v>
      </c>
      <c r="E160" s="17">
        <v>97</v>
      </c>
      <c r="F160" s="17">
        <v>90</v>
      </c>
      <c r="G160" s="17">
        <v>45</v>
      </c>
      <c r="H160" s="17">
        <v>26</v>
      </c>
      <c r="I160" s="17">
        <v>203.999</v>
      </c>
      <c r="J160" s="17">
        <v>199.78800000000001</v>
      </c>
      <c r="K160" s="17">
        <v>201.232</v>
      </c>
      <c r="L160" s="17">
        <v>203.73099999999999</v>
      </c>
      <c r="M160" s="17">
        <v>206.25899999999999</v>
      </c>
      <c r="N160" s="17">
        <v>205.422</v>
      </c>
      <c r="O160" s="17">
        <v>203.51499999999999</v>
      </c>
      <c r="P160" s="17">
        <v>1222</v>
      </c>
      <c r="Q160" s="17">
        <v>2160</v>
      </c>
      <c r="R160" s="17">
        <v>56</v>
      </c>
    </row>
    <row r="161" spans="1:18" x14ac:dyDescent="0.25">
      <c r="A161" s="22"/>
      <c r="B161" s="30" t="s">
        <v>87</v>
      </c>
      <c r="C161" s="17">
        <v>18</v>
      </c>
      <c r="D161" s="17">
        <v>66</v>
      </c>
      <c r="E161" s="17">
        <v>98</v>
      </c>
      <c r="F161" s="17">
        <v>92</v>
      </c>
      <c r="G161" s="17">
        <v>37</v>
      </c>
      <c r="H161" s="17">
        <v>22</v>
      </c>
      <c r="I161" s="17">
        <v>205.23400000000001</v>
      </c>
      <c r="J161" s="17">
        <v>200.75800000000001</v>
      </c>
      <c r="K161" s="17">
        <v>200.95699999999999</v>
      </c>
      <c r="L161" s="17">
        <v>203.25700000000001</v>
      </c>
      <c r="M161" s="17">
        <v>206.215</v>
      </c>
      <c r="N161" s="17">
        <v>206.28200000000001</v>
      </c>
      <c r="O161" s="17">
        <v>203.316</v>
      </c>
      <c r="P161" s="17">
        <v>1165</v>
      </c>
      <c r="Q161" s="17">
        <v>2160</v>
      </c>
      <c r="R161" s="17">
        <v>53</v>
      </c>
    </row>
    <row r="162" spans="1:18" x14ac:dyDescent="0.25">
      <c r="A162" s="22"/>
      <c r="B162" s="30" t="s">
        <v>88</v>
      </c>
      <c r="C162" s="17">
        <v>11</v>
      </c>
      <c r="D162" s="17">
        <v>66</v>
      </c>
      <c r="E162" s="17">
        <v>99</v>
      </c>
      <c r="F162" s="17">
        <v>93</v>
      </c>
      <c r="G162" s="17">
        <v>38</v>
      </c>
      <c r="H162" s="17">
        <v>12</v>
      </c>
      <c r="I162" s="17">
        <v>205.75</v>
      </c>
      <c r="J162" s="17">
        <v>201.38800000000001</v>
      </c>
      <c r="K162" s="17">
        <v>200.60900000000001</v>
      </c>
      <c r="L162" s="17">
        <v>203.08199999999999</v>
      </c>
      <c r="M162" s="17">
        <v>205.64</v>
      </c>
      <c r="N162" s="17">
        <v>206.82300000000001</v>
      </c>
      <c r="O162" s="17">
        <v>202.999</v>
      </c>
      <c r="P162" s="17">
        <v>1107</v>
      </c>
      <c r="Q162" s="17">
        <v>2160</v>
      </c>
      <c r="R162" s="17">
        <v>51</v>
      </c>
    </row>
    <row r="163" spans="1:18" x14ac:dyDescent="0.25">
      <c r="A163" s="22"/>
      <c r="B163" s="30" t="s">
        <v>89</v>
      </c>
      <c r="C163" s="17">
        <v>10</v>
      </c>
      <c r="D163" s="17">
        <v>62</v>
      </c>
      <c r="E163" s="17">
        <v>98</v>
      </c>
      <c r="F163" s="17">
        <v>90</v>
      </c>
      <c r="G163" s="17">
        <v>41</v>
      </c>
      <c r="H163" s="17">
        <v>8</v>
      </c>
      <c r="I163" s="17">
        <v>205.12299999999999</v>
      </c>
      <c r="J163" s="17">
        <v>201.94800000000001</v>
      </c>
      <c r="K163" s="17">
        <v>200.61600000000001</v>
      </c>
      <c r="L163" s="17">
        <v>202.38</v>
      </c>
      <c r="M163" s="17">
        <v>204.501</v>
      </c>
      <c r="N163" s="17">
        <v>206.404</v>
      </c>
      <c r="O163" s="17">
        <v>202.494</v>
      </c>
      <c r="P163" s="17">
        <v>1070</v>
      </c>
      <c r="Q163" s="17">
        <v>2160</v>
      </c>
      <c r="R163" s="17">
        <v>49</v>
      </c>
    </row>
    <row r="164" spans="1:18" x14ac:dyDescent="0.25">
      <c r="B164" s="19" t="s">
        <v>68</v>
      </c>
      <c r="C164" s="17">
        <v>13</v>
      </c>
      <c r="D164" s="17">
        <v>59</v>
      </c>
      <c r="E164" s="17">
        <v>98</v>
      </c>
      <c r="F164" s="17">
        <v>95</v>
      </c>
      <c r="G164" s="17">
        <v>42</v>
      </c>
      <c r="H164" s="17">
        <v>14</v>
      </c>
      <c r="I164" s="17">
        <v>204.816</v>
      </c>
      <c r="J164" s="17">
        <v>201.84100000000001</v>
      </c>
      <c r="K164" s="17">
        <v>201.453</v>
      </c>
      <c r="L164" s="17">
        <v>202.215</v>
      </c>
      <c r="M164" s="17">
        <v>204.58500000000001</v>
      </c>
      <c r="N164" s="17">
        <v>206.071</v>
      </c>
      <c r="O164" s="17">
        <v>202.798</v>
      </c>
      <c r="P164" s="17">
        <v>1136</v>
      </c>
      <c r="Q164" s="17">
        <v>2160</v>
      </c>
      <c r="R164" s="17">
        <v>52</v>
      </c>
    </row>
    <row r="165" spans="1:18" x14ac:dyDescent="0.25">
      <c r="B165" s="20" t="s">
        <v>69</v>
      </c>
      <c r="C165" s="17">
        <v>21</v>
      </c>
      <c r="D165" s="17">
        <v>58</v>
      </c>
      <c r="E165" s="17">
        <v>97</v>
      </c>
      <c r="F165" s="17">
        <v>95</v>
      </c>
      <c r="G165" s="17">
        <v>45</v>
      </c>
      <c r="H165" s="17">
        <v>10</v>
      </c>
      <c r="I165" s="17">
        <v>204.691</v>
      </c>
      <c r="J165" s="17">
        <v>202.00800000000001</v>
      </c>
      <c r="K165" s="17">
        <v>201.96</v>
      </c>
      <c r="L165" s="17">
        <v>202.411</v>
      </c>
      <c r="M165" s="17">
        <v>204.05</v>
      </c>
      <c r="N165" s="17">
        <v>206.59700000000001</v>
      </c>
      <c r="O165" s="17">
        <v>202.899</v>
      </c>
      <c r="P165" s="17">
        <v>1127</v>
      </c>
      <c r="Q165" s="17">
        <v>2160</v>
      </c>
      <c r="R165" s="17">
        <v>52</v>
      </c>
    </row>
    <row r="166" spans="1:18" x14ac:dyDescent="0.25">
      <c r="B166" s="20" t="s">
        <v>70</v>
      </c>
      <c r="C166" s="17">
        <v>28</v>
      </c>
      <c r="D166" s="17">
        <v>54</v>
      </c>
      <c r="E166" s="17">
        <v>96</v>
      </c>
      <c r="F166" s="17">
        <v>91</v>
      </c>
      <c r="G166" s="17">
        <v>52</v>
      </c>
      <c r="H166" s="17">
        <v>9</v>
      </c>
      <c r="I166" s="17">
        <v>204.125</v>
      </c>
      <c r="J166" s="17">
        <v>201.77699999999999</v>
      </c>
      <c r="K166" s="17">
        <v>202.14400000000001</v>
      </c>
      <c r="L166" s="17">
        <v>202.428</v>
      </c>
      <c r="M166" s="17">
        <v>204.01900000000001</v>
      </c>
      <c r="N166" s="17">
        <v>206.18100000000001</v>
      </c>
      <c r="O166" s="17">
        <v>202.92699999999999</v>
      </c>
      <c r="P166" s="17">
        <v>1132</v>
      </c>
      <c r="Q166" s="17">
        <v>2160</v>
      </c>
      <c r="R166" s="17">
        <v>52</v>
      </c>
    </row>
    <row r="167" spans="1:18" x14ac:dyDescent="0.25">
      <c r="B167" s="20" t="s">
        <v>71</v>
      </c>
      <c r="C167" s="17">
        <v>40</v>
      </c>
      <c r="D167" s="17">
        <v>53</v>
      </c>
      <c r="E167" s="17">
        <v>90</v>
      </c>
      <c r="F167" s="17">
        <v>88</v>
      </c>
      <c r="G167" s="17">
        <v>56</v>
      </c>
      <c r="H167" s="17">
        <v>11</v>
      </c>
      <c r="I167" s="17">
        <v>204.273</v>
      </c>
      <c r="J167" s="17">
        <v>201.59100000000001</v>
      </c>
      <c r="K167" s="17">
        <v>202.11600000000001</v>
      </c>
      <c r="L167" s="17">
        <v>202.952</v>
      </c>
      <c r="M167" s="17">
        <v>204.119</v>
      </c>
      <c r="N167" s="17">
        <v>205.42599999999999</v>
      </c>
      <c r="O167" s="17">
        <v>203.136</v>
      </c>
      <c r="P167" s="17">
        <v>1144</v>
      </c>
      <c r="Q167" s="17">
        <v>2160</v>
      </c>
      <c r="R167" s="17">
        <v>52</v>
      </c>
    </row>
    <row r="168" spans="1:18" x14ac:dyDescent="0.25">
      <c r="B168" s="20" t="s">
        <v>72</v>
      </c>
      <c r="C168" s="17">
        <v>45</v>
      </c>
      <c r="D168" s="17">
        <v>56</v>
      </c>
      <c r="E168" s="17">
        <v>85</v>
      </c>
      <c r="F168" s="17">
        <v>86</v>
      </c>
      <c r="G168" s="17">
        <v>57</v>
      </c>
      <c r="H168" s="17">
        <v>16</v>
      </c>
      <c r="I168" s="17">
        <v>203.9</v>
      </c>
      <c r="J168" s="17">
        <v>201.58600000000001</v>
      </c>
      <c r="K168" s="17">
        <v>202.19</v>
      </c>
      <c r="L168" s="17">
        <v>203.46600000000001</v>
      </c>
      <c r="M168" s="17">
        <v>204.27500000000001</v>
      </c>
      <c r="N168" s="17">
        <v>205.345</v>
      </c>
      <c r="O168" s="17">
        <v>203.41499999999999</v>
      </c>
      <c r="P168" s="17">
        <v>1163</v>
      </c>
      <c r="Q168" s="17">
        <v>2160</v>
      </c>
      <c r="R168" s="17">
        <v>53</v>
      </c>
    </row>
    <row r="169" spans="1:18" x14ac:dyDescent="0.25">
      <c r="B169" s="20" t="s">
        <v>73</v>
      </c>
      <c r="C169" s="17">
        <v>50</v>
      </c>
      <c r="D169" s="17">
        <v>56</v>
      </c>
      <c r="E169" s="17">
        <v>78</v>
      </c>
      <c r="F169" s="17">
        <v>83</v>
      </c>
      <c r="G169" s="17">
        <v>54</v>
      </c>
      <c r="H169" s="17">
        <v>17</v>
      </c>
      <c r="I169" s="17">
        <v>203.63900000000001</v>
      </c>
      <c r="J169" s="17">
        <v>200.96600000000001</v>
      </c>
      <c r="K169" s="17">
        <v>202.05500000000001</v>
      </c>
      <c r="L169" s="17">
        <v>203.751</v>
      </c>
      <c r="M169" s="17">
        <v>204.631</v>
      </c>
      <c r="N169" s="17">
        <v>204.69399999999999</v>
      </c>
      <c r="O169" s="17">
        <v>203.47</v>
      </c>
      <c r="P169" s="17">
        <v>1128</v>
      </c>
      <c r="Q169" s="17">
        <v>2160</v>
      </c>
      <c r="R169" s="17">
        <v>52</v>
      </c>
    </row>
    <row r="170" spans="1:18" x14ac:dyDescent="0.25">
      <c r="A170" s="22" t="s">
        <v>12</v>
      </c>
      <c r="B170" s="29">
        <v>43346.125</v>
      </c>
      <c r="C170" s="17">
        <v>28</v>
      </c>
      <c r="D170" s="17">
        <v>55</v>
      </c>
      <c r="E170" s="17">
        <v>53</v>
      </c>
      <c r="F170" s="17">
        <v>24</v>
      </c>
      <c r="G170" s="17">
        <v>6</v>
      </c>
      <c r="H170" s="17">
        <v>0</v>
      </c>
      <c r="I170" s="17">
        <v>206.03299999999999</v>
      </c>
      <c r="J170" s="17">
        <v>204.16200000000001</v>
      </c>
      <c r="K170" s="17">
        <v>204.87899999999999</v>
      </c>
      <c r="L170" s="17">
        <v>205.221</v>
      </c>
      <c r="M170" s="17">
        <v>205.53200000000001</v>
      </c>
      <c r="O170" s="17">
        <v>204.89599999999999</v>
      </c>
      <c r="P170" s="17">
        <v>713</v>
      </c>
      <c r="Q170" s="17">
        <v>3687</v>
      </c>
      <c r="R170" s="14">
        <f t="shared" si="0"/>
        <v>18.888888888888889</v>
      </c>
    </row>
    <row r="171" spans="1:18" x14ac:dyDescent="0.25">
      <c r="A171" s="22"/>
      <c r="B171" s="30" t="s">
        <v>85</v>
      </c>
      <c r="C171" s="17">
        <v>2</v>
      </c>
      <c r="D171" s="17">
        <v>46</v>
      </c>
      <c r="E171" s="17">
        <v>37</v>
      </c>
      <c r="F171" s="17">
        <v>25</v>
      </c>
      <c r="G171" s="17">
        <v>8</v>
      </c>
      <c r="H171" s="17">
        <v>0</v>
      </c>
      <c r="I171" s="17">
        <v>207.11</v>
      </c>
      <c r="J171" s="17">
        <v>203.68100000000001</v>
      </c>
      <c r="K171" s="17">
        <v>205.654</v>
      </c>
      <c r="L171" s="17">
        <v>206.59899999999999</v>
      </c>
      <c r="M171" s="17">
        <v>206.83500000000001</v>
      </c>
      <c r="N171" s="17">
        <v>207.61500000000001</v>
      </c>
      <c r="O171" s="17">
        <v>205.649</v>
      </c>
      <c r="P171" s="17">
        <v>602</v>
      </c>
      <c r="Q171" s="17">
        <v>3687</v>
      </c>
      <c r="R171" s="17">
        <v>16</v>
      </c>
    </row>
    <row r="172" spans="1:18" x14ac:dyDescent="0.25">
      <c r="A172" s="22"/>
      <c r="B172" s="30" t="s">
        <v>86</v>
      </c>
      <c r="C172" s="17">
        <v>6</v>
      </c>
      <c r="D172" s="17">
        <v>49</v>
      </c>
      <c r="E172" s="17">
        <v>36</v>
      </c>
      <c r="F172" s="17">
        <v>19</v>
      </c>
      <c r="G172" s="17">
        <v>6</v>
      </c>
      <c r="H172" s="17">
        <v>0</v>
      </c>
      <c r="I172" s="17">
        <v>205.851</v>
      </c>
      <c r="J172" s="17">
        <v>203.74</v>
      </c>
      <c r="K172" s="17">
        <v>205.24700000000001</v>
      </c>
      <c r="L172" s="17">
        <v>206.55699999999999</v>
      </c>
      <c r="M172" s="17">
        <v>207.3</v>
      </c>
      <c r="O172" s="17">
        <v>205.39</v>
      </c>
      <c r="P172" s="17">
        <v>543</v>
      </c>
      <c r="Q172" s="17">
        <v>3687</v>
      </c>
      <c r="R172" s="17">
        <v>14</v>
      </c>
    </row>
    <row r="173" spans="1:18" x14ac:dyDescent="0.25">
      <c r="A173" s="22"/>
      <c r="B173" s="30" t="s">
        <v>87</v>
      </c>
      <c r="C173" s="17">
        <v>9</v>
      </c>
      <c r="D173" s="17">
        <v>50</v>
      </c>
      <c r="E173" s="17">
        <v>43</v>
      </c>
      <c r="F173" s="17">
        <v>19</v>
      </c>
      <c r="G173" s="17">
        <v>4</v>
      </c>
      <c r="H173" s="17">
        <v>0</v>
      </c>
      <c r="I173" s="17">
        <v>204.953</v>
      </c>
      <c r="J173" s="17">
        <v>204.01</v>
      </c>
      <c r="K173" s="17">
        <v>205.07599999999999</v>
      </c>
      <c r="L173" s="17">
        <v>206.161</v>
      </c>
      <c r="M173" s="17">
        <v>207.21100000000001</v>
      </c>
      <c r="O173" s="17">
        <v>205.18799999999999</v>
      </c>
      <c r="P173" s="17">
        <v>563</v>
      </c>
      <c r="Q173" s="17">
        <v>3687</v>
      </c>
      <c r="R173" s="17">
        <v>15</v>
      </c>
    </row>
    <row r="174" spans="1:18" x14ac:dyDescent="0.25">
      <c r="A174" s="22"/>
      <c r="B174" s="30" t="s">
        <v>88</v>
      </c>
      <c r="C174" s="17">
        <v>12</v>
      </c>
      <c r="D174" s="17">
        <v>55</v>
      </c>
      <c r="E174" s="17">
        <v>53</v>
      </c>
      <c r="F174" s="17">
        <v>18</v>
      </c>
      <c r="G174" s="17">
        <v>3</v>
      </c>
      <c r="H174" s="17">
        <v>0</v>
      </c>
      <c r="I174" s="17">
        <v>205.232</v>
      </c>
      <c r="J174" s="17">
        <v>204.47900000000001</v>
      </c>
      <c r="K174" s="17">
        <v>204.94900000000001</v>
      </c>
      <c r="L174" s="17">
        <v>205.982</v>
      </c>
      <c r="M174" s="17">
        <v>206.59700000000001</v>
      </c>
      <c r="O174" s="17">
        <v>205.13</v>
      </c>
      <c r="P174" s="17">
        <v>621</v>
      </c>
      <c r="Q174" s="17">
        <v>3687</v>
      </c>
      <c r="R174" s="17">
        <v>16</v>
      </c>
    </row>
    <row r="175" spans="1:18" x14ac:dyDescent="0.25">
      <c r="A175" s="22"/>
      <c r="B175" s="30" t="s">
        <v>89</v>
      </c>
      <c r="C175" s="17">
        <v>23</v>
      </c>
      <c r="D175" s="17">
        <v>54</v>
      </c>
      <c r="E175" s="17">
        <v>57</v>
      </c>
      <c r="F175" s="17">
        <v>22</v>
      </c>
      <c r="G175" s="17">
        <v>4</v>
      </c>
      <c r="H175" s="17">
        <v>0</v>
      </c>
      <c r="I175" s="17">
        <v>205.791</v>
      </c>
      <c r="J175" s="17">
        <v>204.29400000000001</v>
      </c>
      <c r="K175" s="17">
        <v>204.733</v>
      </c>
      <c r="L175" s="17">
        <v>205.35499999999999</v>
      </c>
      <c r="M175" s="17">
        <v>205.006</v>
      </c>
      <c r="O175" s="17">
        <v>204.827</v>
      </c>
      <c r="P175" s="17">
        <v>686</v>
      </c>
      <c r="Q175" s="17">
        <v>3687</v>
      </c>
      <c r="R175" s="17">
        <v>18</v>
      </c>
    </row>
    <row r="176" spans="1:18" x14ac:dyDescent="0.25">
      <c r="B176" s="19" t="s">
        <v>68</v>
      </c>
      <c r="C176" s="17">
        <v>33</v>
      </c>
      <c r="D176" s="17">
        <v>62</v>
      </c>
      <c r="E176" s="17">
        <v>49</v>
      </c>
      <c r="F176" s="17">
        <v>27</v>
      </c>
      <c r="G176" s="17">
        <v>7</v>
      </c>
      <c r="H176" s="17">
        <v>0</v>
      </c>
      <c r="I176" s="17">
        <v>205.64500000000001</v>
      </c>
      <c r="J176" s="17">
        <v>204.393</v>
      </c>
      <c r="K176" s="17">
        <v>204.68</v>
      </c>
      <c r="L176" s="17">
        <v>205.42</v>
      </c>
      <c r="M176" s="17">
        <v>206.029</v>
      </c>
      <c r="O176" s="17">
        <v>204.96700000000001</v>
      </c>
      <c r="P176" s="17">
        <v>745</v>
      </c>
      <c r="Q176" s="17">
        <v>3687</v>
      </c>
      <c r="R176" s="17">
        <v>20</v>
      </c>
    </row>
    <row r="177" spans="1:18" x14ac:dyDescent="0.25">
      <c r="B177" s="20" t="s">
        <v>69</v>
      </c>
      <c r="C177" s="17">
        <v>39</v>
      </c>
      <c r="D177" s="17">
        <v>67</v>
      </c>
      <c r="E177" s="17">
        <v>49</v>
      </c>
      <c r="F177" s="17">
        <v>32</v>
      </c>
      <c r="G177" s="17">
        <v>7</v>
      </c>
      <c r="H177" s="17">
        <v>0</v>
      </c>
      <c r="I177" s="17">
        <v>205.32499999999999</v>
      </c>
      <c r="J177" s="17">
        <v>204.46799999999999</v>
      </c>
      <c r="K177" s="17">
        <v>204.64400000000001</v>
      </c>
      <c r="L177" s="17">
        <v>205.857</v>
      </c>
      <c r="M177" s="17">
        <v>206.64699999999999</v>
      </c>
      <c r="N177" s="17">
        <v>207.059</v>
      </c>
      <c r="O177" s="17">
        <v>205.17</v>
      </c>
      <c r="P177" s="17">
        <v>811</v>
      </c>
      <c r="Q177" s="17">
        <v>3687</v>
      </c>
      <c r="R177" s="17">
        <v>21</v>
      </c>
    </row>
    <row r="178" spans="1:18" x14ac:dyDescent="0.25">
      <c r="B178" s="20" t="s">
        <v>70</v>
      </c>
      <c r="C178" s="17">
        <v>42</v>
      </c>
      <c r="D178" s="17">
        <v>69</v>
      </c>
      <c r="E178" s="17">
        <v>50</v>
      </c>
      <c r="F178" s="17">
        <v>34</v>
      </c>
      <c r="G178" s="17">
        <v>5</v>
      </c>
      <c r="H178" s="17">
        <v>1</v>
      </c>
      <c r="I178" s="17">
        <v>204.953</v>
      </c>
      <c r="J178" s="17">
        <v>204.387</v>
      </c>
      <c r="K178" s="17">
        <v>204.53200000000001</v>
      </c>
      <c r="L178" s="17">
        <v>205.97499999999999</v>
      </c>
      <c r="M178" s="17">
        <v>207.196</v>
      </c>
      <c r="N178" s="17">
        <v>207.36799999999999</v>
      </c>
      <c r="O178" s="17">
        <v>205.16</v>
      </c>
      <c r="P178" s="17">
        <v>831</v>
      </c>
      <c r="Q178" s="17">
        <v>3687</v>
      </c>
      <c r="R178" s="17">
        <v>22</v>
      </c>
    </row>
    <row r="179" spans="1:18" x14ac:dyDescent="0.25">
      <c r="B179" s="20" t="s">
        <v>71</v>
      </c>
      <c r="C179" s="17">
        <v>49</v>
      </c>
      <c r="D179" s="17">
        <v>70</v>
      </c>
      <c r="E179" s="17">
        <v>51</v>
      </c>
      <c r="F179" s="17">
        <v>31</v>
      </c>
      <c r="G179" s="17">
        <v>4</v>
      </c>
      <c r="H179" s="17">
        <v>1</v>
      </c>
      <c r="I179" s="17">
        <v>204.86600000000001</v>
      </c>
      <c r="J179" s="17">
        <v>204.31800000000001</v>
      </c>
      <c r="K179" s="17">
        <v>204.37299999999999</v>
      </c>
      <c r="L179" s="17">
        <v>205.65799999999999</v>
      </c>
      <c r="M179" s="17">
        <v>207.54</v>
      </c>
      <c r="N179" s="17">
        <v>207.04499999999999</v>
      </c>
      <c r="O179" s="17">
        <v>204.94200000000001</v>
      </c>
      <c r="P179" s="17">
        <v>813</v>
      </c>
      <c r="Q179" s="17">
        <v>3687</v>
      </c>
      <c r="R179" s="17">
        <v>22</v>
      </c>
    </row>
    <row r="180" spans="1:18" x14ac:dyDescent="0.25">
      <c r="B180" s="20" t="s">
        <v>72</v>
      </c>
      <c r="C180" s="17">
        <v>53</v>
      </c>
      <c r="D180" s="17">
        <v>71</v>
      </c>
      <c r="E180" s="17">
        <v>55</v>
      </c>
      <c r="F180" s="17">
        <v>30</v>
      </c>
      <c r="G180" s="17">
        <v>3</v>
      </c>
      <c r="H180" s="17">
        <v>1</v>
      </c>
      <c r="I180" s="17">
        <v>204.78100000000001</v>
      </c>
      <c r="J180" s="17">
        <v>204.161</v>
      </c>
      <c r="K180" s="17">
        <v>204.374</v>
      </c>
      <c r="L180" s="17">
        <v>205.60499999999999</v>
      </c>
      <c r="M180" s="17">
        <v>207.239</v>
      </c>
      <c r="N180" s="17">
        <v>207.011</v>
      </c>
      <c r="O180" s="17">
        <v>204.84700000000001</v>
      </c>
      <c r="P180" s="17">
        <v>828</v>
      </c>
      <c r="Q180" s="17">
        <v>3687</v>
      </c>
      <c r="R180" s="17">
        <v>22</v>
      </c>
    </row>
    <row r="181" spans="1:18" x14ac:dyDescent="0.25">
      <c r="B181" s="20" t="s">
        <v>73</v>
      </c>
      <c r="C181" s="17">
        <v>61</v>
      </c>
      <c r="D181" s="17">
        <v>70</v>
      </c>
      <c r="E181" s="17">
        <v>58</v>
      </c>
      <c r="F181" s="17">
        <v>28</v>
      </c>
      <c r="G181" s="17">
        <v>3</v>
      </c>
      <c r="H181" s="17">
        <v>2</v>
      </c>
      <c r="I181" s="17">
        <v>204.84399999999999</v>
      </c>
      <c r="J181" s="17">
        <v>203.80699999999999</v>
      </c>
      <c r="K181" s="17">
        <v>204.429</v>
      </c>
      <c r="L181" s="17">
        <v>205.39500000000001</v>
      </c>
      <c r="M181" s="17">
        <v>207.22900000000001</v>
      </c>
      <c r="N181" s="17">
        <v>207.39599999999999</v>
      </c>
      <c r="O181" s="17">
        <v>204.726</v>
      </c>
      <c r="P181" s="17">
        <v>839</v>
      </c>
      <c r="Q181" s="17">
        <v>3687</v>
      </c>
      <c r="R181" s="17">
        <v>22</v>
      </c>
    </row>
    <row r="182" spans="1:18" x14ac:dyDescent="0.25">
      <c r="A182" s="22" t="s">
        <v>13</v>
      </c>
      <c r="B182" s="29">
        <v>43376.125</v>
      </c>
      <c r="C182" s="17">
        <v>7</v>
      </c>
      <c r="D182" s="17">
        <v>39</v>
      </c>
      <c r="E182" s="17">
        <v>83</v>
      </c>
      <c r="F182" s="17">
        <v>84</v>
      </c>
      <c r="G182" s="17">
        <v>62</v>
      </c>
      <c r="H182" s="17">
        <v>39</v>
      </c>
      <c r="I182" s="17">
        <v>206.63</v>
      </c>
      <c r="J182" s="17">
        <v>204.96899999999999</v>
      </c>
      <c r="K182" s="17">
        <v>204.36699999999999</v>
      </c>
      <c r="L182" s="17">
        <v>203.37</v>
      </c>
      <c r="M182" s="17">
        <v>204.20599999999999</v>
      </c>
      <c r="N182" s="17">
        <v>204.85499999999999</v>
      </c>
      <c r="O182" s="17">
        <v>204.18700000000001</v>
      </c>
      <c r="P182" s="17">
        <v>273</v>
      </c>
      <c r="Q182" s="17">
        <v>462</v>
      </c>
      <c r="R182" s="14">
        <f t="shared" si="0"/>
        <v>58.722222222222221</v>
      </c>
    </row>
    <row r="183" spans="1:18" x14ac:dyDescent="0.25">
      <c r="A183" s="22"/>
      <c r="B183" s="30" t="s">
        <v>85</v>
      </c>
      <c r="C183" s="17">
        <v>7</v>
      </c>
      <c r="D183" s="17">
        <v>26</v>
      </c>
      <c r="E183" s="17">
        <v>58</v>
      </c>
      <c r="F183" s="17">
        <v>51</v>
      </c>
      <c r="G183" s="17">
        <v>38</v>
      </c>
      <c r="H183" s="17">
        <v>31</v>
      </c>
      <c r="J183" s="17">
        <v>205.97</v>
      </c>
      <c r="K183" s="17">
        <v>205.791</v>
      </c>
      <c r="L183" s="17">
        <v>203.83199999999999</v>
      </c>
      <c r="M183" s="17">
        <v>202.375</v>
      </c>
      <c r="N183" s="17">
        <v>203.25399999999999</v>
      </c>
      <c r="O183" s="17">
        <v>203.839</v>
      </c>
      <c r="P183" s="17">
        <v>183</v>
      </c>
      <c r="Q183" s="17">
        <v>462</v>
      </c>
      <c r="R183" s="17">
        <v>39</v>
      </c>
    </row>
    <row r="184" spans="1:18" x14ac:dyDescent="0.25">
      <c r="A184" s="22"/>
      <c r="B184" s="30" t="s">
        <v>86</v>
      </c>
      <c r="C184" s="17">
        <v>7</v>
      </c>
      <c r="D184" s="17">
        <v>26</v>
      </c>
      <c r="E184" s="17">
        <v>54</v>
      </c>
      <c r="F184" s="17">
        <v>60</v>
      </c>
      <c r="G184" s="17">
        <v>37</v>
      </c>
      <c r="H184" s="17">
        <v>33</v>
      </c>
      <c r="J184" s="17">
        <v>205.988</v>
      </c>
      <c r="K184" s="17">
        <v>204.56800000000001</v>
      </c>
      <c r="L184" s="17">
        <v>203.91300000000001</v>
      </c>
      <c r="M184" s="17">
        <v>201.751</v>
      </c>
      <c r="N184" s="17">
        <v>203.51499999999999</v>
      </c>
      <c r="O184" s="17">
        <v>203.559</v>
      </c>
      <c r="P184" s="17">
        <v>190</v>
      </c>
      <c r="Q184" s="17">
        <v>462</v>
      </c>
      <c r="R184" s="17">
        <v>41</v>
      </c>
    </row>
    <row r="185" spans="1:18" x14ac:dyDescent="0.25">
      <c r="A185" s="22"/>
      <c r="B185" s="30" t="s">
        <v>87</v>
      </c>
      <c r="C185" s="17">
        <v>7</v>
      </c>
      <c r="D185" s="17">
        <v>28</v>
      </c>
      <c r="E185" s="17">
        <v>69</v>
      </c>
      <c r="F185" s="17">
        <v>65</v>
      </c>
      <c r="G185" s="17">
        <v>38</v>
      </c>
      <c r="H185" s="17">
        <v>33</v>
      </c>
      <c r="J185" s="17">
        <v>206.029</v>
      </c>
      <c r="K185" s="17">
        <v>204.84800000000001</v>
      </c>
      <c r="L185" s="17">
        <v>203.49100000000001</v>
      </c>
      <c r="M185" s="17">
        <v>202.102</v>
      </c>
      <c r="N185" s="17">
        <v>203.67400000000001</v>
      </c>
      <c r="O185" s="17">
        <v>203.66300000000001</v>
      </c>
      <c r="P185" s="17">
        <v>205</v>
      </c>
      <c r="Q185" s="17">
        <v>462</v>
      </c>
      <c r="R185" s="17">
        <v>44</v>
      </c>
    </row>
    <row r="186" spans="1:18" x14ac:dyDescent="0.25">
      <c r="A186" s="22"/>
      <c r="B186" s="30" t="s">
        <v>88</v>
      </c>
      <c r="C186" s="17">
        <v>7</v>
      </c>
      <c r="D186" s="17">
        <v>23</v>
      </c>
      <c r="E186" s="17">
        <v>77</v>
      </c>
      <c r="F186" s="17">
        <v>73</v>
      </c>
      <c r="G186" s="17">
        <v>47</v>
      </c>
      <c r="H186" s="17">
        <v>33</v>
      </c>
      <c r="J186" s="17">
        <v>205.429</v>
      </c>
      <c r="K186" s="17">
        <v>204.73</v>
      </c>
      <c r="L186" s="17">
        <v>203.285</v>
      </c>
      <c r="M186" s="17">
        <v>203.62100000000001</v>
      </c>
      <c r="N186" s="17">
        <v>204.005</v>
      </c>
      <c r="O186" s="17">
        <v>203.911</v>
      </c>
      <c r="P186" s="17">
        <v>226</v>
      </c>
      <c r="Q186" s="17">
        <v>462</v>
      </c>
      <c r="R186" s="17">
        <v>48</v>
      </c>
    </row>
    <row r="187" spans="1:18" x14ac:dyDescent="0.25">
      <c r="A187" s="22"/>
      <c r="B187" s="30" t="s">
        <v>89</v>
      </c>
      <c r="C187" s="17">
        <v>7</v>
      </c>
      <c r="D187" s="17">
        <v>36</v>
      </c>
      <c r="E187" s="17">
        <v>85</v>
      </c>
      <c r="F187" s="17">
        <v>82</v>
      </c>
      <c r="G187" s="17">
        <v>62</v>
      </c>
      <c r="H187" s="17">
        <v>39</v>
      </c>
      <c r="I187" s="17">
        <v>206.89</v>
      </c>
      <c r="J187" s="17">
        <v>205.08099999999999</v>
      </c>
      <c r="K187" s="17">
        <v>204.392</v>
      </c>
      <c r="L187" s="17">
        <v>203.03700000000001</v>
      </c>
      <c r="M187" s="17">
        <v>204.054</v>
      </c>
      <c r="N187" s="17">
        <v>205.048</v>
      </c>
      <c r="O187" s="17">
        <v>204.11099999999999</v>
      </c>
      <c r="P187" s="17">
        <v>271</v>
      </c>
      <c r="Q187" s="17">
        <v>462</v>
      </c>
      <c r="R187" s="17">
        <v>58</v>
      </c>
    </row>
    <row r="188" spans="1:18" x14ac:dyDescent="0.25">
      <c r="B188" s="19" t="s">
        <v>68</v>
      </c>
      <c r="C188" s="17">
        <v>7</v>
      </c>
      <c r="D188" s="17">
        <v>39</v>
      </c>
      <c r="E188" s="17">
        <v>80</v>
      </c>
      <c r="F188" s="17">
        <v>95</v>
      </c>
      <c r="G188" s="17">
        <v>63</v>
      </c>
      <c r="H188" s="17">
        <v>40</v>
      </c>
      <c r="I188" s="17">
        <v>206.55</v>
      </c>
      <c r="J188" s="17">
        <v>205.00700000000001</v>
      </c>
      <c r="K188" s="17">
        <v>204.13200000000001</v>
      </c>
      <c r="L188" s="17">
        <v>204.102</v>
      </c>
      <c r="M188" s="17">
        <v>204.833</v>
      </c>
      <c r="N188" s="17">
        <v>204.99100000000001</v>
      </c>
      <c r="O188" s="17">
        <v>204.53200000000001</v>
      </c>
      <c r="P188" s="17">
        <v>283</v>
      </c>
      <c r="Q188" s="17">
        <v>462</v>
      </c>
      <c r="R188" s="17">
        <v>61</v>
      </c>
    </row>
    <row r="189" spans="1:18" x14ac:dyDescent="0.25">
      <c r="B189" s="20" t="s">
        <v>69</v>
      </c>
      <c r="C189" s="17">
        <v>23</v>
      </c>
      <c r="D189" s="17">
        <v>39</v>
      </c>
      <c r="E189" s="17">
        <v>67</v>
      </c>
      <c r="F189" s="17">
        <v>97</v>
      </c>
      <c r="G189" s="17">
        <v>62</v>
      </c>
      <c r="H189" s="17">
        <v>37</v>
      </c>
      <c r="I189" s="17">
        <v>206.56299999999999</v>
      </c>
      <c r="J189" s="17">
        <v>205.14500000000001</v>
      </c>
      <c r="K189" s="17">
        <v>203.95500000000001</v>
      </c>
      <c r="L189" s="17">
        <v>204.20699999999999</v>
      </c>
      <c r="M189" s="17">
        <v>205.31100000000001</v>
      </c>
      <c r="N189" s="17">
        <v>205.07300000000001</v>
      </c>
      <c r="O189" s="17">
        <v>204.702</v>
      </c>
      <c r="P189" s="17">
        <v>274</v>
      </c>
      <c r="Q189" s="17">
        <v>462</v>
      </c>
      <c r="R189" s="17">
        <v>59</v>
      </c>
    </row>
    <row r="190" spans="1:18" x14ac:dyDescent="0.25">
      <c r="B190" s="20" t="s">
        <v>70</v>
      </c>
      <c r="C190" s="17">
        <v>30</v>
      </c>
      <c r="D190" s="17">
        <v>42</v>
      </c>
      <c r="E190" s="17">
        <v>69</v>
      </c>
      <c r="F190" s="17">
        <v>97</v>
      </c>
      <c r="G190" s="17">
        <v>76</v>
      </c>
      <c r="H190" s="17">
        <v>35</v>
      </c>
      <c r="I190" s="17">
        <v>206.34</v>
      </c>
      <c r="J190" s="17">
        <v>204.85400000000001</v>
      </c>
      <c r="K190" s="17">
        <v>204.26300000000001</v>
      </c>
      <c r="L190" s="17">
        <v>204.803</v>
      </c>
      <c r="M190" s="17">
        <v>205.62700000000001</v>
      </c>
      <c r="N190" s="17">
        <v>205.45599999999999</v>
      </c>
      <c r="O190" s="17">
        <v>205.108</v>
      </c>
      <c r="P190" s="17">
        <v>290</v>
      </c>
      <c r="Q190" s="17">
        <v>462</v>
      </c>
      <c r="R190" s="17">
        <v>62</v>
      </c>
    </row>
    <row r="191" spans="1:18" x14ac:dyDescent="0.25">
      <c r="B191" s="20" t="s">
        <v>71</v>
      </c>
      <c r="C191" s="17">
        <v>46</v>
      </c>
      <c r="D191" s="17">
        <v>55</v>
      </c>
      <c r="E191" s="17">
        <v>67</v>
      </c>
      <c r="F191" s="17">
        <v>84</v>
      </c>
      <c r="G191" s="17">
        <v>74</v>
      </c>
      <c r="H191" s="17">
        <v>34</v>
      </c>
      <c r="I191" s="17">
        <v>206.48699999999999</v>
      </c>
      <c r="J191" s="17">
        <v>204.69399999999999</v>
      </c>
      <c r="K191" s="17">
        <v>204.04900000000001</v>
      </c>
      <c r="L191" s="17">
        <v>204.673</v>
      </c>
      <c r="M191" s="17">
        <v>205.54499999999999</v>
      </c>
      <c r="N191" s="17">
        <v>206.25399999999999</v>
      </c>
      <c r="O191" s="17">
        <v>205.16399999999999</v>
      </c>
      <c r="P191" s="17">
        <v>280</v>
      </c>
      <c r="Q191" s="17">
        <v>462</v>
      </c>
      <c r="R191" s="17">
        <v>60</v>
      </c>
    </row>
    <row r="192" spans="1:18" x14ac:dyDescent="0.25">
      <c r="B192" s="20" t="s">
        <v>72</v>
      </c>
      <c r="C192" s="17">
        <v>69</v>
      </c>
      <c r="D192" s="17">
        <v>57</v>
      </c>
      <c r="E192" s="17">
        <v>67</v>
      </c>
      <c r="F192" s="17">
        <v>78</v>
      </c>
      <c r="G192" s="17">
        <v>73</v>
      </c>
      <c r="H192" s="17">
        <v>31</v>
      </c>
      <c r="I192" s="17">
        <v>205.15100000000001</v>
      </c>
      <c r="J192" s="17">
        <v>204.38300000000001</v>
      </c>
      <c r="K192" s="17">
        <v>203.96199999999999</v>
      </c>
      <c r="L192" s="17">
        <v>204.952</v>
      </c>
      <c r="M192" s="17">
        <v>205.684</v>
      </c>
      <c r="N192" s="17">
        <v>206.73099999999999</v>
      </c>
      <c r="O192" s="17">
        <v>205.27699999999999</v>
      </c>
      <c r="P192" s="17">
        <v>272</v>
      </c>
      <c r="Q192" s="17">
        <v>462</v>
      </c>
      <c r="R192" s="17">
        <v>58</v>
      </c>
    </row>
    <row r="193" spans="1:18" x14ac:dyDescent="0.25">
      <c r="B193" s="20" t="s">
        <v>73</v>
      </c>
      <c r="C193" s="17">
        <v>100</v>
      </c>
      <c r="D193" s="17">
        <v>60</v>
      </c>
      <c r="E193" s="17">
        <v>66</v>
      </c>
      <c r="F193" s="17">
        <v>73</v>
      </c>
      <c r="G193" s="17">
        <v>63</v>
      </c>
      <c r="H193" s="17">
        <v>26</v>
      </c>
      <c r="I193" s="17">
        <v>205.06899999999999</v>
      </c>
      <c r="J193" s="17">
        <v>204.20400000000001</v>
      </c>
      <c r="K193" s="17">
        <v>204.03899999999999</v>
      </c>
      <c r="L193" s="17">
        <v>204.893</v>
      </c>
      <c r="M193" s="17">
        <v>205.75700000000001</v>
      </c>
      <c r="N193" s="17">
        <v>206.84700000000001</v>
      </c>
      <c r="O193" s="17">
        <v>205.245</v>
      </c>
      <c r="P193" s="17">
        <v>255</v>
      </c>
      <c r="Q193" s="17">
        <v>462</v>
      </c>
      <c r="R193" s="17">
        <v>55</v>
      </c>
    </row>
    <row r="194" spans="1:18" x14ac:dyDescent="0.25">
      <c r="A194" s="22" t="s">
        <v>15</v>
      </c>
      <c r="B194" s="29">
        <v>44076.125</v>
      </c>
      <c r="C194" s="17">
        <v>0</v>
      </c>
      <c r="D194" s="17">
        <v>0</v>
      </c>
      <c r="E194" s="17">
        <v>1</v>
      </c>
      <c r="F194" s="17">
        <v>0</v>
      </c>
      <c r="G194" s="17">
        <v>10</v>
      </c>
      <c r="H194" s="17">
        <v>12</v>
      </c>
      <c r="J194" s="17">
        <v>207.32</v>
      </c>
      <c r="K194" s="17">
        <v>207.45400000000001</v>
      </c>
      <c r="L194" s="17">
        <v>207.13</v>
      </c>
      <c r="M194" s="17">
        <v>205.10400000000001</v>
      </c>
      <c r="N194" s="17">
        <v>205.51599999999999</v>
      </c>
      <c r="O194" s="17">
        <v>205.46600000000001</v>
      </c>
      <c r="P194" s="17">
        <v>288</v>
      </c>
      <c r="Q194" s="17">
        <v>4135</v>
      </c>
      <c r="R194" s="14">
        <f t="shared" si="0"/>
        <v>6.3055555555555554</v>
      </c>
    </row>
    <row r="195" spans="1:18" x14ac:dyDescent="0.25">
      <c r="A195" s="22"/>
      <c r="B195" s="30" t="s">
        <v>85</v>
      </c>
      <c r="C195" s="17">
        <v>0</v>
      </c>
      <c r="D195" s="17">
        <v>1</v>
      </c>
      <c r="E195" s="17">
        <v>0</v>
      </c>
      <c r="F195" s="17">
        <v>0</v>
      </c>
      <c r="G195" s="17">
        <v>0</v>
      </c>
      <c r="H195" s="17">
        <v>11</v>
      </c>
      <c r="J195" s="17">
        <v>206.67500000000001</v>
      </c>
      <c r="K195" s="17">
        <v>207.61</v>
      </c>
      <c r="L195" s="17">
        <v>207.06</v>
      </c>
      <c r="M195" s="17">
        <v>207.34100000000001</v>
      </c>
      <c r="N195" s="17">
        <v>206.64099999999999</v>
      </c>
      <c r="O195" s="17">
        <v>206.696</v>
      </c>
      <c r="P195" s="17">
        <v>167</v>
      </c>
      <c r="Q195" s="17">
        <v>4135</v>
      </c>
      <c r="R195" s="17">
        <v>4</v>
      </c>
    </row>
    <row r="196" spans="1:18" x14ac:dyDescent="0.25">
      <c r="A196" s="22"/>
      <c r="B196" s="30" t="s">
        <v>86</v>
      </c>
      <c r="C196" s="17">
        <v>0</v>
      </c>
      <c r="D196" s="17">
        <v>0</v>
      </c>
      <c r="E196" s="17">
        <v>1</v>
      </c>
      <c r="F196" s="17">
        <v>0</v>
      </c>
      <c r="G196" s="17">
        <v>1</v>
      </c>
      <c r="H196" s="17">
        <v>8</v>
      </c>
      <c r="J196" s="17">
        <v>205.5</v>
      </c>
      <c r="K196" s="17">
        <v>207.24199999999999</v>
      </c>
      <c r="L196" s="17">
        <v>207.178</v>
      </c>
      <c r="M196" s="17">
        <v>206.66800000000001</v>
      </c>
      <c r="N196" s="17">
        <v>206.476</v>
      </c>
      <c r="O196" s="17">
        <v>206.57599999999999</v>
      </c>
      <c r="P196" s="17">
        <v>142</v>
      </c>
      <c r="Q196" s="17">
        <v>4135</v>
      </c>
      <c r="R196" s="17">
        <v>3</v>
      </c>
    </row>
    <row r="197" spans="1:18" x14ac:dyDescent="0.25">
      <c r="A197" s="22"/>
      <c r="B197" s="30" t="s">
        <v>87</v>
      </c>
      <c r="C197" s="17">
        <v>0</v>
      </c>
      <c r="D197" s="17">
        <v>0</v>
      </c>
      <c r="E197" s="17">
        <v>1</v>
      </c>
      <c r="F197" s="17">
        <v>0</v>
      </c>
      <c r="G197" s="17">
        <v>2</v>
      </c>
      <c r="H197" s="17">
        <v>7</v>
      </c>
      <c r="K197" s="17">
        <v>207.43</v>
      </c>
      <c r="L197" s="17">
        <v>207.66800000000001</v>
      </c>
      <c r="M197" s="17">
        <v>206.089</v>
      </c>
      <c r="N197" s="17">
        <v>206.054</v>
      </c>
      <c r="O197" s="17">
        <v>206.214</v>
      </c>
      <c r="P197" s="17">
        <v>136</v>
      </c>
      <c r="Q197" s="17">
        <v>4135</v>
      </c>
      <c r="R197" s="17">
        <v>3</v>
      </c>
    </row>
    <row r="198" spans="1:18" x14ac:dyDescent="0.25">
      <c r="A198" s="22"/>
      <c r="B198" s="30" t="s">
        <v>88</v>
      </c>
      <c r="C198" s="17">
        <v>0</v>
      </c>
      <c r="D198" s="17">
        <v>0</v>
      </c>
      <c r="E198" s="17">
        <v>1</v>
      </c>
      <c r="F198" s="17">
        <v>0</v>
      </c>
      <c r="G198" s="17">
        <v>3</v>
      </c>
      <c r="H198" s="17">
        <v>6</v>
      </c>
      <c r="K198" s="17">
        <v>207.17599999999999</v>
      </c>
      <c r="L198" s="17">
        <v>207.226</v>
      </c>
      <c r="M198" s="17">
        <v>206.08</v>
      </c>
      <c r="N198" s="17">
        <v>205.381</v>
      </c>
      <c r="O198" s="17">
        <v>205.75200000000001</v>
      </c>
      <c r="P198" s="17">
        <v>141</v>
      </c>
      <c r="Q198" s="17">
        <v>4135</v>
      </c>
      <c r="R198" s="17">
        <v>3</v>
      </c>
    </row>
    <row r="199" spans="1:18" x14ac:dyDescent="0.25">
      <c r="A199" s="22"/>
      <c r="B199" s="30" t="s">
        <v>89</v>
      </c>
      <c r="C199" s="17">
        <v>0</v>
      </c>
      <c r="D199" s="17">
        <v>0</v>
      </c>
      <c r="E199" s="17">
        <v>0</v>
      </c>
      <c r="F199" s="17">
        <v>0</v>
      </c>
      <c r="G199" s="17">
        <v>8</v>
      </c>
      <c r="H199" s="17">
        <v>9</v>
      </c>
      <c r="K199" s="17">
        <v>207.55600000000001</v>
      </c>
      <c r="L199" s="17">
        <v>206.922</v>
      </c>
      <c r="M199" s="17">
        <v>205.58799999999999</v>
      </c>
      <c r="N199" s="17">
        <v>205.36500000000001</v>
      </c>
      <c r="O199" s="17">
        <v>205.53800000000001</v>
      </c>
      <c r="P199" s="17">
        <v>219</v>
      </c>
      <c r="Q199" s="17">
        <v>4135</v>
      </c>
      <c r="R199" s="17">
        <v>5</v>
      </c>
    </row>
    <row r="200" spans="1:18" x14ac:dyDescent="0.25">
      <c r="B200" s="19" t="s">
        <v>68</v>
      </c>
      <c r="C200" s="17">
        <v>0</v>
      </c>
      <c r="D200" s="17">
        <v>0</v>
      </c>
      <c r="E200" s="17">
        <v>0</v>
      </c>
      <c r="F200" s="17">
        <v>1</v>
      </c>
      <c r="G200" s="17">
        <v>12</v>
      </c>
      <c r="H200" s="17">
        <v>17</v>
      </c>
      <c r="J200" s="17">
        <v>207.27500000000001</v>
      </c>
      <c r="K200" s="17">
        <v>207.16499999999999</v>
      </c>
      <c r="L200" s="17">
        <v>206.99</v>
      </c>
      <c r="M200" s="17">
        <v>204.51499999999999</v>
      </c>
      <c r="N200" s="17">
        <v>205.33099999999999</v>
      </c>
      <c r="O200" s="17">
        <v>205.13</v>
      </c>
      <c r="P200" s="17">
        <v>368</v>
      </c>
      <c r="Q200" s="17">
        <v>4135</v>
      </c>
      <c r="R200" s="17">
        <v>8</v>
      </c>
    </row>
    <row r="201" spans="1:18" x14ac:dyDescent="0.25">
      <c r="B201" s="20" t="s">
        <v>69</v>
      </c>
      <c r="C201" s="17">
        <v>0</v>
      </c>
      <c r="D201" s="17">
        <v>0</v>
      </c>
      <c r="E201" s="17">
        <v>1</v>
      </c>
      <c r="F201" s="17">
        <v>1</v>
      </c>
      <c r="G201" s="17">
        <v>13</v>
      </c>
      <c r="H201" s="17">
        <v>21</v>
      </c>
      <c r="J201" s="17">
        <v>207.23500000000001</v>
      </c>
      <c r="K201" s="17">
        <v>207.495</v>
      </c>
      <c r="L201" s="17">
        <v>206.54900000000001</v>
      </c>
      <c r="M201" s="17">
        <v>203.923</v>
      </c>
      <c r="N201" s="17">
        <v>205.108</v>
      </c>
      <c r="O201" s="17">
        <v>204.82</v>
      </c>
      <c r="P201" s="17">
        <v>431</v>
      </c>
      <c r="Q201" s="17">
        <v>4135</v>
      </c>
      <c r="R201" s="17">
        <v>10</v>
      </c>
    </row>
    <row r="202" spans="1:18" x14ac:dyDescent="0.25">
      <c r="B202" s="20" t="s">
        <v>70</v>
      </c>
      <c r="C202" s="17">
        <v>0</v>
      </c>
      <c r="D202" s="17">
        <v>0</v>
      </c>
      <c r="E202" s="17">
        <v>1</v>
      </c>
      <c r="F202" s="17">
        <v>1</v>
      </c>
      <c r="G202" s="17">
        <v>14</v>
      </c>
      <c r="H202" s="17">
        <v>25</v>
      </c>
      <c r="J202" s="17">
        <v>207.05699999999999</v>
      </c>
      <c r="K202" s="17">
        <v>207.18899999999999</v>
      </c>
      <c r="L202" s="17">
        <v>205.79400000000001</v>
      </c>
      <c r="M202" s="17">
        <v>203.68199999999999</v>
      </c>
      <c r="N202" s="17">
        <v>204.828</v>
      </c>
      <c r="O202" s="17">
        <v>204.55099999999999</v>
      </c>
      <c r="P202" s="17">
        <v>492</v>
      </c>
      <c r="Q202" s="17">
        <v>4135</v>
      </c>
      <c r="R202" s="17">
        <v>11</v>
      </c>
    </row>
    <row r="203" spans="1:18" x14ac:dyDescent="0.25">
      <c r="B203" s="20" t="s">
        <v>71</v>
      </c>
      <c r="C203" s="17">
        <v>0</v>
      </c>
      <c r="D203" s="17">
        <v>0</v>
      </c>
      <c r="E203" s="17">
        <v>1</v>
      </c>
      <c r="F203" s="17">
        <v>1</v>
      </c>
      <c r="G203" s="17">
        <v>15</v>
      </c>
      <c r="H203" s="17">
        <v>27</v>
      </c>
      <c r="J203" s="17">
        <v>207.17</v>
      </c>
      <c r="K203" s="17">
        <v>207.09299999999999</v>
      </c>
      <c r="L203" s="17">
        <v>205.62</v>
      </c>
      <c r="M203" s="17">
        <v>203.65799999999999</v>
      </c>
      <c r="N203" s="17">
        <v>204.65100000000001</v>
      </c>
      <c r="O203" s="17">
        <v>204.453</v>
      </c>
      <c r="P203" s="17">
        <v>535</v>
      </c>
      <c r="Q203" s="17">
        <v>4135</v>
      </c>
      <c r="R203" s="17">
        <v>12</v>
      </c>
    </row>
    <row r="204" spans="1:18" x14ac:dyDescent="0.25">
      <c r="B204" s="20" t="s">
        <v>72</v>
      </c>
      <c r="C204" s="17">
        <v>0</v>
      </c>
      <c r="D204" s="17">
        <v>0</v>
      </c>
      <c r="E204" s="17">
        <v>2</v>
      </c>
      <c r="F204" s="17">
        <v>1</v>
      </c>
      <c r="G204" s="17">
        <v>14</v>
      </c>
      <c r="H204" s="17">
        <v>28</v>
      </c>
      <c r="J204" s="17">
        <v>206.83</v>
      </c>
      <c r="K204" s="17">
        <v>206.732</v>
      </c>
      <c r="L204" s="17">
        <v>205.893</v>
      </c>
      <c r="M204" s="17">
        <v>203.74299999999999</v>
      </c>
      <c r="N204" s="17">
        <v>204.364</v>
      </c>
      <c r="O204" s="17">
        <v>204.30600000000001</v>
      </c>
      <c r="P204" s="17">
        <v>544</v>
      </c>
      <c r="Q204" s="17">
        <v>4135</v>
      </c>
      <c r="R204" s="17">
        <v>13</v>
      </c>
    </row>
    <row r="205" spans="1:18" x14ac:dyDescent="0.25">
      <c r="B205" s="20" t="s">
        <v>73</v>
      </c>
      <c r="C205" s="17">
        <v>0</v>
      </c>
      <c r="D205" s="17">
        <v>0</v>
      </c>
      <c r="E205" s="17">
        <v>4</v>
      </c>
      <c r="F205" s="17">
        <v>1</v>
      </c>
      <c r="G205" s="17">
        <v>14</v>
      </c>
      <c r="H205" s="17">
        <v>26</v>
      </c>
      <c r="J205" s="17">
        <v>207.315</v>
      </c>
      <c r="K205" s="17">
        <v>207.018</v>
      </c>
      <c r="L205" s="17">
        <v>206.066</v>
      </c>
      <c r="M205" s="17">
        <v>204.017</v>
      </c>
      <c r="N205" s="17">
        <v>204.05500000000001</v>
      </c>
      <c r="O205" s="17">
        <v>204.25200000000001</v>
      </c>
      <c r="P205" s="17">
        <v>527</v>
      </c>
      <c r="Q205" s="17">
        <v>4135</v>
      </c>
      <c r="R205" s="17">
        <v>12</v>
      </c>
    </row>
    <row r="206" spans="1:18" x14ac:dyDescent="0.25">
      <c r="A206" s="22" t="s">
        <v>29</v>
      </c>
      <c r="B206" s="29">
        <v>43785.125</v>
      </c>
      <c r="C206" s="17">
        <v>9</v>
      </c>
      <c r="D206" s="17">
        <v>4</v>
      </c>
      <c r="E206" s="17">
        <v>8</v>
      </c>
      <c r="F206" s="17">
        <v>38</v>
      </c>
      <c r="G206" s="17">
        <v>52</v>
      </c>
      <c r="H206" s="17">
        <v>86</v>
      </c>
      <c r="K206" s="17">
        <v>206.93</v>
      </c>
      <c r="L206" s="17">
        <v>205.34299999999999</v>
      </c>
      <c r="M206" s="17">
        <v>204.73</v>
      </c>
      <c r="N206" s="17">
        <v>203.78</v>
      </c>
      <c r="O206" s="17">
        <v>204.33500000000001</v>
      </c>
      <c r="P206" s="17">
        <v>158</v>
      </c>
      <c r="Q206" s="17">
        <v>322</v>
      </c>
      <c r="R206" s="14">
        <f t="shared" si="0"/>
        <v>48.361111111111114</v>
      </c>
    </row>
    <row r="207" spans="1:18" x14ac:dyDescent="0.25">
      <c r="A207" s="22"/>
      <c r="B207" s="30" t="s">
        <v>85</v>
      </c>
      <c r="C207" s="17">
        <v>9</v>
      </c>
      <c r="D207" s="17">
        <v>23</v>
      </c>
      <c r="E207" s="17">
        <v>27</v>
      </c>
      <c r="F207" s="17">
        <v>47</v>
      </c>
      <c r="G207" s="17">
        <v>55</v>
      </c>
      <c r="H207" s="17">
        <v>76</v>
      </c>
      <c r="J207" s="17">
        <v>205.58199999999999</v>
      </c>
      <c r="K207" s="17">
        <v>204.762</v>
      </c>
      <c r="L207" s="17">
        <v>204.96799999999999</v>
      </c>
      <c r="M207" s="17">
        <v>204.61600000000001</v>
      </c>
      <c r="N207" s="17">
        <v>202.97800000000001</v>
      </c>
      <c r="O207" s="17">
        <v>203.94499999999999</v>
      </c>
      <c r="P207" s="17">
        <v>169</v>
      </c>
      <c r="Q207" s="17">
        <v>322</v>
      </c>
      <c r="R207" s="17">
        <v>52</v>
      </c>
    </row>
    <row r="208" spans="1:18" x14ac:dyDescent="0.25">
      <c r="A208" s="22"/>
      <c r="B208" s="30" t="s">
        <v>86</v>
      </c>
      <c r="C208" s="17">
        <v>9</v>
      </c>
      <c r="D208" s="17">
        <v>4</v>
      </c>
      <c r="E208" s="17">
        <v>29</v>
      </c>
      <c r="F208" s="17">
        <v>50</v>
      </c>
      <c r="G208" s="17">
        <v>44</v>
      </c>
      <c r="H208" s="17">
        <v>76</v>
      </c>
      <c r="K208" s="17">
        <v>205.04900000000001</v>
      </c>
      <c r="L208" s="17">
        <v>204.90600000000001</v>
      </c>
      <c r="M208" s="17">
        <v>204.44499999999999</v>
      </c>
      <c r="N208" s="17">
        <v>204.02600000000001</v>
      </c>
      <c r="O208" s="17">
        <v>204.38300000000001</v>
      </c>
      <c r="P208" s="17">
        <v>159</v>
      </c>
      <c r="Q208" s="17">
        <v>322</v>
      </c>
      <c r="R208" s="17">
        <v>49</v>
      </c>
    </row>
    <row r="209" spans="1:18" x14ac:dyDescent="0.25">
      <c r="A209" s="22"/>
      <c r="B209" s="30" t="s">
        <v>87</v>
      </c>
      <c r="C209" s="17">
        <v>9</v>
      </c>
      <c r="D209" s="17">
        <v>4</v>
      </c>
      <c r="E209" s="17">
        <v>14</v>
      </c>
      <c r="F209" s="17">
        <v>32</v>
      </c>
      <c r="G209" s="17">
        <v>38</v>
      </c>
      <c r="H209" s="17">
        <v>72</v>
      </c>
      <c r="K209" s="17">
        <v>206.97300000000001</v>
      </c>
      <c r="L209" s="17">
        <v>205.66300000000001</v>
      </c>
      <c r="M209" s="17">
        <v>203.78100000000001</v>
      </c>
      <c r="N209" s="17">
        <v>204.29599999999999</v>
      </c>
      <c r="O209" s="17">
        <v>204.54599999999999</v>
      </c>
      <c r="P209" s="17">
        <v>132</v>
      </c>
      <c r="Q209" s="17">
        <v>322</v>
      </c>
      <c r="R209" s="17">
        <v>40</v>
      </c>
    </row>
    <row r="210" spans="1:18" x14ac:dyDescent="0.25">
      <c r="A210" s="22"/>
      <c r="B210" s="30" t="s">
        <v>88</v>
      </c>
      <c r="C210" s="17">
        <v>9</v>
      </c>
      <c r="D210" s="17">
        <v>4</v>
      </c>
      <c r="E210" s="17">
        <v>8</v>
      </c>
      <c r="F210" s="17">
        <v>20</v>
      </c>
      <c r="G210" s="17">
        <v>37</v>
      </c>
      <c r="H210" s="17">
        <v>71</v>
      </c>
      <c r="K210" s="17">
        <v>207.57</v>
      </c>
      <c r="L210" s="17">
        <v>206.44800000000001</v>
      </c>
      <c r="M210" s="17">
        <v>205.239</v>
      </c>
      <c r="N210" s="17">
        <v>205.06299999999999</v>
      </c>
      <c r="O210" s="17">
        <v>205.339</v>
      </c>
      <c r="P210" s="17">
        <v>119</v>
      </c>
      <c r="Q210" s="17">
        <v>322</v>
      </c>
      <c r="R210" s="17">
        <v>36</v>
      </c>
    </row>
    <row r="211" spans="1:18" x14ac:dyDescent="0.25">
      <c r="A211" s="22"/>
      <c r="B211" s="30" t="s">
        <v>89</v>
      </c>
      <c r="C211" s="17">
        <v>9</v>
      </c>
      <c r="D211" s="17">
        <v>4</v>
      </c>
      <c r="E211" s="17">
        <v>12</v>
      </c>
      <c r="F211" s="17">
        <v>20</v>
      </c>
      <c r="G211" s="17">
        <v>48</v>
      </c>
      <c r="H211" s="17">
        <v>83</v>
      </c>
      <c r="K211" s="17">
        <v>207.387</v>
      </c>
      <c r="L211" s="17">
        <v>206.69900000000001</v>
      </c>
      <c r="M211" s="17">
        <v>204.458</v>
      </c>
      <c r="N211" s="17">
        <v>203.92</v>
      </c>
      <c r="O211" s="17">
        <v>204.453</v>
      </c>
      <c r="P211" s="17">
        <v>142</v>
      </c>
      <c r="Q211" s="17">
        <v>322</v>
      </c>
      <c r="R211" s="17">
        <v>44</v>
      </c>
    </row>
    <row r="212" spans="1:18" x14ac:dyDescent="0.25">
      <c r="B212" s="19" t="s">
        <v>68</v>
      </c>
      <c r="C212" s="17">
        <v>9</v>
      </c>
      <c r="D212" s="17">
        <v>4</v>
      </c>
      <c r="E212" s="17">
        <v>18</v>
      </c>
      <c r="F212" s="17">
        <v>40</v>
      </c>
      <c r="G212" s="17">
        <v>61</v>
      </c>
      <c r="H212" s="17">
        <v>84</v>
      </c>
      <c r="K212" s="17">
        <v>205.84399999999999</v>
      </c>
      <c r="L212" s="17">
        <v>205.01499999999999</v>
      </c>
      <c r="M212" s="17">
        <v>204.483</v>
      </c>
      <c r="N212" s="17">
        <v>204.30799999999999</v>
      </c>
      <c r="O212" s="17">
        <v>204.54599999999999</v>
      </c>
      <c r="P212" s="17">
        <v>168</v>
      </c>
      <c r="Q212" s="17">
        <v>322</v>
      </c>
      <c r="R212" s="17">
        <v>52</v>
      </c>
    </row>
    <row r="213" spans="1:18" x14ac:dyDescent="0.25">
      <c r="B213" s="20" t="s">
        <v>69</v>
      </c>
      <c r="C213" s="17">
        <v>9</v>
      </c>
      <c r="D213" s="17">
        <v>4</v>
      </c>
      <c r="E213" s="17">
        <v>29</v>
      </c>
      <c r="F213" s="17">
        <v>43</v>
      </c>
      <c r="G213" s="17">
        <v>56</v>
      </c>
      <c r="H213" s="17">
        <v>80</v>
      </c>
      <c r="J213" s="17">
        <v>207.57</v>
      </c>
      <c r="K213" s="17">
        <v>205.52199999999999</v>
      </c>
      <c r="L213" s="17">
        <v>203.786</v>
      </c>
      <c r="M213" s="17">
        <v>203.965</v>
      </c>
      <c r="N213" s="17">
        <v>204.03299999999999</v>
      </c>
      <c r="O213" s="17">
        <v>204.12100000000001</v>
      </c>
      <c r="P213" s="17">
        <v>168</v>
      </c>
      <c r="Q213" s="17">
        <v>322</v>
      </c>
      <c r="R213" s="17">
        <v>52</v>
      </c>
    </row>
    <row r="214" spans="1:18" x14ac:dyDescent="0.25">
      <c r="B214" s="20" t="s">
        <v>70</v>
      </c>
      <c r="C214" s="17">
        <v>9</v>
      </c>
      <c r="D214" s="17">
        <v>14</v>
      </c>
      <c r="E214" s="17">
        <v>43</v>
      </c>
      <c r="F214" s="17">
        <v>50</v>
      </c>
      <c r="G214" s="17">
        <v>58</v>
      </c>
      <c r="H214" s="17">
        <v>68</v>
      </c>
      <c r="J214" s="17">
        <v>205.483</v>
      </c>
      <c r="K214" s="17">
        <v>205.059</v>
      </c>
      <c r="L214" s="17">
        <v>203.529</v>
      </c>
      <c r="M214" s="17">
        <v>203.23</v>
      </c>
      <c r="N214" s="17">
        <v>203.46299999999999</v>
      </c>
      <c r="O214" s="17">
        <v>203.65</v>
      </c>
      <c r="P214" s="17">
        <v>171</v>
      </c>
      <c r="Q214" s="17">
        <v>322</v>
      </c>
      <c r="R214" s="17">
        <v>53</v>
      </c>
    </row>
    <row r="215" spans="1:18" x14ac:dyDescent="0.25">
      <c r="B215" s="20" t="s">
        <v>71</v>
      </c>
      <c r="C215" s="17">
        <v>9</v>
      </c>
      <c r="D215" s="17">
        <v>42</v>
      </c>
      <c r="E215" s="17">
        <v>50</v>
      </c>
      <c r="F215" s="17">
        <v>60</v>
      </c>
      <c r="G215" s="17">
        <v>65</v>
      </c>
      <c r="H215" s="17">
        <v>66</v>
      </c>
      <c r="J215" s="17">
        <v>206.72300000000001</v>
      </c>
      <c r="K215" s="17">
        <v>204.62899999999999</v>
      </c>
      <c r="L215" s="17">
        <v>203.858</v>
      </c>
      <c r="M215" s="17">
        <v>203.05199999999999</v>
      </c>
      <c r="N215" s="17">
        <v>203.53899999999999</v>
      </c>
      <c r="O215" s="17">
        <v>203.774</v>
      </c>
      <c r="P215" s="17">
        <v>189</v>
      </c>
      <c r="Q215" s="17">
        <v>322</v>
      </c>
      <c r="R215" s="17">
        <v>58</v>
      </c>
    </row>
    <row r="216" spans="1:18" x14ac:dyDescent="0.25">
      <c r="B216" s="20" t="s">
        <v>72</v>
      </c>
      <c r="C216" s="17">
        <v>27</v>
      </c>
      <c r="D216" s="17">
        <v>52</v>
      </c>
      <c r="E216" s="17">
        <v>56</v>
      </c>
      <c r="F216" s="17">
        <v>61</v>
      </c>
      <c r="G216" s="17">
        <v>69</v>
      </c>
      <c r="H216" s="17">
        <v>68</v>
      </c>
      <c r="I216" s="17">
        <v>206.55699999999999</v>
      </c>
      <c r="J216" s="17">
        <v>205.83099999999999</v>
      </c>
      <c r="K216" s="17">
        <v>205.024</v>
      </c>
      <c r="L216" s="17">
        <v>203.67400000000001</v>
      </c>
      <c r="M216" s="17">
        <v>203.30600000000001</v>
      </c>
      <c r="N216" s="17">
        <v>203.42</v>
      </c>
      <c r="O216" s="17">
        <v>203.83199999999999</v>
      </c>
      <c r="P216" s="17">
        <v>203</v>
      </c>
      <c r="Q216" s="17">
        <v>322</v>
      </c>
      <c r="R216" s="17">
        <v>63</v>
      </c>
    </row>
    <row r="217" spans="1:18" x14ac:dyDescent="0.25">
      <c r="B217" s="20" t="s">
        <v>73</v>
      </c>
      <c r="C217" s="17">
        <v>54</v>
      </c>
      <c r="D217" s="17">
        <v>52</v>
      </c>
      <c r="E217" s="17">
        <v>58</v>
      </c>
      <c r="F217" s="17">
        <v>61</v>
      </c>
      <c r="G217" s="17">
        <v>63</v>
      </c>
      <c r="H217" s="17">
        <v>64</v>
      </c>
      <c r="I217" s="17">
        <v>205.185</v>
      </c>
      <c r="J217" s="17">
        <v>205.667</v>
      </c>
      <c r="K217" s="17">
        <v>204.756</v>
      </c>
      <c r="L217" s="17">
        <v>203.73400000000001</v>
      </c>
      <c r="M217" s="17">
        <v>203.52500000000001</v>
      </c>
      <c r="N217" s="17">
        <v>203.374</v>
      </c>
      <c r="O217" s="17">
        <v>203.857</v>
      </c>
      <c r="P217" s="17">
        <v>199</v>
      </c>
      <c r="Q217" s="17">
        <v>322</v>
      </c>
      <c r="R217" s="17">
        <v>61</v>
      </c>
    </row>
    <row r="218" spans="1:18" x14ac:dyDescent="0.25">
      <c r="A218" s="22" t="s">
        <v>24</v>
      </c>
      <c r="B218" s="29">
        <v>44149.125</v>
      </c>
      <c r="C218" s="17">
        <v>1</v>
      </c>
      <c r="D218" s="17">
        <v>1</v>
      </c>
      <c r="E218" s="17">
        <v>42</v>
      </c>
      <c r="F218" s="17">
        <v>72</v>
      </c>
      <c r="G218" s="17">
        <v>55</v>
      </c>
      <c r="H218" s="17">
        <v>23</v>
      </c>
      <c r="J218" s="17">
        <v>206.88499999999999</v>
      </c>
      <c r="K218" s="17">
        <v>205.46299999999999</v>
      </c>
      <c r="L218" s="17">
        <v>204.173</v>
      </c>
      <c r="M218" s="17">
        <v>203.88300000000001</v>
      </c>
      <c r="N218" s="17">
        <v>202.977</v>
      </c>
      <c r="O218" s="17">
        <v>204.059</v>
      </c>
      <c r="P218" s="17">
        <v>758</v>
      </c>
      <c r="Q218" s="17">
        <v>1837</v>
      </c>
      <c r="R218" s="14">
        <f t="shared" si="0"/>
        <v>40.722222222222221</v>
      </c>
    </row>
    <row r="219" spans="1:18" x14ac:dyDescent="0.25">
      <c r="A219" s="22"/>
      <c r="B219" s="30" t="s">
        <v>85</v>
      </c>
      <c r="C219" s="17">
        <v>1</v>
      </c>
      <c r="D219" s="17">
        <v>5</v>
      </c>
      <c r="E219" s="17">
        <v>37</v>
      </c>
      <c r="F219" s="17">
        <v>44</v>
      </c>
      <c r="G219" s="17">
        <v>42</v>
      </c>
      <c r="H219" s="17">
        <v>31</v>
      </c>
      <c r="J219" s="17">
        <v>206.09899999999999</v>
      </c>
      <c r="K219" s="17">
        <v>203.148</v>
      </c>
      <c r="L219" s="17">
        <v>202.44499999999999</v>
      </c>
      <c r="M219" s="17">
        <v>203.161</v>
      </c>
      <c r="N219" s="17">
        <v>202.04</v>
      </c>
      <c r="O219" s="17">
        <v>202.70500000000001</v>
      </c>
      <c r="P219" s="17">
        <v>634</v>
      </c>
      <c r="Q219" s="17">
        <v>1837</v>
      </c>
      <c r="R219" s="17">
        <v>34</v>
      </c>
    </row>
    <row r="220" spans="1:18" x14ac:dyDescent="0.25">
      <c r="A220" s="22"/>
      <c r="B220" s="30" t="s">
        <v>86</v>
      </c>
      <c r="C220" s="17">
        <v>1</v>
      </c>
      <c r="D220" s="17">
        <v>5</v>
      </c>
      <c r="E220" s="17">
        <v>38</v>
      </c>
      <c r="F220" s="17">
        <v>48</v>
      </c>
      <c r="G220" s="17">
        <v>44</v>
      </c>
      <c r="H220" s="17">
        <v>31</v>
      </c>
      <c r="J220" s="17">
        <v>205.40700000000001</v>
      </c>
      <c r="K220" s="17">
        <v>202.94800000000001</v>
      </c>
      <c r="L220" s="17">
        <v>202.44399999999999</v>
      </c>
      <c r="M220" s="17">
        <v>203.22499999999999</v>
      </c>
      <c r="N220" s="17">
        <v>202.256</v>
      </c>
      <c r="O220" s="17">
        <v>202.751</v>
      </c>
      <c r="P220" s="17">
        <v>657</v>
      </c>
      <c r="Q220" s="17">
        <v>1837</v>
      </c>
      <c r="R220" s="17">
        <v>35</v>
      </c>
    </row>
    <row r="221" spans="1:18" x14ac:dyDescent="0.25">
      <c r="A221" s="22"/>
      <c r="B221" s="30" t="s">
        <v>87</v>
      </c>
      <c r="C221" s="17">
        <v>1</v>
      </c>
      <c r="D221" s="17">
        <v>5</v>
      </c>
      <c r="E221" s="17">
        <v>38</v>
      </c>
      <c r="F221" s="17">
        <v>53</v>
      </c>
      <c r="G221" s="17">
        <v>43</v>
      </c>
      <c r="H221" s="17">
        <v>31</v>
      </c>
      <c r="J221" s="17">
        <v>206.10300000000001</v>
      </c>
      <c r="K221" s="17">
        <v>203.27099999999999</v>
      </c>
      <c r="L221" s="17">
        <v>202.62799999999999</v>
      </c>
      <c r="M221" s="17">
        <v>203.1</v>
      </c>
      <c r="N221" s="17">
        <v>202.751</v>
      </c>
      <c r="O221" s="17">
        <v>202.941</v>
      </c>
      <c r="P221" s="17">
        <v>675</v>
      </c>
      <c r="Q221" s="17">
        <v>1837</v>
      </c>
      <c r="R221" s="17">
        <v>36</v>
      </c>
    </row>
    <row r="222" spans="1:18" x14ac:dyDescent="0.25">
      <c r="A222" s="22"/>
      <c r="B222" s="30" t="s">
        <v>88</v>
      </c>
      <c r="C222" s="17">
        <v>1</v>
      </c>
      <c r="D222" s="17">
        <v>2</v>
      </c>
      <c r="E222" s="17">
        <v>39</v>
      </c>
      <c r="F222" s="17">
        <v>57</v>
      </c>
      <c r="G222" s="17">
        <v>45</v>
      </c>
      <c r="H222" s="17">
        <v>30</v>
      </c>
      <c r="J222" s="17">
        <v>207.167</v>
      </c>
      <c r="K222" s="17">
        <v>204.09800000000001</v>
      </c>
      <c r="L222" s="17">
        <v>202.887</v>
      </c>
      <c r="M222" s="17">
        <v>203.25200000000001</v>
      </c>
      <c r="N222" s="17">
        <v>203.34100000000001</v>
      </c>
      <c r="O222" s="17">
        <v>203.31</v>
      </c>
      <c r="P222" s="17">
        <v>692</v>
      </c>
      <c r="Q222" s="17">
        <v>1837</v>
      </c>
      <c r="R222" s="17">
        <v>37</v>
      </c>
    </row>
    <row r="223" spans="1:18" x14ac:dyDescent="0.25">
      <c r="A223" s="22"/>
      <c r="B223" s="30" t="s">
        <v>89</v>
      </c>
      <c r="C223" s="17">
        <v>1</v>
      </c>
      <c r="D223" s="17">
        <v>0</v>
      </c>
      <c r="E223" s="17">
        <v>43</v>
      </c>
      <c r="F223" s="17">
        <v>70</v>
      </c>
      <c r="G223" s="17">
        <v>51</v>
      </c>
      <c r="H223" s="17">
        <v>23</v>
      </c>
      <c r="J223" s="17">
        <v>207.66</v>
      </c>
      <c r="K223" s="17">
        <v>205.15899999999999</v>
      </c>
      <c r="L223" s="17">
        <v>204.07499999999999</v>
      </c>
      <c r="M223" s="17">
        <v>203.78</v>
      </c>
      <c r="N223" s="17">
        <v>202.79</v>
      </c>
      <c r="O223" s="17">
        <v>203.922</v>
      </c>
      <c r="P223" s="17">
        <v>734</v>
      </c>
      <c r="Q223" s="17">
        <v>1837</v>
      </c>
      <c r="R223" s="17">
        <v>39</v>
      </c>
    </row>
    <row r="224" spans="1:18" x14ac:dyDescent="0.25">
      <c r="B224" s="19" t="s">
        <v>68</v>
      </c>
      <c r="C224" s="17">
        <v>1</v>
      </c>
      <c r="D224" s="17">
        <v>0</v>
      </c>
      <c r="E224" s="17">
        <v>43</v>
      </c>
      <c r="F224" s="17">
        <v>71</v>
      </c>
      <c r="G224" s="17">
        <v>56</v>
      </c>
      <c r="H224" s="17">
        <v>24</v>
      </c>
      <c r="K224" s="17">
        <v>205.358</v>
      </c>
      <c r="L224" s="17">
        <v>204.58699999999999</v>
      </c>
      <c r="M224" s="17">
        <v>203.834</v>
      </c>
      <c r="N224" s="17">
        <v>202.90199999999999</v>
      </c>
      <c r="O224" s="17">
        <v>204.137</v>
      </c>
      <c r="P224" s="17">
        <v>767</v>
      </c>
      <c r="Q224" s="17">
        <v>1837</v>
      </c>
      <c r="R224" s="17">
        <v>41</v>
      </c>
    </row>
    <row r="225" spans="1:18" x14ac:dyDescent="0.25">
      <c r="B225" s="20" t="s">
        <v>69</v>
      </c>
      <c r="C225" s="17">
        <v>1</v>
      </c>
      <c r="D225" s="17">
        <v>2</v>
      </c>
      <c r="E225" s="17">
        <v>38</v>
      </c>
      <c r="F225" s="17">
        <v>65</v>
      </c>
      <c r="G225" s="17">
        <v>58</v>
      </c>
      <c r="H225" s="17">
        <v>25</v>
      </c>
      <c r="J225" s="17">
        <v>206.47800000000001</v>
      </c>
      <c r="K225" s="17">
        <v>204.434</v>
      </c>
      <c r="L225" s="17">
        <v>204.83799999999999</v>
      </c>
      <c r="M225" s="17">
        <v>203.792</v>
      </c>
      <c r="N225" s="17">
        <v>202.767</v>
      </c>
      <c r="O225" s="17">
        <v>204.017</v>
      </c>
      <c r="P225" s="17">
        <v>747</v>
      </c>
      <c r="Q225" s="17">
        <v>1837</v>
      </c>
      <c r="R225" s="17">
        <v>40</v>
      </c>
    </row>
    <row r="226" spans="1:18" x14ac:dyDescent="0.25">
      <c r="B226" s="20" t="s">
        <v>70</v>
      </c>
      <c r="C226" s="17">
        <v>1</v>
      </c>
      <c r="D226" s="17">
        <v>1</v>
      </c>
      <c r="E226" s="17">
        <v>38</v>
      </c>
      <c r="F226" s="17">
        <v>65</v>
      </c>
      <c r="G226" s="17">
        <v>60</v>
      </c>
      <c r="H226" s="17">
        <v>29</v>
      </c>
      <c r="J226" s="17">
        <v>205.845</v>
      </c>
      <c r="K226" s="17">
        <v>204.00200000000001</v>
      </c>
      <c r="L226" s="17">
        <v>204.971</v>
      </c>
      <c r="M226" s="17">
        <v>204.00399999999999</v>
      </c>
      <c r="N226" s="17">
        <v>202.89500000000001</v>
      </c>
      <c r="O226" s="17">
        <v>204.06899999999999</v>
      </c>
      <c r="P226" s="17">
        <v>780</v>
      </c>
      <c r="Q226" s="17">
        <v>1837</v>
      </c>
      <c r="R226" s="17">
        <v>42</v>
      </c>
    </row>
    <row r="227" spans="1:18" x14ac:dyDescent="0.25">
      <c r="B227" s="20" t="s">
        <v>71</v>
      </c>
      <c r="C227" s="17">
        <v>1</v>
      </c>
      <c r="D227" s="17">
        <v>5</v>
      </c>
      <c r="E227" s="17">
        <v>35</v>
      </c>
      <c r="F227" s="17">
        <v>63</v>
      </c>
      <c r="G227" s="17">
        <v>60</v>
      </c>
      <c r="H227" s="17">
        <v>35</v>
      </c>
      <c r="J227" s="17">
        <v>206.72300000000001</v>
      </c>
      <c r="K227" s="17">
        <v>203.61099999999999</v>
      </c>
      <c r="L227" s="17">
        <v>204.87700000000001</v>
      </c>
      <c r="M227" s="17">
        <v>204.19800000000001</v>
      </c>
      <c r="N227" s="17">
        <v>203.351</v>
      </c>
      <c r="O227" s="17">
        <v>204.13800000000001</v>
      </c>
      <c r="P227" s="17">
        <v>801</v>
      </c>
      <c r="Q227" s="17">
        <v>1837</v>
      </c>
      <c r="R227" s="17">
        <v>43</v>
      </c>
    </row>
    <row r="228" spans="1:18" x14ac:dyDescent="0.25">
      <c r="B228" s="20" t="s">
        <v>72</v>
      </c>
      <c r="C228" s="17">
        <v>1</v>
      </c>
      <c r="D228" s="17">
        <v>6</v>
      </c>
      <c r="E228" s="17">
        <v>36</v>
      </c>
      <c r="F228" s="17">
        <v>58</v>
      </c>
      <c r="G228" s="17">
        <v>61</v>
      </c>
      <c r="H228" s="17">
        <v>40</v>
      </c>
      <c r="J228" s="17">
        <v>205.16499999999999</v>
      </c>
      <c r="K228" s="17">
        <v>203.511</v>
      </c>
      <c r="L228" s="17">
        <v>204.60599999999999</v>
      </c>
      <c r="M228" s="17">
        <v>204.65600000000001</v>
      </c>
      <c r="N228" s="17">
        <v>203.518</v>
      </c>
      <c r="O228" s="17">
        <v>204.20500000000001</v>
      </c>
      <c r="P228" s="17">
        <v>818</v>
      </c>
      <c r="Q228" s="17">
        <v>1837</v>
      </c>
      <c r="R228" s="17">
        <v>44</v>
      </c>
    </row>
    <row r="229" spans="1:18" x14ac:dyDescent="0.25">
      <c r="B229" s="20" t="s">
        <v>73</v>
      </c>
      <c r="C229" s="17">
        <v>1</v>
      </c>
      <c r="D229" s="17">
        <v>7</v>
      </c>
      <c r="E229" s="17">
        <v>39</v>
      </c>
      <c r="F229" s="17">
        <v>51</v>
      </c>
      <c r="G229" s="17">
        <v>57</v>
      </c>
      <c r="H229" s="17">
        <v>43</v>
      </c>
      <c r="J229" s="17">
        <v>203.78299999999999</v>
      </c>
      <c r="K229" s="17">
        <v>203.52699999999999</v>
      </c>
      <c r="L229" s="17">
        <v>204.28399999999999</v>
      </c>
      <c r="M229" s="17">
        <v>204.85</v>
      </c>
      <c r="N229" s="17">
        <v>203.80199999999999</v>
      </c>
      <c r="O229" s="17">
        <v>204.22300000000001</v>
      </c>
      <c r="P229" s="17">
        <v>807</v>
      </c>
      <c r="Q229" s="17">
        <v>1837</v>
      </c>
      <c r="R229" s="17">
        <v>43</v>
      </c>
    </row>
    <row r="230" spans="1:18" x14ac:dyDescent="0.25">
      <c r="A230" s="22" t="s">
        <v>2</v>
      </c>
      <c r="B230" s="29">
        <v>43334.125</v>
      </c>
      <c r="C230" s="17">
        <v>13</v>
      </c>
      <c r="D230" s="17">
        <v>37</v>
      </c>
      <c r="E230" s="17">
        <v>40</v>
      </c>
      <c r="F230" s="17">
        <v>21</v>
      </c>
      <c r="G230" s="17">
        <v>13</v>
      </c>
      <c r="H230" s="17">
        <v>3</v>
      </c>
      <c r="I230" s="17">
        <v>204.291</v>
      </c>
      <c r="J230" s="17">
        <v>204.96199999999999</v>
      </c>
      <c r="K230" s="17">
        <v>205.39</v>
      </c>
      <c r="L230" s="17">
        <v>205.33699999999999</v>
      </c>
      <c r="M230" s="17">
        <v>206.86699999999999</v>
      </c>
      <c r="N230" s="17">
        <v>207.40799999999999</v>
      </c>
      <c r="O230" s="17">
        <v>205.672</v>
      </c>
      <c r="P230" s="17">
        <v>908</v>
      </c>
      <c r="Q230" s="17">
        <v>5104</v>
      </c>
      <c r="R230" s="14">
        <f t="shared" si="0"/>
        <v>17.25</v>
      </c>
    </row>
    <row r="231" spans="1:18" x14ac:dyDescent="0.25">
      <c r="A231" s="22"/>
      <c r="B231" s="30" t="s">
        <v>85</v>
      </c>
      <c r="C231" s="17">
        <v>0</v>
      </c>
      <c r="D231" s="17">
        <v>32</v>
      </c>
      <c r="E231" s="17">
        <v>56</v>
      </c>
      <c r="F231" s="17">
        <v>37</v>
      </c>
      <c r="G231" s="17">
        <v>21</v>
      </c>
      <c r="H231" s="17">
        <v>10</v>
      </c>
      <c r="J231" s="17">
        <v>206.358</v>
      </c>
      <c r="K231" s="17">
        <v>204.364</v>
      </c>
      <c r="L231" s="17">
        <v>203.29599999999999</v>
      </c>
      <c r="M231" s="17">
        <v>205.66</v>
      </c>
      <c r="N231" s="17">
        <v>204.96100000000001</v>
      </c>
      <c r="O231" s="17">
        <v>204.61199999999999</v>
      </c>
      <c r="P231" s="17">
        <v>1349</v>
      </c>
      <c r="Q231" s="17">
        <v>5104</v>
      </c>
      <c r="R231" s="17">
        <v>26</v>
      </c>
    </row>
    <row r="232" spans="1:18" x14ac:dyDescent="0.25">
      <c r="A232" s="22"/>
      <c r="B232" s="30" t="s">
        <v>86</v>
      </c>
      <c r="C232" s="17">
        <v>0</v>
      </c>
      <c r="D232" s="17">
        <v>27</v>
      </c>
      <c r="E232" s="17">
        <v>45</v>
      </c>
      <c r="F232" s="17">
        <v>38</v>
      </c>
      <c r="G232" s="17">
        <v>22</v>
      </c>
      <c r="H232" s="17">
        <v>10</v>
      </c>
      <c r="J232" s="17">
        <v>206.32499999999999</v>
      </c>
      <c r="K232" s="17">
        <v>204.459</v>
      </c>
      <c r="L232" s="17">
        <v>203.32499999999999</v>
      </c>
      <c r="M232" s="17">
        <v>205.696</v>
      </c>
      <c r="N232" s="17">
        <v>205.58199999999999</v>
      </c>
      <c r="O232" s="17">
        <v>204.71</v>
      </c>
      <c r="P232" s="17">
        <v>1276</v>
      </c>
      <c r="Q232" s="17">
        <v>5104</v>
      </c>
      <c r="R232" s="17">
        <v>25</v>
      </c>
    </row>
    <row r="233" spans="1:18" x14ac:dyDescent="0.25">
      <c r="A233" s="22"/>
      <c r="B233" s="30" t="s">
        <v>87</v>
      </c>
      <c r="C233" s="17">
        <v>0</v>
      </c>
      <c r="D233" s="17">
        <v>28</v>
      </c>
      <c r="E233" s="17">
        <v>41</v>
      </c>
      <c r="F233" s="17">
        <v>39</v>
      </c>
      <c r="G233" s="17">
        <v>23</v>
      </c>
      <c r="H233" s="17">
        <v>10</v>
      </c>
      <c r="J233" s="17">
        <v>206.346</v>
      </c>
      <c r="K233" s="17">
        <v>204.648</v>
      </c>
      <c r="L233" s="17">
        <v>203.66200000000001</v>
      </c>
      <c r="M233" s="17">
        <v>205.84299999999999</v>
      </c>
      <c r="N233" s="17">
        <v>206.22399999999999</v>
      </c>
      <c r="O233" s="17">
        <v>204.97900000000001</v>
      </c>
      <c r="P233" s="17">
        <v>1266</v>
      </c>
      <c r="Q233" s="17">
        <v>5104</v>
      </c>
      <c r="R233" s="17">
        <v>24</v>
      </c>
    </row>
    <row r="234" spans="1:18" x14ac:dyDescent="0.25">
      <c r="A234" s="22"/>
      <c r="B234" s="30" t="s">
        <v>88</v>
      </c>
      <c r="C234" s="17">
        <v>3</v>
      </c>
      <c r="D234" s="17">
        <v>27</v>
      </c>
      <c r="E234" s="17">
        <v>38</v>
      </c>
      <c r="F234" s="17">
        <v>39</v>
      </c>
      <c r="G234" s="17">
        <v>23</v>
      </c>
      <c r="H234" s="17">
        <v>8</v>
      </c>
      <c r="I234" s="17">
        <v>206.85400000000001</v>
      </c>
      <c r="J234" s="17">
        <v>205.81399999999999</v>
      </c>
      <c r="K234" s="17">
        <v>204.739</v>
      </c>
      <c r="L234" s="17">
        <v>204.25899999999999</v>
      </c>
      <c r="M234" s="17">
        <v>206.13300000000001</v>
      </c>
      <c r="N234" s="17">
        <v>206.75700000000001</v>
      </c>
      <c r="O234" s="17">
        <v>205.262</v>
      </c>
      <c r="P234" s="17">
        <v>1221</v>
      </c>
      <c r="Q234" s="17">
        <v>5104</v>
      </c>
      <c r="R234" s="17">
        <v>23</v>
      </c>
    </row>
    <row r="235" spans="1:18" x14ac:dyDescent="0.25">
      <c r="A235" s="22"/>
      <c r="B235" s="30" t="s">
        <v>89</v>
      </c>
      <c r="C235" s="17">
        <v>14</v>
      </c>
      <c r="D235" s="17">
        <v>34</v>
      </c>
      <c r="E235" s="17">
        <v>40</v>
      </c>
      <c r="F235" s="17">
        <v>30</v>
      </c>
      <c r="G235" s="17">
        <v>20</v>
      </c>
      <c r="H235" s="17">
        <v>3</v>
      </c>
      <c r="I235" s="17">
        <v>205.124</v>
      </c>
      <c r="J235" s="17">
        <v>204.899</v>
      </c>
      <c r="K235" s="17">
        <v>205.28200000000001</v>
      </c>
      <c r="L235" s="17">
        <v>205.30199999999999</v>
      </c>
      <c r="M235" s="17">
        <v>206.696</v>
      </c>
      <c r="N235" s="17">
        <v>207.16800000000001</v>
      </c>
      <c r="O235" s="17">
        <v>205.68</v>
      </c>
      <c r="P235" s="17">
        <v>1083</v>
      </c>
      <c r="Q235" s="17">
        <v>5104</v>
      </c>
      <c r="R235" s="17">
        <v>21</v>
      </c>
    </row>
    <row r="236" spans="1:18" x14ac:dyDescent="0.25">
      <c r="B236" s="19" t="s">
        <v>68</v>
      </c>
      <c r="C236" s="17">
        <v>14</v>
      </c>
      <c r="D236" s="17">
        <v>41</v>
      </c>
      <c r="E236" s="17">
        <v>39</v>
      </c>
      <c r="F236" s="17">
        <v>18</v>
      </c>
      <c r="G236" s="17">
        <v>7</v>
      </c>
      <c r="H236" s="17">
        <v>1</v>
      </c>
      <c r="I236" s="17">
        <v>204.995</v>
      </c>
      <c r="J236" s="17">
        <v>205.3</v>
      </c>
      <c r="K236" s="17">
        <v>205.55199999999999</v>
      </c>
      <c r="L236" s="17">
        <v>205.631</v>
      </c>
      <c r="M236" s="17">
        <v>206.851</v>
      </c>
      <c r="N236" s="17">
        <v>207.447</v>
      </c>
      <c r="O236" s="17">
        <v>205.70400000000001</v>
      </c>
      <c r="P236" s="17">
        <v>774</v>
      </c>
      <c r="Q236" s="17">
        <v>5104</v>
      </c>
      <c r="R236" s="17">
        <v>15</v>
      </c>
    </row>
    <row r="237" spans="1:18" x14ac:dyDescent="0.25">
      <c r="B237" s="20" t="s">
        <v>69</v>
      </c>
      <c r="C237" s="17">
        <v>13</v>
      </c>
      <c r="D237" s="17">
        <v>42</v>
      </c>
      <c r="E237" s="17">
        <v>39</v>
      </c>
      <c r="F237" s="17">
        <v>15</v>
      </c>
      <c r="G237" s="17">
        <v>3</v>
      </c>
      <c r="H237" s="17">
        <v>0</v>
      </c>
      <c r="I237" s="17">
        <v>205.34399999999999</v>
      </c>
      <c r="J237" s="17">
        <v>205.72399999999999</v>
      </c>
      <c r="K237" s="17">
        <v>205.73500000000001</v>
      </c>
      <c r="L237" s="17">
        <v>206.06200000000001</v>
      </c>
      <c r="M237" s="17">
        <v>207.22</v>
      </c>
      <c r="N237" s="17">
        <v>207.50700000000001</v>
      </c>
      <c r="O237" s="17">
        <v>205.928</v>
      </c>
      <c r="P237" s="17">
        <v>702</v>
      </c>
      <c r="Q237" s="17">
        <v>5104</v>
      </c>
      <c r="R237" s="17">
        <v>13</v>
      </c>
    </row>
    <row r="238" spans="1:18" x14ac:dyDescent="0.25">
      <c r="B238" s="20" t="s">
        <v>70</v>
      </c>
      <c r="C238" s="17">
        <v>12</v>
      </c>
      <c r="D238" s="17">
        <v>39</v>
      </c>
      <c r="E238" s="17">
        <v>40</v>
      </c>
      <c r="F238" s="17">
        <v>13</v>
      </c>
      <c r="G238" s="17">
        <v>0</v>
      </c>
      <c r="H238" s="17">
        <v>0</v>
      </c>
      <c r="I238" s="17">
        <v>205.26599999999999</v>
      </c>
      <c r="J238" s="17">
        <v>205.71299999999999</v>
      </c>
      <c r="K238" s="17">
        <v>205.92599999999999</v>
      </c>
      <c r="L238" s="17">
        <v>206.435</v>
      </c>
      <c r="M238" s="17">
        <v>207.43</v>
      </c>
      <c r="N238" s="17">
        <v>207.74</v>
      </c>
      <c r="O238" s="17">
        <v>206.001</v>
      </c>
      <c r="P238" s="17">
        <v>617</v>
      </c>
      <c r="Q238" s="17">
        <v>5104</v>
      </c>
      <c r="R238" s="17">
        <v>12</v>
      </c>
    </row>
    <row r="239" spans="1:18" x14ac:dyDescent="0.25">
      <c r="B239" s="20" t="s">
        <v>71</v>
      </c>
      <c r="C239" s="17">
        <v>14</v>
      </c>
      <c r="D239" s="17">
        <v>40</v>
      </c>
      <c r="E239" s="17">
        <v>41</v>
      </c>
      <c r="F239" s="17">
        <v>9</v>
      </c>
      <c r="G239" s="17">
        <v>0</v>
      </c>
      <c r="H239" s="17">
        <v>0</v>
      </c>
      <c r="I239" s="17">
        <v>205.39699999999999</v>
      </c>
      <c r="J239" s="17">
        <v>205.858</v>
      </c>
      <c r="K239" s="17">
        <v>206.142</v>
      </c>
      <c r="L239" s="17">
        <v>206.58</v>
      </c>
      <c r="M239" s="17">
        <v>207.85</v>
      </c>
      <c r="N239" s="17">
        <v>207.23</v>
      </c>
      <c r="O239" s="17">
        <v>206.113</v>
      </c>
      <c r="P239" s="17">
        <v>590</v>
      </c>
      <c r="Q239" s="17">
        <v>5104</v>
      </c>
      <c r="R239" s="17">
        <v>11</v>
      </c>
    </row>
    <row r="240" spans="1:18" x14ac:dyDescent="0.25">
      <c r="B240" s="20" t="s">
        <v>72</v>
      </c>
      <c r="C240" s="17">
        <v>14</v>
      </c>
      <c r="D240" s="17">
        <v>42</v>
      </c>
      <c r="E240" s="17">
        <v>40</v>
      </c>
      <c r="F240" s="17">
        <v>7</v>
      </c>
      <c r="G240" s="17">
        <v>0</v>
      </c>
      <c r="H240" s="17">
        <v>0</v>
      </c>
      <c r="I240" s="17">
        <v>205.202</v>
      </c>
      <c r="J240" s="17">
        <v>205.911</v>
      </c>
      <c r="K240" s="17">
        <v>206.37100000000001</v>
      </c>
      <c r="L240" s="17">
        <v>207.14599999999999</v>
      </c>
      <c r="N240" s="17">
        <v>206.98</v>
      </c>
      <c r="O240" s="17">
        <v>206.28399999999999</v>
      </c>
      <c r="P240" s="17">
        <v>567</v>
      </c>
      <c r="Q240" s="17">
        <v>5104</v>
      </c>
      <c r="R240" s="17">
        <v>11</v>
      </c>
    </row>
    <row r="241" spans="1:18" x14ac:dyDescent="0.25">
      <c r="B241" s="20" t="s">
        <v>73</v>
      </c>
      <c r="C241" s="17">
        <v>11</v>
      </c>
      <c r="D241" s="17">
        <v>45</v>
      </c>
      <c r="E241" s="17">
        <v>36</v>
      </c>
      <c r="F241" s="17">
        <v>4</v>
      </c>
      <c r="G241" s="17">
        <v>0</v>
      </c>
      <c r="H241" s="17">
        <v>0</v>
      </c>
      <c r="I241" s="17">
        <v>204.97499999999999</v>
      </c>
      <c r="J241" s="17">
        <v>205.96899999999999</v>
      </c>
      <c r="K241" s="17">
        <v>206.43299999999999</v>
      </c>
      <c r="L241" s="17">
        <v>207.47800000000001</v>
      </c>
      <c r="M241" s="17">
        <v>207.49</v>
      </c>
      <c r="N241" s="17">
        <v>203.095</v>
      </c>
      <c r="O241" s="17">
        <v>206.30199999999999</v>
      </c>
      <c r="P241" s="17">
        <v>518</v>
      </c>
      <c r="Q241" s="17">
        <v>5104</v>
      </c>
      <c r="R241" s="17">
        <v>10</v>
      </c>
    </row>
    <row r="242" spans="1:18" x14ac:dyDescent="0.25">
      <c r="A242" s="22" t="s">
        <v>6</v>
      </c>
      <c r="B242" s="29">
        <v>43686.125</v>
      </c>
      <c r="C242" s="17">
        <v>12</v>
      </c>
      <c r="D242" s="17">
        <v>53</v>
      </c>
      <c r="E242" s="17">
        <v>95</v>
      </c>
      <c r="F242" s="17">
        <v>94</v>
      </c>
      <c r="G242" s="17">
        <v>70</v>
      </c>
      <c r="H242" s="17">
        <v>66</v>
      </c>
      <c r="I242" s="17">
        <v>207.99</v>
      </c>
      <c r="J242" s="17">
        <v>204.751</v>
      </c>
      <c r="K242" s="17">
        <v>203.84700000000001</v>
      </c>
      <c r="L242" s="17">
        <v>203.56</v>
      </c>
      <c r="M242" s="17">
        <v>204.11600000000001</v>
      </c>
      <c r="N242" s="17">
        <v>204.387</v>
      </c>
      <c r="O242" s="17">
        <v>204.072</v>
      </c>
      <c r="P242" s="17">
        <v>237</v>
      </c>
      <c r="Q242" s="17">
        <v>320</v>
      </c>
      <c r="R242" s="14">
        <f t="shared" si="0"/>
        <v>73.888888888888886</v>
      </c>
    </row>
    <row r="243" spans="1:18" x14ac:dyDescent="0.25">
      <c r="A243" s="22"/>
      <c r="B243" s="30" t="s">
        <v>85</v>
      </c>
      <c r="C243" s="17">
        <v>12</v>
      </c>
      <c r="D243" s="17">
        <v>46</v>
      </c>
      <c r="E243" s="17">
        <v>47</v>
      </c>
      <c r="F243" s="17">
        <v>44</v>
      </c>
      <c r="G243" s="17">
        <v>41</v>
      </c>
      <c r="H243" s="17">
        <v>47</v>
      </c>
      <c r="I243" s="17">
        <v>206.29</v>
      </c>
      <c r="J243" s="17">
        <v>205.97399999999999</v>
      </c>
      <c r="K243" s="17">
        <v>205.25200000000001</v>
      </c>
      <c r="L243" s="17">
        <v>202.755</v>
      </c>
      <c r="M243" s="17">
        <v>200.505</v>
      </c>
      <c r="N243" s="17">
        <v>202.22</v>
      </c>
      <c r="O243" s="17">
        <v>202.739</v>
      </c>
      <c r="P243" s="17">
        <v>143</v>
      </c>
      <c r="Q243" s="17">
        <v>320</v>
      </c>
      <c r="R243" s="17">
        <v>44</v>
      </c>
    </row>
    <row r="244" spans="1:18" x14ac:dyDescent="0.25">
      <c r="A244" s="22"/>
      <c r="B244" s="30" t="s">
        <v>86</v>
      </c>
      <c r="C244" s="17">
        <v>25</v>
      </c>
      <c r="D244" s="17">
        <v>66</v>
      </c>
      <c r="E244" s="17">
        <v>70</v>
      </c>
      <c r="F244" s="17">
        <v>55</v>
      </c>
      <c r="G244" s="17">
        <v>44</v>
      </c>
      <c r="H244" s="17">
        <v>52</v>
      </c>
      <c r="I244" s="17">
        <v>207.23</v>
      </c>
      <c r="J244" s="17">
        <v>205.87299999999999</v>
      </c>
      <c r="K244" s="17">
        <v>205.096</v>
      </c>
      <c r="L244" s="17">
        <v>202.96</v>
      </c>
      <c r="M244" s="17">
        <v>200.60400000000001</v>
      </c>
      <c r="N244" s="17">
        <v>202.577</v>
      </c>
      <c r="O244" s="17">
        <v>203.11500000000001</v>
      </c>
      <c r="P244" s="17">
        <v>172</v>
      </c>
      <c r="Q244" s="17">
        <v>320</v>
      </c>
      <c r="R244" s="17">
        <v>53</v>
      </c>
    </row>
    <row r="245" spans="1:18" x14ac:dyDescent="0.25">
      <c r="A245" s="22"/>
      <c r="B245" s="30" t="s">
        <v>87</v>
      </c>
      <c r="C245" s="17">
        <v>12</v>
      </c>
      <c r="D245" s="17">
        <v>56</v>
      </c>
      <c r="E245" s="17">
        <v>100</v>
      </c>
      <c r="F245" s="17">
        <v>62</v>
      </c>
      <c r="G245" s="17">
        <v>48</v>
      </c>
      <c r="H245" s="17">
        <v>62</v>
      </c>
      <c r="J245" s="17">
        <v>205.828</v>
      </c>
      <c r="K245" s="17">
        <v>204.43899999999999</v>
      </c>
      <c r="L245" s="17">
        <v>204.08600000000001</v>
      </c>
      <c r="M245" s="17">
        <v>201.56700000000001</v>
      </c>
      <c r="N245" s="17">
        <v>203.33600000000001</v>
      </c>
      <c r="O245" s="17">
        <v>203.565</v>
      </c>
      <c r="P245" s="17">
        <v>198</v>
      </c>
      <c r="Q245" s="17">
        <v>320</v>
      </c>
      <c r="R245" s="17">
        <v>61</v>
      </c>
    </row>
    <row r="246" spans="1:18" x14ac:dyDescent="0.25">
      <c r="A246" s="22"/>
      <c r="B246" s="30" t="s">
        <v>88</v>
      </c>
      <c r="C246" s="17">
        <v>12</v>
      </c>
      <c r="D246" s="17">
        <v>63</v>
      </c>
      <c r="E246" s="17">
        <v>100</v>
      </c>
      <c r="F246" s="17">
        <v>67</v>
      </c>
      <c r="G246" s="17">
        <v>50</v>
      </c>
      <c r="H246" s="17">
        <v>62</v>
      </c>
      <c r="J246" s="17">
        <v>205.785</v>
      </c>
      <c r="K246" s="17">
        <v>203.47</v>
      </c>
      <c r="L246" s="17">
        <v>203.59800000000001</v>
      </c>
      <c r="M246" s="17">
        <v>202.762</v>
      </c>
      <c r="N246" s="17">
        <v>203.65799999999999</v>
      </c>
      <c r="O246" s="17">
        <v>203.619</v>
      </c>
      <c r="P246" s="17">
        <v>204</v>
      </c>
      <c r="Q246" s="17">
        <v>320</v>
      </c>
      <c r="R246" s="17">
        <v>63</v>
      </c>
    </row>
    <row r="247" spans="1:18" x14ac:dyDescent="0.25">
      <c r="A247" s="22"/>
      <c r="B247" s="30" t="s">
        <v>89</v>
      </c>
      <c r="C247" s="17">
        <v>12</v>
      </c>
      <c r="D247" s="17">
        <v>56</v>
      </c>
      <c r="E247" s="17">
        <v>97</v>
      </c>
      <c r="F247" s="17">
        <v>86</v>
      </c>
      <c r="G247" s="17">
        <v>65</v>
      </c>
      <c r="H247" s="17">
        <v>76</v>
      </c>
      <c r="J247" s="17">
        <v>204.989</v>
      </c>
      <c r="K247" s="17">
        <v>203.47499999999999</v>
      </c>
      <c r="L247" s="17">
        <v>203.31200000000001</v>
      </c>
      <c r="M247" s="17">
        <v>203.524</v>
      </c>
      <c r="N247" s="17">
        <v>204.494</v>
      </c>
      <c r="O247" s="17">
        <v>203.87299999999999</v>
      </c>
      <c r="P247" s="17">
        <v>238</v>
      </c>
      <c r="Q247" s="17">
        <v>320</v>
      </c>
      <c r="R247" s="17">
        <v>74</v>
      </c>
    </row>
    <row r="248" spans="1:18" x14ac:dyDescent="0.25">
      <c r="B248" s="19" t="s">
        <v>68</v>
      </c>
      <c r="C248" s="17">
        <v>25</v>
      </c>
      <c r="D248" s="17">
        <v>50</v>
      </c>
      <c r="E248" s="17">
        <v>86</v>
      </c>
      <c r="F248" s="17">
        <v>89</v>
      </c>
      <c r="G248" s="17">
        <v>66</v>
      </c>
      <c r="H248" s="17">
        <v>71</v>
      </c>
      <c r="I248" s="17">
        <v>206.72</v>
      </c>
      <c r="J248" s="17">
        <v>204.708</v>
      </c>
      <c r="K248" s="17">
        <v>203.82400000000001</v>
      </c>
      <c r="L248" s="17">
        <v>203.84800000000001</v>
      </c>
      <c r="M248" s="17">
        <v>204.33600000000001</v>
      </c>
      <c r="N248" s="17">
        <v>204.64699999999999</v>
      </c>
      <c r="O248" s="17">
        <v>204.28</v>
      </c>
      <c r="P248" s="17">
        <v>232</v>
      </c>
      <c r="Q248" s="17">
        <v>320</v>
      </c>
      <c r="R248" s="17">
        <v>72</v>
      </c>
    </row>
    <row r="249" spans="1:18" x14ac:dyDescent="0.25">
      <c r="B249" s="20" t="s">
        <v>69</v>
      </c>
      <c r="C249" s="17">
        <v>37</v>
      </c>
      <c r="D249" s="17">
        <v>56</v>
      </c>
      <c r="E249" s="17">
        <v>81</v>
      </c>
      <c r="F249" s="17">
        <v>86</v>
      </c>
      <c r="G249" s="17">
        <v>60</v>
      </c>
      <c r="H249" s="17">
        <v>72</v>
      </c>
      <c r="I249" s="17">
        <v>205.69</v>
      </c>
      <c r="J249" s="17">
        <v>204.44900000000001</v>
      </c>
      <c r="K249" s="17">
        <v>203.739</v>
      </c>
      <c r="L249" s="17">
        <v>204.357</v>
      </c>
      <c r="M249" s="17">
        <v>204.70400000000001</v>
      </c>
      <c r="N249" s="17">
        <v>204.767</v>
      </c>
      <c r="O249" s="17">
        <v>204.488</v>
      </c>
      <c r="P249" s="17">
        <v>227</v>
      </c>
      <c r="Q249" s="17">
        <v>320</v>
      </c>
      <c r="R249" s="17">
        <v>70</v>
      </c>
    </row>
    <row r="250" spans="1:18" x14ac:dyDescent="0.25">
      <c r="B250" s="20" t="s">
        <v>70</v>
      </c>
      <c r="C250" s="17">
        <v>62</v>
      </c>
      <c r="D250" s="17">
        <v>63</v>
      </c>
      <c r="E250" s="17">
        <v>75</v>
      </c>
      <c r="F250" s="17">
        <v>77</v>
      </c>
      <c r="G250" s="17">
        <v>60</v>
      </c>
      <c r="H250" s="17">
        <v>61</v>
      </c>
      <c r="I250" s="17">
        <v>206.84200000000001</v>
      </c>
      <c r="J250" s="17">
        <v>204.11099999999999</v>
      </c>
      <c r="K250" s="17">
        <v>203.47200000000001</v>
      </c>
      <c r="L250" s="17">
        <v>204.44200000000001</v>
      </c>
      <c r="M250" s="17">
        <v>204.78700000000001</v>
      </c>
      <c r="N250" s="17">
        <v>205.01</v>
      </c>
      <c r="O250" s="17">
        <v>204.559</v>
      </c>
      <c r="P250" s="17">
        <v>212</v>
      </c>
      <c r="Q250" s="17">
        <v>320</v>
      </c>
      <c r="R250" s="17">
        <v>66</v>
      </c>
    </row>
    <row r="251" spans="1:18" x14ac:dyDescent="0.25">
      <c r="B251" s="20" t="s">
        <v>71</v>
      </c>
      <c r="C251" s="17">
        <v>87</v>
      </c>
      <c r="D251" s="17">
        <v>66</v>
      </c>
      <c r="E251" s="17">
        <v>72</v>
      </c>
      <c r="F251" s="17">
        <v>68</v>
      </c>
      <c r="G251" s="17">
        <v>41</v>
      </c>
      <c r="H251" s="17">
        <v>48</v>
      </c>
      <c r="I251" s="17">
        <v>206.221</v>
      </c>
      <c r="J251" s="17">
        <v>204.16900000000001</v>
      </c>
      <c r="K251" s="17">
        <v>203.483</v>
      </c>
      <c r="L251" s="17">
        <v>204.464</v>
      </c>
      <c r="M251" s="17">
        <v>204.25299999999999</v>
      </c>
      <c r="N251" s="17">
        <v>204.881</v>
      </c>
      <c r="O251" s="17">
        <v>204.393</v>
      </c>
      <c r="P251" s="17">
        <v>181</v>
      </c>
      <c r="Q251" s="17">
        <v>320</v>
      </c>
      <c r="R251" s="17">
        <v>56</v>
      </c>
    </row>
    <row r="252" spans="1:18" x14ac:dyDescent="0.25">
      <c r="B252" s="20" t="s">
        <v>72</v>
      </c>
      <c r="C252" s="17">
        <v>87</v>
      </c>
      <c r="D252" s="17">
        <v>80</v>
      </c>
      <c r="E252" s="17">
        <v>77</v>
      </c>
      <c r="F252" s="17">
        <v>70</v>
      </c>
      <c r="G252" s="17">
        <v>41</v>
      </c>
      <c r="H252" s="17">
        <v>39</v>
      </c>
      <c r="I252" s="17">
        <v>205.136</v>
      </c>
      <c r="J252" s="17">
        <v>203.452</v>
      </c>
      <c r="K252" s="17">
        <v>203.779</v>
      </c>
      <c r="L252" s="17">
        <v>204.81899999999999</v>
      </c>
      <c r="M252" s="17">
        <v>204.34399999999999</v>
      </c>
      <c r="N252" s="17">
        <v>204.66499999999999</v>
      </c>
      <c r="O252" s="17">
        <v>204.32499999999999</v>
      </c>
      <c r="P252" s="17">
        <v>179</v>
      </c>
      <c r="Q252" s="17">
        <v>320</v>
      </c>
      <c r="R252" s="17">
        <v>55</v>
      </c>
    </row>
    <row r="253" spans="1:18" x14ac:dyDescent="0.25">
      <c r="B253" s="20" t="s">
        <v>73</v>
      </c>
      <c r="C253" s="17">
        <v>100</v>
      </c>
      <c r="D253" s="17">
        <v>90</v>
      </c>
      <c r="E253" s="17">
        <v>79</v>
      </c>
      <c r="F253" s="17">
        <v>67</v>
      </c>
      <c r="G253" s="17">
        <v>42</v>
      </c>
      <c r="H253" s="17">
        <v>35</v>
      </c>
      <c r="I253" s="17">
        <v>205.20599999999999</v>
      </c>
      <c r="J253" s="17">
        <v>203.494</v>
      </c>
      <c r="K253" s="17">
        <v>203.50800000000001</v>
      </c>
      <c r="L253" s="17">
        <v>204.83099999999999</v>
      </c>
      <c r="M253" s="17">
        <v>204.64699999999999</v>
      </c>
      <c r="N253" s="17">
        <v>204.345</v>
      </c>
      <c r="O253" s="17">
        <v>204.25800000000001</v>
      </c>
      <c r="P253" s="17">
        <v>179</v>
      </c>
      <c r="Q253" s="17">
        <v>320</v>
      </c>
      <c r="R253" s="17">
        <v>55</v>
      </c>
    </row>
    <row r="254" spans="1:18" x14ac:dyDescent="0.25">
      <c r="A254" s="22" t="s">
        <v>7</v>
      </c>
      <c r="B254" s="29">
        <v>43714.125</v>
      </c>
      <c r="C254" s="17">
        <v>2</v>
      </c>
      <c r="D254" s="17">
        <v>75</v>
      </c>
      <c r="E254" s="17">
        <v>81</v>
      </c>
      <c r="F254" s="17">
        <v>62</v>
      </c>
      <c r="G254" s="17">
        <v>50</v>
      </c>
      <c r="H254" s="17">
        <v>43</v>
      </c>
      <c r="J254" s="17">
        <v>202.137</v>
      </c>
      <c r="K254" s="17">
        <v>200.1</v>
      </c>
      <c r="L254" s="17">
        <v>199.12899999999999</v>
      </c>
      <c r="M254" s="17">
        <v>199.23</v>
      </c>
      <c r="N254" s="17">
        <v>199.995</v>
      </c>
      <c r="O254" s="17">
        <v>199.90199999999999</v>
      </c>
      <c r="P254" s="17">
        <v>1022</v>
      </c>
      <c r="Q254" s="17">
        <v>1839</v>
      </c>
      <c r="R254" s="14">
        <f t="shared" si="0"/>
        <v>55.25</v>
      </c>
    </row>
    <row r="255" spans="1:18" x14ac:dyDescent="0.25">
      <c r="A255" s="22"/>
      <c r="B255" s="30" t="s">
        <v>85</v>
      </c>
      <c r="C255" s="17">
        <v>63</v>
      </c>
      <c r="D255" s="17">
        <v>48</v>
      </c>
      <c r="E255" s="17">
        <v>46</v>
      </c>
      <c r="F255" s="17">
        <v>42</v>
      </c>
      <c r="G255" s="17">
        <v>40</v>
      </c>
      <c r="H255" s="17">
        <v>38</v>
      </c>
      <c r="I255" s="17">
        <v>198.483</v>
      </c>
      <c r="J255" s="17">
        <v>200.602</v>
      </c>
      <c r="K255" s="17">
        <v>202.31100000000001</v>
      </c>
      <c r="L255" s="17">
        <v>200.298</v>
      </c>
      <c r="M255" s="17">
        <v>199.815</v>
      </c>
      <c r="N255" s="17">
        <v>200.09399999999999</v>
      </c>
      <c r="O255" s="17">
        <v>200.387</v>
      </c>
      <c r="P255" s="17">
        <v>780</v>
      </c>
      <c r="Q255" s="17">
        <v>1839</v>
      </c>
      <c r="R255" s="17">
        <v>42</v>
      </c>
    </row>
    <row r="256" spans="1:18" x14ac:dyDescent="0.25">
      <c r="A256" s="22"/>
      <c r="B256" s="30" t="s">
        <v>86</v>
      </c>
      <c r="C256" s="17">
        <v>59</v>
      </c>
      <c r="D256" s="17">
        <v>65</v>
      </c>
      <c r="E256" s="17">
        <v>59</v>
      </c>
      <c r="F256" s="17">
        <v>45</v>
      </c>
      <c r="G256" s="17">
        <v>40</v>
      </c>
      <c r="H256" s="17">
        <v>38</v>
      </c>
      <c r="I256" s="17">
        <v>200.41399999999999</v>
      </c>
      <c r="J256" s="17">
        <v>199.80199999999999</v>
      </c>
      <c r="K256" s="17">
        <v>201.23400000000001</v>
      </c>
      <c r="L256" s="17">
        <v>200.18100000000001</v>
      </c>
      <c r="M256" s="17">
        <v>199.81100000000001</v>
      </c>
      <c r="N256" s="17">
        <v>200.20400000000001</v>
      </c>
      <c r="O256" s="17">
        <v>200.25299999999999</v>
      </c>
      <c r="P256" s="17">
        <v>850</v>
      </c>
      <c r="Q256" s="17">
        <v>1839</v>
      </c>
      <c r="R256" s="17">
        <v>46</v>
      </c>
    </row>
    <row r="257" spans="1:18" x14ac:dyDescent="0.25">
      <c r="A257" s="22"/>
      <c r="B257" s="30" t="s">
        <v>87</v>
      </c>
      <c r="C257" s="17">
        <v>46</v>
      </c>
      <c r="D257" s="17">
        <v>70</v>
      </c>
      <c r="E257" s="17">
        <v>72</v>
      </c>
      <c r="F257" s="17">
        <v>48</v>
      </c>
      <c r="G257" s="17">
        <v>42</v>
      </c>
      <c r="H257" s="17">
        <v>39</v>
      </c>
      <c r="I257" s="17">
        <v>202.727</v>
      </c>
      <c r="J257" s="17">
        <v>200.898</v>
      </c>
      <c r="K257" s="17">
        <v>200.53899999999999</v>
      </c>
      <c r="L257" s="17">
        <v>199.62799999999999</v>
      </c>
      <c r="M257" s="17">
        <v>199.96100000000001</v>
      </c>
      <c r="N257" s="17">
        <v>200.35599999999999</v>
      </c>
      <c r="O257" s="17">
        <v>200.29300000000001</v>
      </c>
      <c r="P257" s="17">
        <v>912</v>
      </c>
      <c r="Q257" s="17">
        <v>1839</v>
      </c>
      <c r="R257" s="17">
        <v>49</v>
      </c>
    </row>
    <row r="258" spans="1:18" x14ac:dyDescent="0.25">
      <c r="A258" s="22"/>
      <c r="B258" s="30" t="s">
        <v>88</v>
      </c>
      <c r="C258" s="17">
        <v>36</v>
      </c>
      <c r="D258" s="17">
        <v>70</v>
      </c>
      <c r="E258" s="17">
        <v>77</v>
      </c>
      <c r="F258" s="17">
        <v>54</v>
      </c>
      <c r="G258" s="17">
        <v>44</v>
      </c>
      <c r="H258" s="17">
        <v>40</v>
      </c>
      <c r="I258" s="17">
        <v>204.23</v>
      </c>
      <c r="J258" s="17">
        <v>202.03</v>
      </c>
      <c r="K258" s="17">
        <v>200.77</v>
      </c>
      <c r="L258" s="17">
        <v>199.274</v>
      </c>
      <c r="M258" s="17">
        <v>199.88300000000001</v>
      </c>
      <c r="N258" s="17">
        <v>200.52600000000001</v>
      </c>
      <c r="O258" s="17">
        <v>200.42400000000001</v>
      </c>
      <c r="P258" s="17">
        <v>955</v>
      </c>
      <c r="Q258" s="17">
        <v>1839</v>
      </c>
      <c r="R258" s="17">
        <v>51</v>
      </c>
    </row>
    <row r="259" spans="1:18" x14ac:dyDescent="0.25">
      <c r="A259" s="22"/>
      <c r="B259" s="30" t="s">
        <v>89</v>
      </c>
      <c r="C259" s="17">
        <v>4</v>
      </c>
      <c r="D259" s="17">
        <v>69</v>
      </c>
      <c r="E259" s="17">
        <v>78</v>
      </c>
      <c r="F259" s="17">
        <v>61</v>
      </c>
      <c r="G259" s="17">
        <v>48</v>
      </c>
      <c r="H259" s="17">
        <v>42</v>
      </c>
      <c r="I259" s="17">
        <v>205.09</v>
      </c>
      <c r="J259" s="17">
        <v>202.869</v>
      </c>
      <c r="K259" s="17">
        <v>200.38200000000001</v>
      </c>
      <c r="L259" s="17">
        <v>199.56700000000001</v>
      </c>
      <c r="M259" s="17">
        <v>199.173</v>
      </c>
      <c r="N259" s="17">
        <v>200.298</v>
      </c>
      <c r="O259" s="17">
        <v>200.18899999999999</v>
      </c>
      <c r="P259" s="17">
        <v>989</v>
      </c>
      <c r="Q259" s="17">
        <v>1839</v>
      </c>
      <c r="R259" s="17">
        <v>53</v>
      </c>
    </row>
    <row r="260" spans="1:18" x14ac:dyDescent="0.25">
      <c r="B260" s="19" t="s">
        <v>68</v>
      </c>
      <c r="C260" s="17">
        <v>2</v>
      </c>
      <c r="D260" s="17">
        <v>74</v>
      </c>
      <c r="E260" s="17">
        <v>89</v>
      </c>
      <c r="F260" s="17">
        <v>65</v>
      </c>
      <c r="G260" s="17">
        <v>51</v>
      </c>
      <c r="H260" s="17">
        <v>45</v>
      </c>
      <c r="J260" s="17">
        <v>201.48699999999999</v>
      </c>
      <c r="K260" s="17">
        <v>199.53</v>
      </c>
      <c r="L260" s="17">
        <v>198.81</v>
      </c>
      <c r="M260" s="17">
        <v>199.07300000000001</v>
      </c>
      <c r="N260" s="17">
        <v>200.215</v>
      </c>
      <c r="O260" s="17">
        <v>199.64699999999999</v>
      </c>
      <c r="P260" s="17">
        <v>1069</v>
      </c>
      <c r="Q260" s="17">
        <v>1839</v>
      </c>
      <c r="R260" s="17">
        <v>58</v>
      </c>
    </row>
    <row r="261" spans="1:18" x14ac:dyDescent="0.25">
      <c r="B261" s="20" t="s">
        <v>69</v>
      </c>
      <c r="C261" s="17">
        <v>2</v>
      </c>
      <c r="D261" s="17">
        <v>78</v>
      </c>
      <c r="E261" s="17">
        <v>96</v>
      </c>
      <c r="F261" s="17">
        <v>72</v>
      </c>
      <c r="G261" s="17">
        <v>53</v>
      </c>
      <c r="H261" s="17">
        <v>45</v>
      </c>
      <c r="J261" s="17">
        <v>202.28200000000001</v>
      </c>
      <c r="K261" s="17">
        <v>199.14099999999999</v>
      </c>
      <c r="L261" s="17">
        <v>199.011</v>
      </c>
      <c r="M261" s="17">
        <v>198.99100000000001</v>
      </c>
      <c r="N261" s="17">
        <v>200.05500000000001</v>
      </c>
      <c r="O261" s="17">
        <v>199.62899999999999</v>
      </c>
      <c r="P261" s="17">
        <v>1128</v>
      </c>
      <c r="Q261" s="17">
        <v>1839</v>
      </c>
      <c r="R261" s="17">
        <v>61</v>
      </c>
    </row>
    <row r="262" spans="1:18" x14ac:dyDescent="0.25">
      <c r="B262" s="20" t="s">
        <v>70</v>
      </c>
      <c r="C262" s="17">
        <v>10</v>
      </c>
      <c r="D262" s="17">
        <v>78</v>
      </c>
      <c r="E262" s="17">
        <v>98</v>
      </c>
      <c r="F262" s="17">
        <v>77</v>
      </c>
      <c r="G262" s="17">
        <v>56</v>
      </c>
      <c r="H262" s="17">
        <v>46</v>
      </c>
      <c r="I262" s="17">
        <v>206.958</v>
      </c>
      <c r="J262" s="17">
        <v>202.12799999999999</v>
      </c>
      <c r="K262" s="17">
        <v>199.15299999999999</v>
      </c>
      <c r="L262" s="17">
        <v>199.06200000000001</v>
      </c>
      <c r="M262" s="17">
        <v>199.279</v>
      </c>
      <c r="N262" s="17">
        <v>199.98099999999999</v>
      </c>
      <c r="O262" s="17">
        <v>199.685</v>
      </c>
      <c r="P262" s="17">
        <v>1183</v>
      </c>
      <c r="Q262" s="17">
        <v>1839</v>
      </c>
      <c r="R262" s="17">
        <v>64</v>
      </c>
    </row>
    <row r="263" spans="1:18" x14ac:dyDescent="0.25">
      <c r="B263" s="20" t="s">
        <v>71</v>
      </c>
      <c r="C263" s="17">
        <v>22</v>
      </c>
      <c r="D263" s="17">
        <v>78</v>
      </c>
      <c r="E263" s="17">
        <v>99</v>
      </c>
      <c r="F263" s="17">
        <v>81</v>
      </c>
      <c r="G263" s="17">
        <v>58</v>
      </c>
      <c r="H263" s="17">
        <v>49</v>
      </c>
      <c r="I263" s="17">
        <v>205.31299999999999</v>
      </c>
      <c r="J263" s="17">
        <v>201.54400000000001</v>
      </c>
      <c r="K263" s="17">
        <v>199.274</v>
      </c>
      <c r="L263" s="17">
        <v>199.28200000000001</v>
      </c>
      <c r="M263" s="17">
        <v>199.44</v>
      </c>
      <c r="N263" s="17">
        <v>200.39099999999999</v>
      </c>
      <c r="O263" s="17">
        <v>199.846</v>
      </c>
      <c r="P263" s="17">
        <v>1228</v>
      </c>
      <c r="Q263" s="17">
        <v>1839</v>
      </c>
      <c r="R263" s="17">
        <v>66</v>
      </c>
    </row>
    <row r="264" spans="1:18" x14ac:dyDescent="0.25">
      <c r="B264" s="20" t="s">
        <v>72</v>
      </c>
      <c r="C264" s="17">
        <v>30</v>
      </c>
      <c r="D264" s="17">
        <v>75</v>
      </c>
      <c r="E264" s="17">
        <v>97</v>
      </c>
      <c r="F264" s="17">
        <v>84</v>
      </c>
      <c r="G264" s="17">
        <v>59</v>
      </c>
      <c r="H264" s="17">
        <v>51</v>
      </c>
      <c r="I264" s="17">
        <v>204.47300000000001</v>
      </c>
      <c r="J264" s="17">
        <v>200.55199999999999</v>
      </c>
      <c r="K264" s="17">
        <v>199.22200000000001</v>
      </c>
      <c r="L264" s="17">
        <v>199.03299999999999</v>
      </c>
      <c r="M264" s="17">
        <v>199.583</v>
      </c>
      <c r="N264" s="17">
        <v>200.75</v>
      </c>
      <c r="O264" s="17">
        <v>199.8</v>
      </c>
      <c r="P264" s="17">
        <v>1249</v>
      </c>
      <c r="Q264" s="17">
        <v>1839</v>
      </c>
      <c r="R264" s="17">
        <v>67</v>
      </c>
    </row>
    <row r="265" spans="1:18" x14ac:dyDescent="0.25">
      <c r="B265" s="20" t="s">
        <v>73</v>
      </c>
      <c r="C265" s="17">
        <v>40</v>
      </c>
      <c r="D265" s="17">
        <v>74</v>
      </c>
      <c r="E265" s="17">
        <v>93</v>
      </c>
      <c r="F265" s="17">
        <v>85</v>
      </c>
      <c r="G265" s="17">
        <v>66</v>
      </c>
      <c r="H265" s="17">
        <v>52</v>
      </c>
      <c r="I265" s="17">
        <v>203.911</v>
      </c>
      <c r="J265" s="17">
        <v>200.24299999999999</v>
      </c>
      <c r="K265" s="17">
        <v>198.803</v>
      </c>
      <c r="L265" s="17">
        <v>198.637</v>
      </c>
      <c r="M265" s="17">
        <v>200.02</v>
      </c>
      <c r="N265" s="17">
        <v>200.971</v>
      </c>
      <c r="O265" s="17">
        <v>199.762</v>
      </c>
      <c r="P265" s="17">
        <v>1281</v>
      </c>
      <c r="Q265" s="17">
        <v>1839</v>
      </c>
      <c r="R265" s="17">
        <v>69</v>
      </c>
    </row>
    <row r="266" spans="1:18" x14ac:dyDescent="0.25">
      <c r="A266" s="22" t="s">
        <v>22</v>
      </c>
      <c r="B266" s="29">
        <v>43716.125</v>
      </c>
      <c r="C266" s="17">
        <v>23</v>
      </c>
      <c r="D266" s="17">
        <v>59</v>
      </c>
      <c r="E266" s="17">
        <v>90</v>
      </c>
      <c r="F266" s="17">
        <v>74</v>
      </c>
      <c r="G266" s="17">
        <v>61</v>
      </c>
      <c r="H266" s="17">
        <v>58</v>
      </c>
      <c r="I266" s="17">
        <v>203.916</v>
      </c>
      <c r="J266" s="17">
        <v>202.416</v>
      </c>
      <c r="K266" s="17">
        <v>200.678</v>
      </c>
      <c r="L266" s="17">
        <v>199.81200000000001</v>
      </c>
      <c r="M266" s="17">
        <v>200.10400000000001</v>
      </c>
      <c r="N266" s="17">
        <v>200.68299999999999</v>
      </c>
      <c r="O266" s="17">
        <v>200.524</v>
      </c>
      <c r="P266" s="17">
        <v>537</v>
      </c>
      <c r="Q266" s="17">
        <v>814</v>
      </c>
      <c r="R266" s="14">
        <f t="shared" si="0"/>
        <v>65.416666666666657</v>
      </c>
    </row>
    <row r="267" spans="1:18" x14ac:dyDescent="0.25">
      <c r="A267" s="22"/>
      <c r="B267" s="30" t="s">
        <v>85</v>
      </c>
      <c r="C267" s="17">
        <v>52</v>
      </c>
      <c r="D267" s="17">
        <v>75</v>
      </c>
      <c r="E267" s="17">
        <v>71</v>
      </c>
      <c r="F267" s="17">
        <v>61</v>
      </c>
      <c r="G267" s="17">
        <v>53</v>
      </c>
      <c r="H267" s="17">
        <v>48</v>
      </c>
      <c r="I267" s="17">
        <v>204.245</v>
      </c>
      <c r="J267" s="17">
        <v>202.41800000000001</v>
      </c>
      <c r="K267" s="17">
        <v>201.566</v>
      </c>
      <c r="L267" s="17">
        <v>200.15</v>
      </c>
      <c r="M267" s="17">
        <v>200.25</v>
      </c>
      <c r="N267" s="17">
        <v>199.99299999999999</v>
      </c>
      <c r="O267" s="17">
        <v>200.727</v>
      </c>
      <c r="P267" s="17">
        <v>470</v>
      </c>
      <c r="Q267" s="17">
        <v>814</v>
      </c>
      <c r="R267" s="17">
        <v>57</v>
      </c>
    </row>
    <row r="268" spans="1:18" x14ac:dyDescent="0.25">
      <c r="A268" s="22"/>
      <c r="B268" s="30" t="s">
        <v>86</v>
      </c>
      <c r="C268" s="17">
        <v>47</v>
      </c>
      <c r="D268" s="17">
        <v>69</v>
      </c>
      <c r="E268" s="17">
        <v>81</v>
      </c>
      <c r="F268" s="17">
        <v>67</v>
      </c>
      <c r="G268" s="17">
        <v>56</v>
      </c>
      <c r="H268" s="17">
        <v>50</v>
      </c>
      <c r="I268" s="17">
        <v>205.55600000000001</v>
      </c>
      <c r="J268" s="17">
        <v>203.029</v>
      </c>
      <c r="K268" s="17">
        <v>202.46100000000001</v>
      </c>
      <c r="L268" s="17">
        <v>200.524</v>
      </c>
      <c r="M268" s="17">
        <v>199.89699999999999</v>
      </c>
      <c r="N268" s="17">
        <v>200.358</v>
      </c>
      <c r="O268" s="17">
        <v>201.04499999999999</v>
      </c>
      <c r="P268" s="17">
        <v>498</v>
      </c>
      <c r="Q268" s="17">
        <v>814</v>
      </c>
      <c r="R268" s="17">
        <v>61</v>
      </c>
    </row>
    <row r="269" spans="1:18" x14ac:dyDescent="0.25">
      <c r="A269" s="22"/>
      <c r="B269" s="30" t="s">
        <v>87</v>
      </c>
      <c r="C269" s="17">
        <v>28</v>
      </c>
      <c r="D269" s="17">
        <v>70</v>
      </c>
      <c r="E269" s="17">
        <v>85</v>
      </c>
      <c r="F269" s="17">
        <v>68</v>
      </c>
      <c r="G269" s="17">
        <v>58</v>
      </c>
      <c r="H269" s="17">
        <v>54</v>
      </c>
      <c r="I269" s="17">
        <v>207.042</v>
      </c>
      <c r="J269" s="17">
        <v>203.61500000000001</v>
      </c>
      <c r="K269" s="17">
        <v>202.49700000000001</v>
      </c>
      <c r="L269" s="17">
        <v>200.83699999999999</v>
      </c>
      <c r="M269" s="17">
        <v>200.19499999999999</v>
      </c>
      <c r="N269" s="17">
        <v>200.815</v>
      </c>
      <c r="O269" s="17">
        <v>201.339</v>
      </c>
      <c r="P269" s="17">
        <v>514</v>
      </c>
      <c r="Q269" s="17">
        <v>814</v>
      </c>
      <c r="R269" s="17">
        <v>63</v>
      </c>
    </row>
    <row r="270" spans="1:18" x14ac:dyDescent="0.25">
      <c r="A270" s="22"/>
      <c r="B270" s="30" t="s">
        <v>88</v>
      </c>
      <c r="C270" s="17">
        <v>4</v>
      </c>
      <c r="D270" s="17">
        <v>70</v>
      </c>
      <c r="E270" s="17">
        <v>91</v>
      </c>
      <c r="F270" s="17">
        <v>70</v>
      </c>
      <c r="G270" s="17">
        <v>57</v>
      </c>
      <c r="H270" s="17">
        <v>56</v>
      </c>
      <c r="I270" s="17">
        <v>207.49</v>
      </c>
      <c r="J270" s="17">
        <v>204.023</v>
      </c>
      <c r="K270" s="17">
        <v>202.03800000000001</v>
      </c>
      <c r="L270" s="17">
        <v>200.81</v>
      </c>
      <c r="M270" s="17">
        <v>200.39599999999999</v>
      </c>
      <c r="N270" s="17">
        <v>201.10599999999999</v>
      </c>
      <c r="O270" s="17">
        <v>201.36099999999999</v>
      </c>
      <c r="P270" s="17">
        <v>524</v>
      </c>
      <c r="Q270" s="17">
        <v>814</v>
      </c>
      <c r="R270" s="17">
        <v>64</v>
      </c>
    </row>
    <row r="271" spans="1:18" x14ac:dyDescent="0.25">
      <c r="A271" s="22"/>
      <c r="B271" s="30" t="s">
        <v>89</v>
      </c>
      <c r="C271" s="17">
        <v>14</v>
      </c>
      <c r="D271" s="17">
        <v>56</v>
      </c>
      <c r="E271" s="17">
        <v>83</v>
      </c>
      <c r="F271" s="17">
        <v>76</v>
      </c>
      <c r="G271" s="17">
        <v>62</v>
      </c>
      <c r="H271" s="17">
        <v>57</v>
      </c>
      <c r="I271" s="17">
        <v>205.983</v>
      </c>
      <c r="J271" s="17">
        <v>203.125</v>
      </c>
      <c r="K271" s="17">
        <v>200.923</v>
      </c>
      <c r="L271" s="17">
        <v>200.37299999999999</v>
      </c>
      <c r="M271" s="17">
        <v>200.583</v>
      </c>
      <c r="N271" s="17">
        <v>200.82900000000001</v>
      </c>
      <c r="O271" s="17">
        <v>200.88900000000001</v>
      </c>
      <c r="P271" s="17">
        <v>527</v>
      </c>
      <c r="Q271" s="17">
        <v>814</v>
      </c>
      <c r="R271" s="17">
        <v>64</v>
      </c>
    </row>
    <row r="272" spans="1:18" x14ac:dyDescent="0.25">
      <c r="B272" s="19" t="s">
        <v>68</v>
      </c>
      <c r="C272" s="17">
        <v>42</v>
      </c>
      <c r="D272" s="17">
        <v>65</v>
      </c>
      <c r="E272" s="17">
        <v>95</v>
      </c>
      <c r="F272" s="17">
        <v>78</v>
      </c>
      <c r="G272" s="17">
        <v>66</v>
      </c>
      <c r="H272" s="17">
        <v>61</v>
      </c>
      <c r="I272" s="17">
        <v>201.36</v>
      </c>
      <c r="J272" s="17">
        <v>201.61199999999999</v>
      </c>
      <c r="K272" s="17">
        <v>200.92500000000001</v>
      </c>
      <c r="L272" s="17">
        <v>198.94300000000001</v>
      </c>
      <c r="M272" s="17">
        <v>200.071</v>
      </c>
      <c r="N272" s="17">
        <v>200.62799999999999</v>
      </c>
      <c r="O272" s="17">
        <v>200.27799999999999</v>
      </c>
      <c r="P272" s="17">
        <v>574</v>
      </c>
      <c r="Q272" s="17">
        <v>814</v>
      </c>
      <c r="R272" s="17">
        <v>70</v>
      </c>
    </row>
    <row r="273" spans="1:18" x14ac:dyDescent="0.25">
      <c r="B273" s="20" t="s">
        <v>69</v>
      </c>
      <c r="C273" s="17">
        <v>66</v>
      </c>
      <c r="D273" s="17">
        <v>66</v>
      </c>
      <c r="E273" s="17">
        <v>91</v>
      </c>
      <c r="F273" s="17">
        <v>88</v>
      </c>
      <c r="G273" s="17">
        <v>72</v>
      </c>
      <c r="H273" s="17">
        <v>65</v>
      </c>
      <c r="I273" s="17">
        <v>202.119</v>
      </c>
      <c r="J273" s="17">
        <v>200.47900000000001</v>
      </c>
      <c r="K273" s="17">
        <v>201.084</v>
      </c>
      <c r="L273" s="17">
        <v>199.06700000000001</v>
      </c>
      <c r="M273" s="17">
        <v>199.84899999999999</v>
      </c>
      <c r="N273" s="17">
        <v>200.37799999999999</v>
      </c>
      <c r="O273" s="17">
        <v>200.11500000000001</v>
      </c>
      <c r="P273" s="17">
        <v>613</v>
      </c>
      <c r="Q273" s="17">
        <v>814</v>
      </c>
      <c r="R273" s="17">
        <v>75</v>
      </c>
    </row>
    <row r="274" spans="1:18" x14ac:dyDescent="0.25">
      <c r="B274" s="20" t="s">
        <v>70</v>
      </c>
      <c r="C274" s="17">
        <v>80</v>
      </c>
      <c r="D274" s="17">
        <v>75</v>
      </c>
      <c r="E274" s="17">
        <v>89</v>
      </c>
      <c r="F274" s="17">
        <v>92</v>
      </c>
      <c r="G274" s="17">
        <v>84</v>
      </c>
      <c r="H274" s="17">
        <v>69</v>
      </c>
      <c r="I274" s="17">
        <v>201.61799999999999</v>
      </c>
      <c r="J274" s="17">
        <v>200.48599999999999</v>
      </c>
      <c r="K274" s="17">
        <v>200.78</v>
      </c>
      <c r="L274" s="17">
        <v>199.44800000000001</v>
      </c>
      <c r="M274" s="17">
        <v>199.60499999999999</v>
      </c>
      <c r="N274" s="17">
        <v>200.458</v>
      </c>
      <c r="O274" s="17">
        <v>200.09200000000001</v>
      </c>
      <c r="P274" s="17">
        <v>661</v>
      </c>
      <c r="Q274" s="17">
        <v>814</v>
      </c>
      <c r="R274" s="17">
        <v>81</v>
      </c>
    </row>
    <row r="275" spans="1:18" x14ac:dyDescent="0.25">
      <c r="B275" s="20" t="s">
        <v>71</v>
      </c>
      <c r="C275" s="17">
        <v>100</v>
      </c>
      <c r="D275" s="17">
        <v>80</v>
      </c>
      <c r="E275" s="17">
        <v>85</v>
      </c>
      <c r="F275" s="17">
        <v>95</v>
      </c>
      <c r="G275" s="17">
        <v>90</v>
      </c>
      <c r="H275" s="17">
        <v>73</v>
      </c>
      <c r="I275" s="17">
        <v>201.209</v>
      </c>
      <c r="J275" s="17">
        <v>200.321</v>
      </c>
      <c r="K275" s="17">
        <v>200.12299999999999</v>
      </c>
      <c r="L275" s="17">
        <v>199.87</v>
      </c>
      <c r="M275" s="17">
        <v>199.35499999999999</v>
      </c>
      <c r="N275" s="17">
        <v>200.001</v>
      </c>
      <c r="O275" s="17">
        <v>199.881</v>
      </c>
      <c r="P275" s="17">
        <v>692</v>
      </c>
      <c r="Q275" s="17">
        <v>814</v>
      </c>
      <c r="R275" s="17">
        <v>85</v>
      </c>
    </row>
    <row r="276" spans="1:18" x14ac:dyDescent="0.25">
      <c r="B276" s="20" t="s">
        <v>72</v>
      </c>
      <c r="C276" s="17">
        <v>100</v>
      </c>
      <c r="D276" s="17">
        <v>87</v>
      </c>
      <c r="E276" s="17">
        <v>86</v>
      </c>
      <c r="F276" s="17">
        <v>97</v>
      </c>
      <c r="G276" s="17">
        <v>95</v>
      </c>
      <c r="H276" s="17">
        <v>84</v>
      </c>
      <c r="I276" s="17">
        <v>200.52</v>
      </c>
      <c r="J276" s="17">
        <v>200.51400000000001</v>
      </c>
      <c r="K276" s="17">
        <v>199.69800000000001</v>
      </c>
      <c r="L276" s="17">
        <v>200.078</v>
      </c>
      <c r="M276" s="17">
        <v>199.35300000000001</v>
      </c>
      <c r="N276" s="17">
        <v>199.85499999999999</v>
      </c>
      <c r="O276" s="17">
        <v>199.82499999999999</v>
      </c>
      <c r="P276" s="17">
        <v>739</v>
      </c>
      <c r="Q276" s="17">
        <v>814</v>
      </c>
      <c r="R276" s="17">
        <v>90</v>
      </c>
    </row>
    <row r="277" spans="1:18" x14ac:dyDescent="0.25">
      <c r="B277" s="20" t="s">
        <v>73</v>
      </c>
      <c r="C277" s="17">
        <v>100</v>
      </c>
      <c r="D277" s="17">
        <v>91</v>
      </c>
      <c r="E277" s="17">
        <v>87</v>
      </c>
      <c r="F277" s="17">
        <v>90</v>
      </c>
      <c r="G277" s="17">
        <v>98</v>
      </c>
      <c r="H277" s="17">
        <v>89</v>
      </c>
      <c r="I277" s="17">
        <v>200.48500000000001</v>
      </c>
      <c r="J277" s="17">
        <v>200.00800000000001</v>
      </c>
      <c r="K277" s="17">
        <v>199.464</v>
      </c>
      <c r="L277" s="17">
        <v>199.83099999999999</v>
      </c>
      <c r="M277" s="17">
        <v>199.643</v>
      </c>
      <c r="N277" s="17">
        <v>198.99799999999999</v>
      </c>
      <c r="O277" s="17">
        <v>199.523</v>
      </c>
      <c r="P277" s="17">
        <v>749</v>
      </c>
      <c r="Q277" s="17">
        <v>814</v>
      </c>
      <c r="R277" s="17">
        <v>92</v>
      </c>
    </row>
    <row r="278" spans="1:18" x14ac:dyDescent="0.25">
      <c r="A278" s="22" t="s">
        <v>23</v>
      </c>
      <c r="B278" s="29">
        <v>43030.125</v>
      </c>
      <c r="C278" s="17">
        <v>52</v>
      </c>
      <c r="D278" s="17">
        <v>93</v>
      </c>
      <c r="E278" s="17">
        <v>96</v>
      </c>
      <c r="F278" s="17">
        <v>78</v>
      </c>
      <c r="G278" s="17">
        <v>66</v>
      </c>
      <c r="H278" s="17">
        <v>39</v>
      </c>
      <c r="I278" s="17">
        <v>202.501</v>
      </c>
      <c r="J278" s="17">
        <v>198.375</v>
      </c>
      <c r="K278" s="17">
        <v>198.18600000000001</v>
      </c>
      <c r="L278" s="17">
        <v>198.72800000000001</v>
      </c>
      <c r="M278" s="17">
        <v>202.39400000000001</v>
      </c>
      <c r="N278" s="17">
        <v>204.39400000000001</v>
      </c>
      <c r="O278" s="17">
        <v>200.60599999999999</v>
      </c>
      <c r="P278" s="17">
        <v>5310</v>
      </c>
      <c r="Q278" s="17">
        <v>7980</v>
      </c>
      <c r="R278" s="14">
        <f t="shared" si="0"/>
        <v>66.111111111111114</v>
      </c>
    </row>
    <row r="279" spans="1:18" x14ac:dyDescent="0.25">
      <c r="A279" s="22"/>
      <c r="B279" s="30" t="s">
        <v>85</v>
      </c>
      <c r="C279" s="17">
        <v>66</v>
      </c>
      <c r="D279" s="17">
        <v>80</v>
      </c>
      <c r="E279" s="17">
        <v>72</v>
      </c>
      <c r="F279" s="17">
        <v>70</v>
      </c>
      <c r="G279" s="17">
        <v>61</v>
      </c>
      <c r="H279" s="17">
        <v>49</v>
      </c>
      <c r="I279" s="17">
        <v>196.21899999999999</v>
      </c>
      <c r="J279" s="17">
        <v>197.589</v>
      </c>
      <c r="K279" s="17">
        <v>199.04</v>
      </c>
      <c r="L279" s="17">
        <v>198.71600000000001</v>
      </c>
      <c r="M279" s="17">
        <v>200.16499999999999</v>
      </c>
      <c r="N279" s="17">
        <v>202.75399999999999</v>
      </c>
      <c r="O279" s="17">
        <v>199.89400000000001</v>
      </c>
      <c r="P279" s="17">
        <v>5009</v>
      </c>
      <c r="Q279" s="17">
        <v>7980</v>
      </c>
      <c r="R279" s="17">
        <v>62</v>
      </c>
    </row>
    <row r="280" spans="1:18" x14ac:dyDescent="0.25">
      <c r="A280" s="22"/>
      <c r="B280" s="30" t="s">
        <v>86</v>
      </c>
      <c r="C280" s="17">
        <v>61</v>
      </c>
      <c r="D280" s="17">
        <v>87</v>
      </c>
      <c r="E280" s="17">
        <v>77</v>
      </c>
      <c r="F280" s="17">
        <v>69</v>
      </c>
      <c r="G280" s="17">
        <v>64</v>
      </c>
      <c r="H280" s="17">
        <v>46</v>
      </c>
      <c r="I280" s="17">
        <v>197.99600000000001</v>
      </c>
      <c r="J280" s="17">
        <v>197.63200000000001</v>
      </c>
      <c r="K280" s="17">
        <v>198.822</v>
      </c>
      <c r="L280" s="17">
        <v>198.56700000000001</v>
      </c>
      <c r="M280" s="17">
        <v>200.64</v>
      </c>
      <c r="N280" s="17">
        <v>203.03899999999999</v>
      </c>
      <c r="O280" s="17">
        <v>200.01499999999999</v>
      </c>
      <c r="P280" s="17">
        <v>5095</v>
      </c>
      <c r="Q280" s="17">
        <v>7980</v>
      </c>
      <c r="R280" s="17">
        <v>63</v>
      </c>
    </row>
    <row r="281" spans="1:18" x14ac:dyDescent="0.25">
      <c r="A281" s="22"/>
      <c r="B281" s="30" t="s">
        <v>87</v>
      </c>
      <c r="C281" s="17">
        <v>54</v>
      </c>
      <c r="D281" s="17">
        <v>92</v>
      </c>
      <c r="E281" s="17">
        <v>84</v>
      </c>
      <c r="F281" s="17">
        <v>70</v>
      </c>
      <c r="G281" s="17">
        <v>66</v>
      </c>
      <c r="H281" s="17">
        <v>47</v>
      </c>
      <c r="I281" s="17">
        <v>198.93299999999999</v>
      </c>
      <c r="J281" s="17">
        <v>197.98400000000001</v>
      </c>
      <c r="K281" s="17">
        <v>198.696</v>
      </c>
      <c r="L281" s="17">
        <v>198.65299999999999</v>
      </c>
      <c r="M281" s="17">
        <v>201.119</v>
      </c>
      <c r="N281" s="17">
        <v>203.506</v>
      </c>
      <c r="O281" s="17">
        <v>200.28100000000001</v>
      </c>
      <c r="P281" s="17">
        <v>5238</v>
      </c>
      <c r="Q281" s="17">
        <v>7980</v>
      </c>
      <c r="R281" s="17">
        <v>65</v>
      </c>
    </row>
    <row r="282" spans="1:18" x14ac:dyDescent="0.25">
      <c r="A282" s="22"/>
      <c r="B282" s="30" t="s">
        <v>88</v>
      </c>
      <c r="C282" s="17">
        <v>50</v>
      </c>
      <c r="D282" s="17">
        <v>92</v>
      </c>
      <c r="E282" s="17">
        <v>87</v>
      </c>
      <c r="F282" s="17">
        <v>72</v>
      </c>
      <c r="G282" s="17">
        <v>66</v>
      </c>
      <c r="H282" s="17">
        <v>48</v>
      </c>
      <c r="I282" s="17">
        <v>200.482</v>
      </c>
      <c r="J282" s="17">
        <v>197.773</v>
      </c>
      <c r="K282" s="17">
        <v>198.63200000000001</v>
      </c>
      <c r="L282" s="17">
        <v>198.66499999999999</v>
      </c>
      <c r="M282" s="17">
        <v>201.59200000000001</v>
      </c>
      <c r="N282" s="17">
        <v>203.97399999999999</v>
      </c>
      <c r="O282" s="17">
        <v>200.49199999999999</v>
      </c>
      <c r="P282" s="17">
        <v>5327</v>
      </c>
      <c r="Q282" s="17">
        <v>7980</v>
      </c>
      <c r="R282" s="17">
        <v>66</v>
      </c>
    </row>
    <row r="283" spans="1:18" x14ac:dyDescent="0.25">
      <c r="A283" s="22"/>
      <c r="B283" s="30" t="s">
        <v>89</v>
      </c>
      <c r="C283" s="17">
        <v>47</v>
      </c>
      <c r="D283" s="17">
        <v>94</v>
      </c>
      <c r="E283" s="17">
        <v>92</v>
      </c>
      <c r="F283" s="17">
        <v>76</v>
      </c>
      <c r="G283" s="17">
        <v>65</v>
      </c>
      <c r="H283" s="17">
        <v>46</v>
      </c>
      <c r="I283" s="17">
        <v>201.864</v>
      </c>
      <c r="J283" s="17">
        <v>198.16</v>
      </c>
      <c r="K283" s="17">
        <v>198.06800000000001</v>
      </c>
      <c r="L283" s="17">
        <v>198.71100000000001</v>
      </c>
      <c r="M283" s="17">
        <v>202.37799999999999</v>
      </c>
      <c r="N283" s="17">
        <v>204.58099999999999</v>
      </c>
      <c r="O283" s="17">
        <v>200.70699999999999</v>
      </c>
      <c r="P283" s="17">
        <v>5397</v>
      </c>
      <c r="Q283" s="17">
        <v>7980</v>
      </c>
      <c r="R283" s="17">
        <v>67</v>
      </c>
    </row>
    <row r="284" spans="1:18" x14ac:dyDescent="0.25">
      <c r="B284" s="19" t="s">
        <v>68</v>
      </c>
      <c r="C284" s="17">
        <v>55</v>
      </c>
      <c r="D284" s="17">
        <v>91</v>
      </c>
      <c r="E284" s="17">
        <v>96</v>
      </c>
      <c r="F284" s="17">
        <v>81</v>
      </c>
      <c r="G284" s="17">
        <v>68</v>
      </c>
      <c r="H284" s="17">
        <v>36</v>
      </c>
      <c r="I284" s="17">
        <v>202.78800000000001</v>
      </c>
      <c r="J284" s="17">
        <v>198.47499999999999</v>
      </c>
      <c r="K284" s="17">
        <v>198.011</v>
      </c>
      <c r="L284" s="17">
        <v>199.018</v>
      </c>
      <c r="M284" s="17">
        <v>202.36799999999999</v>
      </c>
      <c r="N284" s="17">
        <v>204.55600000000001</v>
      </c>
      <c r="O284" s="17">
        <v>200.62299999999999</v>
      </c>
      <c r="P284" s="17">
        <v>5328</v>
      </c>
      <c r="Q284" s="17">
        <v>7980</v>
      </c>
      <c r="R284" s="17">
        <v>66</v>
      </c>
    </row>
    <row r="285" spans="1:18" x14ac:dyDescent="0.25">
      <c r="B285" s="20" t="s">
        <v>69</v>
      </c>
      <c r="C285" s="17">
        <v>57</v>
      </c>
      <c r="D285" s="17">
        <v>89</v>
      </c>
      <c r="E285" s="17">
        <v>95</v>
      </c>
      <c r="F285" s="17">
        <v>86</v>
      </c>
      <c r="G285" s="17">
        <v>70</v>
      </c>
      <c r="H285" s="17">
        <v>34</v>
      </c>
      <c r="I285" s="17">
        <v>202.82</v>
      </c>
      <c r="J285" s="17">
        <v>198.43700000000001</v>
      </c>
      <c r="K285" s="17">
        <v>198.011</v>
      </c>
      <c r="L285" s="17">
        <v>199.48500000000001</v>
      </c>
      <c r="M285" s="17">
        <v>202.23699999999999</v>
      </c>
      <c r="N285" s="17">
        <v>204.83699999999999</v>
      </c>
      <c r="O285" s="17">
        <v>200.71899999999999</v>
      </c>
      <c r="P285" s="17">
        <v>5386</v>
      </c>
      <c r="Q285" s="17">
        <v>7980</v>
      </c>
      <c r="R285" s="17">
        <v>67</v>
      </c>
    </row>
    <row r="286" spans="1:18" x14ac:dyDescent="0.25">
      <c r="B286" s="20" t="s">
        <v>70</v>
      </c>
      <c r="C286" s="17">
        <v>60</v>
      </c>
      <c r="D286" s="17">
        <v>88</v>
      </c>
      <c r="E286" s="17">
        <v>95</v>
      </c>
      <c r="F286" s="17">
        <v>88</v>
      </c>
      <c r="G286" s="17">
        <v>73</v>
      </c>
      <c r="H286" s="17">
        <v>35</v>
      </c>
      <c r="I286" s="17">
        <v>202.709</v>
      </c>
      <c r="J286" s="17">
        <v>198.316</v>
      </c>
      <c r="K286" s="17">
        <v>198.2</v>
      </c>
      <c r="L286" s="17">
        <v>199.66</v>
      </c>
      <c r="M286" s="17">
        <v>202.232</v>
      </c>
      <c r="N286" s="17">
        <v>205.04499999999999</v>
      </c>
      <c r="O286" s="17">
        <v>200.839</v>
      </c>
      <c r="P286" s="17">
        <v>5469</v>
      </c>
      <c r="Q286" s="17">
        <v>7980</v>
      </c>
      <c r="R286" s="17">
        <v>68</v>
      </c>
    </row>
    <row r="287" spans="1:18" x14ac:dyDescent="0.25">
      <c r="B287" s="20" t="s">
        <v>71</v>
      </c>
      <c r="C287" s="17">
        <v>71</v>
      </c>
      <c r="D287" s="17">
        <v>87</v>
      </c>
      <c r="E287" s="17">
        <v>93</v>
      </c>
      <c r="F287" s="17">
        <v>89</v>
      </c>
      <c r="G287" s="17">
        <v>72</v>
      </c>
      <c r="H287" s="17">
        <v>35</v>
      </c>
      <c r="I287" s="17">
        <v>202.87700000000001</v>
      </c>
      <c r="J287" s="17">
        <v>198.20699999999999</v>
      </c>
      <c r="K287" s="17">
        <v>198.32599999999999</v>
      </c>
      <c r="L287" s="17">
        <v>199.69300000000001</v>
      </c>
      <c r="M287" s="17">
        <v>202.17400000000001</v>
      </c>
      <c r="N287" s="17">
        <v>205.05199999999999</v>
      </c>
      <c r="O287" s="17">
        <v>200.87200000000001</v>
      </c>
      <c r="P287" s="17">
        <v>5476</v>
      </c>
      <c r="Q287" s="17">
        <v>7980</v>
      </c>
      <c r="R287" s="17">
        <v>68</v>
      </c>
    </row>
    <row r="288" spans="1:18" x14ac:dyDescent="0.25">
      <c r="B288" s="20" t="s">
        <v>72</v>
      </c>
      <c r="C288" s="17">
        <v>71</v>
      </c>
      <c r="D288" s="17">
        <v>87</v>
      </c>
      <c r="E288" s="17">
        <v>93</v>
      </c>
      <c r="F288" s="17">
        <v>90</v>
      </c>
      <c r="G288" s="17">
        <v>69</v>
      </c>
      <c r="H288" s="17">
        <v>35</v>
      </c>
      <c r="I288" s="17">
        <v>202.38200000000001</v>
      </c>
      <c r="J288" s="17">
        <v>198.43199999999999</v>
      </c>
      <c r="K288" s="17">
        <v>198.441</v>
      </c>
      <c r="L288" s="17">
        <v>199.99600000000001</v>
      </c>
      <c r="M288" s="17">
        <v>202.005</v>
      </c>
      <c r="N288" s="17">
        <v>204.78299999999999</v>
      </c>
      <c r="O288" s="17">
        <v>200.875</v>
      </c>
      <c r="P288" s="17">
        <v>5434</v>
      </c>
      <c r="Q288" s="17">
        <v>7980</v>
      </c>
      <c r="R288" s="17">
        <v>68</v>
      </c>
    </row>
    <row r="289" spans="1:18" x14ac:dyDescent="0.25">
      <c r="B289" s="20" t="s">
        <v>73</v>
      </c>
      <c r="C289" s="17">
        <v>75</v>
      </c>
      <c r="D289" s="17">
        <v>88</v>
      </c>
      <c r="E289" s="17">
        <v>91</v>
      </c>
      <c r="F289" s="17">
        <v>90</v>
      </c>
      <c r="G289" s="17">
        <v>67</v>
      </c>
      <c r="H289" s="17">
        <v>35</v>
      </c>
      <c r="I289" s="17">
        <v>202.09700000000001</v>
      </c>
      <c r="J289" s="17">
        <v>198.67599999999999</v>
      </c>
      <c r="K289" s="17">
        <v>198.52099999999999</v>
      </c>
      <c r="L289" s="17">
        <v>200.35</v>
      </c>
      <c r="M289" s="17">
        <v>201.95099999999999</v>
      </c>
      <c r="N289" s="17">
        <v>204.18700000000001</v>
      </c>
      <c r="O289" s="17">
        <v>200.88200000000001</v>
      </c>
      <c r="P289" s="17">
        <v>5385</v>
      </c>
      <c r="Q289" s="17">
        <v>7980</v>
      </c>
      <c r="R289" s="17">
        <v>67</v>
      </c>
    </row>
    <row r="290" spans="1:18" x14ac:dyDescent="0.25">
      <c r="A290" s="22" t="s">
        <v>1</v>
      </c>
      <c r="B290" s="29">
        <v>42992.125</v>
      </c>
      <c r="C290" s="17">
        <v>0</v>
      </c>
      <c r="D290" s="17">
        <v>51</v>
      </c>
      <c r="E290" s="17">
        <v>79</v>
      </c>
      <c r="F290" s="17">
        <v>12</v>
      </c>
      <c r="G290" s="17">
        <v>0</v>
      </c>
      <c r="H290" s="17">
        <v>0</v>
      </c>
      <c r="J290" s="17">
        <v>203.947</v>
      </c>
      <c r="K290" s="17">
        <v>204.25800000000001</v>
      </c>
      <c r="L290" s="17">
        <v>206.43</v>
      </c>
      <c r="M290" s="17">
        <v>207.81299999999999</v>
      </c>
      <c r="N290" s="17">
        <v>206.97900000000001</v>
      </c>
      <c r="O290" s="17">
        <v>204.5</v>
      </c>
      <c r="P290" s="17">
        <v>1776</v>
      </c>
      <c r="Q290" s="17">
        <v>10011</v>
      </c>
      <c r="R290" s="14">
        <f t="shared" si="0"/>
        <v>17.555555555555554</v>
      </c>
    </row>
    <row r="291" spans="1:18" x14ac:dyDescent="0.25">
      <c r="A291" s="22"/>
      <c r="B291" s="30" t="s">
        <v>85</v>
      </c>
      <c r="C291" s="17">
        <v>0</v>
      </c>
      <c r="D291" s="17">
        <v>47</v>
      </c>
      <c r="E291" s="17">
        <v>47</v>
      </c>
      <c r="F291" s="17">
        <v>11</v>
      </c>
      <c r="G291" s="17">
        <v>15</v>
      </c>
      <c r="H291" s="17">
        <v>4</v>
      </c>
      <c r="J291" s="17">
        <v>205.11600000000001</v>
      </c>
      <c r="K291" s="17">
        <v>205.01499999999999</v>
      </c>
      <c r="L291" s="17">
        <v>206.57599999999999</v>
      </c>
      <c r="M291" s="17">
        <v>206.14500000000001</v>
      </c>
      <c r="N291" s="17">
        <v>206.74100000000001</v>
      </c>
      <c r="O291" s="17">
        <v>205.60400000000001</v>
      </c>
      <c r="P291" s="17">
        <v>1801</v>
      </c>
      <c r="Q291" s="17">
        <v>10011</v>
      </c>
      <c r="R291" s="17">
        <v>17</v>
      </c>
    </row>
    <row r="292" spans="1:18" x14ac:dyDescent="0.25">
      <c r="A292" s="22"/>
      <c r="B292" s="30" t="s">
        <v>86</v>
      </c>
      <c r="C292" s="17">
        <v>0</v>
      </c>
      <c r="D292" s="17">
        <v>49</v>
      </c>
      <c r="E292" s="17">
        <v>51</v>
      </c>
      <c r="F292" s="17">
        <v>10</v>
      </c>
      <c r="G292" s="17">
        <v>13</v>
      </c>
      <c r="H292" s="17">
        <v>3</v>
      </c>
      <c r="J292" s="17">
        <v>205.011</v>
      </c>
      <c r="K292" s="17">
        <v>204.94800000000001</v>
      </c>
      <c r="L292" s="17">
        <v>206.68299999999999</v>
      </c>
      <c r="M292" s="17">
        <v>206.29499999999999</v>
      </c>
      <c r="N292" s="17">
        <v>206.7</v>
      </c>
      <c r="O292" s="17">
        <v>205.506</v>
      </c>
      <c r="P292" s="17">
        <v>1751</v>
      </c>
      <c r="Q292" s="17">
        <v>10011</v>
      </c>
      <c r="R292" s="17">
        <v>17</v>
      </c>
    </row>
    <row r="293" spans="1:18" x14ac:dyDescent="0.25">
      <c r="A293" s="22"/>
      <c r="B293" s="30" t="s">
        <v>87</v>
      </c>
      <c r="C293" s="17">
        <v>0</v>
      </c>
      <c r="D293" s="17">
        <v>51</v>
      </c>
      <c r="E293" s="17">
        <v>58</v>
      </c>
      <c r="F293" s="17">
        <v>9</v>
      </c>
      <c r="G293" s="17">
        <v>11</v>
      </c>
      <c r="H293" s="17">
        <v>2</v>
      </c>
      <c r="J293" s="17">
        <v>204.726</v>
      </c>
      <c r="K293" s="17">
        <v>204.857</v>
      </c>
      <c r="L293" s="17">
        <v>206.83799999999999</v>
      </c>
      <c r="M293" s="17">
        <v>206.494</v>
      </c>
      <c r="N293" s="17">
        <v>206.67400000000001</v>
      </c>
      <c r="O293" s="17">
        <v>205.35900000000001</v>
      </c>
      <c r="P293" s="17">
        <v>1763</v>
      </c>
      <c r="Q293" s="17">
        <v>10011</v>
      </c>
      <c r="R293" s="17">
        <v>17</v>
      </c>
    </row>
    <row r="294" spans="1:18" x14ac:dyDescent="0.25">
      <c r="A294" s="22"/>
      <c r="B294" s="30" t="s">
        <v>88</v>
      </c>
      <c r="C294" s="17">
        <v>0</v>
      </c>
      <c r="D294" s="17">
        <v>52</v>
      </c>
      <c r="E294" s="17">
        <v>65</v>
      </c>
      <c r="F294" s="17">
        <v>9</v>
      </c>
      <c r="G294" s="17">
        <v>9</v>
      </c>
      <c r="H294" s="17">
        <v>1</v>
      </c>
      <c r="J294" s="17">
        <v>204.50399999999999</v>
      </c>
      <c r="K294" s="17">
        <v>204.79499999999999</v>
      </c>
      <c r="L294" s="17">
        <v>206.828</v>
      </c>
      <c r="M294" s="17">
        <v>206.767</v>
      </c>
      <c r="N294" s="17">
        <v>206.43799999999999</v>
      </c>
      <c r="O294" s="17">
        <v>205.22499999999999</v>
      </c>
      <c r="P294" s="17">
        <v>1802</v>
      </c>
      <c r="Q294" s="17">
        <v>10011</v>
      </c>
      <c r="R294" s="17">
        <v>18</v>
      </c>
    </row>
    <row r="295" spans="1:18" x14ac:dyDescent="0.25">
      <c r="A295" s="22"/>
      <c r="B295" s="30" t="s">
        <v>89</v>
      </c>
      <c r="C295" s="17">
        <v>0</v>
      </c>
      <c r="D295" s="17">
        <v>52</v>
      </c>
      <c r="E295" s="17">
        <v>74</v>
      </c>
      <c r="F295" s="17">
        <v>11</v>
      </c>
      <c r="G295" s="17">
        <v>2</v>
      </c>
      <c r="H295" s="17">
        <v>0</v>
      </c>
      <c r="J295" s="17">
        <v>204.149</v>
      </c>
      <c r="K295" s="17">
        <v>204.43</v>
      </c>
      <c r="L295" s="17">
        <v>206.614</v>
      </c>
      <c r="M295" s="17">
        <v>207.56399999999999</v>
      </c>
      <c r="N295" s="17">
        <v>207.249</v>
      </c>
      <c r="O295" s="17">
        <v>204.797</v>
      </c>
      <c r="P295" s="17">
        <v>1791</v>
      </c>
      <c r="Q295" s="17">
        <v>10011</v>
      </c>
      <c r="R295" s="17">
        <v>17</v>
      </c>
    </row>
    <row r="296" spans="1:18" x14ac:dyDescent="0.25">
      <c r="B296" s="19" t="s">
        <v>68</v>
      </c>
      <c r="C296" s="17">
        <v>0</v>
      </c>
      <c r="D296" s="17">
        <v>50</v>
      </c>
      <c r="E296" s="17">
        <v>84</v>
      </c>
      <c r="F296" s="17">
        <v>13</v>
      </c>
      <c r="G296" s="17">
        <v>0</v>
      </c>
      <c r="H296" s="17">
        <v>0</v>
      </c>
      <c r="J296" s="17">
        <v>203.84100000000001</v>
      </c>
      <c r="K296" s="17">
        <v>204.06899999999999</v>
      </c>
      <c r="L296" s="17">
        <v>206.24</v>
      </c>
      <c r="M296" s="17">
        <v>207.85900000000001</v>
      </c>
      <c r="N296" s="17">
        <v>206.80799999999999</v>
      </c>
      <c r="O296" s="17">
        <v>204.36099999999999</v>
      </c>
      <c r="P296" s="17">
        <v>1880</v>
      </c>
      <c r="Q296" s="17">
        <v>10011</v>
      </c>
      <c r="R296" s="17">
        <v>18</v>
      </c>
    </row>
    <row r="297" spans="1:18" x14ac:dyDescent="0.25">
      <c r="B297" s="20" t="s">
        <v>69</v>
      </c>
      <c r="C297" s="17">
        <v>0</v>
      </c>
      <c r="D297" s="17">
        <v>50</v>
      </c>
      <c r="E297" s="17">
        <v>86</v>
      </c>
      <c r="F297" s="17">
        <v>17</v>
      </c>
      <c r="G297" s="17">
        <v>0</v>
      </c>
      <c r="H297" s="17">
        <v>0</v>
      </c>
      <c r="J297" s="17">
        <v>203.88399999999999</v>
      </c>
      <c r="K297" s="17">
        <v>203.803</v>
      </c>
      <c r="L297" s="17">
        <v>206.084</v>
      </c>
      <c r="N297" s="17">
        <v>207.30600000000001</v>
      </c>
      <c r="O297" s="17">
        <v>204.25</v>
      </c>
      <c r="P297" s="17">
        <v>1981</v>
      </c>
      <c r="Q297" s="17">
        <v>10011</v>
      </c>
      <c r="R297" s="17">
        <v>19</v>
      </c>
    </row>
    <row r="298" spans="1:18" x14ac:dyDescent="0.25">
      <c r="B298" s="20" t="s">
        <v>70</v>
      </c>
      <c r="C298" s="17">
        <v>0</v>
      </c>
      <c r="D298" s="17">
        <v>49</v>
      </c>
      <c r="E298" s="17">
        <v>88</v>
      </c>
      <c r="F298" s="17">
        <v>21</v>
      </c>
      <c r="G298" s="17">
        <v>0</v>
      </c>
      <c r="H298" s="17">
        <v>0</v>
      </c>
      <c r="J298" s="17">
        <v>204.03100000000001</v>
      </c>
      <c r="K298" s="17">
        <v>203.714</v>
      </c>
      <c r="L298" s="17">
        <v>205.35</v>
      </c>
      <c r="M298" s="17">
        <v>207.74</v>
      </c>
      <c r="N298" s="17">
        <v>207.44200000000001</v>
      </c>
      <c r="O298" s="17">
        <v>204.14500000000001</v>
      </c>
      <c r="P298" s="17">
        <v>2090</v>
      </c>
      <c r="Q298" s="17">
        <v>10011</v>
      </c>
      <c r="R298" s="17">
        <v>20</v>
      </c>
    </row>
    <row r="299" spans="1:18" x14ac:dyDescent="0.25">
      <c r="B299" s="20" t="s">
        <v>71</v>
      </c>
      <c r="C299" s="17">
        <v>0</v>
      </c>
      <c r="D299" s="17">
        <v>48</v>
      </c>
      <c r="E299" s="17">
        <v>89</v>
      </c>
      <c r="F299" s="17">
        <v>26</v>
      </c>
      <c r="G299" s="17">
        <v>0</v>
      </c>
      <c r="H299" s="17">
        <v>0</v>
      </c>
      <c r="J299" s="17">
        <v>204.24100000000001</v>
      </c>
      <c r="K299" s="17">
        <v>203.70699999999999</v>
      </c>
      <c r="L299" s="17">
        <v>204.81200000000001</v>
      </c>
      <c r="M299" s="17">
        <v>207.99</v>
      </c>
      <c r="N299" s="17">
        <v>207.59200000000001</v>
      </c>
      <c r="O299" s="17">
        <v>204.089</v>
      </c>
      <c r="P299" s="17">
        <v>2177</v>
      </c>
      <c r="Q299" s="17">
        <v>10011</v>
      </c>
      <c r="R299" s="17">
        <v>21</v>
      </c>
    </row>
    <row r="300" spans="1:18" x14ac:dyDescent="0.25">
      <c r="B300" s="20" t="s">
        <v>72</v>
      </c>
      <c r="C300" s="17">
        <v>0</v>
      </c>
      <c r="D300" s="17">
        <v>46</v>
      </c>
      <c r="E300" s="17">
        <v>88</v>
      </c>
      <c r="F300" s="17">
        <v>31</v>
      </c>
      <c r="G300" s="17">
        <v>0</v>
      </c>
      <c r="H300" s="17">
        <v>0</v>
      </c>
      <c r="J300" s="17">
        <v>204.61199999999999</v>
      </c>
      <c r="K300" s="17">
        <v>203.65</v>
      </c>
      <c r="L300" s="17">
        <v>204.54</v>
      </c>
      <c r="M300" s="17">
        <v>207.143</v>
      </c>
      <c r="N300" s="17">
        <v>207.96299999999999</v>
      </c>
      <c r="O300" s="17">
        <v>204.08199999999999</v>
      </c>
      <c r="P300" s="17">
        <v>2248</v>
      </c>
      <c r="Q300" s="17">
        <v>10011</v>
      </c>
      <c r="R300" s="17">
        <v>22</v>
      </c>
    </row>
    <row r="301" spans="1:18" x14ac:dyDescent="0.25">
      <c r="B301" s="20" t="s">
        <v>73</v>
      </c>
      <c r="C301" s="17">
        <v>0</v>
      </c>
      <c r="D301" s="17">
        <v>45</v>
      </c>
      <c r="E301" s="17">
        <v>86</v>
      </c>
      <c r="F301" s="17">
        <v>36</v>
      </c>
      <c r="G301" s="17">
        <v>0</v>
      </c>
      <c r="H301" s="17">
        <v>0</v>
      </c>
      <c r="J301" s="17">
        <v>204.977</v>
      </c>
      <c r="K301" s="17">
        <v>203.52099999999999</v>
      </c>
      <c r="L301" s="17">
        <v>204.495</v>
      </c>
      <c r="M301" s="17">
        <v>206.86799999999999</v>
      </c>
      <c r="O301" s="17">
        <v>204.089</v>
      </c>
      <c r="P301" s="17">
        <v>2304</v>
      </c>
      <c r="Q301" s="17">
        <v>10011</v>
      </c>
      <c r="R301" s="17">
        <v>23</v>
      </c>
    </row>
    <row r="302" spans="1:18" x14ac:dyDescent="0.25">
      <c r="A302" s="22" t="s">
        <v>5</v>
      </c>
      <c r="B302" s="29">
        <v>43522.125</v>
      </c>
      <c r="C302" s="17">
        <v>1</v>
      </c>
      <c r="D302" s="17">
        <v>70</v>
      </c>
      <c r="E302" s="17">
        <v>93</v>
      </c>
      <c r="F302" s="17">
        <v>75</v>
      </c>
      <c r="G302" s="17">
        <v>68</v>
      </c>
      <c r="H302" s="17">
        <v>49</v>
      </c>
      <c r="I302" s="17">
        <v>206.37</v>
      </c>
      <c r="J302" s="17">
        <v>202.78</v>
      </c>
      <c r="K302" s="17">
        <v>201.79499999999999</v>
      </c>
      <c r="L302" s="17">
        <v>201.01599999999999</v>
      </c>
      <c r="M302" s="17">
        <v>201.952</v>
      </c>
      <c r="N302" s="17">
        <v>202.53200000000001</v>
      </c>
      <c r="O302" s="17">
        <v>201.92</v>
      </c>
      <c r="P302" s="17">
        <v>1415</v>
      </c>
      <c r="Q302" s="17">
        <v>2159</v>
      </c>
      <c r="R302" s="14">
        <f t="shared" si="0"/>
        <v>65.333333333333343</v>
      </c>
    </row>
    <row r="303" spans="1:18" x14ac:dyDescent="0.25">
      <c r="A303" s="22"/>
      <c r="B303" s="30" t="s">
        <v>85</v>
      </c>
      <c r="C303" s="17">
        <v>22</v>
      </c>
      <c r="D303" s="17">
        <v>56</v>
      </c>
      <c r="E303" s="17">
        <v>92</v>
      </c>
      <c r="F303" s="17">
        <v>87</v>
      </c>
      <c r="G303" s="17">
        <v>72</v>
      </c>
      <c r="H303" s="17">
        <v>46</v>
      </c>
      <c r="I303" s="17">
        <v>205.404</v>
      </c>
      <c r="J303" s="17">
        <v>204.495</v>
      </c>
      <c r="K303" s="17">
        <v>202.059</v>
      </c>
      <c r="L303" s="17">
        <v>201.92</v>
      </c>
      <c r="M303" s="17">
        <v>202.577</v>
      </c>
      <c r="N303" s="17">
        <v>203.459</v>
      </c>
      <c r="O303" s="17">
        <v>202.65600000000001</v>
      </c>
      <c r="P303" s="17">
        <v>1462</v>
      </c>
      <c r="Q303" s="17">
        <v>2159</v>
      </c>
      <c r="R303" s="17">
        <v>67</v>
      </c>
    </row>
    <row r="304" spans="1:18" x14ac:dyDescent="0.25">
      <c r="A304" s="22"/>
      <c r="B304" s="30" t="s">
        <v>86</v>
      </c>
      <c r="C304" s="17">
        <v>11</v>
      </c>
      <c r="D304" s="17">
        <v>62</v>
      </c>
      <c r="E304" s="17">
        <v>93</v>
      </c>
      <c r="F304" s="17">
        <v>82</v>
      </c>
      <c r="G304" s="17">
        <v>73</v>
      </c>
      <c r="H304" s="17">
        <v>47</v>
      </c>
      <c r="I304" s="17">
        <v>204.29599999999999</v>
      </c>
      <c r="J304" s="17">
        <v>204.048</v>
      </c>
      <c r="K304" s="17">
        <v>202.37799999999999</v>
      </c>
      <c r="L304" s="17">
        <v>201.62299999999999</v>
      </c>
      <c r="M304" s="17">
        <v>202.363</v>
      </c>
      <c r="N304" s="17">
        <v>203.267</v>
      </c>
      <c r="O304" s="17">
        <v>202.52099999999999</v>
      </c>
      <c r="P304" s="17">
        <v>1457</v>
      </c>
      <c r="Q304" s="17">
        <v>2159</v>
      </c>
      <c r="R304" s="17">
        <v>67</v>
      </c>
    </row>
    <row r="305" spans="1:18" x14ac:dyDescent="0.25">
      <c r="A305" s="22"/>
      <c r="B305" s="30" t="s">
        <v>87</v>
      </c>
      <c r="C305" s="17">
        <v>8</v>
      </c>
      <c r="D305" s="17">
        <v>65</v>
      </c>
      <c r="E305" s="17">
        <v>95</v>
      </c>
      <c r="F305" s="17">
        <v>78</v>
      </c>
      <c r="G305" s="17">
        <v>73</v>
      </c>
      <c r="H305" s="17">
        <v>48</v>
      </c>
      <c r="I305" s="17">
        <v>205.31399999999999</v>
      </c>
      <c r="J305" s="17">
        <v>203.596</v>
      </c>
      <c r="K305" s="17">
        <v>202.017</v>
      </c>
      <c r="L305" s="17">
        <v>201.624</v>
      </c>
      <c r="M305" s="17">
        <v>202.27600000000001</v>
      </c>
      <c r="N305" s="17">
        <v>202.96299999999999</v>
      </c>
      <c r="O305" s="17">
        <v>202.34100000000001</v>
      </c>
      <c r="P305" s="17">
        <v>1456</v>
      </c>
      <c r="Q305" s="17">
        <v>2159</v>
      </c>
      <c r="R305" s="17">
        <v>67</v>
      </c>
    </row>
    <row r="306" spans="1:18" x14ac:dyDescent="0.25">
      <c r="A306" s="22"/>
      <c r="B306" s="30" t="s">
        <v>88</v>
      </c>
      <c r="C306" s="17">
        <v>1</v>
      </c>
      <c r="D306" s="17">
        <v>65</v>
      </c>
      <c r="E306" s="17">
        <v>98</v>
      </c>
      <c r="F306" s="17">
        <v>78</v>
      </c>
      <c r="G306" s="17">
        <v>68</v>
      </c>
      <c r="H306" s="17">
        <v>49</v>
      </c>
      <c r="I306" s="17">
        <v>207.49</v>
      </c>
      <c r="J306" s="17">
        <v>203.48400000000001</v>
      </c>
      <c r="K306" s="17">
        <v>201.86500000000001</v>
      </c>
      <c r="L306" s="17">
        <v>201.57599999999999</v>
      </c>
      <c r="M306" s="17">
        <v>202.047</v>
      </c>
      <c r="N306" s="17">
        <v>202.74199999999999</v>
      </c>
      <c r="O306" s="17">
        <v>202.178</v>
      </c>
      <c r="P306" s="17">
        <v>1442</v>
      </c>
      <c r="Q306" s="17">
        <v>2159</v>
      </c>
      <c r="R306" s="17">
        <v>66</v>
      </c>
    </row>
    <row r="307" spans="1:18" x14ac:dyDescent="0.25">
      <c r="A307" s="22"/>
      <c r="B307" s="30" t="s">
        <v>89</v>
      </c>
      <c r="C307" s="17">
        <v>1</v>
      </c>
      <c r="D307" s="17">
        <v>74</v>
      </c>
      <c r="E307" s="17">
        <v>85</v>
      </c>
      <c r="F307" s="17">
        <v>81</v>
      </c>
      <c r="G307" s="17">
        <v>69</v>
      </c>
      <c r="H307" s="17">
        <v>49</v>
      </c>
      <c r="I307" s="17">
        <v>207.99</v>
      </c>
      <c r="J307" s="17">
        <v>203.26300000000001</v>
      </c>
      <c r="K307" s="17">
        <v>201.40799999999999</v>
      </c>
      <c r="L307" s="17">
        <v>201.33799999999999</v>
      </c>
      <c r="M307" s="17">
        <v>202.12</v>
      </c>
      <c r="N307" s="17">
        <v>202.749</v>
      </c>
      <c r="O307" s="17">
        <v>202.05799999999999</v>
      </c>
      <c r="P307" s="17">
        <v>1433</v>
      </c>
      <c r="Q307" s="17">
        <v>2159</v>
      </c>
      <c r="R307" s="17">
        <v>66</v>
      </c>
    </row>
    <row r="308" spans="1:18" x14ac:dyDescent="0.25">
      <c r="B308" s="19" t="s">
        <v>68</v>
      </c>
      <c r="C308" s="17">
        <v>4</v>
      </c>
      <c r="D308" s="17">
        <v>76</v>
      </c>
      <c r="E308" s="17">
        <v>92</v>
      </c>
      <c r="F308" s="17">
        <v>78</v>
      </c>
      <c r="G308" s="17">
        <v>66</v>
      </c>
      <c r="H308" s="17">
        <v>49</v>
      </c>
      <c r="I308" s="17">
        <v>206.23699999999999</v>
      </c>
      <c r="J308" s="17">
        <v>202.82300000000001</v>
      </c>
      <c r="K308" s="17">
        <v>201.315</v>
      </c>
      <c r="L308" s="17">
        <v>201.66300000000001</v>
      </c>
      <c r="M308" s="17">
        <v>201.72300000000001</v>
      </c>
      <c r="N308" s="17">
        <v>202.43899999999999</v>
      </c>
      <c r="O308" s="17">
        <v>201.90600000000001</v>
      </c>
      <c r="P308" s="17">
        <v>1430</v>
      </c>
      <c r="Q308" s="17">
        <v>2159</v>
      </c>
      <c r="R308" s="17">
        <v>66</v>
      </c>
    </row>
    <row r="309" spans="1:18" x14ac:dyDescent="0.25">
      <c r="B309" s="20" t="s">
        <v>69</v>
      </c>
      <c r="C309" s="17">
        <v>1</v>
      </c>
      <c r="D309" s="17">
        <v>73</v>
      </c>
      <c r="E309" s="17">
        <v>90</v>
      </c>
      <c r="F309" s="17">
        <v>81</v>
      </c>
      <c r="G309" s="17">
        <v>65</v>
      </c>
      <c r="H309" s="17">
        <v>48</v>
      </c>
      <c r="I309" s="17">
        <v>207.4</v>
      </c>
      <c r="J309" s="17">
        <v>202.64699999999999</v>
      </c>
      <c r="K309" s="17">
        <v>200.86799999999999</v>
      </c>
      <c r="L309" s="17">
        <v>201.685</v>
      </c>
      <c r="M309" s="17">
        <v>202.006</v>
      </c>
      <c r="N309" s="17">
        <v>202.35900000000001</v>
      </c>
      <c r="O309" s="17">
        <v>201.851</v>
      </c>
      <c r="P309" s="17">
        <v>1415</v>
      </c>
      <c r="Q309" s="17">
        <v>2159</v>
      </c>
      <c r="R309" s="17">
        <v>65</v>
      </c>
    </row>
    <row r="310" spans="1:18" x14ac:dyDescent="0.25">
      <c r="B310" s="20" t="s">
        <v>70</v>
      </c>
      <c r="C310" s="17">
        <v>1</v>
      </c>
      <c r="D310" s="17">
        <v>76</v>
      </c>
      <c r="E310" s="17">
        <v>89</v>
      </c>
      <c r="F310" s="17">
        <v>84</v>
      </c>
      <c r="G310" s="17">
        <v>65</v>
      </c>
      <c r="H310" s="17">
        <v>47</v>
      </c>
      <c r="J310" s="17">
        <v>202.607</v>
      </c>
      <c r="K310" s="17">
        <v>200.679</v>
      </c>
      <c r="L310" s="17">
        <v>201.553</v>
      </c>
      <c r="M310" s="17">
        <v>202.10900000000001</v>
      </c>
      <c r="N310" s="17">
        <v>202.679</v>
      </c>
      <c r="O310" s="17">
        <v>201.87299999999999</v>
      </c>
      <c r="P310" s="17">
        <v>1427</v>
      </c>
      <c r="Q310" s="17">
        <v>2159</v>
      </c>
      <c r="R310" s="17">
        <v>66</v>
      </c>
    </row>
    <row r="311" spans="1:18" x14ac:dyDescent="0.25">
      <c r="B311" s="20" t="s">
        <v>71</v>
      </c>
      <c r="C311" s="17">
        <v>1</v>
      </c>
      <c r="D311" s="17">
        <v>80</v>
      </c>
      <c r="E311" s="17">
        <v>90</v>
      </c>
      <c r="F311" s="17">
        <v>82</v>
      </c>
      <c r="G311" s="17">
        <v>67</v>
      </c>
      <c r="H311" s="17">
        <v>45</v>
      </c>
      <c r="J311" s="17">
        <v>202.54900000000001</v>
      </c>
      <c r="K311" s="17">
        <v>200.58199999999999</v>
      </c>
      <c r="L311" s="17">
        <v>201.304</v>
      </c>
      <c r="M311" s="17">
        <v>201.917</v>
      </c>
      <c r="N311" s="17">
        <v>202.749</v>
      </c>
      <c r="O311" s="17">
        <v>201.749</v>
      </c>
      <c r="P311" s="17">
        <v>1418</v>
      </c>
      <c r="Q311" s="17">
        <v>2159</v>
      </c>
      <c r="R311" s="17">
        <v>65</v>
      </c>
    </row>
    <row r="312" spans="1:18" x14ac:dyDescent="0.25">
      <c r="B312" s="20" t="s">
        <v>72</v>
      </c>
      <c r="C312" s="17">
        <v>3</v>
      </c>
      <c r="D312" s="17">
        <v>73</v>
      </c>
      <c r="E312" s="17">
        <v>95</v>
      </c>
      <c r="F312" s="17">
        <v>85</v>
      </c>
      <c r="G312" s="17">
        <v>67</v>
      </c>
      <c r="H312" s="17">
        <v>47</v>
      </c>
      <c r="I312" s="17">
        <v>206.58500000000001</v>
      </c>
      <c r="J312" s="17">
        <v>202.12899999999999</v>
      </c>
      <c r="K312" s="17">
        <v>200.86600000000001</v>
      </c>
      <c r="L312" s="17">
        <v>201.41800000000001</v>
      </c>
      <c r="M312" s="17">
        <v>201.80600000000001</v>
      </c>
      <c r="N312" s="17">
        <v>203.06899999999999</v>
      </c>
      <c r="O312" s="17">
        <v>201.833</v>
      </c>
      <c r="P312" s="17">
        <v>1452</v>
      </c>
      <c r="Q312" s="17">
        <v>2159</v>
      </c>
      <c r="R312" s="17">
        <v>67</v>
      </c>
    </row>
    <row r="313" spans="1:18" x14ac:dyDescent="0.25">
      <c r="B313" s="20" t="s">
        <v>73</v>
      </c>
      <c r="C313" s="17">
        <v>6</v>
      </c>
      <c r="D313" s="17">
        <v>79</v>
      </c>
      <c r="E313" s="17">
        <v>89</v>
      </c>
      <c r="F313" s="17">
        <v>88</v>
      </c>
      <c r="G313" s="17">
        <v>67</v>
      </c>
      <c r="H313" s="17">
        <v>46</v>
      </c>
      <c r="I313" s="17">
        <v>206.363</v>
      </c>
      <c r="J313" s="17">
        <v>202.19900000000001</v>
      </c>
      <c r="K313" s="17">
        <v>200.524</v>
      </c>
      <c r="L313" s="17">
        <v>201.501</v>
      </c>
      <c r="M313" s="17">
        <v>201.91900000000001</v>
      </c>
      <c r="N313" s="17">
        <v>202.935</v>
      </c>
      <c r="O313" s="17">
        <v>201.81100000000001</v>
      </c>
      <c r="P313" s="17">
        <v>1459</v>
      </c>
      <c r="Q313" s="17">
        <v>2159</v>
      </c>
      <c r="R313" s="17">
        <v>67</v>
      </c>
    </row>
    <row r="314" spans="1:18" x14ac:dyDescent="0.25">
      <c r="A314" s="22" t="s">
        <v>14</v>
      </c>
      <c r="B314" s="29">
        <v>43290.125</v>
      </c>
      <c r="C314" s="17">
        <v>5</v>
      </c>
      <c r="D314" s="17">
        <v>80</v>
      </c>
      <c r="E314" s="17">
        <v>99</v>
      </c>
      <c r="F314" s="17">
        <v>71</v>
      </c>
      <c r="G314" s="17">
        <v>53</v>
      </c>
      <c r="H314" s="17">
        <v>29</v>
      </c>
      <c r="I314" s="17">
        <v>207.16900000000001</v>
      </c>
      <c r="J314" s="17">
        <v>202.22499999999999</v>
      </c>
      <c r="K314" s="17">
        <v>201.423</v>
      </c>
      <c r="L314" s="17">
        <v>202.87700000000001</v>
      </c>
      <c r="M314" s="17">
        <v>204.21600000000001</v>
      </c>
      <c r="N314" s="17">
        <v>205.858</v>
      </c>
      <c r="O314" s="17">
        <v>203.239</v>
      </c>
      <c r="P314" s="17">
        <v>2921</v>
      </c>
      <c r="Q314" s="17">
        <v>5106</v>
      </c>
      <c r="R314" s="14">
        <f t="shared" si="0"/>
        <v>56.472222222222229</v>
      </c>
    </row>
    <row r="315" spans="1:18" x14ac:dyDescent="0.25">
      <c r="A315" s="22"/>
      <c r="B315" s="30" t="s">
        <v>85</v>
      </c>
      <c r="C315" s="17">
        <v>22</v>
      </c>
      <c r="D315" s="17">
        <v>77</v>
      </c>
      <c r="E315" s="17">
        <v>91</v>
      </c>
      <c r="F315" s="17">
        <v>63</v>
      </c>
      <c r="G315" s="17">
        <v>48</v>
      </c>
      <c r="H315" s="17">
        <v>45</v>
      </c>
      <c r="I315" s="17">
        <v>205.65100000000001</v>
      </c>
      <c r="J315" s="17">
        <v>202.38</v>
      </c>
      <c r="K315" s="17">
        <v>201.83500000000001</v>
      </c>
      <c r="L315" s="17">
        <v>201.125</v>
      </c>
      <c r="M315" s="17">
        <v>201.93799999999999</v>
      </c>
      <c r="N315" s="17">
        <v>203.124</v>
      </c>
      <c r="O315" s="17">
        <v>202.114</v>
      </c>
      <c r="P315" s="17">
        <v>2964</v>
      </c>
      <c r="Q315" s="17">
        <v>5106</v>
      </c>
      <c r="R315" s="17">
        <v>58</v>
      </c>
    </row>
    <row r="316" spans="1:18" x14ac:dyDescent="0.25">
      <c r="A316" s="22"/>
      <c r="B316" s="30" t="s">
        <v>86</v>
      </c>
      <c r="C316" s="17">
        <v>12</v>
      </c>
      <c r="D316" s="17">
        <v>79</v>
      </c>
      <c r="E316" s="17">
        <v>94</v>
      </c>
      <c r="F316" s="17">
        <v>65</v>
      </c>
      <c r="G316" s="17">
        <v>49</v>
      </c>
      <c r="H316" s="17">
        <v>44</v>
      </c>
      <c r="I316" s="17">
        <v>206.66900000000001</v>
      </c>
      <c r="J316" s="17">
        <v>202.709</v>
      </c>
      <c r="K316" s="17">
        <v>201.678</v>
      </c>
      <c r="L316" s="17">
        <v>201.25899999999999</v>
      </c>
      <c r="M316" s="17">
        <v>202.37700000000001</v>
      </c>
      <c r="N316" s="17">
        <v>203.68100000000001</v>
      </c>
      <c r="O316" s="17">
        <v>202.34100000000001</v>
      </c>
      <c r="P316" s="17">
        <v>2989</v>
      </c>
      <c r="Q316" s="17">
        <v>5106</v>
      </c>
      <c r="R316" s="17">
        <v>58</v>
      </c>
    </row>
    <row r="317" spans="1:18" x14ac:dyDescent="0.25">
      <c r="A317" s="22"/>
      <c r="B317" s="30" t="s">
        <v>87</v>
      </c>
      <c r="C317" s="17">
        <v>11</v>
      </c>
      <c r="D317" s="17">
        <v>79</v>
      </c>
      <c r="E317" s="17">
        <v>95</v>
      </c>
      <c r="F317" s="17">
        <v>67</v>
      </c>
      <c r="G317" s="17">
        <v>50</v>
      </c>
      <c r="H317" s="17">
        <v>42</v>
      </c>
      <c r="I317" s="17">
        <v>206.58</v>
      </c>
      <c r="J317" s="17">
        <v>202.875</v>
      </c>
      <c r="K317" s="17">
        <v>201.71700000000001</v>
      </c>
      <c r="L317" s="17">
        <v>201.53399999999999</v>
      </c>
      <c r="M317" s="17">
        <v>202.828</v>
      </c>
      <c r="N317" s="17">
        <v>204.28399999999999</v>
      </c>
      <c r="O317" s="17">
        <v>202.63399999999999</v>
      </c>
      <c r="P317" s="17">
        <v>3027</v>
      </c>
      <c r="Q317" s="17">
        <v>5106</v>
      </c>
      <c r="R317" s="17">
        <v>59</v>
      </c>
    </row>
    <row r="318" spans="1:18" x14ac:dyDescent="0.25">
      <c r="A318" s="22"/>
      <c r="B318" s="30" t="s">
        <v>88</v>
      </c>
      <c r="C318" s="17">
        <v>1</v>
      </c>
      <c r="D318" s="17">
        <v>85</v>
      </c>
      <c r="E318" s="17">
        <v>96</v>
      </c>
      <c r="F318" s="17">
        <v>69</v>
      </c>
      <c r="G318" s="17">
        <v>51</v>
      </c>
      <c r="H318" s="17">
        <v>39</v>
      </c>
      <c r="I318" s="17">
        <v>207.69499999999999</v>
      </c>
      <c r="J318" s="17">
        <v>203.16</v>
      </c>
      <c r="K318" s="17">
        <v>201.678</v>
      </c>
      <c r="L318" s="17">
        <v>201.727</v>
      </c>
      <c r="M318" s="17">
        <v>203.077</v>
      </c>
      <c r="N318" s="17">
        <v>204.84299999999999</v>
      </c>
      <c r="O318" s="17">
        <v>202.828</v>
      </c>
      <c r="P318" s="17">
        <v>3021</v>
      </c>
      <c r="Q318" s="17">
        <v>5106</v>
      </c>
      <c r="R318" s="17">
        <v>59</v>
      </c>
    </row>
    <row r="319" spans="1:18" x14ac:dyDescent="0.25">
      <c r="A319" s="22"/>
      <c r="B319" s="30" t="s">
        <v>89</v>
      </c>
      <c r="C319" s="17">
        <v>0</v>
      </c>
      <c r="D319" s="17">
        <v>85</v>
      </c>
      <c r="E319" s="17">
        <v>99</v>
      </c>
      <c r="F319" s="17">
        <v>68</v>
      </c>
      <c r="G319" s="17">
        <v>53</v>
      </c>
      <c r="H319" s="17">
        <v>32</v>
      </c>
      <c r="J319" s="17">
        <v>202.68899999999999</v>
      </c>
      <c r="K319" s="17">
        <v>201.44399999999999</v>
      </c>
      <c r="L319" s="17">
        <v>202.249</v>
      </c>
      <c r="M319" s="17">
        <v>203.761</v>
      </c>
      <c r="N319" s="17">
        <v>205.518</v>
      </c>
      <c r="O319" s="17">
        <v>203.02799999999999</v>
      </c>
      <c r="P319" s="17">
        <v>2940</v>
      </c>
      <c r="Q319" s="17">
        <v>5106</v>
      </c>
      <c r="R319" s="17">
        <v>57</v>
      </c>
    </row>
    <row r="320" spans="1:18" x14ac:dyDescent="0.25">
      <c r="B320" s="19" t="s">
        <v>68</v>
      </c>
      <c r="C320" s="17">
        <v>10</v>
      </c>
      <c r="D320" s="17">
        <v>79</v>
      </c>
      <c r="E320" s="17">
        <v>99</v>
      </c>
      <c r="F320" s="17">
        <v>73</v>
      </c>
      <c r="G320" s="17">
        <v>52</v>
      </c>
      <c r="H320" s="17">
        <v>25</v>
      </c>
      <c r="I320" s="17">
        <v>205.73400000000001</v>
      </c>
      <c r="J320" s="17">
        <v>201.99299999999999</v>
      </c>
      <c r="K320" s="17">
        <v>201.44</v>
      </c>
      <c r="L320" s="17">
        <v>203.25899999999999</v>
      </c>
      <c r="M320" s="17">
        <v>204.733</v>
      </c>
      <c r="N320" s="17">
        <v>206.09299999999999</v>
      </c>
      <c r="O320" s="17">
        <v>203.41300000000001</v>
      </c>
      <c r="P320" s="17">
        <v>2863</v>
      </c>
      <c r="Q320" s="17">
        <v>5106</v>
      </c>
      <c r="R320" s="17">
        <v>56</v>
      </c>
    </row>
    <row r="321" spans="1:18" x14ac:dyDescent="0.25">
      <c r="B321" s="20" t="s">
        <v>69</v>
      </c>
      <c r="C321" s="17">
        <v>21</v>
      </c>
      <c r="D321" s="17">
        <v>77</v>
      </c>
      <c r="E321" s="17">
        <v>99</v>
      </c>
      <c r="F321" s="17">
        <v>74</v>
      </c>
      <c r="G321" s="17">
        <v>50</v>
      </c>
      <c r="H321" s="17">
        <v>23</v>
      </c>
      <c r="I321" s="17">
        <v>205.31899999999999</v>
      </c>
      <c r="J321" s="17">
        <v>201.977</v>
      </c>
      <c r="K321" s="17">
        <v>201.44300000000001</v>
      </c>
      <c r="L321" s="17">
        <v>203.61</v>
      </c>
      <c r="M321" s="17">
        <v>205.24100000000001</v>
      </c>
      <c r="N321" s="17">
        <v>206.346</v>
      </c>
      <c r="O321" s="17">
        <v>203.61799999999999</v>
      </c>
      <c r="P321" s="17">
        <v>2826</v>
      </c>
      <c r="Q321" s="17">
        <v>5106</v>
      </c>
      <c r="R321" s="17">
        <v>55</v>
      </c>
    </row>
    <row r="322" spans="1:18" x14ac:dyDescent="0.25">
      <c r="B322" s="20" t="s">
        <v>70</v>
      </c>
      <c r="C322" s="17">
        <v>27</v>
      </c>
      <c r="D322" s="17">
        <v>74</v>
      </c>
      <c r="E322" s="17">
        <v>99</v>
      </c>
      <c r="F322" s="17">
        <v>78</v>
      </c>
      <c r="G322" s="17">
        <v>44</v>
      </c>
      <c r="H322" s="17">
        <v>21</v>
      </c>
      <c r="I322" s="17">
        <v>203.96100000000001</v>
      </c>
      <c r="J322" s="17">
        <v>201.91399999999999</v>
      </c>
      <c r="K322" s="17">
        <v>201.565</v>
      </c>
      <c r="L322" s="17">
        <v>203.93700000000001</v>
      </c>
      <c r="M322" s="17">
        <v>205.506</v>
      </c>
      <c r="N322" s="17">
        <v>206.55500000000001</v>
      </c>
      <c r="O322" s="17">
        <v>203.732</v>
      </c>
      <c r="P322" s="17">
        <v>2736</v>
      </c>
      <c r="Q322" s="17">
        <v>5106</v>
      </c>
      <c r="R322" s="17">
        <v>53</v>
      </c>
    </row>
    <row r="323" spans="1:18" x14ac:dyDescent="0.25">
      <c r="B323" s="20" t="s">
        <v>71</v>
      </c>
      <c r="C323" s="17">
        <v>37</v>
      </c>
      <c r="D323" s="17">
        <v>71</v>
      </c>
      <c r="E323" s="17">
        <v>97</v>
      </c>
      <c r="F323" s="17">
        <v>81</v>
      </c>
      <c r="G323" s="17">
        <v>39</v>
      </c>
      <c r="H323" s="17">
        <v>17</v>
      </c>
      <c r="I323" s="17">
        <v>203.602</v>
      </c>
      <c r="J323" s="17">
        <v>201.53899999999999</v>
      </c>
      <c r="K323" s="17">
        <v>201.66800000000001</v>
      </c>
      <c r="L323" s="17">
        <v>204.316</v>
      </c>
      <c r="M323" s="17">
        <v>205.80199999999999</v>
      </c>
      <c r="N323" s="17">
        <v>206.50200000000001</v>
      </c>
      <c r="O323" s="17">
        <v>203.80199999999999</v>
      </c>
      <c r="P323" s="17">
        <v>2635</v>
      </c>
      <c r="Q323" s="17">
        <v>5106</v>
      </c>
      <c r="R323" s="17">
        <v>51</v>
      </c>
    </row>
    <row r="324" spans="1:18" x14ac:dyDescent="0.25">
      <c r="B324" s="20" t="s">
        <v>72</v>
      </c>
      <c r="C324" s="17">
        <v>43</v>
      </c>
      <c r="D324" s="17">
        <v>70</v>
      </c>
      <c r="E324" s="17">
        <v>94</v>
      </c>
      <c r="F324" s="17">
        <v>85</v>
      </c>
      <c r="G324" s="17">
        <v>33</v>
      </c>
      <c r="H324" s="17">
        <v>14</v>
      </c>
      <c r="I324" s="17">
        <v>203.14400000000001</v>
      </c>
      <c r="J324" s="17">
        <v>201.346</v>
      </c>
      <c r="K324" s="17">
        <v>201.834</v>
      </c>
      <c r="L324" s="17">
        <v>204.74199999999999</v>
      </c>
      <c r="M324" s="17">
        <v>206.10300000000001</v>
      </c>
      <c r="N324" s="17">
        <v>206.35499999999999</v>
      </c>
      <c r="O324" s="17">
        <v>203.90899999999999</v>
      </c>
      <c r="P324" s="17">
        <v>2539</v>
      </c>
      <c r="Q324" s="17">
        <v>5106</v>
      </c>
      <c r="R324" s="17">
        <v>49</v>
      </c>
    </row>
    <row r="325" spans="1:18" x14ac:dyDescent="0.25">
      <c r="B325" s="20" t="s">
        <v>73</v>
      </c>
      <c r="C325" s="17">
        <v>50</v>
      </c>
      <c r="D325" s="17">
        <v>70</v>
      </c>
      <c r="E325" s="17">
        <v>90</v>
      </c>
      <c r="F325" s="17">
        <v>76</v>
      </c>
      <c r="G325" s="17">
        <v>23</v>
      </c>
      <c r="H325" s="17">
        <v>13</v>
      </c>
      <c r="I325" s="17">
        <v>203.029</v>
      </c>
      <c r="J325" s="17">
        <v>201.27500000000001</v>
      </c>
      <c r="K325" s="17">
        <v>201.89500000000001</v>
      </c>
      <c r="L325" s="17">
        <v>204.69300000000001</v>
      </c>
      <c r="M325" s="17">
        <v>205.846</v>
      </c>
      <c r="N325" s="17">
        <v>206.41900000000001</v>
      </c>
      <c r="O325" s="17">
        <v>203.72300000000001</v>
      </c>
      <c r="P325" s="17">
        <v>2294</v>
      </c>
      <c r="Q325" s="17">
        <v>5106</v>
      </c>
      <c r="R325" s="17">
        <v>44</v>
      </c>
    </row>
    <row r="326" spans="1:18" x14ac:dyDescent="0.25">
      <c r="A326" s="22" t="s">
        <v>27</v>
      </c>
      <c r="B326" s="29">
        <v>44450.125</v>
      </c>
      <c r="C326" s="17">
        <v>100</v>
      </c>
      <c r="D326" s="17">
        <v>97</v>
      </c>
      <c r="E326" s="17">
        <v>95</v>
      </c>
      <c r="F326" s="17">
        <v>94</v>
      </c>
      <c r="G326" s="17">
        <v>70</v>
      </c>
      <c r="H326" s="17">
        <v>67</v>
      </c>
      <c r="I326" s="17">
        <v>197.464</v>
      </c>
      <c r="J326" s="17">
        <v>199.352</v>
      </c>
      <c r="K326" s="17">
        <v>200.30099999999999</v>
      </c>
      <c r="L326" s="17">
        <v>201.06</v>
      </c>
      <c r="M326" s="17">
        <v>200.876</v>
      </c>
      <c r="N326" s="17">
        <v>201.49299999999999</v>
      </c>
      <c r="O326" s="17">
        <v>200.71</v>
      </c>
      <c r="P326" s="17">
        <v>664</v>
      </c>
      <c r="Q326" s="17">
        <v>822</v>
      </c>
      <c r="R326" s="14">
        <f t="shared" si="0"/>
        <v>80.305555555555557</v>
      </c>
    </row>
    <row r="327" spans="1:18" x14ac:dyDescent="0.25">
      <c r="A327" s="22"/>
      <c r="B327" s="30" t="s">
        <v>85</v>
      </c>
      <c r="C327" s="17">
        <v>100</v>
      </c>
      <c r="D327" s="17">
        <v>100</v>
      </c>
      <c r="E327" s="17">
        <v>98</v>
      </c>
      <c r="F327" s="17">
        <v>94</v>
      </c>
      <c r="G327" s="17">
        <v>78</v>
      </c>
      <c r="H327" s="17">
        <v>70</v>
      </c>
      <c r="I327" s="17">
        <v>201.714</v>
      </c>
      <c r="J327" s="17">
        <v>200.79599999999999</v>
      </c>
      <c r="K327" s="17">
        <v>200.524</v>
      </c>
      <c r="L327" s="17">
        <v>200.6</v>
      </c>
      <c r="M327" s="17">
        <v>199.88200000000001</v>
      </c>
      <c r="N327" s="17">
        <v>199.797</v>
      </c>
      <c r="O327" s="17">
        <v>200.27199999999999</v>
      </c>
      <c r="P327" s="17">
        <v>692</v>
      </c>
      <c r="Q327" s="17">
        <v>822</v>
      </c>
      <c r="R327" s="17">
        <v>84</v>
      </c>
    </row>
    <row r="328" spans="1:18" x14ac:dyDescent="0.25">
      <c r="A328" s="22"/>
      <c r="B328" s="30" t="s">
        <v>86</v>
      </c>
      <c r="C328" s="17">
        <v>100</v>
      </c>
      <c r="D328" s="17">
        <v>98</v>
      </c>
      <c r="E328" s="17">
        <v>93</v>
      </c>
      <c r="F328" s="17">
        <v>91</v>
      </c>
      <c r="G328" s="17">
        <v>83</v>
      </c>
      <c r="H328" s="17">
        <v>71</v>
      </c>
      <c r="I328" s="17">
        <v>200.98</v>
      </c>
      <c r="J328" s="17">
        <v>200.489</v>
      </c>
      <c r="K328" s="17">
        <v>200.5</v>
      </c>
      <c r="L328" s="17">
        <v>200.49799999999999</v>
      </c>
      <c r="M328" s="17">
        <v>200.595</v>
      </c>
      <c r="N328" s="17">
        <v>200.37899999999999</v>
      </c>
      <c r="O328" s="17">
        <v>200.50700000000001</v>
      </c>
      <c r="P328" s="17">
        <v>693</v>
      </c>
      <c r="Q328" s="17">
        <v>822</v>
      </c>
      <c r="R328" s="17">
        <v>84</v>
      </c>
    </row>
    <row r="329" spans="1:18" x14ac:dyDescent="0.25">
      <c r="A329" s="22"/>
      <c r="B329" s="30" t="s">
        <v>87</v>
      </c>
      <c r="C329" s="17">
        <v>100</v>
      </c>
      <c r="D329" s="17">
        <v>95</v>
      </c>
      <c r="E329" s="17">
        <v>92</v>
      </c>
      <c r="F329" s="17">
        <v>84</v>
      </c>
      <c r="G329" s="17">
        <v>85</v>
      </c>
      <c r="H329" s="17">
        <v>70</v>
      </c>
      <c r="I329" s="17">
        <v>200.148</v>
      </c>
      <c r="J329" s="17">
        <v>200.755</v>
      </c>
      <c r="K329" s="17">
        <v>200.4</v>
      </c>
      <c r="L329" s="17">
        <v>200.274</v>
      </c>
      <c r="M329" s="17">
        <v>200.95599999999999</v>
      </c>
      <c r="N329" s="17">
        <v>200.83799999999999</v>
      </c>
      <c r="O329" s="17">
        <v>200.65799999999999</v>
      </c>
      <c r="P329" s="17">
        <v>683</v>
      </c>
      <c r="Q329" s="17">
        <v>822</v>
      </c>
      <c r="R329" s="17">
        <v>83</v>
      </c>
    </row>
    <row r="330" spans="1:18" x14ac:dyDescent="0.25">
      <c r="A330" s="22"/>
      <c r="B330" s="30" t="s">
        <v>88</v>
      </c>
      <c r="C330" s="17">
        <v>100</v>
      </c>
      <c r="D330" s="17">
        <v>95</v>
      </c>
      <c r="E330" s="17">
        <v>86</v>
      </c>
      <c r="F330" s="17">
        <v>85</v>
      </c>
      <c r="G330" s="17">
        <v>86</v>
      </c>
      <c r="H330" s="17">
        <v>64</v>
      </c>
      <c r="I330" s="17">
        <v>198.261</v>
      </c>
      <c r="J330" s="17">
        <v>200.976</v>
      </c>
      <c r="K330" s="17">
        <v>200.095</v>
      </c>
      <c r="L330" s="17">
        <v>200.56299999999999</v>
      </c>
      <c r="M330" s="17">
        <v>201.01</v>
      </c>
      <c r="N330" s="17">
        <v>201</v>
      </c>
      <c r="O330" s="17">
        <v>200.679</v>
      </c>
      <c r="P330" s="17">
        <v>665</v>
      </c>
      <c r="Q330" s="17">
        <v>822</v>
      </c>
      <c r="R330" s="17">
        <v>80</v>
      </c>
    </row>
    <row r="331" spans="1:18" x14ac:dyDescent="0.25">
      <c r="A331" s="22"/>
      <c r="B331" s="30" t="s">
        <v>89</v>
      </c>
      <c r="C331" s="17">
        <v>100</v>
      </c>
      <c r="D331" s="17">
        <v>100</v>
      </c>
      <c r="E331" s="17">
        <v>93</v>
      </c>
      <c r="F331" s="17">
        <v>85</v>
      </c>
      <c r="G331" s="17">
        <v>71</v>
      </c>
      <c r="H331" s="17">
        <v>72</v>
      </c>
      <c r="I331" s="17">
        <v>198.95400000000001</v>
      </c>
      <c r="J331" s="17">
        <v>199.363</v>
      </c>
      <c r="K331" s="17">
        <v>200.42699999999999</v>
      </c>
      <c r="L331" s="17">
        <v>200.71799999999999</v>
      </c>
      <c r="M331" s="17">
        <v>200.63200000000001</v>
      </c>
      <c r="N331" s="17">
        <v>201.655</v>
      </c>
      <c r="O331" s="17">
        <v>200.71199999999999</v>
      </c>
      <c r="P331" s="17">
        <v>665</v>
      </c>
      <c r="Q331" s="17">
        <v>822</v>
      </c>
      <c r="R331" s="17">
        <v>80</v>
      </c>
    </row>
    <row r="332" spans="1:18" x14ac:dyDescent="0.25">
      <c r="B332" s="19" t="s">
        <v>68</v>
      </c>
      <c r="C332" s="17">
        <v>100</v>
      </c>
      <c r="D332" s="17">
        <v>98</v>
      </c>
      <c r="E332" s="17">
        <v>96</v>
      </c>
      <c r="F332" s="17">
        <v>96</v>
      </c>
      <c r="G332" s="17">
        <v>80</v>
      </c>
      <c r="H332" s="17">
        <v>63</v>
      </c>
      <c r="I332" s="17">
        <v>197.357</v>
      </c>
      <c r="J332" s="17">
        <v>198.66499999999999</v>
      </c>
      <c r="K332" s="17">
        <v>200.381</v>
      </c>
      <c r="L332" s="17">
        <v>201.54599999999999</v>
      </c>
      <c r="M332" s="17">
        <v>201.44800000000001</v>
      </c>
      <c r="N332" s="17">
        <v>201.3</v>
      </c>
      <c r="O332" s="17">
        <v>200.84700000000001</v>
      </c>
      <c r="P332" s="17">
        <v>677</v>
      </c>
      <c r="Q332" s="17">
        <v>822</v>
      </c>
      <c r="R332" s="17">
        <v>82</v>
      </c>
    </row>
    <row r="333" spans="1:18" x14ac:dyDescent="0.25">
      <c r="B333" s="20" t="s">
        <v>69</v>
      </c>
      <c r="C333" s="17">
        <v>100</v>
      </c>
      <c r="D333" s="17">
        <v>100</v>
      </c>
      <c r="E333" s="17">
        <v>96</v>
      </c>
      <c r="F333" s="17">
        <v>90</v>
      </c>
      <c r="G333" s="17">
        <v>83</v>
      </c>
      <c r="H333" s="17">
        <v>63</v>
      </c>
      <c r="I333" s="17">
        <v>197.678</v>
      </c>
      <c r="J333" s="17">
        <v>198.06899999999999</v>
      </c>
      <c r="K333" s="17">
        <v>199.96700000000001</v>
      </c>
      <c r="L333" s="17">
        <v>201.43600000000001</v>
      </c>
      <c r="M333" s="17">
        <v>201.36199999999999</v>
      </c>
      <c r="N333" s="17">
        <v>201.709</v>
      </c>
      <c r="O333" s="17">
        <v>200.779</v>
      </c>
      <c r="P333" s="17">
        <v>677</v>
      </c>
      <c r="Q333" s="17">
        <v>822</v>
      </c>
      <c r="R333" s="17">
        <v>82</v>
      </c>
    </row>
    <row r="334" spans="1:18" x14ac:dyDescent="0.25">
      <c r="B334" s="20" t="s">
        <v>70</v>
      </c>
      <c r="C334" s="17">
        <v>100</v>
      </c>
      <c r="D334" s="17">
        <v>100</v>
      </c>
      <c r="E334" s="17">
        <v>97</v>
      </c>
      <c r="F334" s="17">
        <v>89</v>
      </c>
      <c r="G334" s="17">
        <v>81</v>
      </c>
      <c r="H334" s="17">
        <v>63</v>
      </c>
      <c r="I334" s="17">
        <v>197.18899999999999</v>
      </c>
      <c r="J334" s="17">
        <v>197.72399999999999</v>
      </c>
      <c r="K334" s="17">
        <v>199.774</v>
      </c>
      <c r="L334" s="17">
        <v>201.285</v>
      </c>
      <c r="M334" s="17">
        <v>201.012</v>
      </c>
      <c r="N334" s="17">
        <v>201.69800000000001</v>
      </c>
      <c r="O334" s="17">
        <v>200.566</v>
      </c>
      <c r="P334" s="17">
        <v>671</v>
      </c>
      <c r="Q334" s="17">
        <v>822</v>
      </c>
      <c r="R334" s="17">
        <v>81</v>
      </c>
    </row>
    <row r="335" spans="1:18" x14ac:dyDescent="0.25">
      <c r="B335" s="20" t="s">
        <v>71</v>
      </c>
      <c r="C335" s="17">
        <v>100</v>
      </c>
      <c r="D335" s="17">
        <v>100</v>
      </c>
      <c r="E335" s="17">
        <v>97</v>
      </c>
      <c r="F335" s="17">
        <v>88</v>
      </c>
      <c r="G335" s="17">
        <v>81</v>
      </c>
      <c r="H335" s="17">
        <v>67</v>
      </c>
      <c r="I335" s="17">
        <v>196.66499999999999</v>
      </c>
      <c r="J335" s="17">
        <v>197.423</v>
      </c>
      <c r="K335" s="17">
        <v>199.58</v>
      </c>
      <c r="L335" s="17">
        <v>201.101</v>
      </c>
      <c r="M335" s="17">
        <v>201.328</v>
      </c>
      <c r="N335" s="17">
        <v>201.65700000000001</v>
      </c>
      <c r="O335" s="17">
        <v>200.53200000000001</v>
      </c>
      <c r="P335" s="17">
        <v>681</v>
      </c>
      <c r="Q335" s="17">
        <v>822</v>
      </c>
      <c r="R335" s="17">
        <v>82</v>
      </c>
    </row>
    <row r="336" spans="1:18" x14ac:dyDescent="0.25">
      <c r="B336" s="20" t="s">
        <v>72</v>
      </c>
      <c r="C336" s="17">
        <v>100</v>
      </c>
      <c r="D336" s="17">
        <v>100</v>
      </c>
      <c r="E336" s="17">
        <v>97</v>
      </c>
      <c r="F336" s="17">
        <v>81</v>
      </c>
      <c r="G336" s="17">
        <v>72</v>
      </c>
      <c r="H336" s="17">
        <v>66</v>
      </c>
      <c r="I336" s="17">
        <v>196.59299999999999</v>
      </c>
      <c r="J336" s="17">
        <v>196.727</v>
      </c>
      <c r="K336" s="17">
        <v>199.261</v>
      </c>
      <c r="L336" s="17">
        <v>200.00899999999999</v>
      </c>
      <c r="M336" s="17">
        <v>200.64500000000001</v>
      </c>
      <c r="N336" s="17">
        <v>201.34100000000001</v>
      </c>
      <c r="O336" s="17">
        <v>199.911</v>
      </c>
      <c r="P336" s="17">
        <v>650</v>
      </c>
      <c r="Q336" s="17">
        <v>822</v>
      </c>
      <c r="R336" s="17">
        <v>79</v>
      </c>
    </row>
    <row r="337" spans="1:18" x14ac:dyDescent="0.25">
      <c r="B337" s="20" t="s">
        <v>73</v>
      </c>
      <c r="C337" s="17">
        <v>100</v>
      </c>
      <c r="D337" s="17">
        <v>100</v>
      </c>
      <c r="E337" s="17">
        <v>97</v>
      </c>
      <c r="F337" s="17">
        <v>85</v>
      </c>
      <c r="G337" s="17">
        <v>70</v>
      </c>
      <c r="H337" s="17">
        <v>71</v>
      </c>
      <c r="I337" s="17">
        <v>196.352</v>
      </c>
      <c r="J337" s="17">
        <v>196.702</v>
      </c>
      <c r="K337" s="17">
        <v>198.785</v>
      </c>
      <c r="L337" s="17">
        <v>199.89</v>
      </c>
      <c r="M337" s="17">
        <v>200.078</v>
      </c>
      <c r="N337" s="17">
        <v>201.21199999999999</v>
      </c>
      <c r="O337" s="17">
        <v>199.65799999999999</v>
      </c>
      <c r="P337" s="17">
        <v>663</v>
      </c>
      <c r="Q337" s="17">
        <v>822</v>
      </c>
      <c r="R337" s="17">
        <v>80</v>
      </c>
    </row>
    <row r="338" spans="1:18" x14ac:dyDescent="0.25">
      <c r="A338" s="22" t="s">
        <v>13</v>
      </c>
      <c r="B338" s="29">
        <v>43375.125</v>
      </c>
      <c r="C338" s="17">
        <v>53</v>
      </c>
      <c r="D338" s="17">
        <v>77</v>
      </c>
      <c r="E338" s="17">
        <v>99</v>
      </c>
      <c r="F338" s="17">
        <v>100</v>
      </c>
      <c r="G338" s="17">
        <v>100</v>
      </c>
      <c r="H338" s="17">
        <v>99</v>
      </c>
      <c r="I338" s="17">
        <v>200.273</v>
      </c>
      <c r="J338" s="17">
        <v>198.56299999999999</v>
      </c>
      <c r="K338" s="17">
        <v>198.33099999999999</v>
      </c>
      <c r="L338" s="17">
        <v>197.81899999999999</v>
      </c>
      <c r="M338" s="17">
        <v>197.619</v>
      </c>
      <c r="N338" s="17">
        <v>198.65899999999999</v>
      </c>
      <c r="O338" s="17">
        <v>198.191</v>
      </c>
      <c r="P338" s="17">
        <v>2090</v>
      </c>
      <c r="Q338" s="17">
        <v>2161</v>
      </c>
      <c r="R338" s="14">
        <f t="shared" si="0"/>
        <v>96.333333333333329</v>
      </c>
    </row>
    <row r="339" spans="1:18" x14ac:dyDescent="0.25">
      <c r="A339" s="22"/>
      <c r="B339" s="30" t="s">
        <v>85</v>
      </c>
      <c r="C339" s="17">
        <v>10</v>
      </c>
      <c r="D339" s="17">
        <v>84</v>
      </c>
      <c r="E339" s="17">
        <v>100</v>
      </c>
      <c r="F339" s="17">
        <v>100</v>
      </c>
      <c r="G339" s="17">
        <v>100</v>
      </c>
      <c r="H339" s="17">
        <v>83</v>
      </c>
      <c r="I339" s="17">
        <v>204.607</v>
      </c>
      <c r="J339" s="17">
        <v>200.57300000000001</v>
      </c>
      <c r="K339" s="17">
        <v>196.84800000000001</v>
      </c>
      <c r="L339" s="17">
        <v>196.791</v>
      </c>
      <c r="M339" s="17">
        <v>198.54300000000001</v>
      </c>
      <c r="N339" s="17">
        <v>199.53399999999999</v>
      </c>
      <c r="O339" s="17">
        <v>198.36199999999999</v>
      </c>
      <c r="P339" s="17">
        <v>1971</v>
      </c>
      <c r="Q339" s="17">
        <v>2161</v>
      </c>
      <c r="R339" s="17">
        <v>91</v>
      </c>
    </row>
    <row r="340" spans="1:18" x14ac:dyDescent="0.25">
      <c r="A340" s="22"/>
      <c r="B340" s="30" t="s">
        <v>86</v>
      </c>
      <c r="C340" s="17">
        <v>16</v>
      </c>
      <c r="D340" s="17">
        <v>79</v>
      </c>
      <c r="E340" s="17">
        <v>100</v>
      </c>
      <c r="F340" s="17">
        <v>100</v>
      </c>
      <c r="G340" s="17">
        <v>100</v>
      </c>
      <c r="H340" s="17">
        <v>90</v>
      </c>
      <c r="I340" s="17">
        <v>203.39099999999999</v>
      </c>
      <c r="J340" s="17">
        <v>199.89500000000001</v>
      </c>
      <c r="K340" s="17">
        <v>197.024</v>
      </c>
      <c r="L340" s="17">
        <v>196.65600000000001</v>
      </c>
      <c r="M340" s="17">
        <v>198.11500000000001</v>
      </c>
      <c r="N340" s="17">
        <v>199.73</v>
      </c>
      <c r="O340" s="17">
        <v>198.279</v>
      </c>
      <c r="P340" s="17">
        <v>2012</v>
      </c>
      <c r="Q340" s="17">
        <v>2161</v>
      </c>
      <c r="R340" s="17">
        <v>93</v>
      </c>
    </row>
    <row r="341" spans="1:18" x14ac:dyDescent="0.25">
      <c r="A341" s="22"/>
      <c r="B341" s="30" t="s">
        <v>87</v>
      </c>
      <c r="C341" s="17">
        <v>28</v>
      </c>
      <c r="D341" s="17">
        <v>76</v>
      </c>
      <c r="E341" s="17">
        <v>100</v>
      </c>
      <c r="F341" s="17">
        <v>100</v>
      </c>
      <c r="G341" s="17">
        <v>100</v>
      </c>
      <c r="H341" s="17">
        <v>97</v>
      </c>
      <c r="I341" s="17">
        <v>202.13499999999999</v>
      </c>
      <c r="J341" s="17">
        <v>199.60400000000001</v>
      </c>
      <c r="K341" s="17">
        <v>197.32</v>
      </c>
      <c r="L341" s="17">
        <v>196.72900000000001</v>
      </c>
      <c r="M341" s="17">
        <v>197.79599999999999</v>
      </c>
      <c r="N341" s="17">
        <v>199.76900000000001</v>
      </c>
      <c r="O341" s="17">
        <v>198.28</v>
      </c>
      <c r="P341" s="17">
        <v>2060</v>
      </c>
      <c r="Q341" s="17">
        <v>2161</v>
      </c>
      <c r="R341" s="17">
        <v>95</v>
      </c>
    </row>
    <row r="342" spans="1:18" x14ac:dyDescent="0.25">
      <c r="A342" s="22"/>
      <c r="B342" s="30" t="s">
        <v>88</v>
      </c>
      <c r="C342" s="17">
        <v>36</v>
      </c>
      <c r="D342" s="17">
        <v>77</v>
      </c>
      <c r="E342" s="17">
        <v>100</v>
      </c>
      <c r="F342" s="17">
        <v>100</v>
      </c>
      <c r="G342" s="17">
        <v>100</v>
      </c>
      <c r="H342" s="17">
        <v>100</v>
      </c>
      <c r="I342" s="17">
        <v>200.88900000000001</v>
      </c>
      <c r="J342" s="17">
        <v>199.214</v>
      </c>
      <c r="K342" s="17">
        <v>197.774</v>
      </c>
      <c r="L342" s="17">
        <v>196.72300000000001</v>
      </c>
      <c r="M342" s="17">
        <v>197.655</v>
      </c>
      <c r="N342" s="17">
        <v>199.49600000000001</v>
      </c>
      <c r="O342" s="17">
        <v>198.20400000000001</v>
      </c>
      <c r="P342" s="17">
        <v>2083</v>
      </c>
      <c r="Q342" s="17">
        <v>2161</v>
      </c>
      <c r="R342" s="17">
        <v>96</v>
      </c>
    </row>
    <row r="343" spans="1:18" x14ac:dyDescent="0.25">
      <c r="A343" s="22"/>
      <c r="B343" s="30" t="s">
        <v>89</v>
      </c>
      <c r="C343" s="17">
        <v>50</v>
      </c>
      <c r="D343" s="17">
        <v>76</v>
      </c>
      <c r="E343" s="17">
        <v>99</v>
      </c>
      <c r="F343" s="17">
        <v>100</v>
      </c>
      <c r="G343" s="17">
        <v>100</v>
      </c>
      <c r="H343" s="17">
        <v>99</v>
      </c>
      <c r="I343" s="17">
        <v>199.85900000000001</v>
      </c>
      <c r="J343" s="17">
        <v>198.512</v>
      </c>
      <c r="K343" s="17">
        <v>198.209</v>
      </c>
      <c r="L343" s="17">
        <v>197.339</v>
      </c>
      <c r="M343" s="17">
        <v>197.452</v>
      </c>
      <c r="N343" s="17">
        <v>198.96600000000001</v>
      </c>
      <c r="O343" s="17">
        <v>198.11799999999999</v>
      </c>
      <c r="P343" s="17">
        <v>2086</v>
      </c>
      <c r="Q343" s="17">
        <v>2161</v>
      </c>
      <c r="R343" s="17">
        <v>96</v>
      </c>
    </row>
    <row r="344" spans="1:18" x14ac:dyDescent="0.25">
      <c r="B344" s="19" t="s">
        <v>68</v>
      </c>
      <c r="C344" s="17">
        <v>51</v>
      </c>
      <c r="D344" s="17">
        <v>78</v>
      </c>
      <c r="E344" s="17">
        <v>99</v>
      </c>
      <c r="F344" s="17">
        <v>100</v>
      </c>
      <c r="G344" s="17">
        <v>100</v>
      </c>
      <c r="H344" s="17">
        <v>99</v>
      </c>
      <c r="I344" s="17">
        <v>199.83099999999999</v>
      </c>
      <c r="J344" s="17">
        <v>198.63399999999999</v>
      </c>
      <c r="K344" s="17">
        <v>198.48400000000001</v>
      </c>
      <c r="L344" s="17">
        <v>198.21100000000001</v>
      </c>
      <c r="M344" s="17">
        <v>197.94200000000001</v>
      </c>
      <c r="N344" s="17">
        <v>198.46899999999999</v>
      </c>
      <c r="O344" s="17">
        <v>198.31299999999999</v>
      </c>
      <c r="P344" s="17">
        <v>2090</v>
      </c>
      <c r="Q344" s="17">
        <v>2161</v>
      </c>
      <c r="R344" s="17">
        <v>96</v>
      </c>
    </row>
    <row r="345" spans="1:18" x14ac:dyDescent="0.25">
      <c r="B345" s="20" t="s">
        <v>69</v>
      </c>
      <c r="C345" s="17">
        <v>48</v>
      </c>
      <c r="D345" s="17">
        <v>80</v>
      </c>
      <c r="E345" s="17">
        <v>99</v>
      </c>
      <c r="F345" s="17">
        <v>100</v>
      </c>
      <c r="G345" s="17">
        <v>100</v>
      </c>
      <c r="H345" s="17">
        <v>99</v>
      </c>
      <c r="I345" s="17">
        <v>200.423</v>
      </c>
      <c r="J345" s="17">
        <v>198.77699999999999</v>
      </c>
      <c r="K345" s="17">
        <v>198.351</v>
      </c>
      <c r="L345" s="17">
        <v>198.536</v>
      </c>
      <c r="M345" s="17">
        <v>198.47399999999999</v>
      </c>
      <c r="N345" s="17">
        <v>198.446</v>
      </c>
      <c r="O345" s="17">
        <v>198.50700000000001</v>
      </c>
      <c r="P345" s="17">
        <v>2091</v>
      </c>
      <c r="Q345" s="17">
        <v>2161</v>
      </c>
      <c r="R345" s="17">
        <v>96</v>
      </c>
    </row>
    <row r="346" spans="1:18" x14ac:dyDescent="0.25">
      <c r="B346" s="20" t="s">
        <v>70</v>
      </c>
      <c r="C346" s="17">
        <v>48</v>
      </c>
      <c r="D346" s="17">
        <v>78</v>
      </c>
      <c r="E346" s="17">
        <v>98</v>
      </c>
      <c r="F346" s="17">
        <v>100</v>
      </c>
      <c r="G346" s="17">
        <v>100</v>
      </c>
      <c r="H346" s="17">
        <v>98</v>
      </c>
      <c r="I346" s="17">
        <v>201.49100000000001</v>
      </c>
      <c r="J346" s="17">
        <v>198.71299999999999</v>
      </c>
      <c r="K346" s="17">
        <v>198.04400000000001</v>
      </c>
      <c r="L346" s="17">
        <v>198.71899999999999</v>
      </c>
      <c r="M346" s="17">
        <v>199.148</v>
      </c>
      <c r="N346" s="17">
        <v>198.631</v>
      </c>
      <c r="O346" s="17">
        <v>198.745</v>
      </c>
      <c r="P346" s="17">
        <v>2080</v>
      </c>
      <c r="Q346" s="17">
        <v>2161</v>
      </c>
      <c r="R346" s="17">
        <v>96</v>
      </c>
    </row>
    <row r="347" spans="1:18" x14ac:dyDescent="0.25">
      <c r="B347" s="20" t="s">
        <v>71</v>
      </c>
      <c r="C347" s="17">
        <v>48</v>
      </c>
      <c r="D347" s="17">
        <v>78</v>
      </c>
      <c r="E347" s="17">
        <v>97</v>
      </c>
      <c r="F347" s="17">
        <v>100</v>
      </c>
      <c r="G347" s="17">
        <v>98</v>
      </c>
      <c r="H347" s="17">
        <v>95</v>
      </c>
      <c r="I347" s="17">
        <v>201.678</v>
      </c>
      <c r="J347" s="17">
        <v>198.715</v>
      </c>
      <c r="K347" s="17">
        <v>198.05500000000001</v>
      </c>
      <c r="L347" s="17">
        <v>198.876</v>
      </c>
      <c r="M347" s="17">
        <v>199.86500000000001</v>
      </c>
      <c r="N347" s="17">
        <v>198.87799999999999</v>
      </c>
      <c r="O347" s="17">
        <v>199.048</v>
      </c>
      <c r="P347" s="17">
        <v>2051</v>
      </c>
      <c r="Q347" s="17">
        <v>2161</v>
      </c>
      <c r="R347" s="17">
        <v>94</v>
      </c>
    </row>
    <row r="348" spans="1:18" x14ac:dyDescent="0.25">
      <c r="B348" s="20" t="s">
        <v>72</v>
      </c>
      <c r="C348" s="17">
        <v>46</v>
      </c>
      <c r="D348" s="17">
        <v>76</v>
      </c>
      <c r="E348" s="17">
        <v>97</v>
      </c>
      <c r="F348" s="17">
        <v>98</v>
      </c>
      <c r="G348" s="17">
        <v>90</v>
      </c>
      <c r="H348" s="17">
        <v>93</v>
      </c>
      <c r="I348" s="17">
        <v>202.059</v>
      </c>
      <c r="J348" s="17">
        <v>198.66</v>
      </c>
      <c r="K348" s="17">
        <v>198.15799999999999</v>
      </c>
      <c r="L348" s="17">
        <v>198.94800000000001</v>
      </c>
      <c r="M348" s="17">
        <v>199.83799999999999</v>
      </c>
      <c r="N348" s="17">
        <v>199.31200000000001</v>
      </c>
      <c r="O348" s="17">
        <v>199.191</v>
      </c>
      <c r="P348" s="17">
        <v>1980</v>
      </c>
      <c r="Q348" s="17">
        <v>2161</v>
      </c>
      <c r="R348" s="17">
        <v>91</v>
      </c>
    </row>
    <row r="349" spans="1:18" x14ac:dyDescent="0.25">
      <c r="B349" s="20" t="s">
        <v>73</v>
      </c>
      <c r="C349" s="17">
        <v>51</v>
      </c>
      <c r="D349" s="17">
        <v>75</v>
      </c>
      <c r="E349" s="17">
        <v>95</v>
      </c>
      <c r="F349" s="17">
        <v>95</v>
      </c>
      <c r="G349" s="17">
        <v>83</v>
      </c>
      <c r="H349" s="17">
        <v>89</v>
      </c>
      <c r="I349" s="17">
        <v>200.922</v>
      </c>
      <c r="J349" s="17">
        <v>198.601</v>
      </c>
      <c r="K349" s="17">
        <v>198.23599999999999</v>
      </c>
      <c r="L349" s="17">
        <v>198.94399999999999</v>
      </c>
      <c r="M349" s="17">
        <v>199.58500000000001</v>
      </c>
      <c r="N349" s="17">
        <v>199.78299999999999</v>
      </c>
      <c r="O349" s="17">
        <v>199.25899999999999</v>
      </c>
      <c r="P349" s="17">
        <v>1897</v>
      </c>
      <c r="Q349" s="17">
        <v>2161</v>
      </c>
      <c r="R349" s="17">
        <v>87</v>
      </c>
    </row>
    <row r="350" spans="1:18" x14ac:dyDescent="0.25">
      <c r="A350" s="22" t="s">
        <v>11</v>
      </c>
      <c r="B350" s="29">
        <v>43775.125</v>
      </c>
      <c r="C350" s="17">
        <v>12</v>
      </c>
      <c r="D350" s="17">
        <v>46</v>
      </c>
      <c r="E350" s="17">
        <v>97</v>
      </c>
      <c r="F350" s="17">
        <v>100</v>
      </c>
      <c r="G350" s="17">
        <v>100</v>
      </c>
      <c r="H350" s="17">
        <v>100</v>
      </c>
      <c r="J350" s="17">
        <v>204.958</v>
      </c>
      <c r="K350" s="17">
        <v>200.30099999999999</v>
      </c>
      <c r="L350" s="17">
        <v>195.37799999999999</v>
      </c>
      <c r="M350" s="17">
        <v>194.44800000000001</v>
      </c>
      <c r="N350" s="17">
        <v>194.10599999999999</v>
      </c>
      <c r="O350" s="17">
        <v>195.84899999999999</v>
      </c>
      <c r="P350" s="17">
        <v>294</v>
      </c>
      <c r="Q350" s="17">
        <v>318</v>
      </c>
      <c r="R350" s="14">
        <f t="shared" si="0"/>
        <v>92.638888888888886</v>
      </c>
    </row>
    <row r="351" spans="1:18" x14ac:dyDescent="0.25">
      <c r="A351" s="22"/>
      <c r="B351" s="30" t="s">
        <v>85</v>
      </c>
      <c r="C351" s="17">
        <v>12</v>
      </c>
      <c r="D351" s="17">
        <v>50</v>
      </c>
      <c r="E351" s="17">
        <v>81</v>
      </c>
      <c r="F351" s="17">
        <v>100</v>
      </c>
      <c r="G351" s="17">
        <v>100</v>
      </c>
      <c r="H351" s="17">
        <v>100</v>
      </c>
      <c r="J351" s="17">
        <v>201.56700000000001</v>
      </c>
      <c r="K351" s="17">
        <v>200.34800000000001</v>
      </c>
      <c r="L351" s="17">
        <v>197.94800000000001</v>
      </c>
      <c r="M351" s="17">
        <v>195.17500000000001</v>
      </c>
      <c r="N351" s="17">
        <v>194.024</v>
      </c>
      <c r="O351" s="17">
        <v>196.33199999999999</v>
      </c>
      <c r="P351" s="17">
        <v>288</v>
      </c>
      <c r="Q351" s="17">
        <v>318</v>
      </c>
      <c r="R351" s="17">
        <v>90</v>
      </c>
    </row>
    <row r="352" spans="1:18" x14ac:dyDescent="0.25">
      <c r="A352" s="22"/>
      <c r="B352" s="30" t="s">
        <v>86</v>
      </c>
      <c r="C352" s="17">
        <v>12</v>
      </c>
      <c r="D352" s="17">
        <v>53</v>
      </c>
      <c r="E352" s="17">
        <v>81</v>
      </c>
      <c r="F352" s="17">
        <v>100</v>
      </c>
      <c r="G352" s="17">
        <v>100</v>
      </c>
      <c r="H352" s="17">
        <v>100</v>
      </c>
      <c r="J352" s="17">
        <v>202.02199999999999</v>
      </c>
      <c r="K352" s="17">
        <v>199.339</v>
      </c>
      <c r="L352" s="17">
        <v>197.92400000000001</v>
      </c>
      <c r="M352" s="17">
        <v>195.90299999999999</v>
      </c>
      <c r="N352" s="17">
        <v>194.28200000000001</v>
      </c>
      <c r="O352" s="17">
        <v>196.53100000000001</v>
      </c>
      <c r="P352" s="17">
        <v>289</v>
      </c>
      <c r="Q352" s="17">
        <v>318</v>
      </c>
      <c r="R352" s="17">
        <v>90</v>
      </c>
    </row>
    <row r="353" spans="1:18" x14ac:dyDescent="0.25">
      <c r="A353" s="22"/>
      <c r="B353" s="30" t="s">
        <v>87</v>
      </c>
      <c r="C353" s="17">
        <v>12</v>
      </c>
      <c r="D353" s="17">
        <v>42</v>
      </c>
      <c r="E353" s="17">
        <v>88</v>
      </c>
      <c r="F353" s="17">
        <v>100</v>
      </c>
      <c r="G353" s="17">
        <v>100</v>
      </c>
      <c r="H353" s="17">
        <v>100</v>
      </c>
      <c r="J353" s="17">
        <v>202.173</v>
      </c>
      <c r="K353" s="17">
        <v>199.911</v>
      </c>
      <c r="L353" s="17">
        <v>197.00200000000001</v>
      </c>
      <c r="M353" s="17">
        <v>195.851</v>
      </c>
      <c r="N353" s="17">
        <v>194.73099999999999</v>
      </c>
      <c r="O353" s="17">
        <v>196.52799999999999</v>
      </c>
      <c r="P353" s="17">
        <v>289</v>
      </c>
      <c r="Q353" s="17">
        <v>318</v>
      </c>
      <c r="R353" s="17">
        <v>90</v>
      </c>
    </row>
    <row r="354" spans="1:18" x14ac:dyDescent="0.25">
      <c r="A354" s="22"/>
      <c r="B354" s="30" t="s">
        <v>88</v>
      </c>
      <c r="C354" s="17">
        <v>12</v>
      </c>
      <c r="D354" s="17">
        <v>35</v>
      </c>
      <c r="E354" s="17">
        <v>93</v>
      </c>
      <c r="F354" s="17">
        <v>100</v>
      </c>
      <c r="G354" s="17">
        <v>100</v>
      </c>
      <c r="H354" s="17">
        <v>100</v>
      </c>
      <c r="J354" s="17">
        <v>202.75200000000001</v>
      </c>
      <c r="K354" s="17">
        <v>200.554</v>
      </c>
      <c r="L354" s="17">
        <v>196.68700000000001</v>
      </c>
      <c r="M354" s="17">
        <v>195.58600000000001</v>
      </c>
      <c r="N354" s="17">
        <v>194.84200000000001</v>
      </c>
      <c r="O354" s="17">
        <v>196.52099999999999</v>
      </c>
      <c r="P354" s="17">
        <v>289</v>
      </c>
      <c r="Q354" s="17">
        <v>318</v>
      </c>
      <c r="R354" s="17">
        <v>90</v>
      </c>
    </row>
    <row r="355" spans="1:18" x14ac:dyDescent="0.25">
      <c r="A355" s="22"/>
      <c r="B355" s="30" t="s">
        <v>89</v>
      </c>
      <c r="C355" s="17">
        <v>12</v>
      </c>
      <c r="D355" s="17">
        <v>39</v>
      </c>
      <c r="E355" s="17">
        <v>97</v>
      </c>
      <c r="F355" s="17">
        <v>100</v>
      </c>
      <c r="G355" s="17">
        <v>100</v>
      </c>
      <c r="H355" s="17">
        <v>100</v>
      </c>
      <c r="J355" s="17">
        <v>204.43199999999999</v>
      </c>
      <c r="K355" s="17">
        <v>200.43700000000001</v>
      </c>
      <c r="L355" s="17">
        <v>195.51400000000001</v>
      </c>
      <c r="M355" s="17">
        <v>194.626</v>
      </c>
      <c r="N355" s="17">
        <v>195.12200000000001</v>
      </c>
      <c r="O355" s="17">
        <v>196.202</v>
      </c>
      <c r="P355" s="17">
        <v>292</v>
      </c>
      <c r="Q355" s="17">
        <v>318</v>
      </c>
      <c r="R355" s="17">
        <v>91</v>
      </c>
    </row>
    <row r="356" spans="1:18" x14ac:dyDescent="0.25">
      <c r="B356" s="19" t="s">
        <v>68</v>
      </c>
      <c r="C356" s="17">
        <v>12</v>
      </c>
      <c r="D356" s="17">
        <v>50</v>
      </c>
      <c r="E356" s="17">
        <v>100</v>
      </c>
      <c r="F356" s="17">
        <v>100</v>
      </c>
      <c r="G356" s="17">
        <v>100</v>
      </c>
      <c r="H356" s="17">
        <v>100</v>
      </c>
      <c r="J356" s="17">
        <v>204.346</v>
      </c>
      <c r="K356" s="17">
        <v>200.09399999999999</v>
      </c>
      <c r="L356" s="17">
        <v>194.92</v>
      </c>
      <c r="M356" s="17">
        <v>193.971</v>
      </c>
      <c r="N356" s="17">
        <v>193.79400000000001</v>
      </c>
      <c r="O356" s="17">
        <v>195.50899999999999</v>
      </c>
      <c r="P356" s="17">
        <v>296</v>
      </c>
      <c r="Q356" s="17">
        <v>318</v>
      </c>
      <c r="R356" s="17">
        <v>93</v>
      </c>
    </row>
    <row r="357" spans="1:18" x14ac:dyDescent="0.25">
      <c r="B357" s="20" t="s">
        <v>69</v>
      </c>
      <c r="C357" s="17">
        <v>12</v>
      </c>
      <c r="D357" s="17">
        <v>53</v>
      </c>
      <c r="E357" s="17">
        <v>100</v>
      </c>
      <c r="F357" s="17">
        <v>100</v>
      </c>
      <c r="G357" s="17">
        <v>100</v>
      </c>
      <c r="H357" s="17">
        <v>100</v>
      </c>
      <c r="J357" s="17">
        <v>205.035</v>
      </c>
      <c r="K357" s="17">
        <v>200.05199999999999</v>
      </c>
      <c r="L357" s="17">
        <v>194.846</v>
      </c>
      <c r="M357" s="17">
        <v>193.22499999999999</v>
      </c>
      <c r="N357" s="17">
        <v>193.416</v>
      </c>
      <c r="O357" s="17">
        <v>195.22800000000001</v>
      </c>
      <c r="P357" s="17">
        <v>297</v>
      </c>
      <c r="Q357" s="17">
        <v>318</v>
      </c>
      <c r="R357" s="17">
        <v>93</v>
      </c>
    </row>
    <row r="358" spans="1:18" x14ac:dyDescent="0.25">
      <c r="B358" s="20" t="s">
        <v>70</v>
      </c>
      <c r="C358" s="17">
        <v>12</v>
      </c>
      <c r="D358" s="17">
        <v>53</v>
      </c>
      <c r="E358" s="17">
        <v>100</v>
      </c>
      <c r="F358" s="17">
        <v>100</v>
      </c>
      <c r="G358" s="17">
        <v>100</v>
      </c>
      <c r="H358" s="17">
        <v>100</v>
      </c>
      <c r="J358" s="17">
        <v>203.82300000000001</v>
      </c>
      <c r="K358" s="17">
        <v>200.018</v>
      </c>
      <c r="L358" s="17">
        <v>194.96199999999999</v>
      </c>
      <c r="M358" s="17">
        <v>193.303</v>
      </c>
      <c r="N358" s="17">
        <v>193.09200000000001</v>
      </c>
      <c r="O358" s="17">
        <v>195.101</v>
      </c>
      <c r="P358" s="17">
        <v>297</v>
      </c>
      <c r="Q358" s="17">
        <v>318</v>
      </c>
      <c r="R358" s="17">
        <v>93</v>
      </c>
    </row>
    <row r="359" spans="1:18" x14ac:dyDescent="0.25">
      <c r="B359" s="20" t="s">
        <v>71</v>
      </c>
      <c r="C359" s="17">
        <v>12</v>
      </c>
      <c r="D359" s="17">
        <v>46</v>
      </c>
      <c r="E359" s="17">
        <v>100</v>
      </c>
      <c r="F359" s="17">
        <v>100</v>
      </c>
      <c r="G359" s="17">
        <v>100</v>
      </c>
      <c r="H359" s="17">
        <v>100</v>
      </c>
      <c r="J359" s="17">
        <v>201.875</v>
      </c>
      <c r="K359" s="17">
        <v>199.57499999999999</v>
      </c>
      <c r="L359" s="17">
        <v>195.547</v>
      </c>
      <c r="M359" s="17">
        <v>193.893</v>
      </c>
      <c r="N359" s="17">
        <v>193.12100000000001</v>
      </c>
      <c r="O359" s="17">
        <v>195.18</v>
      </c>
      <c r="P359" s="17">
        <v>295</v>
      </c>
      <c r="Q359" s="17">
        <v>318</v>
      </c>
      <c r="R359" s="17">
        <v>92</v>
      </c>
    </row>
    <row r="360" spans="1:18" x14ac:dyDescent="0.25">
      <c r="B360" s="20" t="s">
        <v>72</v>
      </c>
      <c r="C360" s="17">
        <v>12</v>
      </c>
      <c r="D360" s="17">
        <v>50</v>
      </c>
      <c r="E360" s="17">
        <v>100</v>
      </c>
      <c r="F360" s="17">
        <v>100</v>
      </c>
      <c r="G360" s="17">
        <v>100</v>
      </c>
      <c r="H360" s="17">
        <v>100</v>
      </c>
      <c r="J360" s="17">
        <v>202.233</v>
      </c>
      <c r="K360" s="17">
        <v>199.28800000000001</v>
      </c>
      <c r="L360" s="17">
        <v>195.261</v>
      </c>
      <c r="M360" s="17">
        <v>193.874</v>
      </c>
      <c r="N360" s="17">
        <v>193.52799999999999</v>
      </c>
      <c r="O360" s="17">
        <v>195.24700000000001</v>
      </c>
      <c r="P360" s="17">
        <v>296</v>
      </c>
      <c r="Q360" s="17">
        <v>318</v>
      </c>
      <c r="R360" s="17">
        <v>93</v>
      </c>
    </row>
    <row r="361" spans="1:18" x14ac:dyDescent="0.25">
      <c r="B361" s="20" t="s">
        <v>73</v>
      </c>
      <c r="C361" s="17">
        <v>12</v>
      </c>
      <c r="D361" s="17">
        <v>53</v>
      </c>
      <c r="E361" s="17">
        <v>93</v>
      </c>
      <c r="F361" s="17">
        <v>100</v>
      </c>
      <c r="G361" s="17">
        <v>100</v>
      </c>
      <c r="H361" s="17">
        <v>100</v>
      </c>
      <c r="J361" s="17">
        <v>203.23699999999999</v>
      </c>
      <c r="K361" s="17">
        <v>198.83500000000001</v>
      </c>
      <c r="L361" s="17">
        <v>194.58699999999999</v>
      </c>
      <c r="M361" s="17">
        <v>193.458</v>
      </c>
      <c r="N361" s="17">
        <v>194.04300000000001</v>
      </c>
      <c r="O361" s="17">
        <v>195.13399999999999</v>
      </c>
      <c r="P361" s="17">
        <v>294</v>
      </c>
      <c r="Q361" s="17">
        <v>318</v>
      </c>
      <c r="R361" s="17">
        <v>92</v>
      </c>
    </row>
    <row r="362" spans="1:18" x14ac:dyDescent="0.25">
      <c r="A362" s="22" t="s">
        <v>3</v>
      </c>
      <c r="B362" s="29">
        <v>43357.125</v>
      </c>
      <c r="C362" s="17">
        <v>0</v>
      </c>
      <c r="D362" s="17">
        <v>76</v>
      </c>
      <c r="E362" s="17">
        <v>100</v>
      </c>
      <c r="F362" s="17">
        <v>88</v>
      </c>
      <c r="G362" s="17">
        <v>62</v>
      </c>
      <c r="H362" s="17">
        <v>37</v>
      </c>
      <c r="J362" s="17">
        <v>201.61799999999999</v>
      </c>
      <c r="K362" s="17">
        <v>198.98699999999999</v>
      </c>
      <c r="L362" s="17">
        <v>200.82400000000001</v>
      </c>
      <c r="M362" s="17">
        <v>203.036</v>
      </c>
      <c r="N362" s="17">
        <v>204.46199999999999</v>
      </c>
      <c r="O362" s="17">
        <v>201.69200000000001</v>
      </c>
      <c r="P362" s="17">
        <v>4004</v>
      </c>
      <c r="Q362" s="17">
        <v>6184</v>
      </c>
      <c r="R362" s="14">
        <f t="shared" si="0"/>
        <v>64.138888888888886</v>
      </c>
    </row>
    <row r="363" spans="1:18" x14ac:dyDescent="0.25">
      <c r="A363" s="22"/>
      <c r="B363" s="30" t="s">
        <v>85</v>
      </c>
      <c r="C363" s="17">
        <v>1</v>
      </c>
      <c r="D363" s="17">
        <v>76</v>
      </c>
      <c r="E363" s="17">
        <v>98</v>
      </c>
      <c r="F363" s="17">
        <v>69</v>
      </c>
      <c r="G363" s="17">
        <v>59</v>
      </c>
      <c r="H363" s="17">
        <v>49</v>
      </c>
      <c r="I363" s="17">
        <v>207.45699999999999</v>
      </c>
      <c r="J363" s="17">
        <v>201.863</v>
      </c>
      <c r="K363" s="17">
        <v>200.30199999999999</v>
      </c>
      <c r="L363" s="17">
        <v>200.733</v>
      </c>
      <c r="M363" s="17">
        <v>202.23699999999999</v>
      </c>
      <c r="N363" s="17">
        <v>203.07300000000001</v>
      </c>
      <c r="O363" s="17">
        <v>201.67</v>
      </c>
      <c r="P363" s="17">
        <v>3944</v>
      </c>
      <c r="Q363" s="17">
        <v>6184</v>
      </c>
      <c r="R363" s="17">
        <v>63</v>
      </c>
    </row>
    <row r="364" spans="1:18" x14ac:dyDescent="0.25">
      <c r="A364" s="22"/>
      <c r="B364" s="30" t="s">
        <v>86</v>
      </c>
      <c r="C364" s="17">
        <v>0</v>
      </c>
      <c r="D364" s="17">
        <v>76</v>
      </c>
      <c r="E364" s="17">
        <v>99</v>
      </c>
      <c r="F364" s="17">
        <v>74</v>
      </c>
      <c r="G364" s="17">
        <v>56</v>
      </c>
      <c r="H364" s="17">
        <v>48</v>
      </c>
      <c r="J364" s="17">
        <v>201.84899999999999</v>
      </c>
      <c r="K364" s="17">
        <v>200.11</v>
      </c>
      <c r="L364" s="17">
        <v>201.03899999999999</v>
      </c>
      <c r="M364" s="17">
        <v>202.26499999999999</v>
      </c>
      <c r="N364" s="17">
        <v>203.49199999999999</v>
      </c>
      <c r="O364" s="17">
        <v>201.76599999999999</v>
      </c>
      <c r="P364" s="17">
        <v>3943</v>
      </c>
      <c r="Q364" s="17">
        <v>6184</v>
      </c>
      <c r="R364" s="17">
        <v>63</v>
      </c>
    </row>
    <row r="365" spans="1:18" x14ac:dyDescent="0.25">
      <c r="A365" s="22"/>
      <c r="B365" s="30" t="s">
        <v>87</v>
      </c>
      <c r="C365" s="17">
        <v>0</v>
      </c>
      <c r="D365" s="17">
        <v>77</v>
      </c>
      <c r="E365" s="17">
        <v>99</v>
      </c>
      <c r="F365" s="17">
        <v>78</v>
      </c>
      <c r="G365" s="17">
        <v>54</v>
      </c>
      <c r="H365" s="17">
        <v>46</v>
      </c>
      <c r="J365" s="17">
        <v>201.976</v>
      </c>
      <c r="K365" s="17">
        <v>199.84299999999999</v>
      </c>
      <c r="L365" s="17">
        <v>201.04499999999999</v>
      </c>
      <c r="M365" s="17">
        <v>202.39</v>
      </c>
      <c r="N365" s="17">
        <v>203.96299999999999</v>
      </c>
      <c r="O365" s="17">
        <v>201.827</v>
      </c>
      <c r="P365" s="17">
        <v>3936</v>
      </c>
      <c r="Q365" s="17">
        <v>6184</v>
      </c>
      <c r="R365" s="17">
        <v>63</v>
      </c>
    </row>
    <row r="366" spans="1:18" x14ac:dyDescent="0.25">
      <c r="A366" s="22"/>
      <c r="B366" s="30" t="s">
        <v>88</v>
      </c>
      <c r="C366" s="17">
        <v>0</v>
      </c>
      <c r="D366" s="17">
        <v>74</v>
      </c>
      <c r="E366" s="17">
        <v>99</v>
      </c>
      <c r="F366" s="17">
        <v>81</v>
      </c>
      <c r="G366" s="17">
        <v>54</v>
      </c>
      <c r="H366" s="17">
        <v>43</v>
      </c>
      <c r="J366" s="17">
        <v>201.84399999999999</v>
      </c>
      <c r="K366" s="17">
        <v>199.49600000000001</v>
      </c>
      <c r="L366" s="17">
        <v>200.96799999999999</v>
      </c>
      <c r="M366" s="17">
        <v>202.499</v>
      </c>
      <c r="N366" s="17">
        <v>204.18100000000001</v>
      </c>
      <c r="O366" s="17">
        <v>201.74799999999999</v>
      </c>
      <c r="P366" s="17">
        <v>3899</v>
      </c>
      <c r="Q366" s="17">
        <v>6184</v>
      </c>
      <c r="R366" s="17">
        <v>63</v>
      </c>
    </row>
    <row r="367" spans="1:18" x14ac:dyDescent="0.25">
      <c r="A367" s="22"/>
      <c r="B367" s="30" t="s">
        <v>89</v>
      </c>
      <c r="C367" s="17">
        <v>0</v>
      </c>
      <c r="D367" s="17">
        <v>73</v>
      </c>
      <c r="E367" s="17">
        <v>100</v>
      </c>
      <c r="F367" s="17">
        <v>85</v>
      </c>
      <c r="G367" s="17">
        <v>63</v>
      </c>
      <c r="H367" s="17">
        <v>37</v>
      </c>
      <c r="J367" s="17">
        <v>201.71</v>
      </c>
      <c r="K367" s="17">
        <v>199.03299999999999</v>
      </c>
      <c r="L367" s="17">
        <v>200.79300000000001</v>
      </c>
      <c r="M367" s="17">
        <v>202.999</v>
      </c>
      <c r="N367" s="17">
        <v>204.30600000000001</v>
      </c>
      <c r="O367" s="17">
        <v>201.67099999999999</v>
      </c>
      <c r="P367" s="17">
        <v>3942</v>
      </c>
      <c r="Q367" s="17">
        <v>6184</v>
      </c>
      <c r="R367" s="17">
        <v>63</v>
      </c>
    </row>
    <row r="368" spans="1:18" x14ac:dyDescent="0.25">
      <c r="B368" s="19" t="s">
        <v>68</v>
      </c>
      <c r="C368" s="17">
        <v>1</v>
      </c>
      <c r="D368" s="17">
        <v>74</v>
      </c>
      <c r="E368" s="17">
        <v>100</v>
      </c>
      <c r="F368" s="17">
        <v>91</v>
      </c>
      <c r="G368" s="17">
        <v>61</v>
      </c>
      <c r="H368" s="17">
        <v>40</v>
      </c>
      <c r="I368" s="17">
        <v>206.727</v>
      </c>
      <c r="J368" s="17">
        <v>201.23599999999999</v>
      </c>
      <c r="K368" s="17">
        <v>198.84</v>
      </c>
      <c r="L368" s="17">
        <v>200.82</v>
      </c>
      <c r="M368" s="17">
        <v>203.03299999999999</v>
      </c>
      <c r="N368" s="17">
        <v>204.904</v>
      </c>
      <c r="O368" s="17">
        <v>201.739</v>
      </c>
      <c r="P368" s="17">
        <v>4074</v>
      </c>
      <c r="Q368" s="17">
        <v>6184</v>
      </c>
      <c r="R368" s="17">
        <v>65</v>
      </c>
    </row>
    <row r="369" spans="2:18" x14ac:dyDescent="0.25">
      <c r="B369" s="20" t="s">
        <v>69</v>
      </c>
      <c r="C369" s="17">
        <v>6</v>
      </c>
      <c r="D369" s="17">
        <v>75</v>
      </c>
      <c r="E369" s="17">
        <v>100</v>
      </c>
      <c r="F369" s="17">
        <v>92</v>
      </c>
      <c r="G369" s="17">
        <v>63</v>
      </c>
      <c r="H369" s="17">
        <v>39</v>
      </c>
      <c r="I369" s="17">
        <v>206.19499999999999</v>
      </c>
      <c r="J369" s="17">
        <v>201.172</v>
      </c>
      <c r="K369" s="17">
        <v>198.697</v>
      </c>
      <c r="L369" s="17">
        <v>200.76400000000001</v>
      </c>
      <c r="M369" s="17">
        <v>203.19499999999999</v>
      </c>
      <c r="N369" s="17">
        <v>205.09200000000001</v>
      </c>
      <c r="O369" s="17">
        <v>201.74799999999999</v>
      </c>
      <c r="P369" s="17">
        <v>4087</v>
      </c>
      <c r="Q369" s="17">
        <v>6184</v>
      </c>
      <c r="R369" s="17">
        <v>66</v>
      </c>
    </row>
    <row r="370" spans="2:18" x14ac:dyDescent="0.25">
      <c r="B370" s="20" t="s">
        <v>70</v>
      </c>
      <c r="C370" s="17">
        <v>9</v>
      </c>
      <c r="D370" s="17">
        <v>73</v>
      </c>
      <c r="E370" s="17">
        <v>100</v>
      </c>
      <c r="F370" s="17">
        <v>92</v>
      </c>
      <c r="G370" s="17">
        <v>62</v>
      </c>
      <c r="H370" s="17">
        <v>41</v>
      </c>
      <c r="I370" s="17">
        <v>205.39699999999999</v>
      </c>
      <c r="J370" s="17">
        <v>200.91900000000001</v>
      </c>
      <c r="K370" s="17">
        <v>198.72399999999999</v>
      </c>
      <c r="L370" s="17">
        <v>200.54400000000001</v>
      </c>
      <c r="M370" s="17">
        <v>203.142</v>
      </c>
      <c r="N370" s="17">
        <v>205.399</v>
      </c>
      <c r="O370" s="17">
        <v>201.74299999999999</v>
      </c>
      <c r="P370" s="17">
        <v>4108</v>
      </c>
      <c r="Q370" s="17">
        <v>6184</v>
      </c>
      <c r="R370" s="17">
        <v>66</v>
      </c>
    </row>
    <row r="371" spans="2:18" x14ac:dyDescent="0.25">
      <c r="B371" s="20" t="s">
        <v>71</v>
      </c>
      <c r="C371" s="17">
        <v>16</v>
      </c>
      <c r="D371" s="17">
        <v>71</v>
      </c>
      <c r="E371" s="17">
        <v>99</v>
      </c>
      <c r="F371" s="17">
        <v>95</v>
      </c>
      <c r="G371" s="17">
        <v>62</v>
      </c>
      <c r="H371" s="17">
        <v>42</v>
      </c>
      <c r="I371" s="17">
        <v>205.19399999999999</v>
      </c>
      <c r="J371" s="17">
        <v>200.571</v>
      </c>
      <c r="K371" s="17">
        <v>198.84299999999999</v>
      </c>
      <c r="L371" s="17">
        <v>200.43199999999999</v>
      </c>
      <c r="M371" s="17">
        <v>203.21</v>
      </c>
      <c r="N371" s="17">
        <v>205.55199999999999</v>
      </c>
      <c r="O371" s="17">
        <v>201.774</v>
      </c>
      <c r="P371" s="17">
        <v>4162</v>
      </c>
      <c r="Q371" s="17">
        <v>6184</v>
      </c>
      <c r="R371" s="17">
        <v>67</v>
      </c>
    </row>
    <row r="372" spans="2:18" x14ac:dyDescent="0.25">
      <c r="B372" s="20" t="s">
        <v>72</v>
      </c>
      <c r="C372" s="17">
        <v>25</v>
      </c>
      <c r="D372" s="17">
        <v>72</v>
      </c>
      <c r="E372" s="17">
        <v>98</v>
      </c>
      <c r="F372" s="17">
        <v>96</v>
      </c>
      <c r="G372" s="17">
        <v>64</v>
      </c>
      <c r="H372" s="17">
        <v>42</v>
      </c>
      <c r="I372" s="17">
        <v>204.85499999999999</v>
      </c>
      <c r="J372" s="17">
        <v>200.417</v>
      </c>
      <c r="K372" s="17">
        <v>198.928</v>
      </c>
      <c r="L372" s="17">
        <v>200.369</v>
      </c>
      <c r="M372" s="17">
        <v>203.30500000000001</v>
      </c>
      <c r="N372" s="17">
        <v>205.74700000000001</v>
      </c>
      <c r="O372" s="17">
        <v>201.83699999999999</v>
      </c>
      <c r="P372" s="17">
        <v>4214</v>
      </c>
      <c r="Q372" s="17">
        <v>6184</v>
      </c>
      <c r="R372" s="17">
        <v>68</v>
      </c>
    </row>
    <row r="373" spans="2:18" x14ac:dyDescent="0.25">
      <c r="B373" s="20" t="s">
        <v>73</v>
      </c>
      <c r="C373" s="17">
        <v>34</v>
      </c>
      <c r="D373" s="17">
        <v>72</v>
      </c>
      <c r="E373" s="17">
        <v>96</v>
      </c>
      <c r="F373" s="17">
        <v>96</v>
      </c>
      <c r="G373" s="17">
        <v>67</v>
      </c>
      <c r="H373" s="17">
        <v>38</v>
      </c>
      <c r="I373" s="17">
        <v>204.71799999999999</v>
      </c>
      <c r="J373" s="17">
        <v>200.06200000000001</v>
      </c>
      <c r="K373" s="17">
        <v>198.81399999999999</v>
      </c>
      <c r="L373" s="17">
        <v>200.387</v>
      </c>
      <c r="M373" s="17">
        <v>203.416</v>
      </c>
      <c r="N373" s="17">
        <v>205.672</v>
      </c>
      <c r="O373" s="17">
        <v>201.77099999999999</v>
      </c>
      <c r="P373" s="17">
        <v>4189</v>
      </c>
      <c r="Q373" s="17">
        <v>6184</v>
      </c>
      <c r="R373" s="17">
        <v>67</v>
      </c>
    </row>
    <row r="375" spans="2:18" ht="15.75" x14ac:dyDescent="0.25">
      <c r="C375" s="2">
        <f t="shared" ref="C375:O375" si="1">AVERAGE(C3:C374)</f>
        <v>28.113207547169811</v>
      </c>
      <c r="D375" s="2">
        <f t="shared" si="1"/>
        <v>55.81401617250674</v>
      </c>
      <c r="E375" s="2">
        <f t="shared" si="1"/>
        <v>71.970350404312669</v>
      </c>
      <c r="F375" s="2">
        <f t="shared" si="1"/>
        <v>66.760107816711596</v>
      </c>
      <c r="G375" s="2">
        <f t="shared" si="1"/>
        <v>54.881401617250674</v>
      </c>
      <c r="H375" s="2">
        <f t="shared" si="1"/>
        <v>45.566037735849058</v>
      </c>
      <c r="I375" s="2">
        <f t="shared" si="1"/>
        <v>203.08891200000011</v>
      </c>
      <c r="J375" s="2">
        <f t="shared" si="1"/>
        <v>201.78532951289398</v>
      </c>
      <c r="K375" s="2">
        <f t="shared" si="1"/>
        <v>201.00348746518097</v>
      </c>
      <c r="L375" s="2">
        <f t="shared" si="1"/>
        <v>201.18794214876036</v>
      </c>
      <c r="M375" s="2">
        <f t="shared" si="1"/>
        <v>201.87360606060616</v>
      </c>
      <c r="N375" s="2">
        <f t="shared" si="1"/>
        <v>202.42918309859166</v>
      </c>
      <c r="O375" s="2">
        <f t="shared" si="1"/>
        <v>201.47432884097026</v>
      </c>
      <c r="P375" s="2">
        <f>SUM(P3:P374)</f>
        <v>552599</v>
      </c>
      <c r="Q375" s="2">
        <f>SUM(Q3:Q374)</f>
        <v>1200524</v>
      </c>
      <c r="R375" s="2">
        <f>AVERAGE(R3:R374)</f>
        <v>55.947439353099732</v>
      </c>
    </row>
    <row r="376" spans="2:18" ht="15.75" x14ac:dyDescent="0.25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</row>
    <row r="377" spans="2:18" ht="15.75" x14ac:dyDescent="0.25">
      <c r="C377" s="3">
        <f t="shared" ref="C377:O377" si="2">_xlfn.STDEV.P(C3:C374)</f>
        <v>31.241397534366484</v>
      </c>
      <c r="D377" s="3">
        <f t="shared" si="2"/>
        <v>29.588560800274561</v>
      </c>
      <c r="E377" s="3">
        <f t="shared" si="2"/>
        <v>31.810027147126682</v>
      </c>
      <c r="F377" s="3">
        <f t="shared" si="2"/>
        <v>33.194828356808401</v>
      </c>
      <c r="G377" s="3">
        <f t="shared" si="2"/>
        <v>32.892161531567936</v>
      </c>
      <c r="H377" s="3">
        <f t="shared" si="2"/>
        <v>33.884659763960016</v>
      </c>
      <c r="I377" s="3">
        <f t="shared" si="2"/>
        <v>4.0124445337295311</v>
      </c>
      <c r="J377" s="3">
        <f t="shared" si="2"/>
        <v>3.7068498868174227</v>
      </c>
      <c r="K377" s="3">
        <f t="shared" si="2"/>
        <v>3.8304383567311886</v>
      </c>
      <c r="L377" s="3">
        <f t="shared" si="2"/>
        <v>4.2216273459939453</v>
      </c>
      <c r="M377" s="3">
        <f t="shared" si="2"/>
        <v>5.0228374348721827</v>
      </c>
      <c r="N377" s="3">
        <f t="shared" si="2"/>
        <v>4.818801414617246</v>
      </c>
      <c r="O377" s="3">
        <f t="shared" si="2"/>
        <v>3.7125105032682524</v>
      </c>
      <c r="P377" s="3"/>
      <c r="Q377" s="3"/>
      <c r="R377" s="3">
        <f>_xlfn.STDEV.P(R3:R374)</f>
        <v>29.107712980557423</v>
      </c>
    </row>
    <row r="378" spans="2:18" ht="15.75" x14ac:dyDescent="0.25">
      <c r="C378" s="3">
        <f t="shared" ref="C378:O378" si="3">SQRT(COUNT(C3:C374))</f>
        <v>19.261360284258224</v>
      </c>
      <c r="D378" s="3">
        <f t="shared" si="3"/>
        <v>19.261360284258224</v>
      </c>
      <c r="E378" s="3">
        <f t="shared" si="3"/>
        <v>19.261360284258224</v>
      </c>
      <c r="F378" s="3">
        <f t="shared" si="3"/>
        <v>19.261360284258224</v>
      </c>
      <c r="G378" s="3">
        <f t="shared" si="3"/>
        <v>19.261360284258224</v>
      </c>
      <c r="H378" s="3">
        <f t="shared" si="3"/>
        <v>19.261360284258224</v>
      </c>
      <c r="I378" s="3">
        <f t="shared" si="3"/>
        <v>15.811388300841896</v>
      </c>
      <c r="J378" s="3">
        <f t="shared" si="3"/>
        <v>18.681541692269406</v>
      </c>
      <c r="K378" s="3">
        <f t="shared" si="3"/>
        <v>18.947295321496416</v>
      </c>
      <c r="L378" s="3">
        <f t="shared" si="3"/>
        <v>19.05255888325765</v>
      </c>
      <c r="M378" s="3">
        <f t="shared" si="3"/>
        <v>19.05255888325765</v>
      </c>
      <c r="N378" s="3">
        <f t="shared" si="3"/>
        <v>18.841443681416774</v>
      </c>
      <c r="O378" s="3">
        <f t="shared" si="3"/>
        <v>19.261360284258224</v>
      </c>
      <c r="P378" s="3"/>
      <c r="Q378" s="3"/>
      <c r="R378" s="3">
        <f>SQRT(COUNT(R3:R374))</f>
        <v>19.261360284258224</v>
      </c>
    </row>
    <row r="379" spans="2:18" ht="15.75" x14ac:dyDescent="0.25">
      <c r="C379" s="3">
        <f>C377/C378</f>
        <v>1.6219725436473567</v>
      </c>
      <c r="D379" s="3">
        <f t="shared" ref="D379:O379" si="4">D377/D378</f>
        <v>1.5361615360290244</v>
      </c>
      <c r="E379" s="3">
        <f t="shared" si="4"/>
        <v>1.6514943221909482</v>
      </c>
      <c r="F379" s="3">
        <f t="shared" si="4"/>
        <v>1.7233896187455471</v>
      </c>
      <c r="G379" s="3">
        <f t="shared" si="4"/>
        <v>1.7076759401281636</v>
      </c>
      <c r="H379" s="3">
        <f t="shared" si="4"/>
        <v>1.7592038809249111</v>
      </c>
      <c r="I379" s="3">
        <f t="shared" si="4"/>
        <v>0.2537692742335525</v>
      </c>
      <c r="J379" s="3">
        <f t="shared" si="4"/>
        <v>0.19842312523657249</v>
      </c>
      <c r="K379" s="3">
        <f t="shared" si="4"/>
        <v>0.20216280433363029</v>
      </c>
      <c r="L379" s="3">
        <f t="shared" si="4"/>
        <v>0.22157797132980817</v>
      </c>
      <c r="M379" s="3">
        <f t="shared" si="4"/>
        <v>0.26363059501083491</v>
      </c>
      <c r="N379" s="3">
        <f t="shared" si="4"/>
        <v>0.25575542384631633</v>
      </c>
      <c r="O379" s="3">
        <f t="shared" si="4"/>
        <v>0.19274394167801245</v>
      </c>
      <c r="P379" s="3"/>
      <c r="Q379" s="3"/>
      <c r="R379" s="3">
        <f t="shared" ref="R379" si="5">R377/R378</f>
        <v>1.5111971611032244</v>
      </c>
    </row>
  </sheetData>
  <phoneticPr fontId="1" type="noConversion"/>
  <conditionalFormatting sqref="I3:N3 I15:N15 I26:N26 I38:N38 I50:N50 I62:N62 I74:N74 I86:N86 I98:N98 I110:N110 I122:N122 I134:N134 I146:N146 I158:N158 I170:N170 I182:N182 I194:N194 I206:N206 I218:N218 I230:N230 I242:N242 I254:N254 I266:N266 I278:N278 I290:N290 I302:N302 I314:N314 I326:N326 I338:N338 I350:N350 I362:N362">
    <cfRule type="cellIs" dxfId="178" priority="126" operator="greaterThan">
      <formula>208</formula>
    </cfRule>
  </conditionalFormatting>
  <conditionalFormatting sqref="I140:O145">
    <cfRule type="cellIs" dxfId="155" priority="90" operator="greaterThan">
      <formula>208</formula>
    </cfRule>
  </conditionalFormatting>
  <conditionalFormatting sqref="I152:O157">
    <cfRule type="cellIs" dxfId="152" priority="87" operator="greaterThan">
      <formula>208</formula>
    </cfRule>
  </conditionalFormatting>
  <conditionalFormatting sqref="I164:O169">
    <cfRule type="cellIs" dxfId="149" priority="84" operator="greaterThan">
      <formula>208</formula>
    </cfRule>
  </conditionalFormatting>
  <conditionalFormatting sqref="I176:O181">
    <cfRule type="cellIs" dxfId="146" priority="81" operator="greaterThan">
      <formula>208</formula>
    </cfRule>
  </conditionalFormatting>
  <conditionalFormatting sqref="I188:O193">
    <cfRule type="cellIs" dxfId="143" priority="78" operator="greaterThan">
      <formula>208</formula>
    </cfRule>
  </conditionalFormatting>
  <conditionalFormatting sqref="I200:O205">
    <cfRule type="cellIs" dxfId="140" priority="75" operator="greaterThan">
      <formula>208</formula>
    </cfRule>
  </conditionalFormatting>
  <conditionalFormatting sqref="I212:O217">
    <cfRule type="cellIs" dxfId="137" priority="72" operator="greaterThan">
      <formula>208</formula>
    </cfRule>
  </conditionalFormatting>
  <conditionalFormatting sqref="I224:O229">
    <cfRule type="cellIs" dxfId="134" priority="69" operator="greaterThan">
      <formula>208</formula>
    </cfRule>
  </conditionalFormatting>
  <conditionalFormatting sqref="I236:O241">
    <cfRule type="cellIs" dxfId="131" priority="66" operator="greaterThan">
      <formula>208</formula>
    </cfRule>
  </conditionalFormatting>
  <conditionalFormatting sqref="I248:O253">
    <cfRule type="cellIs" dxfId="128" priority="63" operator="greaterThan">
      <formula>208</formula>
    </cfRule>
  </conditionalFormatting>
  <conditionalFormatting sqref="I260:O265">
    <cfRule type="cellIs" dxfId="125" priority="60" operator="greaterThan">
      <formula>208</formula>
    </cfRule>
  </conditionalFormatting>
  <conditionalFormatting sqref="I272:O277">
    <cfRule type="cellIs" dxfId="122" priority="57" operator="greaterThan">
      <formula>208</formula>
    </cfRule>
  </conditionalFormatting>
  <conditionalFormatting sqref="I284:O289">
    <cfRule type="cellIs" dxfId="119" priority="54" operator="greaterThan">
      <formula>208</formula>
    </cfRule>
  </conditionalFormatting>
  <conditionalFormatting sqref="I296:O301">
    <cfRule type="cellIs" dxfId="116" priority="51" operator="greaterThan">
      <formula>208</formula>
    </cfRule>
  </conditionalFormatting>
  <conditionalFormatting sqref="I308:O313">
    <cfRule type="cellIs" dxfId="113" priority="48" operator="greaterThan">
      <formula>208</formula>
    </cfRule>
  </conditionalFormatting>
  <conditionalFormatting sqref="I320:O325">
    <cfRule type="cellIs" dxfId="110" priority="45" operator="greaterThan">
      <formula>208</formula>
    </cfRule>
  </conditionalFormatting>
  <conditionalFormatting sqref="I332:O337">
    <cfRule type="cellIs" dxfId="107" priority="42" operator="greaterThan">
      <formula>208</formula>
    </cfRule>
  </conditionalFormatting>
  <conditionalFormatting sqref="I344:O349">
    <cfRule type="cellIs" dxfId="104" priority="39" operator="greaterThan">
      <formula>208</formula>
    </cfRule>
  </conditionalFormatting>
  <conditionalFormatting sqref="I356:O361">
    <cfRule type="cellIs" dxfId="101" priority="36" operator="greaterThan">
      <formula>208</formula>
    </cfRule>
  </conditionalFormatting>
  <conditionalFormatting sqref="I368:O373">
    <cfRule type="cellIs" dxfId="98" priority="33" operator="greaterThan">
      <formula>208</formula>
    </cfRule>
  </conditionalFormatting>
  <conditionalFormatting sqref="I136:N139">
    <cfRule type="cellIs" dxfId="97" priority="22" operator="greaterThan">
      <formula>208</formula>
    </cfRule>
  </conditionalFormatting>
  <conditionalFormatting sqref="I147:N151">
    <cfRule type="cellIs" dxfId="96" priority="21" operator="greaterThan">
      <formula>208</formula>
    </cfRule>
  </conditionalFormatting>
  <conditionalFormatting sqref="I159:N163">
    <cfRule type="cellIs" dxfId="95" priority="20" operator="greaterThan">
      <formula>208</formula>
    </cfRule>
  </conditionalFormatting>
  <conditionalFormatting sqref="I171:N175">
    <cfRule type="cellIs" dxfId="94" priority="19" operator="greaterThan">
      <formula>208</formula>
    </cfRule>
  </conditionalFormatting>
  <conditionalFormatting sqref="I183:N187">
    <cfRule type="cellIs" dxfId="93" priority="18" operator="greaterThan">
      <formula>208</formula>
    </cfRule>
  </conditionalFormatting>
  <conditionalFormatting sqref="I195:N199">
    <cfRule type="cellIs" dxfId="92" priority="17" operator="greaterThan">
      <formula>208</formula>
    </cfRule>
  </conditionalFormatting>
  <conditionalFormatting sqref="I207:N211">
    <cfRule type="cellIs" dxfId="91" priority="16" operator="greaterThan">
      <formula>208</formula>
    </cfRule>
  </conditionalFormatting>
  <conditionalFormatting sqref="I219:N223">
    <cfRule type="cellIs" dxfId="90" priority="15" operator="greaterThan">
      <formula>208</formula>
    </cfRule>
  </conditionalFormatting>
  <conditionalFormatting sqref="I231:N235">
    <cfRule type="cellIs" dxfId="89" priority="14" operator="greaterThan">
      <formula>208</formula>
    </cfRule>
  </conditionalFormatting>
  <conditionalFormatting sqref="I243:N247">
    <cfRule type="cellIs" dxfId="88" priority="13" operator="greaterThan">
      <formula>208</formula>
    </cfRule>
  </conditionalFormatting>
  <conditionalFormatting sqref="I255:N259">
    <cfRule type="cellIs" dxfId="87" priority="12" operator="greaterThan">
      <formula>208</formula>
    </cfRule>
  </conditionalFormatting>
  <conditionalFormatting sqref="I267:N271">
    <cfRule type="cellIs" dxfId="86" priority="11" operator="greaterThan">
      <formula>208</formula>
    </cfRule>
  </conditionalFormatting>
  <conditionalFormatting sqref="I279:N283">
    <cfRule type="cellIs" dxfId="85" priority="10" operator="greaterThan">
      <formula>208</formula>
    </cfRule>
  </conditionalFormatting>
  <conditionalFormatting sqref="I291:N295">
    <cfRule type="cellIs" dxfId="84" priority="9" operator="greaterThan">
      <formula>208</formula>
    </cfRule>
  </conditionalFormatting>
  <conditionalFormatting sqref="I303:N307">
    <cfRule type="cellIs" dxfId="83" priority="8" operator="greaterThan">
      <formula>208</formula>
    </cfRule>
  </conditionalFormatting>
  <conditionalFormatting sqref="I315:N319">
    <cfRule type="cellIs" dxfId="82" priority="7" operator="greaterThan">
      <formula>208</formula>
    </cfRule>
  </conditionalFormatting>
  <conditionalFormatting sqref="I327:N331">
    <cfRule type="cellIs" dxfId="81" priority="6" operator="greaterThan">
      <formula>208</formula>
    </cfRule>
  </conditionalFormatting>
  <conditionalFormatting sqref="I339:N343">
    <cfRule type="cellIs" dxfId="80" priority="5" operator="greaterThan">
      <formula>208</formula>
    </cfRule>
  </conditionalFormatting>
  <conditionalFormatting sqref="I351:N355">
    <cfRule type="cellIs" dxfId="79" priority="4" operator="greaterThan">
      <formula>208</formula>
    </cfRule>
  </conditionalFormatting>
  <conditionalFormatting sqref="I363:N367">
    <cfRule type="cellIs" dxfId="78" priority="3" operator="greaterThan">
      <formula>208</formula>
    </cfRule>
  </conditionalFormatting>
  <conditionalFormatting sqref="I3:O134">
    <cfRule type="cellIs" dxfId="77" priority="2" operator="greaterThan">
      <formula>208</formula>
    </cfRule>
  </conditionalFormatting>
  <conditionalFormatting sqref="I3:O375">
    <cfRule type="cellIs" dxfId="76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8"/>
  <sheetViews>
    <sheetView workbookViewId="0"/>
  </sheetViews>
  <sheetFormatPr defaultRowHeight="15.75" x14ac:dyDescent="0.25"/>
  <cols>
    <col min="1" max="1" width="13.140625" bestFit="1" customWidth="1"/>
    <col min="2" max="2" width="16.140625" bestFit="1" customWidth="1"/>
    <col min="3" max="14" width="7.7109375" style="1" customWidth="1"/>
    <col min="15" max="15" width="15" style="1" customWidth="1"/>
    <col min="16" max="16" width="13.7109375" style="1" bestFit="1" customWidth="1"/>
    <col min="17" max="17" width="16.7109375" style="1" customWidth="1"/>
    <col min="18" max="18" width="7.7109375" style="1" customWidth="1"/>
    <col min="19" max="23" width="7.7109375" customWidth="1"/>
  </cols>
  <sheetData>
    <row r="1" spans="1:26" ht="16.5" thickBot="1" x14ac:dyDescent="0.3">
      <c r="A1" s="10"/>
      <c r="B1" s="10"/>
      <c r="C1" s="11"/>
      <c r="D1" s="12"/>
      <c r="E1" s="12" t="s">
        <v>41</v>
      </c>
      <c r="F1" s="12"/>
      <c r="G1" s="12"/>
      <c r="H1" s="13"/>
      <c r="I1" s="11"/>
      <c r="J1" s="12"/>
      <c r="K1" s="12" t="s">
        <v>42</v>
      </c>
      <c r="L1" s="12"/>
      <c r="M1" s="12"/>
      <c r="N1" s="13"/>
      <c r="O1" s="14" t="s">
        <v>39</v>
      </c>
      <c r="P1" s="14" t="s">
        <v>43</v>
      </c>
      <c r="Q1" s="15" t="s">
        <v>44</v>
      </c>
      <c r="R1" s="14"/>
      <c r="S1" s="7"/>
      <c r="T1" s="7"/>
      <c r="U1" s="7"/>
      <c r="V1" s="7"/>
      <c r="W1" s="7"/>
      <c r="X1" s="7"/>
      <c r="Y1" s="7"/>
      <c r="Z1" s="7"/>
    </row>
    <row r="2" spans="1:26" ht="16.5" thickBot="1" x14ac:dyDescent="0.3">
      <c r="A2" s="10"/>
      <c r="B2" s="10"/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36</v>
      </c>
      <c r="P2" s="15"/>
      <c r="Q2" s="15" t="s">
        <v>45</v>
      </c>
      <c r="R2" s="14"/>
      <c r="S2" s="7"/>
      <c r="T2" s="7"/>
      <c r="U2" s="7"/>
      <c r="V2" s="7"/>
      <c r="W2" s="7"/>
      <c r="X2" s="8"/>
      <c r="Y2" s="7"/>
      <c r="Z2" s="7"/>
    </row>
    <row r="3" spans="1:26" x14ac:dyDescent="0.25">
      <c r="A3" s="10" t="s">
        <v>3</v>
      </c>
      <c r="B3" s="21">
        <v>43356.125</v>
      </c>
      <c r="C3" s="17">
        <v>18</v>
      </c>
      <c r="D3" s="17">
        <v>54</v>
      </c>
      <c r="E3" s="17">
        <v>93</v>
      </c>
      <c r="F3" s="17">
        <v>98</v>
      </c>
      <c r="G3" s="17">
        <v>99</v>
      </c>
      <c r="H3" s="17">
        <v>77</v>
      </c>
      <c r="I3" s="17">
        <v>205.09899999999999</v>
      </c>
      <c r="J3" s="17">
        <v>204.755</v>
      </c>
      <c r="K3" s="17">
        <v>202.125</v>
      </c>
      <c r="L3" s="17">
        <v>200.21700000000001</v>
      </c>
      <c r="M3" s="17">
        <v>200.453</v>
      </c>
      <c r="N3" s="17">
        <v>202.13</v>
      </c>
      <c r="O3" s="17">
        <v>201.37100000000001</v>
      </c>
      <c r="P3" s="17">
        <v>3176</v>
      </c>
      <c r="Q3" s="17">
        <v>3694</v>
      </c>
      <c r="R3" s="14">
        <f>C3*1/36+D3*3/36+E3*5/36+F3*7/36+G3*9/36+H3*11/36</f>
        <v>85.25</v>
      </c>
    </row>
    <row r="4" spans="1:26" x14ac:dyDescent="0.25">
      <c r="A4" s="10"/>
      <c r="B4" s="19" t="s">
        <v>63</v>
      </c>
      <c r="C4" s="17">
        <v>0</v>
      </c>
      <c r="D4" s="17">
        <v>65</v>
      </c>
      <c r="E4" s="17">
        <v>97</v>
      </c>
      <c r="F4" s="17">
        <v>100</v>
      </c>
      <c r="G4" s="17">
        <v>97</v>
      </c>
      <c r="H4" s="17">
        <v>82</v>
      </c>
      <c r="I4" s="17"/>
      <c r="J4" s="17">
        <v>204.89099999999999</v>
      </c>
      <c r="K4" s="17">
        <v>202.33099999999999</v>
      </c>
      <c r="L4" s="17">
        <v>199.93</v>
      </c>
      <c r="M4" s="17">
        <v>200.548</v>
      </c>
      <c r="N4" s="17">
        <v>201.19200000000001</v>
      </c>
      <c r="O4" s="17">
        <v>201.13800000000001</v>
      </c>
      <c r="P4" s="17">
        <v>3248</v>
      </c>
      <c r="Q4" s="17">
        <v>3694</v>
      </c>
      <c r="R4" s="17">
        <v>87</v>
      </c>
    </row>
    <row r="5" spans="1:26" x14ac:dyDescent="0.25">
      <c r="A5" s="10"/>
      <c r="B5" s="20" t="s">
        <v>64</v>
      </c>
      <c r="C5" s="17">
        <v>0</v>
      </c>
      <c r="D5" s="17">
        <v>66</v>
      </c>
      <c r="E5" s="17">
        <v>96</v>
      </c>
      <c r="F5" s="17">
        <v>100</v>
      </c>
      <c r="G5" s="17">
        <v>98</v>
      </c>
      <c r="H5" s="17">
        <v>81</v>
      </c>
      <c r="I5" s="17"/>
      <c r="J5" s="17">
        <v>204.58199999999999</v>
      </c>
      <c r="K5" s="17">
        <v>202.477</v>
      </c>
      <c r="L5" s="17">
        <v>200.18600000000001</v>
      </c>
      <c r="M5" s="17">
        <v>200.483</v>
      </c>
      <c r="N5" s="17">
        <v>201.34299999999999</v>
      </c>
      <c r="O5" s="17">
        <v>201.22499999999999</v>
      </c>
      <c r="P5" s="17">
        <v>3251</v>
      </c>
      <c r="Q5" s="17">
        <v>3694</v>
      </c>
      <c r="R5" s="17">
        <v>88</v>
      </c>
    </row>
    <row r="6" spans="1:26" x14ac:dyDescent="0.25">
      <c r="A6" s="10"/>
      <c r="B6" s="20" t="s">
        <v>65</v>
      </c>
      <c r="C6" s="17">
        <v>0</v>
      </c>
      <c r="D6" s="17">
        <v>63</v>
      </c>
      <c r="E6" s="17">
        <v>98</v>
      </c>
      <c r="F6" s="17">
        <v>100</v>
      </c>
      <c r="G6" s="17">
        <v>98</v>
      </c>
      <c r="H6" s="17">
        <v>81</v>
      </c>
      <c r="I6" s="17">
        <v>205.94</v>
      </c>
      <c r="J6" s="17">
        <v>204.52500000000001</v>
      </c>
      <c r="K6" s="17">
        <v>202.51300000000001</v>
      </c>
      <c r="L6" s="17">
        <v>200.511</v>
      </c>
      <c r="M6" s="17">
        <v>200.40100000000001</v>
      </c>
      <c r="N6" s="17">
        <v>201.49</v>
      </c>
      <c r="O6" s="17">
        <v>201.31200000000001</v>
      </c>
      <c r="P6" s="17">
        <v>3252</v>
      </c>
      <c r="Q6" s="17">
        <v>3694</v>
      </c>
      <c r="R6" s="17">
        <v>88</v>
      </c>
    </row>
    <row r="7" spans="1:26" x14ac:dyDescent="0.25">
      <c r="A7" s="10"/>
      <c r="B7" s="20" t="s">
        <v>66</v>
      </c>
      <c r="C7" s="17">
        <v>0</v>
      </c>
      <c r="D7" s="17">
        <v>66</v>
      </c>
      <c r="E7" s="17">
        <v>97</v>
      </c>
      <c r="F7" s="17">
        <v>100</v>
      </c>
      <c r="G7" s="17">
        <v>98</v>
      </c>
      <c r="H7" s="17">
        <v>80</v>
      </c>
      <c r="I7" s="17">
        <v>207.4</v>
      </c>
      <c r="J7" s="17">
        <v>204.928</v>
      </c>
      <c r="K7" s="17">
        <v>202.471</v>
      </c>
      <c r="L7" s="17">
        <v>200.41800000000001</v>
      </c>
      <c r="M7" s="17">
        <v>200.483</v>
      </c>
      <c r="N7" s="17">
        <v>201.495</v>
      </c>
      <c r="O7" s="17">
        <v>201.34299999999999</v>
      </c>
      <c r="P7" s="17">
        <v>3243</v>
      </c>
      <c r="Q7" s="17">
        <v>3694</v>
      </c>
      <c r="R7" s="17">
        <v>87</v>
      </c>
    </row>
    <row r="8" spans="1:26" x14ac:dyDescent="0.25">
      <c r="A8" s="10"/>
      <c r="B8" s="20" t="s">
        <v>67</v>
      </c>
      <c r="C8" s="17">
        <v>11</v>
      </c>
      <c r="D8" s="17">
        <v>53</v>
      </c>
      <c r="E8" s="17">
        <v>93</v>
      </c>
      <c r="F8" s="17">
        <v>99</v>
      </c>
      <c r="G8" s="17">
        <v>99</v>
      </c>
      <c r="H8" s="17">
        <v>77</v>
      </c>
      <c r="I8" s="17">
        <v>205.75299999999999</v>
      </c>
      <c r="J8" s="17">
        <v>204.857</v>
      </c>
      <c r="K8" s="17">
        <v>202.09</v>
      </c>
      <c r="L8" s="17">
        <v>200.155</v>
      </c>
      <c r="M8" s="17">
        <v>200.58500000000001</v>
      </c>
      <c r="N8" s="17">
        <v>201.78899999999999</v>
      </c>
      <c r="O8" s="17">
        <v>201.291</v>
      </c>
      <c r="P8" s="17">
        <v>3166</v>
      </c>
      <c r="Q8" s="17">
        <v>3694</v>
      </c>
      <c r="R8" s="17">
        <v>85</v>
      </c>
    </row>
    <row r="9" spans="1:26" x14ac:dyDescent="0.25">
      <c r="A9" s="10"/>
      <c r="B9" s="19" t="s">
        <v>68</v>
      </c>
      <c r="C9" s="17">
        <v>22</v>
      </c>
      <c r="D9" s="17">
        <v>56</v>
      </c>
      <c r="E9" s="17">
        <v>88</v>
      </c>
      <c r="F9" s="17">
        <v>98</v>
      </c>
      <c r="G9" s="17">
        <v>99</v>
      </c>
      <c r="H9" s="17">
        <v>77</v>
      </c>
      <c r="I9" s="17">
        <v>204.589</v>
      </c>
      <c r="J9" s="17">
        <v>204.37899999999999</v>
      </c>
      <c r="K9" s="17">
        <v>201.875</v>
      </c>
      <c r="L9" s="17">
        <v>200.422</v>
      </c>
      <c r="M9" s="17">
        <v>200.48099999999999</v>
      </c>
      <c r="N9" s="17">
        <v>202.29900000000001</v>
      </c>
      <c r="O9" s="17">
        <v>201.41499999999999</v>
      </c>
      <c r="P9" s="17">
        <v>3148</v>
      </c>
      <c r="Q9" s="17">
        <v>3694</v>
      </c>
      <c r="R9" s="17">
        <v>85</v>
      </c>
    </row>
    <row r="10" spans="1:26" x14ac:dyDescent="0.25">
      <c r="A10" s="10"/>
      <c r="B10" s="20" t="s">
        <v>69</v>
      </c>
      <c r="C10" s="17">
        <v>36</v>
      </c>
      <c r="D10" s="17">
        <v>61</v>
      </c>
      <c r="E10" s="17">
        <v>85</v>
      </c>
      <c r="F10" s="17">
        <v>98</v>
      </c>
      <c r="G10" s="17">
        <v>99</v>
      </c>
      <c r="H10" s="17">
        <v>77</v>
      </c>
      <c r="I10" s="17">
        <v>204.351</v>
      </c>
      <c r="J10" s="17">
        <v>204.28899999999999</v>
      </c>
      <c r="K10" s="17">
        <v>201.82</v>
      </c>
      <c r="L10" s="17">
        <v>200.66</v>
      </c>
      <c r="M10" s="17">
        <v>200.59100000000001</v>
      </c>
      <c r="N10" s="17">
        <v>202.52</v>
      </c>
      <c r="O10" s="17">
        <v>201.57300000000001</v>
      </c>
      <c r="P10" s="17">
        <v>3164</v>
      </c>
      <c r="Q10" s="17">
        <v>3694</v>
      </c>
      <c r="R10" s="17">
        <v>85</v>
      </c>
    </row>
    <row r="11" spans="1:26" x14ac:dyDescent="0.25">
      <c r="A11" s="10"/>
      <c r="B11" s="20" t="s">
        <v>70</v>
      </c>
      <c r="C11" s="17">
        <v>47</v>
      </c>
      <c r="D11" s="17">
        <v>60</v>
      </c>
      <c r="E11" s="17">
        <v>82</v>
      </c>
      <c r="F11" s="17">
        <v>97</v>
      </c>
      <c r="G11" s="17">
        <v>99</v>
      </c>
      <c r="H11" s="17">
        <v>77</v>
      </c>
      <c r="I11" s="17">
        <v>203.791</v>
      </c>
      <c r="J11" s="17">
        <v>203.96600000000001</v>
      </c>
      <c r="K11" s="17">
        <v>201.65</v>
      </c>
      <c r="L11" s="17">
        <v>200.84200000000001</v>
      </c>
      <c r="M11" s="17">
        <v>200.77500000000001</v>
      </c>
      <c r="N11" s="17">
        <v>202.58</v>
      </c>
      <c r="O11" s="17">
        <v>201.64500000000001</v>
      </c>
      <c r="P11" s="17">
        <v>3151</v>
      </c>
      <c r="Q11" s="17">
        <v>3694</v>
      </c>
      <c r="R11" s="17">
        <v>85</v>
      </c>
    </row>
    <row r="12" spans="1:26" x14ac:dyDescent="0.25">
      <c r="A12" s="10"/>
      <c r="B12" s="20" t="s">
        <v>71</v>
      </c>
      <c r="C12" s="17">
        <v>54</v>
      </c>
      <c r="D12" s="17">
        <v>61</v>
      </c>
      <c r="E12" s="17">
        <v>76</v>
      </c>
      <c r="F12" s="17">
        <v>96</v>
      </c>
      <c r="G12" s="17">
        <v>99</v>
      </c>
      <c r="H12" s="17">
        <v>77</v>
      </c>
      <c r="I12" s="17">
        <v>203.14500000000001</v>
      </c>
      <c r="J12" s="17">
        <v>203.50299999999999</v>
      </c>
      <c r="K12" s="17">
        <v>201.46299999999999</v>
      </c>
      <c r="L12" s="17">
        <v>201.05</v>
      </c>
      <c r="M12" s="17">
        <v>201.10900000000001</v>
      </c>
      <c r="N12" s="17">
        <v>202.465</v>
      </c>
      <c r="O12" s="17">
        <v>201.702</v>
      </c>
      <c r="P12" s="17">
        <v>3124</v>
      </c>
      <c r="Q12" s="17">
        <v>3694</v>
      </c>
      <c r="R12" s="17">
        <v>84</v>
      </c>
    </row>
    <row r="13" spans="1:26" x14ac:dyDescent="0.25">
      <c r="A13" s="10"/>
      <c r="B13" s="20" t="s">
        <v>72</v>
      </c>
      <c r="C13" s="17">
        <v>58</v>
      </c>
      <c r="D13" s="17">
        <v>64</v>
      </c>
      <c r="E13" s="17">
        <v>76</v>
      </c>
      <c r="F13" s="17">
        <v>93</v>
      </c>
      <c r="G13" s="17">
        <v>99</v>
      </c>
      <c r="H13" s="17">
        <v>78</v>
      </c>
      <c r="I13" s="17">
        <v>203.40700000000001</v>
      </c>
      <c r="J13" s="17">
        <v>202.86199999999999</v>
      </c>
      <c r="K13" s="17">
        <v>201.68</v>
      </c>
      <c r="L13" s="17">
        <v>201.18100000000001</v>
      </c>
      <c r="M13" s="17">
        <v>201.48</v>
      </c>
      <c r="N13" s="17">
        <v>202.58199999999999</v>
      </c>
      <c r="O13" s="17">
        <v>201.87700000000001</v>
      </c>
      <c r="P13" s="17">
        <v>3123</v>
      </c>
      <c r="Q13" s="17">
        <v>3694</v>
      </c>
      <c r="R13" s="17">
        <v>84</v>
      </c>
    </row>
    <row r="14" spans="1:26" x14ac:dyDescent="0.25">
      <c r="A14" s="10"/>
      <c r="B14" s="20" t="s">
        <v>73</v>
      </c>
      <c r="C14" s="17">
        <v>67</v>
      </c>
      <c r="D14" s="17">
        <v>67</v>
      </c>
      <c r="E14" s="17">
        <v>77</v>
      </c>
      <c r="F14" s="17">
        <v>87</v>
      </c>
      <c r="G14" s="17">
        <v>93</v>
      </c>
      <c r="H14" s="17">
        <v>74</v>
      </c>
      <c r="I14" s="17">
        <v>203.53200000000001</v>
      </c>
      <c r="J14" s="17">
        <v>202.26300000000001</v>
      </c>
      <c r="K14" s="17">
        <v>201.85</v>
      </c>
      <c r="L14" s="17">
        <v>201.149</v>
      </c>
      <c r="M14" s="17">
        <v>201.52199999999999</v>
      </c>
      <c r="N14" s="17">
        <v>202.48599999999999</v>
      </c>
      <c r="O14" s="17">
        <v>201.85400000000001</v>
      </c>
      <c r="P14" s="17">
        <v>3005</v>
      </c>
      <c r="Q14" s="17">
        <v>3694</v>
      </c>
      <c r="R14" s="17">
        <v>81</v>
      </c>
    </row>
    <row r="15" spans="1:26" x14ac:dyDescent="0.25">
      <c r="A15" s="10" t="s">
        <v>4</v>
      </c>
      <c r="B15" s="21">
        <v>43397.125</v>
      </c>
      <c r="C15" s="17">
        <v>22</v>
      </c>
      <c r="D15" s="17">
        <v>93</v>
      </c>
      <c r="E15" s="17">
        <v>100</v>
      </c>
      <c r="F15" s="17">
        <v>100</v>
      </c>
      <c r="G15" s="17">
        <v>100</v>
      </c>
      <c r="H15" s="17">
        <v>95</v>
      </c>
      <c r="I15" s="17">
        <v>202.946</v>
      </c>
      <c r="J15" s="17">
        <v>196.88300000000001</v>
      </c>
      <c r="K15" s="17">
        <v>194.34399999999999</v>
      </c>
      <c r="L15" s="17">
        <v>194.648</v>
      </c>
      <c r="M15" s="17">
        <v>196.983</v>
      </c>
      <c r="N15" s="17">
        <v>200.733</v>
      </c>
      <c r="O15" s="17">
        <v>197.28399999999999</v>
      </c>
      <c r="P15" s="17">
        <v>2757</v>
      </c>
      <c r="Q15" s="17">
        <v>2876</v>
      </c>
      <c r="R15" s="14">
        <f t="shared" ref="R15:R111" si="0">C15*1/36+D15*3/36+E15*5/36+F15*7/36+G15*9/36+H15*11/36</f>
        <v>95.722222222222229</v>
      </c>
    </row>
    <row r="16" spans="1:26" x14ac:dyDescent="0.25">
      <c r="A16" s="10"/>
      <c r="B16" s="19" t="s">
        <v>63</v>
      </c>
      <c r="C16" s="17">
        <v>56</v>
      </c>
      <c r="D16" s="17">
        <v>86</v>
      </c>
      <c r="E16" s="17">
        <v>100</v>
      </c>
      <c r="F16" s="17">
        <v>100</v>
      </c>
      <c r="G16" s="17">
        <v>100</v>
      </c>
      <c r="H16" s="17">
        <v>89</v>
      </c>
      <c r="I16" s="17">
        <v>200.61099999999999</v>
      </c>
      <c r="J16" s="17">
        <v>197.178</v>
      </c>
      <c r="K16" s="17">
        <v>194.672</v>
      </c>
      <c r="L16" s="17">
        <v>195.57499999999999</v>
      </c>
      <c r="M16" s="17">
        <v>197.87299999999999</v>
      </c>
      <c r="N16" s="17">
        <v>199.61</v>
      </c>
      <c r="O16" s="17">
        <v>197.42</v>
      </c>
      <c r="P16" s="17">
        <v>2720</v>
      </c>
      <c r="Q16" s="17">
        <v>2876</v>
      </c>
      <c r="R16" s="17">
        <v>94</v>
      </c>
    </row>
    <row r="17" spans="1:36" x14ac:dyDescent="0.25">
      <c r="A17" s="10"/>
      <c r="B17" s="20" t="s">
        <v>64</v>
      </c>
      <c r="C17" s="17">
        <v>50</v>
      </c>
      <c r="D17" s="17">
        <v>87</v>
      </c>
      <c r="E17" s="17">
        <v>100</v>
      </c>
      <c r="F17" s="17">
        <v>100</v>
      </c>
      <c r="G17" s="17">
        <v>100</v>
      </c>
      <c r="H17" s="17">
        <v>90</v>
      </c>
      <c r="I17" s="17">
        <v>199.958</v>
      </c>
      <c r="J17" s="17">
        <v>197.34899999999999</v>
      </c>
      <c r="K17" s="17">
        <v>194.74700000000001</v>
      </c>
      <c r="L17" s="17">
        <v>195.398</v>
      </c>
      <c r="M17" s="3">
        <v>197.68899999999999</v>
      </c>
      <c r="N17" s="17">
        <v>199.81700000000001</v>
      </c>
      <c r="O17" s="17">
        <v>197.411</v>
      </c>
      <c r="P17" s="17">
        <v>2726</v>
      </c>
      <c r="Q17" s="17">
        <v>2876</v>
      </c>
      <c r="R17" s="17">
        <v>94</v>
      </c>
      <c r="S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x14ac:dyDescent="0.25">
      <c r="A18" s="10"/>
      <c r="B18" s="20" t="s">
        <v>65</v>
      </c>
      <c r="C18" s="17">
        <v>40</v>
      </c>
      <c r="D18" s="17">
        <v>88</v>
      </c>
      <c r="E18" s="17">
        <v>100</v>
      </c>
      <c r="F18" s="17">
        <v>100</v>
      </c>
      <c r="G18" s="17">
        <v>100</v>
      </c>
      <c r="H18" s="17">
        <v>91</v>
      </c>
      <c r="I18" s="17">
        <v>200.095</v>
      </c>
      <c r="J18" s="17">
        <v>197.096</v>
      </c>
      <c r="K18" s="17">
        <v>194.85900000000001</v>
      </c>
      <c r="L18" s="17">
        <v>195.196</v>
      </c>
      <c r="M18" s="17">
        <v>197.58699999999999</v>
      </c>
      <c r="N18" s="17">
        <v>199.93299999999999</v>
      </c>
      <c r="O18" s="17">
        <v>197.37200000000001</v>
      </c>
      <c r="P18" s="17">
        <v>2727</v>
      </c>
      <c r="Q18" s="17">
        <v>2876</v>
      </c>
      <c r="R18" s="17">
        <v>94</v>
      </c>
      <c r="S18" s="1"/>
      <c r="AE18" s="3"/>
    </row>
    <row r="19" spans="1:36" x14ac:dyDescent="0.25">
      <c r="A19" s="10"/>
      <c r="B19" s="20" t="s">
        <v>66</v>
      </c>
      <c r="C19" s="17">
        <v>37</v>
      </c>
      <c r="D19" s="17">
        <v>89</v>
      </c>
      <c r="E19" s="17">
        <v>100</v>
      </c>
      <c r="F19" s="17">
        <v>100</v>
      </c>
      <c r="G19" s="17">
        <v>100</v>
      </c>
      <c r="H19" s="17">
        <v>93</v>
      </c>
      <c r="I19" s="17">
        <v>202.24199999999999</v>
      </c>
      <c r="J19" s="17">
        <v>196.67099999999999</v>
      </c>
      <c r="K19" s="17">
        <v>194.833</v>
      </c>
      <c r="L19" s="17">
        <v>195.17699999999999</v>
      </c>
      <c r="M19" s="17">
        <v>197.386</v>
      </c>
      <c r="N19" s="17">
        <v>200.25</v>
      </c>
      <c r="O19" s="17">
        <v>197.40700000000001</v>
      </c>
      <c r="P19" s="17">
        <v>2742</v>
      </c>
      <c r="Q19" s="17">
        <v>2876</v>
      </c>
      <c r="R19" s="17">
        <v>95</v>
      </c>
      <c r="S19" s="1"/>
    </row>
    <row r="20" spans="1:36" x14ac:dyDescent="0.25">
      <c r="A20" s="10"/>
      <c r="B20" s="20" t="s">
        <v>67</v>
      </c>
      <c r="C20" s="17">
        <v>26</v>
      </c>
      <c r="D20" s="17">
        <v>92</v>
      </c>
      <c r="E20" s="17">
        <v>100</v>
      </c>
      <c r="F20" s="17">
        <v>100</v>
      </c>
      <c r="G20" s="17">
        <v>100</v>
      </c>
      <c r="H20" s="17">
        <v>94</v>
      </c>
      <c r="I20" s="17">
        <v>202.78100000000001</v>
      </c>
      <c r="J20" s="17">
        <v>197.065</v>
      </c>
      <c r="K20" s="17">
        <v>194.44300000000001</v>
      </c>
      <c r="L20" s="17">
        <v>194.803</v>
      </c>
      <c r="M20" s="17">
        <v>197.07499999999999</v>
      </c>
      <c r="N20" s="17">
        <v>200.709</v>
      </c>
      <c r="O20" s="17">
        <v>197.36199999999999</v>
      </c>
      <c r="P20" s="17">
        <v>2752</v>
      </c>
      <c r="Q20" s="17">
        <v>2876</v>
      </c>
      <c r="R20" s="17">
        <v>95</v>
      </c>
      <c r="S20" s="1"/>
    </row>
    <row r="21" spans="1:36" x14ac:dyDescent="0.25">
      <c r="A21" s="10"/>
      <c r="B21" s="19" t="s">
        <v>68</v>
      </c>
      <c r="C21" s="17">
        <v>25</v>
      </c>
      <c r="D21" s="17">
        <v>92</v>
      </c>
      <c r="E21" s="17">
        <v>100</v>
      </c>
      <c r="F21" s="17">
        <v>100</v>
      </c>
      <c r="G21" s="17">
        <v>100</v>
      </c>
      <c r="H21" s="17">
        <v>94</v>
      </c>
      <c r="I21" s="17">
        <v>201.941</v>
      </c>
      <c r="J21" s="17">
        <v>196.77699999999999</v>
      </c>
      <c r="K21" s="17">
        <v>194.19200000000001</v>
      </c>
      <c r="L21" s="17">
        <v>194.542</v>
      </c>
      <c r="M21" s="17">
        <v>196.96799999999999</v>
      </c>
      <c r="N21" s="17">
        <v>200.78200000000001</v>
      </c>
      <c r="O21" s="17">
        <v>197.23599999999999</v>
      </c>
      <c r="P21" s="17">
        <v>2754</v>
      </c>
      <c r="Q21" s="17">
        <v>2876</v>
      </c>
      <c r="R21" s="17">
        <v>95</v>
      </c>
      <c r="S21" s="1"/>
    </row>
    <row r="22" spans="1:36" x14ac:dyDescent="0.25">
      <c r="A22" s="10"/>
      <c r="B22" s="20" t="s">
        <v>69</v>
      </c>
      <c r="C22" s="17">
        <v>27</v>
      </c>
      <c r="D22" s="17">
        <v>92</v>
      </c>
      <c r="E22" s="17">
        <v>100</v>
      </c>
      <c r="F22" s="17">
        <v>100</v>
      </c>
      <c r="G22" s="17">
        <v>100</v>
      </c>
      <c r="H22" s="17">
        <v>93</v>
      </c>
      <c r="I22" s="17">
        <v>201.19</v>
      </c>
      <c r="J22" s="17">
        <v>196.85499999999999</v>
      </c>
      <c r="K22" s="17">
        <v>193.96700000000001</v>
      </c>
      <c r="L22" s="17">
        <v>194.49700000000001</v>
      </c>
      <c r="M22" s="17">
        <v>196.905</v>
      </c>
      <c r="N22" s="17">
        <v>200.84</v>
      </c>
      <c r="O22" s="17">
        <v>197.18799999999999</v>
      </c>
      <c r="P22" s="17">
        <v>2747</v>
      </c>
      <c r="Q22" s="17">
        <v>2876</v>
      </c>
      <c r="R22" s="17">
        <v>95</v>
      </c>
      <c r="S22" s="1"/>
    </row>
    <row r="23" spans="1:36" x14ac:dyDescent="0.25">
      <c r="A23" s="10"/>
      <c r="B23" s="20" t="s">
        <v>70</v>
      </c>
      <c r="C23" s="17">
        <v>34</v>
      </c>
      <c r="D23" s="17">
        <v>89</v>
      </c>
      <c r="E23" s="17">
        <v>100</v>
      </c>
      <c r="F23" s="17">
        <v>100</v>
      </c>
      <c r="G23" s="17">
        <v>100</v>
      </c>
      <c r="H23" s="17">
        <v>91</v>
      </c>
      <c r="I23" s="17">
        <v>201.083</v>
      </c>
      <c r="J23" s="17">
        <v>196.81299999999999</v>
      </c>
      <c r="K23" s="17">
        <v>193.99799999999999</v>
      </c>
      <c r="L23" s="17">
        <v>194.30500000000001</v>
      </c>
      <c r="M23" s="17">
        <v>196.92599999999999</v>
      </c>
      <c r="N23" s="17">
        <v>200.76900000000001</v>
      </c>
      <c r="O23" s="17">
        <v>197.114</v>
      </c>
      <c r="P23" s="17">
        <v>2724</v>
      </c>
      <c r="Q23" s="17">
        <v>2876</v>
      </c>
      <c r="R23" s="17">
        <v>94</v>
      </c>
      <c r="S23" s="1"/>
    </row>
    <row r="24" spans="1:36" x14ac:dyDescent="0.25">
      <c r="A24" s="10"/>
      <c r="B24" s="20" t="s">
        <v>71</v>
      </c>
      <c r="C24" s="17">
        <v>37</v>
      </c>
      <c r="D24" s="17">
        <v>85</v>
      </c>
      <c r="E24" s="17">
        <v>100</v>
      </c>
      <c r="F24" s="17">
        <v>100</v>
      </c>
      <c r="G24" s="17">
        <v>100</v>
      </c>
      <c r="H24" s="17">
        <v>87</v>
      </c>
      <c r="I24" s="17">
        <v>199.499</v>
      </c>
      <c r="J24" s="17">
        <v>196.78200000000001</v>
      </c>
      <c r="K24" s="17">
        <v>194.17699999999999</v>
      </c>
      <c r="L24" s="17">
        <v>194.05600000000001</v>
      </c>
      <c r="M24" s="17">
        <v>196.9</v>
      </c>
      <c r="N24" s="17">
        <v>200.58199999999999</v>
      </c>
      <c r="O24" s="17">
        <v>196.96899999999999</v>
      </c>
      <c r="P24" s="17">
        <v>2686</v>
      </c>
      <c r="Q24" s="17">
        <v>2876</v>
      </c>
      <c r="R24" s="17">
        <v>93</v>
      </c>
      <c r="S24" s="1"/>
    </row>
    <row r="25" spans="1:36" x14ac:dyDescent="0.25">
      <c r="A25" s="10"/>
      <c r="B25" s="20" t="s">
        <v>72</v>
      </c>
      <c r="C25" s="17">
        <v>49</v>
      </c>
      <c r="D25" s="17">
        <v>83</v>
      </c>
      <c r="E25" s="17">
        <v>100</v>
      </c>
      <c r="F25" s="17">
        <v>100</v>
      </c>
      <c r="G25" s="17">
        <v>99</v>
      </c>
      <c r="H25" s="17">
        <v>84</v>
      </c>
      <c r="I25" s="17">
        <v>199.554</v>
      </c>
      <c r="J25" s="17">
        <v>196.54400000000001</v>
      </c>
      <c r="K25" s="17">
        <v>194.31399999999999</v>
      </c>
      <c r="L25" s="17">
        <v>194.096</v>
      </c>
      <c r="M25" s="17">
        <v>196.62200000000001</v>
      </c>
      <c r="N25" s="17">
        <v>200.44900000000001</v>
      </c>
      <c r="O25" s="17">
        <v>196.839</v>
      </c>
      <c r="P25" s="17">
        <v>2659</v>
      </c>
      <c r="Q25" s="17">
        <v>2876</v>
      </c>
      <c r="R25" s="17">
        <v>92</v>
      </c>
      <c r="S25" s="1"/>
    </row>
    <row r="26" spans="1:36" x14ac:dyDescent="0.25">
      <c r="A26" s="10"/>
      <c r="B26" s="20" t="s">
        <v>73</v>
      </c>
      <c r="C26" s="17">
        <v>54</v>
      </c>
      <c r="D26" s="17">
        <v>82</v>
      </c>
      <c r="E26" s="17">
        <v>100</v>
      </c>
      <c r="F26" s="17">
        <v>100</v>
      </c>
      <c r="G26" s="17">
        <v>99</v>
      </c>
      <c r="H26" s="17">
        <v>83</v>
      </c>
      <c r="I26" s="17">
        <v>198.66499999999999</v>
      </c>
      <c r="J26" s="17">
        <v>196.70099999999999</v>
      </c>
      <c r="K26" s="17">
        <v>194.387</v>
      </c>
      <c r="L26" s="17">
        <v>194.196</v>
      </c>
      <c r="M26" s="17">
        <v>196.46</v>
      </c>
      <c r="N26" s="17">
        <v>200.30600000000001</v>
      </c>
      <c r="O26" s="17">
        <v>196.774</v>
      </c>
      <c r="P26" s="17">
        <v>2648</v>
      </c>
      <c r="Q26" s="17">
        <v>2876</v>
      </c>
      <c r="R26" s="17">
        <v>92</v>
      </c>
      <c r="S26" s="1"/>
    </row>
    <row r="27" spans="1:36" x14ac:dyDescent="0.25">
      <c r="A27" s="10" t="s">
        <v>4</v>
      </c>
      <c r="B27" s="21">
        <v>43399.125</v>
      </c>
      <c r="C27" s="17">
        <v>1</v>
      </c>
      <c r="D27" s="17">
        <v>25</v>
      </c>
      <c r="E27" s="17">
        <v>86</v>
      </c>
      <c r="F27" s="17">
        <v>100</v>
      </c>
      <c r="G27" s="17">
        <v>100</v>
      </c>
      <c r="H27" s="17">
        <v>100</v>
      </c>
      <c r="I27" s="17"/>
      <c r="J27" s="17">
        <v>205.25299999999999</v>
      </c>
      <c r="K27" s="17">
        <v>200.89400000000001</v>
      </c>
      <c r="L27" s="17">
        <v>195.58699999999999</v>
      </c>
      <c r="M27" s="17">
        <v>194.42</v>
      </c>
      <c r="N27" s="17">
        <v>195.03200000000001</v>
      </c>
      <c r="O27" s="17">
        <v>196.00800000000001</v>
      </c>
      <c r="P27" s="17">
        <v>1931</v>
      </c>
      <c r="Q27" s="17">
        <v>2163</v>
      </c>
      <c r="R27" s="14">
        <f t="shared" si="0"/>
        <v>89.055555555555557</v>
      </c>
      <c r="S27" s="1"/>
      <c r="T27" s="3"/>
      <c r="U27" s="3"/>
      <c r="V27" s="3"/>
      <c r="W27" s="3"/>
    </row>
    <row r="28" spans="1:36" x14ac:dyDescent="0.25">
      <c r="A28" s="10"/>
      <c r="B28" s="19" t="s">
        <v>63</v>
      </c>
      <c r="C28" s="17">
        <v>5</v>
      </c>
      <c r="D28" s="17">
        <v>51</v>
      </c>
      <c r="E28" s="17">
        <v>86</v>
      </c>
      <c r="F28" s="17">
        <v>100</v>
      </c>
      <c r="G28" s="17">
        <v>100</v>
      </c>
      <c r="H28" s="17">
        <v>100</v>
      </c>
      <c r="I28" s="17">
        <v>206.68299999999999</v>
      </c>
      <c r="J28" s="17">
        <v>203.43600000000001</v>
      </c>
      <c r="K28" s="17">
        <v>200.47499999999999</v>
      </c>
      <c r="L28" s="17">
        <v>196.917</v>
      </c>
      <c r="M28" s="17">
        <v>195.822</v>
      </c>
      <c r="N28" s="17">
        <v>195.97200000000001</v>
      </c>
      <c r="O28" s="17">
        <v>197.08199999999999</v>
      </c>
      <c r="P28" s="17">
        <v>1980</v>
      </c>
      <c r="Q28" s="17">
        <v>2163</v>
      </c>
      <c r="R28" s="17">
        <v>91</v>
      </c>
      <c r="S28" s="1"/>
    </row>
    <row r="29" spans="1:36" x14ac:dyDescent="0.25">
      <c r="A29" s="10"/>
      <c r="B29" s="20" t="s">
        <v>64</v>
      </c>
      <c r="C29" s="17">
        <v>8</v>
      </c>
      <c r="D29" s="17">
        <v>43</v>
      </c>
      <c r="E29" s="17">
        <v>87</v>
      </c>
      <c r="F29" s="17">
        <v>100</v>
      </c>
      <c r="G29" s="17">
        <v>100</v>
      </c>
      <c r="H29" s="17">
        <v>100</v>
      </c>
      <c r="I29" s="17">
        <v>206.38800000000001</v>
      </c>
      <c r="J29" s="17">
        <v>203.86500000000001</v>
      </c>
      <c r="K29" s="17">
        <v>200.386</v>
      </c>
      <c r="L29" s="17">
        <v>196.64599999999999</v>
      </c>
      <c r="M29" s="17">
        <v>195.483</v>
      </c>
      <c r="N29" s="17">
        <v>195.85</v>
      </c>
      <c r="O29" s="17">
        <v>196.86699999999999</v>
      </c>
      <c r="P29" s="17">
        <v>1972</v>
      </c>
      <c r="Q29" s="17">
        <v>2163</v>
      </c>
      <c r="R29" s="17">
        <v>91</v>
      </c>
      <c r="S29" s="1"/>
    </row>
    <row r="30" spans="1:36" x14ac:dyDescent="0.25">
      <c r="A30" s="10"/>
      <c r="B30" s="20" t="s">
        <v>65</v>
      </c>
      <c r="C30" s="17">
        <v>6</v>
      </c>
      <c r="D30" s="17">
        <v>37</v>
      </c>
      <c r="E30" s="17">
        <v>92</v>
      </c>
      <c r="F30" s="17">
        <v>99</v>
      </c>
      <c r="G30" s="17">
        <v>99</v>
      </c>
      <c r="H30" s="17">
        <v>100</v>
      </c>
      <c r="I30" s="17">
        <v>207.20500000000001</v>
      </c>
      <c r="J30" s="17">
        <v>204.81899999999999</v>
      </c>
      <c r="K30" s="17">
        <v>200.858</v>
      </c>
      <c r="L30" s="17">
        <v>196.142</v>
      </c>
      <c r="M30" s="17">
        <v>195.233</v>
      </c>
      <c r="N30" s="17">
        <v>195.792</v>
      </c>
      <c r="O30" s="17">
        <v>196.756</v>
      </c>
      <c r="P30" s="17">
        <v>1969</v>
      </c>
      <c r="Q30" s="17">
        <v>2163</v>
      </c>
      <c r="R30" s="17">
        <v>91</v>
      </c>
      <c r="S30" s="1"/>
    </row>
    <row r="31" spans="1:36" x14ac:dyDescent="0.25">
      <c r="A31" s="10"/>
      <c r="B31" s="20" t="s">
        <v>66</v>
      </c>
      <c r="C31" s="17">
        <v>3</v>
      </c>
      <c r="D31" s="17">
        <v>24</v>
      </c>
      <c r="E31" s="17">
        <v>92</v>
      </c>
      <c r="F31" s="17">
        <v>100</v>
      </c>
      <c r="G31" s="17">
        <v>100</v>
      </c>
      <c r="H31" s="17">
        <v>99</v>
      </c>
      <c r="I31" s="17">
        <v>207.06</v>
      </c>
      <c r="J31" s="17">
        <v>205.23699999999999</v>
      </c>
      <c r="K31" s="17">
        <v>201.059</v>
      </c>
      <c r="L31" s="17">
        <v>195.75</v>
      </c>
      <c r="M31" s="17">
        <v>195.00700000000001</v>
      </c>
      <c r="N31" s="17">
        <v>195.702</v>
      </c>
      <c r="O31" s="17">
        <v>196.50700000000001</v>
      </c>
      <c r="P31" s="17">
        <v>1948</v>
      </c>
      <c r="Q31" s="17">
        <v>2163</v>
      </c>
      <c r="R31" s="17">
        <v>90</v>
      </c>
      <c r="S31" s="1"/>
    </row>
    <row r="32" spans="1:36" x14ac:dyDescent="0.25">
      <c r="A32" s="10"/>
      <c r="B32" s="20" t="s">
        <v>67</v>
      </c>
      <c r="C32" s="17">
        <v>1</v>
      </c>
      <c r="D32" s="17">
        <v>20</v>
      </c>
      <c r="E32" s="17">
        <v>89</v>
      </c>
      <c r="F32" s="17">
        <v>100</v>
      </c>
      <c r="G32" s="17">
        <v>100</v>
      </c>
      <c r="H32" s="17">
        <v>100</v>
      </c>
      <c r="I32" s="17"/>
      <c r="J32" s="17">
        <v>205.399</v>
      </c>
      <c r="K32" s="17">
        <v>201.25700000000001</v>
      </c>
      <c r="L32" s="17">
        <v>195.453</v>
      </c>
      <c r="M32" s="17">
        <v>194.37</v>
      </c>
      <c r="N32" s="17">
        <v>195.29499999999999</v>
      </c>
      <c r="O32" s="17">
        <v>196.09100000000001</v>
      </c>
      <c r="P32" s="17">
        <v>1931</v>
      </c>
      <c r="Q32" s="17">
        <v>2163</v>
      </c>
      <c r="R32" s="17">
        <v>89</v>
      </c>
      <c r="S32" s="1"/>
    </row>
    <row r="33" spans="1:18" x14ac:dyDescent="0.25">
      <c r="A33" s="10"/>
      <c r="B33" s="19" t="s">
        <v>68</v>
      </c>
      <c r="C33" s="17">
        <v>1</v>
      </c>
      <c r="D33" s="17">
        <v>24</v>
      </c>
      <c r="E33" s="17">
        <v>80</v>
      </c>
      <c r="F33" s="17">
        <v>100</v>
      </c>
      <c r="G33" s="17">
        <v>100</v>
      </c>
      <c r="H33" s="17">
        <v>100</v>
      </c>
      <c r="I33" s="17"/>
      <c r="J33" s="17">
        <v>204.637</v>
      </c>
      <c r="K33" s="17">
        <v>199.88499999999999</v>
      </c>
      <c r="L33" s="17">
        <v>195.852</v>
      </c>
      <c r="M33" s="17">
        <v>194.50299999999999</v>
      </c>
      <c r="N33" s="17">
        <v>194.99</v>
      </c>
      <c r="O33" s="17">
        <v>195.88</v>
      </c>
      <c r="P33" s="17">
        <v>1911</v>
      </c>
      <c r="Q33" s="17">
        <v>2163</v>
      </c>
      <c r="R33" s="17">
        <v>88</v>
      </c>
    </row>
    <row r="34" spans="1:18" x14ac:dyDescent="0.25">
      <c r="A34" s="10"/>
      <c r="B34" s="20" t="s">
        <v>69</v>
      </c>
      <c r="C34" s="17">
        <v>1</v>
      </c>
      <c r="D34" s="17">
        <v>26</v>
      </c>
      <c r="E34" s="17">
        <v>81</v>
      </c>
      <c r="F34" s="17">
        <v>99</v>
      </c>
      <c r="G34" s="17">
        <v>100</v>
      </c>
      <c r="H34" s="17">
        <v>100</v>
      </c>
      <c r="I34" s="17"/>
      <c r="J34" s="17">
        <v>204.31899999999999</v>
      </c>
      <c r="K34" s="17">
        <v>199.702</v>
      </c>
      <c r="L34" s="17">
        <v>195.89599999999999</v>
      </c>
      <c r="M34" s="17">
        <v>194.577</v>
      </c>
      <c r="N34" s="17">
        <v>195.096</v>
      </c>
      <c r="O34" s="17">
        <v>195.94300000000001</v>
      </c>
      <c r="P34" s="17">
        <v>1918</v>
      </c>
      <c r="Q34" s="17">
        <v>2163</v>
      </c>
      <c r="R34" s="17">
        <v>88</v>
      </c>
    </row>
    <row r="35" spans="1:18" x14ac:dyDescent="0.25">
      <c r="A35" s="10"/>
      <c r="B35" s="20" t="s">
        <v>70</v>
      </c>
      <c r="C35" s="17">
        <v>1</v>
      </c>
      <c r="D35" s="17">
        <v>27</v>
      </c>
      <c r="E35" s="17">
        <v>81</v>
      </c>
      <c r="F35" s="17">
        <v>99</v>
      </c>
      <c r="G35" s="17">
        <v>100</v>
      </c>
      <c r="H35" s="17">
        <v>100</v>
      </c>
      <c r="I35" s="17"/>
      <c r="J35" s="17">
        <v>203.24100000000001</v>
      </c>
      <c r="K35" s="17">
        <v>199.077</v>
      </c>
      <c r="L35" s="17">
        <v>195.738</v>
      </c>
      <c r="M35" s="17">
        <v>194.465</v>
      </c>
      <c r="N35" s="17">
        <v>195.24700000000001</v>
      </c>
      <c r="O35" s="17">
        <v>195.82400000000001</v>
      </c>
      <c r="P35" s="17">
        <v>1916</v>
      </c>
      <c r="Q35" s="17">
        <v>2163</v>
      </c>
      <c r="R35" s="17">
        <v>88</v>
      </c>
    </row>
    <row r="36" spans="1:18" x14ac:dyDescent="0.25">
      <c r="A36" s="10"/>
      <c r="B36" s="20" t="s">
        <v>71</v>
      </c>
      <c r="C36" s="17">
        <v>1</v>
      </c>
      <c r="D36" s="17">
        <v>31</v>
      </c>
      <c r="E36" s="17">
        <v>81</v>
      </c>
      <c r="F36" s="17">
        <v>98</v>
      </c>
      <c r="G36" s="17">
        <v>100</v>
      </c>
      <c r="H36" s="17">
        <v>100</v>
      </c>
      <c r="I36" s="17"/>
      <c r="J36" s="17">
        <v>201.41200000000001</v>
      </c>
      <c r="K36" s="17">
        <v>198.68700000000001</v>
      </c>
      <c r="L36" s="17">
        <v>195.416</v>
      </c>
      <c r="M36" s="17">
        <v>194.39</v>
      </c>
      <c r="N36" s="17">
        <v>195.113</v>
      </c>
      <c r="O36" s="17">
        <v>195.613</v>
      </c>
      <c r="P36" s="17">
        <v>1922</v>
      </c>
      <c r="Q36" s="17">
        <v>2163</v>
      </c>
      <c r="R36" s="17">
        <v>88</v>
      </c>
    </row>
    <row r="37" spans="1:18" x14ac:dyDescent="0.25">
      <c r="A37" s="10"/>
      <c r="B37" s="20" t="s">
        <v>72</v>
      </c>
      <c r="C37" s="17">
        <v>1</v>
      </c>
      <c r="D37" s="17">
        <v>39</v>
      </c>
      <c r="E37" s="17">
        <v>78</v>
      </c>
      <c r="F37" s="17">
        <v>95</v>
      </c>
      <c r="G37" s="17">
        <v>100</v>
      </c>
      <c r="H37" s="17">
        <v>100</v>
      </c>
      <c r="I37" s="17">
        <v>207.74</v>
      </c>
      <c r="J37" s="17">
        <v>201.04400000000001</v>
      </c>
      <c r="K37" s="17">
        <v>198.04400000000001</v>
      </c>
      <c r="L37" s="17">
        <v>194.98</v>
      </c>
      <c r="M37" s="17">
        <v>194.226</v>
      </c>
      <c r="N37" s="17">
        <v>194.904</v>
      </c>
      <c r="O37" s="17">
        <v>195.346</v>
      </c>
      <c r="P37" s="17">
        <v>1913</v>
      </c>
      <c r="Q37" s="17">
        <v>2163</v>
      </c>
      <c r="R37" s="17">
        <v>88</v>
      </c>
    </row>
    <row r="38" spans="1:18" x14ac:dyDescent="0.25">
      <c r="A38" s="10"/>
      <c r="B38" s="20" t="s">
        <v>73</v>
      </c>
      <c r="C38" s="17">
        <v>8</v>
      </c>
      <c r="D38" s="17">
        <v>44</v>
      </c>
      <c r="E38" s="17">
        <v>73</v>
      </c>
      <c r="F38" s="17">
        <v>94</v>
      </c>
      <c r="G38" s="17">
        <v>100</v>
      </c>
      <c r="H38" s="17">
        <v>100</v>
      </c>
      <c r="I38" s="17">
        <v>205.864</v>
      </c>
      <c r="J38" s="17">
        <v>200.03899999999999</v>
      </c>
      <c r="K38" s="17">
        <v>197.45099999999999</v>
      </c>
      <c r="L38" s="17">
        <v>194.74199999999999</v>
      </c>
      <c r="M38" s="17">
        <v>194.25700000000001</v>
      </c>
      <c r="N38" s="17">
        <v>194.667</v>
      </c>
      <c r="O38" s="17">
        <v>195.143</v>
      </c>
      <c r="P38" s="17">
        <v>1910</v>
      </c>
      <c r="Q38" s="17">
        <v>2163</v>
      </c>
      <c r="R38" s="17">
        <v>88</v>
      </c>
    </row>
    <row r="39" spans="1:18" x14ac:dyDescent="0.25">
      <c r="A39" s="10" t="s">
        <v>27</v>
      </c>
      <c r="B39" s="21">
        <v>44449.125</v>
      </c>
      <c r="C39" s="17">
        <v>11</v>
      </c>
      <c r="D39" s="17">
        <v>48</v>
      </c>
      <c r="E39" s="17">
        <v>73</v>
      </c>
      <c r="F39" s="17">
        <v>93</v>
      </c>
      <c r="G39" s="17">
        <v>100</v>
      </c>
      <c r="H39" s="17">
        <v>100</v>
      </c>
      <c r="I39" s="17"/>
      <c r="J39" s="17">
        <v>201.745</v>
      </c>
      <c r="K39" s="17">
        <v>198.34899999999999</v>
      </c>
      <c r="L39" s="17">
        <v>198.86699999999999</v>
      </c>
      <c r="M39" s="17">
        <v>196.77600000000001</v>
      </c>
      <c r="N39" s="17">
        <v>195.85</v>
      </c>
      <c r="O39" s="17">
        <v>197.333</v>
      </c>
      <c r="P39" s="17">
        <v>279</v>
      </c>
      <c r="Q39" s="17">
        <v>317</v>
      </c>
      <c r="R39" s="14">
        <f t="shared" si="0"/>
        <v>88.083333333333343</v>
      </c>
    </row>
    <row r="40" spans="1:18" x14ac:dyDescent="0.25">
      <c r="A40" s="10"/>
      <c r="B40" s="19" t="s">
        <v>63</v>
      </c>
      <c r="C40" s="17">
        <v>11</v>
      </c>
      <c r="D40" s="17">
        <v>22</v>
      </c>
      <c r="E40" s="17">
        <v>78</v>
      </c>
      <c r="F40" s="17">
        <v>100</v>
      </c>
      <c r="G40" s="17">
        <v>100</v>
      </c>
      <c r="H40" s="17">
        <v>100</v>
      </c>
      <c r="I40" s="17"/>
      <c r="J40" s="17">
        <v>206.24</v>
      </c>
      <c r="K40" s="17">
        <v>201.53</v>
      </c>
      <c r="L40" s="17">
        <v>197.65700000000001</v>
      </c>
      <c r="M40" s="17">
        <v>196.05600000000001</v>
      </c>
      <c r="N40" s="17">
        <v>195.50399999999999</v>
      </c>
      <c r="O40" s="17">
        <v>197.11600000000001</v>
      </c>
      <c r="P40" s="17">
        <v>278</v>
      </c>
      <c r="Q40" s="17">
        <v>317</v>
      </c>
      <c r="R40" s="17">
        <v>87</v>
      </c>
    </row>
    <row r="41" spans="1:18" x14ac:dyDescent="0.25">
      <c r="A41" s="10"/>
      <c r="B41" s="20" t="s">
        <v>64</v>
      </c>
      <c r="C41" s="17">
        <v>11</v>
      </c>
      <c r="D41" s="17">
        <v>7</v>
      </c>
      <c r="E41" s="17">
        <v>83</v>
      </c>
      <c r="F41" s="17">
        <v>100</v>
      </c>
      <c r="G41" s="17">
        <v>100</v>
      </c>
      <c r="H41" s="17">
        <v>100</v>
      </c>
      <c r="I41" s="17"/>
      <c r="J41" s="17">
        <v>206.26</v>
      </c>
      <c r="K41" s="17">
        <v>201.648</v>
      </c>
      <c r="L41" s="17">
        <v>198.143</v>
      </c>
      <c r="M41" s="17">
        <v>195.99100000000001</v>
      </c>
      <c r="N41" s="17">
        <v>195.42500000000001</v>
      </c>
      <c r="O41" s="17">
        <v>197.09700000000001</v>
      </c>
      <c r="P41" s="17">
        <v>276</v>
      </c>
      <c r="Q41" s="17">
        <v>317</v>
      </c>
      <c r="R41" s="17">
        <v>87</v>
      </c>
    </row>
    <row r="42" spans="1:18" x14ac:dyDescent="0.25">
      <c r="A42" s="10"/>
      <c r="B42" s="20" t="s">
        <v>65</v>
      </c>
      <c r="C42" s="17">
        <v>11</v>
      </c>
      <c r="D42" s="17">
        <v>7</v>
      </c>
      <c r="E42" s="17">
        <v>78</v>
      </c>
      <c r="F42" s="17">
        <v>100</v>
      </c>
      <c r="G42" s="17">
        <v>100</v>
      </c>
      <c r="H42" s="17">
        <v>100</v>
      </c>
      <c r="I42" s="17"/>
      <c r="J42" s="17">
        <v>203.315</v>
      </c>
      <c r="K42" s="17">
        <v>201.102</v>
      </c>
      <c r="L42" s="17">
        <v>198.18899999999999</v>
      </c>
      <c r="M42" s="17">
        <v>196.161</v>
      </c>
      <c r="N42" s="17">
        <v>195.57499999999999</v>
      </c>
      <c r="O42" s="17">
        <v>197.09</v>
      </c>
      <c r="P42" s="17">
        <v>274</v>
      </c>
      <c r="Q42" s="17">
        <v>317</v>
      </c>
      <c r="R42" s="17">
        <v>86</v>
      </c>
    </row>
    <row r="43" spans="1:18" x14ac:dyDescent="0.25">
      <c r="A43" s="10"/>
      <c r="B43" s="20" t="s">
        <v>66</v>
      </c>
      <c r="C43" s="17">
        <v>11</v>
      </c>
      <c r="D43" s="17">
        <v>22</v>
      </c>
      <c r="E43" s="17">
        <v>78</v>
      </c>
      <c r="F43" s="17">
        <v>100</v>
      </c>
      <c r="G43" s="17">
        <v>100</v>
      </c>
      <c r="H43" s="17">
        <v>100</v>
      </c>
      <c r="I43" s="17"/>
      <c r="J43" s="17">
        <v>204.642</v>
      </c>
      <c r="K43" s="17">
        <v>200.31100000000001</v>
      </c>
      <c r="L43" s="17">
        <v>198.36099999999999</v>
      </c>
      <c r="M43" s="17">
        <v>196.477</v>
      </c>
      <c r="N43" s="17">
        <v>195.65199999999999</v>
      </c>
      <c r="O43" s="17">
        <v>197.27500000000001</v>
      </c>
      <c r="P43" s="17">
        <v>278</v>
      </c>
      <c r="Q43" s="17">
        <v>317</v>
      </c>
      <c r="R43" s="17">
        <v>87</v>
      </c>
    </row>
    <row r="44" spans="1:18" x14ac:dyDescent="0.25">
      <c r="A44" s="10"/>
      <c r="B44" s="20" t="s">
        <v>67</v>
      </c>
      <c r="C44" s="17">
        <v>11</v>
      </c>
      <c r="D44" s="17">
        <v>40</v>
      </c>
      <c r="E44" s="17">
        <v>73</v>
      </c>
      <c r="F44" s="17">
        <v>96</v>
      </c>
      <c r="G44" s="17">
        <v>100</v>
      </c>
      <c r="H44" s="17">
        <v>100</v>
      </c>
      <c r="I44" s="17"/>
      <c r="J44" s="17">
        <v>202.00299999999999</v>
      </c>
      <c r="K44" s="17">
        <v>199.27600000000001</v>
      </c>
      <c r="L44" s="17">
        <v>198.959</v>
      </c>
      <c r="M44" s="17">
        <v>196.523</v>
      </c>
      <c r="N44" s="17">
        <v>195.55099999999999</v>
      </c>
      <c r="O44" s="17">
        <v>197.273</v>
      </c>
      <c r="P44" s="17">
        <v>279</v>
      </c>
      <c r="Q44" s="17">
        <v>317</v>
      </c>
      <c r="R44" s="17">
        <v>88</v>
      </c>
    </row>
    <row r="45" spans="1:18" x14ac:dyDescent="0.25">
      <c r="A45" s="10"/>
      <c r="B45" s="19" t="s">
        <v>68</v>
      </c>
      <c r="C45" s="17">
        <v>11</v>
      </c>
      <c r="D45" s="17">
        <v>55</v>
      </c>
      <c r="E45" s="17">
        <v>73</v>
      </c>
      <c r="F45" s="17">
        <v>96</v>
      </c>
      <c r="G45" s="17">
        <v>100</v>
      </c>
      <c r="H45" s="17">
        <v>100</v>
      </c>
      <c r="I45" s="17"/>
      <c r="J45" s="17">
        <v>200.851</v>
      </c>
      <c r="K45" s="17">
        <v>198.006</v>
      </c>
      <c r="L45" s="17">
        <v>199.20599999999999</v>
      </c>
      <c r="M45" s="17">
        <v>196.78</v>
      </c>
      <c r="N45" s="17">
        <v>195.828</v>
      </c>
      <c r="O45" s="17">
        <v>197.35900000000001</v>
      </c>
      <c r="P45" s="17">
        <v>283</v>
      </c>
      <c r="Q45" s="17">
        <v>317</v>
      </c>
      <c r="R45" s="17">
        <v>89</v>
      </c>
    </row>
    <row r="46" spans="1:18" x14ac:dyDescent="0.25">
      <c r="A46" s="10"/>
      <c r="B46" s="20" t="s">
        <v>69</v>
      </c>
      <c r="C46" s="17">
        <v>22</v>
      </c>
      <c r="D46" s="17">
        <v>59</v>
      </c>
      <c r="E46" s="17">
        <v>73</v>
      </c>
      <c r="F46" s="17">
        <v>89</v>
      </c>
      <c r="G46" s="17">
        <v>100</v>
      </c>
      <c r="H46" s="17">
        <v>100</v>
      </c>
      <c r="I46" s="17">
        <v>206.84</v>
      </c>
      <c r="J46" s="17">
        <v>200.613</v>
      </c>
      <c r="K46" s="17">
        <v>198.071</v>
      </c>
      <c r="L46" s="17">
        <v>198.322</v>
      </c>
      <c r="M46" s="17">
        <v>196.99299999999999</v>
      </c>
      <c r="N46" s="17">
        <v>195.74600000000001</v>
      </c>
      <c r="O46" s="17">
        <v>197.25800000000001</v>
      </c>
      <c r="P46" s="17">
        <v>281</v>
      </c>
      <c r="Q46" s="17">
        <v>317</v>
      </c>
      <c r="R46" s="17">
        <v>88</v>
      </c>
    </row>
    <row r="47" spans="1:18" x14ac:dyDescent="0.25">
      <c r="A47" s="10"/>
      <c r="B47" s="20" t="s">
        <v>70</v>
      </c>
      <c r="C47" s="17">
        <v>33</v>
      </c>
      <c r="D47" s="17">
        <v>59</v>
      </c>
      <c r="E47" s="17">
        <v>78</v>
      </c>
      <c r="F47" s="17">
        <v>82</v>
      </c>
      <c r="G47" s="17">
        <v>98</v>
      </c>
      <c r="H47" s="17">
        <v>100</v>
      </c>
      <c r="I47" s="17">
        <v>203.80699999999999</v>
      </c>
      <c r="J47" s="17">
        <v>198.09899999999999</v>
      </c>
      <c r="K47" s="17">
        <v>198.167</v>
      </c>
      <c r="L47" s="17">
        <v>197.71299999999999</v>
      </c>
      <c r="M47" s="17">
        <v>196.88800000000001</v>
      </c>
      <c r="N47" s="17">
        <v>196.01900000000001</v>
      </c>
      <c r="O47" s="17">
        <v>197.06</v>
      </c>
      <c r="P47" s="17">
        <v>279</v>
      </c>
      <c r="Q47" s="17">
        <v>317</v>
      </c>
      <c r="R47" s="17">
        <v>88</v>
      </c>
    </row>
    <row r="48" spans="1:18" x14ac:dyDescent="0.25">
      <c r="A48" s="10"/>
      <c r="B48" s="20" t="s">
        <v>71</v>
      </c>
      <c r="C48" s="17">
        <v>55</v>
      </c>
      <c r="D48" s="17">
        <v>62</v>
      </c>
      <c r="E48" s="17">
        <v>76</v>
      </c>
      <c r="F48" s="17">
        <v>79</v>
      </c>
      <c r="G48" s="17">
        <v>100</v>
      </c>
      <c r="H48" s="17">
        <v>100</v>
      </c>
      <c r="I48" s="17">
        <v>202.69200000000001</v>
      </c>
      <c r="J48" s="17">
        <v>197.86</v>
      </c>
      <c r="K48" s="17">
        <v>196.607</v>
      </c>
      <c r="L48" s="17">
        <v>197.024</v>
      </c>
      <c r="M48" s="17">
        <v>196.886</v>
      </c>
      <c r="N48" s="17">
        <v>195.821</v>
      </c>
      <c r="O48" s="17">
        <v>196.7</v>
      </c>
      <c r="P48" s="17">
        <v>280</v>
      </c>
      <c r="Q48" s="17">
        <v>317</v>
      </c>
      <c r="R48" s="17">
        <v>88</v>
      </c>
    </row>
    <row r="49" spans="1:18" x14ac:dyDescent="0.25">
      <c r="A49" s="10"/>
      <c r="B49" s="20" t="s">
        <v>72</v>
      </c>
      <c r="C49" s="17">
        <v>66</v>
      </c>
      <c r="D49" s="17">
        <v>70</v>
      </c>
      <c r="E49" s="17">
        <v>78</v>
      </c>
      <c r="F49" s="17">
        <v>78</v>
      </c>
      <c r="G49" s="17">
        <v>95</v>
      </c>
      <c r="H49" s="17">
        <v>100</v>
      </c>
      <c r="I49" s="17">
        <v>202.16300000000001</v>
      </c>
      <c r="J49" s="17">
        <v>198.44200000000001</v>
      </c>
      <c r="K49" s="17">
        <v>196.721</v>
      </c>
      <c r="L49" s="17">
        <v>196.65100000000001</v>
      </c>
      <c r="M49" s="17">
        <v>196.53800000000001</v>
      </c>
      <c r="N49" s="17">
        <v>195.71100000000001</v>
      </c>
      <c r="O49" s="17">
        <v>196.56399999999999</v>
      </c>
      <c r="P49" s="17">
        <v>279</v>
      </c>
      <c r="Q49" s="17">
        <v>317</v>
      </c>
      <c r="R49" s="17">
        <v>88</v>
      </c>
    </row>
    <row r="50" spans="1:18" x14ac:dyDescent="0.25">
      <c r="A50" s="10"/>
      <c r="B50" s="20" t="s">
        <v>73</v>
      </c>
      <c r="C50" s="17">
        <v>77</v>
      </c>
      <c r="D50" s="17">
        <v>74</v>
      </c>
      <c r="E50" s="17">
        <v>78</v>
      </c>
      <c r="F50" s="17">
        <v>79</v>
      </c>
      <c r="G50" s="17">
        <v>90</v>
      </c>
      <c r="H50" s="17">
        <v>100</v>
      </c>
      <c r="I50" s="17">
        <v>200.089</v>
      </c>
      <c r="J50" s="17">
        <v>198.11500000000001</v>
      </c>
      <c r="K50" s="17">
        <v>196.34100000000001</v>
      </c>
      <c r="L50" s="17">
        <v>196.48400000000001</v>
      </c>
      <c r="M50" s="17">
        <v>196.28100000000001</v>
      </c>
      <c r="N50" s="17">
        <v>195.97</v>
      </c>
      <c r="O50" s="17">
        <v>196.452</v>
      </c>
      <c r="P50" s="17">
        <v>278</v>
      </c>
      <c r="Q50" s="17">
        <v>317</v>
      </c>
      <c r="R50" s="17">
        <v>87</v>
      </c>
    </row>
    <row r="51" spans="1:18" x14ac:dyDescent="0.25">
      <c r="A51" s="10" t="s">
        <v>27</v>
      </c>
      <c r="B51" s="21">
        <v>44448.125</v>
      </c>
      <c r="C51" s="17">
        <v>62</v>
      </c>
      <c r="D51" s="17">
        <v>96</v>
      </c>
      <c r="E51" s="17">
        <v>100</v>
      </c>
      <c r="F51" s="17">
        <v>100</v>
      </c>
      <c r="G51" s="17">
        <v>84</v>
      </c>
      <c r="H51" s="17">
        <v>84</v>
      </c>
      <c r="I51" s="17">
        <v>203.72800000000001</v>
      </c>
      <c r="J51" s="17">
        <v>197.679</v>
      </c>
      <c r="K51" s="17">
        <v>196.58799999999999</v>
      </c>
      <c r="L51" s="17">
        <v>196.74600000000001</v>
      </c>
      <c r="M51" s="17">
        <v>196.833</v>
      </c>
      <c r="N51" s="17">
        <v>198.762</v>
      </c>
      <c r="O51" s="17">
        <v>197.52600000000001</v>
      </c>
      <c r="P51" s="17">
        <v>287</v>
      </c>
      <c r="Q51" s="17">
        <v>318</v>
      </c>
      <c r="R51" s="14">
        <f t="shared" si="0"/>
        <v>89.722222222222229</v>
      </c>
    </row>
    <row r="52" spans="1:18" x14ac:dyDescent="0.25">
      <c r="A52" s="10"/>
      <c r="B52" s="19" t="s">
        <v>63</v>
      </c>
      <c r="C52" s="17">
        <v>87</v>
      </c>
      <c r="D52" s="17">
        <v>78</v>
      </c>
      <c r="E52" s="17">
        <v>100</v>
      </c>
      <c r="F52" s="17">
        <v>100</v>
      </c>
      <c r="G52" s="17">
        <v>100</v>
      </c>
      <c r="H52" s="17">
        <v>100</v>
      </c>
      <c r="I52" s="17">
        <v>202.203</v>
      </c>
      <c r="J52" s="17">
        <v>200.05799999999999</v>
      </c>
      <c r="K52" s="17">
        <v>197.845</v>
      </c>
      <c r="L52" s="17">
        <v>197.744</v>
      </c>
      <c r="M52" s="17">
        <v>198.971</v>
      </c>
      <c r="N52" s="17">
        <v>200.054</v>
      </c>
      <c r="O52" s="17">
        <v>199.05500000000001</v>
      </c>
      <c r="P52" s="17">
        <v>311</v>
      </c>
      <c r="Q52" s="17">
        <v>318</v>
      </c>
      <c r="R52" s="17">
        <v>97</v>
      </c>
    </row>
    <row r="53" spans="1:18" x14ac:dyDescent="0.25">
      <c r="A53" s="10"/>
      <c r="B53" s="20" t="s">
        <v>64</v>
      </c>
      <c r="C53" s="17">
        <v>75</v>
      </c>
      <c r="D53" s="17">
        <v>89</v>
      </c>
      <c r="E53" s="17">
        <v>100</v>
      </c>
      <c r="F53" s="17">
        <v>100</v>
      </c>
      <c r="G53" s="17">
        <v>100</v>
      </c>
      <c r="H53" s="17">
        <v>100</v>
      </c>
      <c r="I53" s="17">
        <v>202.33699999999999</v>
      </c>
      <c r="J53" s="17">
        <v>200.54</v>
      </c>
      <c r="K53" s="17">
        <v>197.679</v>
      </c>
      <c r="L53" s="17">
        <v>197.56</v>
      </c>
      <c r="M53" s="17">
        <v>199.00399999999999</v>
      </c>
      <c r="N53" s="17">
        <v>199.89400000000001</v>
      </c>
      <c r="O53" s="17">
        <v>198.995</v>
      </c>
      <c r="P53" s="17">
        <v>313</v>
      </c>
      <c r="Q53" s="17">
        <v>318</v>
      </c>
      <c r="R53" s="17">
        <v>98</v>
      </c>
    </row>
    <row r="54" spans="1:18" x14ac:dyDescent="0.25">
      <c r="A54" s="10"/>
      <c r="B54" s="20" t="s">
        <v>65</v>
      </c>
      <c r="C54" s="17">
        <v>62</v>
      </c>
      <c r="D54" s="17">
        <v>92</v>
      </c>
      <c r="E54" s="17">
        <v>100</v>
      </c>
      <c r="F54" s="17">
        <v>100</v>
      </c>
      <c r="G54" s="17">
        <v>100</v>
      </c>
      <c r="H54" s="17">
        <v>100</v>
      </c>
      <c r="I54" s="17">
        <v>200.708</v>
      </c>
      <c r="J54" s="17">
        <v>199.37100000000001</v>
      </c>
      <c r="K54" s="17">
        <v>197.29300000000001</v>
      </c>
      <c r="L54" s="17">
        <v>198.13900000000001</v>
      </c>
      <c r="M54" s="17">
        <v>199.14500000000001</v>
      </c>
      <c r="N54" s="17">
        <v>199.45</v>
      </c>
      <c r="O54" s="17">
        <v>198.81800000000001</v>
      </c>
      <c r="P54" s="17">
        <v>313</v>
      </c>
      <c r="Q54" s="17">
        <v>318</v>
      </c>
      <c r="R54" s="17">
        <v>98</v>
      </c>
    </row>
    <row r="55" spans="1:18" x14ac:dyDescent="0.25">
      <c r="A55" s="10"/>
      <c r="B55" s="20" t="s">
        <v>66</v>
      </c>
      <c r="C55" s="17">
        <v>62</v>
      </c>
      <c r="D55" s="17">
        <v>96</v>
      </c>
      <c r="E55" s="17">
        <v>100</v>
      </c>
      <c r="F55" s="17">
        <v>100</v>
      </c>
      <c r="G55" s="17">
        <v>100</v>
      </c>
      <c r="H55" s="17">
        <v>100</v>
      </c>
      <c r="I55" s="17">
        <v>201.774</v>
      </c>
      <c r="J55" s="17">
        <v>199.87299999999999</v>
      </c>
      <c r="K55" s="17">
        <v>196.548</v>
      </c>
      <c r="L55" s="17">
        <v>197.31100000000001</v>
      </c>
      <c r="M55" s="17">
        <v>199.369</v>
      </c>
      <c r="N55" s="17">
        <v>199.51400000000001</v>
      </c>
      <c r="O55" s="17">
        <v>198.68899999999999</v>
      </c>
      <c r="P55" s="17">
        <v>314</v>
      </c>
      <c r="Q55" s="17">
        <v>318</v>
      </c>
      <c r="R55" s="17">
        <v>98</v>
      </c>
    </row>
    <row r="56" spans="1:18" x14ac:dyDescent="0.25">
      <c r="A56" s="10"/>
      <c r="B56" s="20" t="s">
        <v>67</v>
      </c>
      <c r="C56" s="17">
        <v>62</v>
      </c>
      <c r="D56" s="17">
        <v>96</v>
      </c>
      <c r="E56" s="17">
        <v>100</v>
      </c>
      <c r="F56" s="17">
        <v>98</v>
      </c>
      <c r="G56" s="17">
        <v>86</v>
      </c>
      <c r="H56" s="17">
        <v>93</v>
      </c>
      <c r="I56" s="17">
        <v>202.79</v>
      </c>
      <c r="J56" s="17">
        <v>197.92</v>
      </c>
      <c r="K56" s="17">
        <v>195.822</v>
      </c>
      <c r="L56" s="17">
        <v>196.643</v>
      </c>
      <c r="M56" s="17">
        <v>197.898</v>
      </c>
      <c r="N56" s="17">
        <v>199.369</v>
      </c>
      <c r="O56" s="17">
        <v>197.86199999999999</v>
      </c>
      <c r="P56" s="17">
        <v>296</v>
      </c>
      <c r="Q56" s="17">
        <v>318</v>
      </c>
      <c r="R56" s="17">
        <v>93</v>
      </c>
    </row>
    <row r="57" spans="1:18" x14ac:dyDescent="0.25">
      <c r="A57" s="10"/>
      <c r="B57" s="19" t="s">
        <v>68</v>
      </c>
      <c r="C57" s="17">
        <v>75</v>
      </c>
      <c r="D57" s="17">
        <v>89</v>
      </c>
      <c r="E57" s="17">
        <v>100</v>
      </c>
      <c r="F57" s="17">
        <v>100</v>
      </c>
      <c r="G57" s="17">
        <v>92</v>
      </c>
      <c r="H57" s="17">
        <v>81</v>
      </c>
      <c r="I57" s="17">
        <v>201.86</v>
      </c>
      <c r="J57" s="17">
        <v>196.80799999999999</v>
      </c>
      <c r="K57" s="17">
        <v>196.10400000000001</v>
      </c>
      <c r="L57" s="17">
        <v>196.92400000000001</v>
      </c>
      <c r="M57" s="17">
        <v>197.91900000000001</v>
      </c>
      <c r="N57" s="17">
        <v>198.46799999999999</v>
      </c>
      <c r="O57" s="17">
        <v>197.559</v>
      </c>
      <c r="P57" s="17">
        <v>289</v>
      </c>
      <c r="Q57" s="17">
        <v>318</v>
      </c>
      <c r="R57" s="17">
        <v>90</v>
      </c>
    </row>
    <row r="58" spans="1:18" x14ac:dyDescent="0.25">
      <c r="A58" s="10"/>
      <c r="B58" s="20" t="s">
        <v>69</v>
      </c>
      <c r="C58" s="17">
        <v>75</v>
      </c>
      <c r="D58" s="17">
        <v>92</v>
      </c>
      <c r="E58" s="17">
        <v>100</v>
      </c>
      <c r="F58" s="17">
        <v>100</v>
      </c>
      <c r="G58" s="17">
        <v>100</v>
      </c>
      <c r="H58" s="17">
        <v>86</v>
      </c>
      <c r="I58" s="17">
        <v>199.33500000000001</v>
      </c>
      <c r="J58" s="17">
        <v>197.44200000000001</v>
      </c>
      <c r="K58" s="17">
        <v>197.00899999999999</v>
      </c>
      <c r="L58" s="17">
        <v>197.07599999999999</v>
      </c>
      <c r="M58" s="17">
        <v>197.375</v>
      </c>
      <c r="N58" s="17">
        <v>199.072</v>
      </c>
      <c r="O58" s="17">
        <v>197.77799999999999</v>
      </c>
      <c r="P58" s="17">
        <v>301</v>
      </c>
      <c r="Q58" s="17">
        <v>318</v>
      </c>
      <c r="R58" s="17">
        <v>94</v>
      </c>
    </row>
    <row r="59" spans="1:18" x14ac:dyDescent="0.25">
      <c r="A59" s="10"/>
      <c r="B59" s="20" t="s">
        <v>70</v>
      </c>
      <c r="C59" s="17">
        <v>100</v>
      </c>
      <c r="D59" s="17">
        <v>85</v>
      </c>
      <c r="E59" s="17">
        <v>100</v>
      </c>
      <c r="F59" s="17">
        <v>100</v>
      </c>
      <c r="G59" s="17">
        <v>100</v>
      </c>
      <c r="H59" s="17">
        <v>95</v>
      </c>
      <c r="I59" s="17">
        <v>199.56899999999999</v>
      </c>
      <c r="J59" s="17">
        <v>196.416</v>
      </c>
      <c r="K59" s="17">
        <v>196.56200000000001</v>
      </c>
      <c r="L59" s="17">
        <v>197.74299999999999</v>
      </c>
      <c r="M59" s="17">
        <v>197.65100000000001</v>
      </c>
      <c r="N59" s="17">
        <v>198.44800000000001</v>
      </c>
      <c r="O59" s="17">
        <v>197.7</v>
      </c>
      <c r="P59" s="17">
        <v>310</v>
      </c>
      <c r="Q59" s="17">
        <v>318</v>
      </c>
      <c r="R59" s="17">
        <v>97</v>
      </c>
    </row>
    <row r="60" spans="1:18" x14ac:dyDescent="0.25">
      <c r="A60" s="10"/>
      <c r="B60" s="20" t="s">
        <v>71</v>
      </c>
      <c r="C60" s="17">
        <v>100</v>
      </c>
      <c r="D60" s="17">
        <v>92</v>
      </c>
      <c r="E60" s="17">
        <v>97</v>
      </c>
      <c r="F60" s="17">
        <v>100</v>
      </c>
      <c r="G60" s="17">
        <v>100</v>
      </c>
      <c r="H60" s="17">
        <v>95</v>
      </c>
      <c r="I60" s="17">
        <v>196.26900000000001</v>
      </c>
      <c r="J60" s="17">
        <v>196.74600000000001</v>
      </c>
      <c r="K60" s="17">
        <v>196.72800000000001</v>
      </c>
      <c r="L60" s="17">
        <v>197.07499999999999</v>
      </c>
      <c r="M60" s="17">
        <v>198.36600000000001</v>
      </c>
      <c r="N60" s="17">
        <v>198.482</v>
      </c>
      <c r="O60" s="17">
        <v>197.72499999999999</v>
      </c>
      <c r="P60" s="17">
        <v>311</v>
      </c>
      <c r="Q60" s="17">
        <v>318</v>
      </c>
      <c r="R60" s="17">
        <v>97</v>
      </c>
    </row>
    <row r="61" spans="1:18" x14ac:dyDescent="0.25">
      <c r="A61" s="10"/>
      <c r="B61" s="20" t="s">
        <v>72</v>
      </c>
      <c r="C61" s="17">
        <v>100</v>
      </c>
      <c r="D61" s="17">
        <v>96</v>
      </c>
      <c r="E61" s="17">
        <v>95</v>
      </c>
      <c r="F61" s="17">
        <v>100</v>
      </c>
      <c r="G61" s="17">
        <v>100</v>
      </c>
      <c r="H61" s="17">
        <v>95</v>
      </c>
      <c r="I61" s="17">
        <v>194.96700000000001</v>
      </c>
      <c r="J61" s="17">
        <v>195.93700000000001</v>
      </c>
      <c r="K61" s="17">
        <v>196.476</v>
      </c>
      <c r="L61" s="17">
        <v>196.94399999999999</v>
      </c>
      <c r="M61" s="17">
        <v>198.22499999999999</v>
      </c>
      <c r="N61" s="17">
        <v>199.21</v>
      </c>
      <c r="O61" s="17">
        <v>197.74299999999999</v>
      </c>
      <c r="P61" s="17">
        <v>311</v>
      </c>
      <c r="Q61" s="17">
        <v>318</v>
      </c>
      <c r="R61" s="17">
        <v>97</v>
      </c>
    </row>
    <row r="62" spans="1:18" x14ac:dyDescent="0.25">
      <c r="A62" s="10"/>
      <c r="B62" s="20" t="s">
        <v>73</v>
      </c>
      <c r="C62" s="17">
        <v>100</v>
      </c>
      <c r="D62" s="17">
        <v>96</v>
      </c>
      <c r="E62" s="17">
        <v>95</v>
      </c>
      <c r="F62" s="17">
        <v>100</v>
      </c>
      <c r="G62" s="17">
        <v>98</v>
      </c>
      <c r="H62" s="17">
        <v>96</v>
      </c>
      <c r="I62" s="17">
        <v>195.04900000000001</v>
      </c>
      <c r="J62" s="17">
        <v>195.49</v>
      </c>
      <c r="K62" s="17">
        <v>196.001</v>
      </c>
      <c r="L62" s="17">
        <v>197.255</v>
      </c>
      <c r="M62" s="17">
        <v>197.666</v>
      </c>
      <c r="N62" s="17">
        <v>198.71899999999999</v>
      </c>
      <c r="O62" s="17">
        <v>197.41300000000001</v>
      </c>
      <c r="P62" s="17">
        <v>311</v>
      </c>
      <c r="Q62" s="17">
        <v>318</v>
      </c>
      <c r="R62" s="17">
        <v>97</v>
      </c>
    </row>
    <row r="63" spans="1:18" x14ac:dyDescent="0.25">
      <c r="A63" s="10" t="s">
        <v>27</v>
      </c>
      <c r="B63" s="21">
        <v>44447.125</v>
      </c>
      <c r="C63" s="17">
        <v>50</v>
      </c>
      <c r="D63" s="17">
        <v>100</v>
      </c>
      <c r="E63" s="17">
        <v>100</v>
      </c>
      <c r="F63" s="17">
        <v>100</v>
      </c>
      <c r="G63" s="17">
        <v>100</v>
      </c>
      <c r="H63" s="17">
        <v>100</v>
      </c>
      <c r="I63" s="17">
        <v>203.57400000000001</v>
      </c>
      <c r="J63" s="17">
        <v>198.38800000000001</v>
      </c>
      <c r="K63" s="17">
        <v>196.45500000000001</v>
      </c>
      <c r="L63" s="17">
        <v>195.46600000000001</v>
      </c>
      <c r="M63" s="17">
        <v>194.947</v>
      </c>
      <c r="N63" s="17">
        <v>194.279</v>
      </c>
      <c r="O63" s="17">
        <v>195.47300000000001</v>
      </c>
      <c r="P63" s="17">
        <v>451</v>
      </c>
      <c r="Q63" s="17">
        <v>458</v>
      </c>
      <c r="R63" s="14">
        <f t="shared" si="0"/>
        <v>98.611111111111114</v>
      </c>
    </row>
    <row r="64" spans="1:18" x14ac:dyDescent="0.25">
      <c r="A64" s="10"/>
      <c r="B64" s="19" t="s">
        <v>63</v>
      </c>
      <c r="C64" s="17">
        <v>85</v>
      </c>
      <c r="D64" s="17">
        <v>86</v>
      </c>
      <c r="E64" s="17">
        <v>100</v>
      </c>
      <c r="F64" s="17">
        <v>100</v>
      </c>
      <c r="G64" s="17">
        <v>100</v>
      </c>
      <c r="H64" s="17">
        <v>100</v>
      </c>
      <c r="I64" s="17">
        <v>197.91800000000001</v>
      </c>
      <c r="J64" s="17">
        <v>198.565</v>
      </c>
      <c r="K64" s="17">
        <v>196.75299999999999</v>
      </c>
      <c r="L64" s="17">
        <v>194.69300000000001</v>
      </c>
      <c r="M64" s="17">
        <v>194.55600000000001</v>
      </c>
      <c r="N64" s="17">
        <v>195.262</v>
      </c>
      <c r="O64" s="17">
        <v>195.489</v>
      </c>
      <c r="P64" s="17">
        <v>451</v>
      </c>
      <c r="Q64" s="17">
        <v>458</v>
      </c>
      <c r="R64" s="17">
        <v>98</v>
      </c>
    </row>
    <row r="65" spans="1:18" x14ac:dyDescent="0.25">
      <c r="A65" s="10"/>
      <c r="B65" s="20" t="s">
        <v>64</v>
      </c>
      <c r="C65" s="17">
        <v>85</v>
      </c>
      <c r="D65" s="17">
        <v>86</v>
      </c>
      <c r="E65" s="17">
        <v>100</v>
      </c>
      <c r="F65" s="17">
        <v>100</v>
      </c>
      <c r="G65" s="17">
        <v>100</v>
      </c>
      <c r="H65" s="17">
        <v>100</v>
      </c>
      <c r="I65" s="17">
        <v>198.82400000000001</v>
      </c>
      <c r="J65" s="17">
        <v>198.47900000000001</v>
      </c>
      <c r="K65" s="17">
        <v>196.619</v>
      </c>
      <c r="L65" s="17">
        <v>195.185</v>
      </c>
      <c r="M65" s="17">
        <v>194.45599999999999</v>
      </c>
      <c r="N65" s="17">
        <v>194.69900000000001</v>
      </c>
      <c r="O65" s="17">
        <v>195.386</v>
      </c>
      <c r="P65" s="17">
        <v>451</v>
      </c>
      <c r="Q65" s="17">
        <v>458</v>
      </c>
      <c r="R65" s="17">
        <v>98</v>
      </c>
    </row>
    <row r="66" spans="1:18" x14ac:dyDescent="0.25">
      <c r="A66" s="10"/>
      <c r="B66" s="20" t="s">
        <v>65</v>
      </c>
      <c r="C66" s="17">
        <v>64</v>
      </c>
      <c r="D66" s="17">
        <v>94</v>
      </c>
      <c r="E66" s="17">
        <v>100</v>
      </c>
      <c r="F66" s="17">
        <v>100</v>
      </c>
      <c r="G66" s="17">
        <v>100</v>
      </c>
      <c r="H66" s="17">
        <v>100</v>
      </c>
      <c r="I66" s="17">
        <v>202.352</v>
      </c>
      <c r="J66" s="17">
        <v>198.61</v>
      </c>
      <c r="K66" s="17">
        <v>196.268</v>
      </c>
      <c r="L66" s="17">
        <v>195.363</v>
      </c>
      <c r="M66" s="17">
        <v>194.94300000000001</v>
      </c>
      <c r="N66" s="17">
        <v>194.51</v>
      </c>
      <c r="O66" s="17">
        <v>195.51</v>
      </c>
      <c r="P66" s="17">
        <v>451</v>
      </c>
      <c r="Q66" s="17">
        <v>458</v>
      </c>
      <c r="R66" s="17">
        <v>98</v>
      </c>
    </row>
    <row r="67" spans="1:18" x14ac:dyDescent="0.25">
      <c r="A67" s="10"/>
      <c r="B67" s="20" t="s">
        <v>66</v>
      </c>
      <c r="C67" s="17">
        <v>57</v>
      </c>
      <c r="D67" s="17">
        <v>100</v>
      </c>
      <c r="E67" s="17">
        <v>100</v>
      </c>
      <c r="F67" s="17">
        <v>100</v>
      </c>
      <c r="G67" s="17">
        <v>100</v>
      </c>
      <c r="H67" s="17">
        <v>100</v>
      </c>
      <c r="I67" s="17">
        <v>202.17500000000001</v>
      </c>
      <c r="J67" s="17">
        <v>198.91300000000001</v>
      </c>
      <c r="K67" s="17">
        <v>196.286</v>
      </c>
      <c r="L67" s="17">
        <v>195.33600000000001</v>
      </c>
      <c r="M67" s="17">
        <v>194.887</v>
      </c>
      <c r="N67" s="17">
        <v>194.78800000000001</v>
      </c>
      <c r="O67" s="17">
        <v>195.6</v>
      </c>
      <c r="P67" s="17">
        <v>452</v>
      </c>
      <c r="Q67" s="17">
        <v>458</v>
      </c>
      <c r="R67" s="17">
        <v>98</v>
      </c>
    </row>
    <row r="68" spans="1:18" x14ac:dyDescent="0.25">
      <c r="A68" s="10"/>
      <c r="B68" s="20" t="s">
        <v>67</v>
      </c>
      <c r="C68" s="17">
        <v>42</v>
      </c>
      <c r="D68" s="17">
        <v>100</v>
      </c>
      <c r="E68" s="17">
        <v>100</v>
      </c>
      <c r="F68" s="17">
        <v>100</v>
      </c>
      <c r="G68" s="17">
        <v>100</v>
      </c>
      <c r="H68" s="17">
        <v>100</v>
      </c>
      <c r="I68" s="17">
        <v>205.3</v>
      </c>
      <c r="J68" s="17">
        <v>198.77500000000001</v>
      </c>
      <c r="K68" s="17">
        <v>196.16300000000001</v>
      </c>
      <c r="L68" s="17">
        <v>195.584</v>
      </c>
      <c r="M68" s="17">
        <v>194.84700000000001</v>
      </c>
      <c r="N68" s="17">
        <v>194.55799999999999</v>
      </c>
      <c r="O68" s="17">
        <v>195.55099999999999</v>
      </c>
      <c r="P68" s="17">
        <v>450</v>
      </c>
      <c r="Q68" s="17">
        <v>458</v>
      </c>
      <c r="R68" s="17">
        <v>98</v>
      </c>
    </row>
    <row r="69" spans="1:18" x14ac:dyDescent="0.25">
      <c r="A69" s="10"/>
      <c r="B69" s="19" t="s">
        <v>68</v>
      </c>
      <c r="C69" s="17">
        <v>64</v>
      </c>
      <c r="D69" s="17">
        <v>94</v>
      </c>
      <c r="E69" s="17">
        <v>100</v>
      </c>
      <c r="F69" s="17">
        <v>100</v>
      </c>
      <c r="G69" s="17">
        <v>100</v>
      </c>
      <c r="H69" s="17">
        <v>100</v>
      </c>
      <c r="I69" s="17">
        <v>201.20599999999999</v>
      </c>
      <c r="J69" s="17">
        <v>198.67699999999999</v>
      </c>
      <c r="K69" s="17">
        <v>195.96299999999999</v>
      </c>
      <c r="L69" s="17">
        <v>195.43799999999999</v>
      </c>
      <c r="M69" s="17">
        <v>195.244</v>
      </c>
      <c r="N69" s="17">
        <v>194.54599999999999</v>
      </c>
      <c r="O69" s="17">
        <v>195.54900000000001</v>
      </c>
      <c r="P69" s="17">
        <v>451</v>
      </c>
      <c r="Q69" s="17">
        <v>458</v>
      </c>
      <c r="R69" s="17">
        <v>98</v>
      </c>
    </row>
    <row r="70" spans="1:18" x14ac:dyDescent="0.25">
      <c r="A70" s="10"/>
      <c r="B70" s="20" t="s">
        <v>69</v>
      </c>
      <c r="C70" s="17">
        <v>78</v>
      </c>
      <c r="D70" s="17">
        <v>83</v>
      </c>
      <c r="E70" s="17">
        <v>100</v>
      </c>
      <c r="F70" s="17">
        <v>100</v>
      </c>
      <c r="G70" s="17">
        <v>100</v>
      </c>
      <c r="H70" s="17">
        <v>100</v>
      </c>
      <c r="I70" s="17">
        <v>199.17500000000001</v>
      </c>
      <c r="J70" s="17">
        <v>197.047</v>
      </c>
      <c r="K70" s="17">
        <v>196.023</v>
      </c>
      <c r="L70" s="17">
        <v>195.33099999999999</v>
      </c>
      <c r="M70" s="17">
        <v>195.19</v>
      </c>
      <c r="N70" s="17">
        <v>194.839</v>
      </c>
      <c r="O70" s="17">
        <v>195.453</v>
      </c>
      <c r="P70" s="17">
        <v>449</v>
      </c>
      <c r="Q70" s="17">
        <v>458</v>
      </c>
      <c r="R70" s="17">
        <v>98</v>
      </c>
    </row>
    <row r="71" spans="1:18" x14ac:dyDescent="0.25">
      <c r="A71" s="10"/>
      <c r="B71" s="20" t="s">
        <v>70</v>
      </c>
      <c r="C71" s="17">
        <v>100</v>
      </c>
      <c r="D71" s="17">
        <v>86</v>
      </c>
      <c r="E71" s="17">
        <v>98</v>
      </c>
      <c r="F71" s="17">
        <v>100</v>
      </c>
      <c r="G71" s="17">
        <v>100</v>
      </c>
      <c r="H71" s="17">
        <v>100</v>
      </c>
      <c r="I71" s="17">
        <v>198.666</v>
      </c>
      <c r="J71" s="17">
        <v>196.834</v>
      </c>
      <c r="K71" s="17">
        <v>196.059</v>
      </c>
      <c r="L71" s="17">
        <v>195.35400000000001</v>
      </c>
      <c r="M71" s="17">
        <v>195.16300000000001</v>
      </c>
      <c r="N71" s="17">
        <v>195.17099999999999</v>
      </c>
      <c r="O71" s="17">
        <v>195.55600000000001</v>
      </c>
      <c r="P71" s="17">
        <v>452</v>
      </c>
      <c r="Q71" s="17">
        <v>458</v>
      </c>
      <c r="R71" s="17">
        <v>98</v>
      </c>
    </row>
    <row r="72" spans="1:18" x14ac:dyDescent="0.25">
      <c r="A72" s="10"/>
      <c r="B72" s="20" t="s">
        <v>71</v>
      </c>
      <c r="C72" s="17">
        <v>100</v>
      </c>
      <c r="D72" s="17">
        <v>88</v>
      </c>
      <c r="E72" s="17">
        <v>93</v>
      </c>
      <c r="F72" s="17">
        <v>100</v>
      </c>
      <c r="G72" s="17">
        <v>100</v>
      </c>
      <c r="H72" s="17">
        <v>100</v>
      </c>
      <c r="I72" s="17">
        <v>196.75299999999999</v>
      </c>
      <c r="J72" s="17">
        <v>196.64400000000001</v>
      </c>
      <c r="K72" s="17">
        <v>195.67</v>
      </c>
      <c r="L72" s="17">
        <v>195.489</v>
      </c>
      <c r="M72" s="17">
        <v>195.38800000000001</v>
      </c>
      <c r="N72" s="17">
        <v>195.44</v>
      </c>
      <c r="O72" s="17">
        <v>195.595</v>
      </c>
      <c r="P72" s="17">
        <v>450</v>
      </c>
      <c r="Q72" s="17">
        <v>458</v>
      </c>
      <c r="R72" s="17">
        <v>98</v>
      </c>
    </row>
    <row r="73" spans="1:18" x14ac:dyDescent="0.25">
      <c r="A73" s="10"/>
      <c r="B73" s="20" t="s">
        <v>72</v>
      </c>
      <c r="C73" s="17">
        <v>100</v>
      </c>
      <c r="D73" s="17">
        <v>97</v>
      </c>
      <c r="E73" s="17">
        <v>93</v>
      </c>
      <c r="F73" s="17">
        <v>100</v>
      </c>
      <c r="G73" s="17">
        <v>100</v>
      </c>
      <c r="H73" s="17">
        <v>100</v>
      </c>
      <c r="I73" s="17">
        <v>196.36600000000001</v>
      </c>
      <c r="J73" s="17">
        <v>196.43899999999999</v>
      </c>
      <c r="K73" s="17">
        <v>195.27</v>
      </c>
      <c r="L73" s="17">
        <v>195.06200000000001</v>
      </c>
      <c r="M73" s="17">
        <v>195.626</v>
      </c>
      <c r="N73" s="17">
        <v>195.85900000000001</v>
      </c>
      <c r="O73" s="17">
        <v>195.62299999999999</v>
      </c>
      <c r="P73" s="17">
        <v>453</v>
      </c>
      <c r="Q73" s="17">
        <v>458</v>
      </c>
      <c r="R73" s="17">
        <v>98</v>
      </c>
    </row>
    <row r="74" spans="1:18" x14ac:dyDescent="0.25">
      <c r="A74" s="10"/>
      <c r="B74" s="20" t="s">
        <v>73</v>
      </c>
      <c r="C74" s="17">
        <v>100</v>
      </c>
      <c r="D74" s="17">
        <v>97</v>
      </c>
      <c r="E74" s="17">
        <v>93</v>
      </c>
      <c r="F74" s="17">
        <v>100</v>
      </c>
      <c r="G74" s="17">
        <v>100</v>
      </c>
      <c r="H74" s="17">
        <v>100</v>
      </c>
      <c r="I74" s="17">
        <v>194.524</v>
      </c>
      <c r="J74" s="17">
        <v>194.989</v>
      </c>
      <c r="K74" s="17">
        <v>194.61099999999999</v>
      </c>
      <c r="L74" s="17">
        <v>194.98400000000001</v>
      </c>
      <c r="M74" s="17">
        <v>195.76900000000001</v>
      </c>
      <c r="N74" s="17">
        <v>196.29499999999999</v>
      </c>
      <c r="O74" s="17">
        <v>195.51900000000001</v>
      </c>
      <c r="P74" s="17">
        <v>453</v>
      </c>
      <c r="Q74" s="17">
        <v>458</v>
      </c>
      <c r="R74" s="17">
        <v>98</v>
      </c>
    </row>
    <row r="75" spans="1:18" x14ac:dyDescent="0.25">
      <c r="A75" s="10" t="s">
        <v>26</v>
      </c>
      <c r="B75" s="21">
        <v>43367.125</v>
      </c>
      <c r="C75" s="17">
        <v>0</v>
      </c>
      <c r="D75" s="17">
        <v>38</v>
      </c>
      <c r="E75" s="17">
        <v>98</v>
      </c>
      <c r="F75" s="17">
        <v>100</v>
      </c>
      <c r="G75" s="17">
        <v>78</v>
      </c>
      <c r="H75" s="17">
        <v>57</v>
      </c>
      <c r="I75" s="17"/>
      <c r="J75" s="17">
        <v>203.84</v>
      </c>
      <c r="K75" s="17">
        <v>200.96799999999999</v>
      </c>
      <c r="L75" s="17">
        <v>201.03</v>
      </c>
      <c r="M75" s="17">
        <v>202.02699999999999</v>
      </c>
      <c r="N75" s="17">
        <v>202.988</v>
      </c>
      <c r="O75" s="17">
        <v>201.87100000000001</v>
      </c>
      <c r="P75" s="17">
        <v>2716</v>
      </c>
      <c r="Q75" s="17">
        <v>3687</v>
      </c>
      <c r="R75" s="14">
        <f t="shared" si="0"/>
        <v>73.138888888888886</v>
      </c>
    </row>
    <row r="76" spans="1:18" x14ac:dyDescent="0.25">
      <c r="A76" s="10"/>
      <c r="B76" s="19" t="s">
        <v>63</v>
      </c>
      <c r="C76" s="17">
        <v>0</v>
      </c>
      <c r="D76" s="17">
        <v>37</v>
      </c>
      <c r="E76" s="17">
        <v>100</v>
      </c>
      <c r="F76" s="17">
        <v>91</v>
      </c>
      <c r="G76" s="17">
        <v>65</v>
      </c>
      <c r="H76" s="17">
        <v>50</v>
      </c>
      <c r="I76" s="17"/>
      <c r="J76" s="17">
        <v>205.39599999999999</v>
      </c>
      <c r="K76" s="17">
        <v>202.08</v>
      </c>
      <c r="L76" s="17">
        <v>201.446</v>
      </c>
      <c r="M76" s="17">
        <v>201.20500000000001</v>
      </c>
      <c r="N76" s="17">
        <v>202.48599999999999</v>
      </c>
      <c r="O76" s="17">
        <v>201.94200000000001</v>
      </c>
      <c r="P76" s="17">
        <v>2464</v>
      </c>
      <c r="Q76" s="17">
        <v>3687</v>
      </c>
      <c r="R76" s="17">
        <v>66</v>
      </c>
    </row>
    <row r="77" spans="1:18" x14ac:dyDescent="0.25">
      <c r="A77" s="10"/>
      <c r="B77" s="20" t="s">
        <v>64</v>
      </c>
      <c r="C77" s="17">
        <v>0</v>
      </c>
      <c r="D77" s="17">
        <v>40</v>
      </c>
      <c r="E77" s="17">
        <v>99</v>
      </c>
      <c r="F77" s="17">
        <v>95</v>
      </c>
      <c r="G77" s="17">
        <v>69</v>
      </c>
      <c r="H77" s="17">
        <v>48</v>
      </c>
      <c r="I77" s="17"/>
      <c r="J77" s="17">
        <v>205.489</v>
      </c>
      <c r="K77" s="17">
        <v>202.065</v>
      </c>
      <c r="L77" s="17">
        <v>201.596</v>
      </c>
      <c r="M77" s="17">
        <v>201.303</v>
      </c>
      <c r="N77" s="17">
        <v>202.261</v>
      </c>
      <c r="O77" s="17">
        <v>201.95500000000001</v>
      </c>
      <c r="P77" s="17">
        <v>2508</v>
      </c>
      <c r="Q77" s="17">
        <v>3687</v>
      </c>
      <c r="R77" s="17">
        <v>68</v>
      </c>
    </row>
    <row r="78" spans="1:18" x14ac:dyDescent="0.25">
      <c r="A78" s="10"/>
      <c r="B78" s="20" t="s">
        <v>65</v>
      </c>
      <c r="C78" s="17">
        <v>0</v>
      </c>
      <c r="D78" s="17">
        <v>35</v>
      </c>
      <c r="E78" s="17">
        <v>99</v>
      </c>
      <c r="F78" s="17">
        <v>96</v>
      </c>
      <c r="G78" s="17">
        <v>70</v>
      </c>
      <c r="H78" s="17">
        <v>49</v>
      </c>
      <c r="I78" s="17"/>
      <c r="J78" s="17">
        <v>204.94200000000001</v>
      </c>
      <c r="K78" s="17">
        <v>201.90799999999999</v>
      </c>
      <c r="L78" s="17">
        <v>201.62200000000001</v>
      </c>
      <c r="M78" s="17">
        <v>201.32900000000001</v>
      </c>
      <c r="N78" s="17">
        <v>202.38800000000001</v>
      </c>
      <c r="O78" s="17">
        <v>201.91399999999999</v>
      </c>
      <c r="P78" s="17">
        <v>2527</v>
      </c>
      <c r="Q78" s="17">
        <v>3687</v>
      </c>
      <c r="R78" s="17">
        <v>68</v>
      </c>
    </row>
    <row r="79" spans="1:18" x14ac:dyDescent="0.25">
      <c r="A79" s="10"/>
      <c r="B79" s="20" t="s">
        <v>66</v>
      </c>
      <c r="C79" s="17">
        <v>0</v>
      </c>
      <c r="D79" s="17">
        <v>31</v>
      </c>
      <c r="E79" s="17">
        <v>99</v>
      </c>
      <c r="F79" s="17">
        <v>96</v>
      </c>
      <c r="G79" s="17">
        <v>73</v>
      </c>
      <c r="H79" s="17">
        <v>52</v>
      </c>
      <c r="I79" s="17"/>
      <c r="J79" s="17">
        <v>204.67099999999999</v>
      </c>
      <c r="K79" s="17">
        <v>201.535</v>
      </c>
      <c r="L79" s="17">
        <v>201.50399999999999</v>
      </c>
      <c r="M79" s="17">
        <v>201.464</v>
      </c>
      <c r="N79" s="17">
        <v>202.50700000000001</v>
      </c>
      <c r="O79" s="17">
        <v>201.85</v>
      </c>
      <c r="P79" s="17">
        <v>2568</v>
      </c>
      <c r="Q79" s="17">
        <v>3687</v>
      </c>
      <c r="R79" s="17">
        <v>69</v>
      </c>
    </row>
    <row r="80" spans="1:18" x14ac:dyDescent="0.25">
      <c r="A80" s="10"/>
      <c r="B80" s="20" t="s">
        <v>67</v>
      </c>
      <c r="C80" s="17">
        <v>0</v>
      </c>
      <c r="D80" s="17">
        <v>35</v>
      </c>
      <c r="E80" s="17">
        <v>100</v>
      </c>
      <c r="F80" s="17">
        <v>98</v>
      </c>
      <c r="G80" s="17">
        <v>75</v>
      </c>
      <c r="H80" s="17">
        <v>57</v>
      </c>
      <c r="I80" s="17"/>
      <c r="J80" s="17">
        <v>204.261</v>
      </c>
      <c r="K80" s="17">
        <v>201.30699999999999</v>
      </c>
      <c r="L80" s="17">
        <v>201.20099999999999</v>
      </c>
      <c r="M80" s="17">
        <v>201.77099999999999</v>
      </c>
      <c r="N80" s="17">
        <v>202.76900000000001</v>
      </c>
      <c r="O80" s="17">
        <v>201.869</v>
      </c>
      <c r="P80" s="17">
        <v>2676</v>
      </c>
      <c r="Q80" s="17">
        <v>3687</v>
      </c>
      <c r="R80" s="17">
        <v>72</v>
      </c>
    </row>
    <row r="81" spans="1:18" x14ac:dyDescent="0.25">
      <c r="A81" s="10"/>
      <c r="B81" s="19" t="s">
        <v>68</v>
      </c>
      <c r="C81" s="17">
        <v>0</v>
      </c>
      <c r="D81" s="17">
        <v>40</v>
      </c>
      <c r="E81" s="17">
        <v>97</v>
      </c>
      <c r="F81" s="17">
        <v>100</v>
      </c>
      <c r="G81" s="17">
        <v>82</v>
      </c>
      <c r="H81" s="17">
        <v>55</v>
      </c>
      <c r="I81" s="17"/>
      <c r="J81" s="17">
        <v>203.13800000000001</v>
      </c>
      <c r="K81" s="17">
        <v>200.78200000000001</v>
      </c>
      <c r="L81" s="17">
        <v>200.75299999999999</v>
      </c>
      <c r="M81" s="17">
        <v>202.32300000000001</v>
      </c>
      <c r="N81" s="17">
        <v>203.059</v>
      </c>
      <c r="O81" s="17">
        <v>201.82900000000001</v>
      </c>
      <c r="P81" s="17">
        <v>2732</v>
      </c>
      <c r="Q81" s="17">
        <v>3687</v>
      </c>
      <c r="R81" s="17">
        <v>74</v>
      </c>
    </row>
    <row r="82" spans="1:18" x14ac:dyDescent="0.25">
      <c r="A82" s="10"/>
      <c r="B82" s="20" t="s">
        <v>69</v>
      </c>
      <c r="C82" s="17">
        <v>0</v>
      </c>
      <c r="D82" s="17">
        <v>43</v>
      </c>
      <c r="E82" s="17">
        <v>95</v>
      </c>
      <c r="F82" s="17">
        <v>100</v>
      </c>
      <c r="G82" s="17">
        <v>84</v>
      </c>
      <c r="H82" s="17">
        <v>56</v>
      </c>
      <c r="I82" s="17">
        <v>207.15</v>
      </c>
      <c r="J82" s="17">
        <v>202.28399999999999</v>
      </c>
      <c r="K82" s="17">
        <v>200.85400000000001</v>
      </c>
      <c r="L82" s="17">
        <v>200.48500000000001</v>
      </c>
      <c r="M82" s="17">
        <v>202.21299999999999</v>
      </c>
      <c r="N82" s="17">
        <v>203.203</v>
      </c>
      <c r="O82" s="17">
        <v>201.74799999999999</v>
      </c>
      <c r="P82" s="17">
        <v>2757</v>
      </c>
      <c r="Q82" s="17">
        <v>3687</v>
      </c>
      <c r="R82" s="17">
        <v>74</v>
      </c>
    </row>
    <row r="83" spans="1:18" x14ac:dyDescent="0.25">
      <c r="A83" s="10"/>
      <c r="B83" s="20" t="s">
        <v>70</v>
      </c>
      <c r="C83" s="17">
        <v>6</v>
      </c>
      <c r="D83" s="17">
        <v>47</v>
      </c>
      <c r="E83" s="17">
        <v>92</v>
      </c>
      <c r="F83" s="17">
        <v>100</v>
      </c>
      <c r="G83" s="17">
        <v>89</v>
      </c>
      <c r="H83" s="17">
        <v>56</v>
      </c>
      <c r="I83" s="17">
        <v>204.65600000000001</v>
      </c>
      <c r="J83" s="17">
        <v>201.48400000000001</v>
      </c>
      <c r="K83" s="17">
        <v>200.99600000000001</v>
      </c>
      <c r="L83" s="17">
        <v>200.369</v>
      </c>
      <c r="M83" s="17">
        <v>202.173</v>
      </c>
      <c r="N83" s="17">
        <v>203.37100000000001</v>
      </c>
      <c r="O83" s="17">
        <v>201.75</v>
      </c>
      <c r="P83" s="17">
        <v>2811</v>
      </c>
      <c r="Q83" s="17">
        <v>3687</v>
      </c>
      <c r="R83" s="17">
        <v>76</v>
      </c>
    </row>
    <row r="84" spans="1:18" x14ac:dyDescent="0.25">
      <c r="A84" s="10"/>
      <c r="B84" s="20" t="s">
        <v>71</v>
      </c>
      <c r="C84" s="17">
        <v>10</v>
      </c>
      <c r="D84" s="17">
        <v>52</v>
      </c>
      <c r="E84" s="17">
        <v>89</v>
      </c>
      <c r="F84" s="17">
        <v>100</v>
      </c>
      <c r="G84" s="17">
        <v>97</v>
      </c>
      <c r="H84" s="17">
        <v>56</v>
      </c>
      <c r="I84" s="17">
        <v>204.215</v>
      </c>
      <c r="J84" s="17">
        <v>200.77</v>
      </c>
      <c r="K84" s="17">
        <v>201.02799999999999</v>
      </c>
      <c r="L84" s="17">
        <v>200.339</v>
      </c>
      <c r="M84" s="17">
        <v>202.274</v>
      </c>
      <c r="N84" s="17">
        <v>203.637</v>
      </c>
      <c r="O84" s="17">
        <v>201.816</v>
      </c>
      <c r="P84" s="17">
        <v>2887</v>
      </c>
      <c r="Q84" s="17">
        <v>3687</v>
      </c>
      <c r="R84" s="17">
        <v>78</v>
      </c>
    </row>
    <row r="85" spans="1:18" x14ac:dyDescent="0.25">
      <c r="A85" s="10"/>
      <c r="B85" s="20" t="s">
        <v>72</v>
      </c>
      <c r="C85" s="17">
        <v>17</v>
      </c>
      <c r="D85" s="17">
        <v>54</v>
      </c>
      <c r="E85" s="17">
        <v>86</v>
      </c>
      <c r="F85" s="17">
        <v>100</v>
      </c>
      <c r="G85" s="17">
        <v>100</v>
      </c>
      <c r="H85" s="17">
        <v>62</v>
      </c>
      <c r="I85" s="17">
        <v>204.02500000000001</v>
      </c>
      <c r="J85" s="17">
        <v>200.30799999999999</v>
      </c>
      <c r="K85" s="17">
        <v>200.76</v>
      </c>
      <c r="L85" s="17">
        <v>200.464</v>
      </c>
      <c r="M85" s="17">
        <v>202.19900000000001</v>
      </c>
      <c r="N85" s="17">
        <v>204.15799999999999</v>
      </c>
      <c r="O85" s="17">
        <v>201.93</v>
      </c>
      <c r="P85" s="17">
        <v>2978</v>
      </c>
      <c r="Q85" s="17">
        <v>3687</v>
      </c>
      <c r="R85" s="17">
        <v>80</v>
      </c>
    </row>
    <row r="86" spans="1:18" x14ac:dyDescent="0.25">
      <c r="A86" s="10"/>
      <c r="B86" s="20" t="s">
        <v>73</v>
      </c>
      <c r="C86" s="17">
        <v>21</v>
      </c>
      <c r="D86" s="17">
        <v>55</v>
      </c>
      <c r="E86" s="17">
        <v>84</v>
      </c>
      <c r="F86" s="17">
        <v>100</v>
      </c>
      <c r="G86" s="17">
        <v>100</v>
      </c>
      <c r="H86" s="17">
        <v>70</v>
      </c>
      <c r="I86" s="17">
        <v>203.43199999999999</v>
      </c>
      <c r="J86" s="17">
        <v>200.05600000000001</v>
      </c>
      <c r="K86" s="17">
        <v>200.35400000000001</v>
      </c>
      <c r="L86" s="17">
        <v>200.52099999999999</v>
      </c>
      <c r="M86" s="17">
        <v>202.13800000000001</v>
      </c>
      <c r="N86" s="17">
        <v>204.523</v>
      </c>
      <c r="O86" s="17">
        <v>202.01400000000001</v>
      </c>
      <c r="P86" s="17">
        <v>3059</v>
      </c>
      <c r="Q86" s="17">
        <v>3687</v>
      </c>
      <c r="R86" s="17">
        <v>82</v>
      </c>
    </row>
    <row r="87" spans="1:18" x14ac:dyDescent="0.25">
      <c r="A87" s="10" t="s">
        <v>20</v>
      </c>
      <c r="B87" s="21">
        <v>44306.125</v>
      </c>
      <c r="C87" s="17">
        <v>40</v>
      </c>
      <c r="D87" s="17">
        <v>78</v>
      </c>
      <c r="E87" s="17">
        <v>92</v>
      </c>
      <c r="F87" s="17">
        <v>87</v>
      </c>
      <c r="G87" s="17">
        <v>78</v>
      </c>
      <c r="H87" s="17">
        <v>39</v>
      </c>
      <c r="I87" s="17">
        <v>202.42500000000001</v>
      </c>
      <c r="J87" s="17">
        <v>200.81399999999999</v>
      </c>
      <c r="K87" s="17">
        <v>200.74100000000001</v>
      </c>
      <c r="L87" s="17">
        <v>200.374</v>
      </c>
      <c r="M87" s="17">
        <v>202.62</v>
      </c>
      <c r="N87" s="17">
        <v>205.46299999999999</v>
      </c>
      <c r="O87" s="17">
        <v>202.05099999999999</v>
      </c>
      <c r="P87" s="17">
        <v>5535</v>
      </c>
      <c r="Q87" s="17">
        <v>7976</v>
      </c>
      <c r="R87" s="14">
        <f t="shared" si="0"/>
        <v>68.722222222222229</v>
      </c>
    </row>
    <row r="88" spans="1:18" x14ac:dyDescent="0.25">
      <c r="A88" s="10"/>
      <c r="B88" s="19" t="s">
        <v>63</v>
      </c>
      <c r="C88" s="17">
        <v>14</v>
      </c>
      <c r="D88" s="17">
        <v>77</v>
      </c>
      <c r="E88" s="17">
        <v>97</v>
      </c>
      <c r="F88" s="17">
        <v>100</v>
      </c>
      <c r="G88" s="17">
        <v>98</v>
      </c>
      <c r="H88" s="17">
        <v>44</v>
      </c>
      <c r="I88" s="17">
        <v>204.25800000000001</v>
      </c>
      <c r="J88" s="17">
        <v>201.95099999999999</v>
      </c>
      <c r="K88" s="17">
        <v>199.577</v>
      </c>
      <c r="L88" s="17">
        <v>200.33199999999999</v>
      </c>
      <c r="M88" s="17">
        <v>203.74299999999999</v>
      </c>
      <c r="N88" s="17">
        <v>205.714</v>
      </c>
      <c r="O88" s="17">
        <v>202.36699999999999</v>
      </c>
      <c r="P88" s="17">
        <v>6214</v>
      </c>
      <c r="Q88" s="17">
        <v>7976</v>
      </c>
      <c r="R88" s="17">
        <v>77</v>
      </c>
    </row>
    <row r="89" spans="1:18" x14ac:dyDescent="0.25">
      <c r="A89" s="10"/>
      <c r="B89" s="20" t="s">
        <v>64</v>
      </c>
      <c r="C89" s="17">
        <v>20</v>
      </c>
      <c r="D89" s="17">
        <v>82</v>
      </c>
      <c r="E89" s="17">
        <v>97</v>
      </c>
      <c r="F89" s="17">
        <v>100</v>
      </c>
      <c r="G89" s="17">
        <v>98</v>
      </c>
      <c r="H89" s="17">
        <v>44</v>
      </c>
      <c r="I89" s="17">
        <v>205.167</v>
      </c>
      <c r="J89" s="17">
        <v>202.066</v>
      </c>
      <c r="K89" s="17">
        <v>199.86699999999999</v>
      </c>
      <c r="L89" s="17">
        <v>200.49700000000001</v>
      </c>
      <c r="M89" s="17">
        <v>203.61</v>
      </c>
      <c r="N89" s="17">
        <v>206.19499999999999</v>
      </c>
      <c r="O89" s="17">
        <v>202.52</v>
      </c>
      <c r="P89" s="17">
        <v>6267</v>
      </c>
      <c r="Q89" s="17">
        <v>7976</v>
      </c>
      <c r="R89" s="17">
        <v>78</v>
      </c>
    </row>
    <row r="90" spans="1:18" x14ac:dyDescent="0.25">
      <c r="A90" s="10"/>
      <c r="B90" s="20" t="s">
        <v>65</v>
      </c>
      <c r="C90" s="17">
        <v>22</v>
      </c>
      <c r="D90" s="17">
        <v>82</v>
      </c>
      <c r="E90" s="17">
        <v>96</v>
      </c>
      <c r="F90" s="17">
        <v>99</v>
      </c>
      <c r="G90" s="17">
        <v>97</v>
      </c>
      <c r="H90" s="17">
        <v>41</v>
      </c>
      <c r="I90" s="17">
        <v>204.762</v>
      </c>
      <c r="J90" s="17">
        <v>201.82</v>
      </c>
      <c r="K90" s="17">
        <v>200.03</v>
      </c>
      <c r="L90" s="17">
        <v>200.72200000000001</v>
      </c>
      <c r="M90" s="17">
        <v>203.41800000000001</v>
      </c>
      <c r="N90" s="17">
        <v>206.464</v>
      </c>
      <c r="O90" s="17">
        <v>202.529</v>
      </c>
      <c r="P90" s="17">
        <v>6174</v>
      </c>
      <c r="Q90" s="17">
        <v>7976</v>
      </c>
      <c r="R90" s="17">
        <v>77</v>
      </c>
    </row>
    <row r="91" spans="1:18" x14ac:dyDescent="0.25">
      <c r="A91" s="10"/>
      <c r="B91" s="20" t="s">
        <v>66</v>
      </c>
      <c r="C91" s="17">
        <v>25</v>
      </c>
      <c r="D91" s="17">
        <v>80</v>
      </c>
      <c r="E91" s="17">
        <v>96</v>
      </c>
      <c r="F91" s="17">
        <v>97</v>
      </c>
      <c r="G91" s="17">
        <v>94</v>
      </c>
      <c r="H91" s="17">
        <v>38</v>
      </c>
      <c r="I91" s="17">
        <v>203.68100000000001</v>
      </c>
      <c r="J91" s="17">
        <v>201.57</v>
      </c>
      <c r="K91" s="17">
        <v>200.19800000000001</v>
      </c>
      <c r="L91" s="17">
        <v>200.81299999999999</v>
      </c>
      <c r="M91" s="17">
        <v>203.238</v>
      </c>
      <c r="N91" s="17">
        <v>206.322</v>
      </c>
      <c r="O91" s="17">
        <v>202.42599999999999</v>
      </c>
      <c r="P91" s="17">
        <v>6004</v>
      </c>
      <c r="Q91" s="17">
        <v>7976</v>
      </c>
      <c r="R91" s="17">
        <v>75</v>
      </c>
    </row>
    <row r="92" spans="1:18" x14ac:dyDescent="0.25">
      <c r="A92" s="10"/>
      <c r="B92" s="20" t="s">
        <v>67</v>
      </c>
      <c r="C92" s="17">
        <v>35</v>
      </c>
      <c r="D92" s="17">
        <v>77</v>
      </c>
      <c r="E92" s="17">
        <v>95</v>
      </c>
      <c r="F92" s="17">
        <v>88</v>
      </c>
      <c r="G92" s="17">
        <v>85</v>
      </c>
      <c r="H92" s="17">
        <v>39</v>
      </c>
      <c r="I92" s="17">
        <v>202.679</v>
      </c>
      <c r="J92" s="17">
        <v>200.88200000000001</v>
      </c>
      <c r="K92" s="17">
        <v>200.565</v>
      </c>
      <c r="L92" s="17">
        <v>200.41900000000001</v>
      </c>
      <c r="M92" s="17">
        <v>202.96700000000001</v>
      </c>
      <c r="N92" s="17">
        <v>205.774</v>
      </c>
      <c r="O92" s="17">
        <v>202.19800000000001</v>
      </c>
      <c r="P92" s="17">
        <v>5691</v>
      </c>
      <c r="Q92" s="17">
        <v>7976</v>
      </c>
      <c r="R92" s="17">
        <v>71</v>
      </c>
    </row>
    <row r="93" spans="1:18" x14ac:dyDescent="0.25">
      <c r="A93" s="10"/>
      <c r="B93" s="19" t="s">
        <v>68</v>
      </c>
      <c r="C93" s="17">
        <v>40</v>
      </c>
      <c r="D93" s="17">
        <v>79</v>
      </c>
      <c r="E93" s="17">
        <v>91</v>
      </c>
      <c r="F93" s="17">
        <v>88</v>
      </c>
      <c r="G93" s="17">
        <v>75</v>
      </c>
      <c r="H93" s="17">
        <v>40</v>
      </c>
      <c r="I93" s="17">
        <v>202.047</v>
      </c>
      <c r="J93" s="17">
        <v>200.71199999999999</v>
      </c>
      <c r="K93" s="17">
        <v>201.119</v>
      </c>
      <c r="L93" s="17">
        <v>200.59299999999999</v>
      </c>
      <c r="M93" s="17">
        <v>202.38800000000001</v>
      </c>
      <c r="N93" s="17">
        <v>205.227</v>
      </c>
      <c r="O93" s="17">
        <v>202.048</v>
      </c>
      <c r="P93" s="17">
        <v>5494</v>
      </c>
      <c r="Q93" s="17">
        <v>7976</v>
      </c>
      <c r="R93" s="17">
        <v>68</v>
      </c>
    </row>
    <row r="94" spans="1:18" x14ac:dyDescent="0.25">
      <c r="A94" s="10"/>
      <c r="B94" s="20" t="s">
        <v>69</v>
      </c>
      <c r="C94" s="17">
        <v>44</v>
      </c>
      <c r="D94" s="17">
        <v>79</v>
      </c>
      <c r="E94" s="17">
        <v>91</v>
      </c>
      <c r="F94" s="17">
        <v>90</v>
      </c>
      <c r="G94" s="17">
        <v>74</v>
      </c>
      <c r="H94" s="17">
        <v>41</v>
      </c>
      <c r="I94" s="17">
        <v>202.547</v>
      </c>
      <c r="J94" s="17">
        <v>200.84399999999999</v>
      </c>
      <c r="K94" s="17">
        <v>201.571</v>
      </c>
      <c r="L94" s="17">
        <v>200.85499999999999</v>
      </c>
      <c r="M94" s="17">
        <v>202.268</v>
      </c>
      <c r="N94" s="17">
        <v>205.03100000000001</v>
      </c>
      <c r="O94" s="17">
        <v>202.15700000000001</v>
      </c>
      <c r="P94" s="17">
        <v>5518</v>
      </c>
      <c r="Q94" s="17">
        <v>7976</v>
      </c>
      <c r="R94" s="17">
        <v>69</v>
      </c>
    </row>
    <row r="95" spans="1:18" x14ac:dyDescent="0.25">
      <c r="A95" s="10"/>
      <c r="B95" s="20" t="s">
        <v>70</v>
      </c>
      <c r="C95" s="17">
        <v>43</v>
      </c>
      <c r="D95" s="17">
        <v>84</v>
      </c>
      <c r="E95" s="17">
        <v>94</v>
      </c>
      <c r="F95" s="17">
        <v>89</v>
      </c>
      <c r="G95" s="17">
        <v>72</v>
      </c>
      <c r="H95" s="17">
        <v>42</v>
      </c>
      <c r="I95" s="17">
        <v>203.261</v>
      </c>
      <c r="J95" s="17">
        <v>201.54</v>
      </c>
      <c r="K95" s="17">
        <v>202.03899999999999</v>
      </c>
      <c r="L95" s="17">
        <v>201.09299999999999</v>
      </c>
      <c r="M95" s="17">
        <v>202.126</v>
      </c>
      <c r="N95" s="17">
        <v>204.93600000000001</v>
      </c>
      <c r="O95" s="17">
        <v>202.34200000000001</v>
      </c>
      <c r="P95" s="17">
        <v>5587</v>
      </c>
      <c r="Q95" s="17">
        <v>7976</v>
      </c>
      <c r="R95" s="17">
        <v>70</v>
      </c>
    </row>
    <row r="96" spans="1:18" x14ac:dyDescent="0.25">
      <c r="A96" s="10"/>
      <c r="B96" s="20" t="s">
        <v>71</v>
      </c>
      <c r="C96" s="17">
        <v>41</v>
      </c>
      <c r="D96" s="17">
        <v>83</v>
      </c>
      <c r="E96" s="17">
        <v>96</v>
      </c>
      <c r="F96" s="17">
        <v>88</v>
      </c>
      <c r="G96" s="17">
        <v>72</v>
      </c>
      <c r="H96" s="17">
        <v>45</v>
      </c>
      <c r="I96" s="17">
        <v>204.29300000000001</v>
      </c>
      <c r="J96" s="17">
        <v>201.83799999999999</v>
      </c>
      <c r="K96" s="17">
        <v>202.30600000000001</v>
      </c>
      <c r="L96" s="17">
        <v>201.29400000000001</v>
      </c>
      <c r="M96" s="17">
        <v>202.18600000000001</v>
      </c>
      <c r="N96" s="17">
        <v>204.809</v>
      </c>
      <c r="O96" s="17">
        <v>202.50700000000001</v>
      </c>
      <c r="P96" s="17">
        <v>5625</v>
      </c>
      <c r="Q96" s="17">
        <v>7976</v>
      </c>
      <c r="R96" s="17">
        <v>70</v>
      </c>
    </row>
    <row r="97" spans="1:18" x14ac:dyDescent="0.25">
      <c r="A97" s="10"/>
      <c r="B97" s="20" t="s">
        <v>72</v>
      </c>
      <c r="C97" s="17">
        <v>36</v>
      </c>
      <c r="D97" s="17">
        <v>83</v>
      </c>
      <c r="E97" s="17">
        <v>95</v>
      </c>
      <c r="F97" s="17">
        <v>83</v>
      </c>
      <c r="G97" s="17">
        <v>71</v>
      </c>
      <c r="H97" s="17">
        <v>46</v>
      </c>
      <c r="I97" s="17">
        <v>204.78800000000001</v>
      </c>
      <c r="J97" s="17">
        <v>202.13300000000001</v>
      </c>
      <c r="K97" s="17">
        <v>202.393</v>
      </c>
      <c r="L97" s="17">
        <v>201.20699999999999</v>
      </c>
      <c r="M97" s="17">
        <v>202.26599999999999</v>
      </c>
      <c r="N97" s="17">
        <v>204.63</v>
      </c>
      <c r="O97" s="17">
        <v>202.54599999999999</v>
      </c>
      <c r="P97" s="17">
        <v>5547</v>
      </c>
      <c r="Q97" s="17">
        <v>7976</v>
      </c>
      <c r="R97" s="17">
        <v>69</v>
      </c>
    </row>
    <row r="98" spans="1:18" x14ac:dyDescent="0.25">
      <c r="A98" s="10"/>
      <c r="B98" s="20" t="s">
        <v>73</v>
      </c>
      <c r="C98" s="17">
        <v>28</v>
      </c>
      <c r="D98" s="17">
        <v>80</v>
      </c>
      <c r="E98" s="17">
        <v>96</v>
      </c>
      <c r="F98" s="17">
        <v>82</v>
      </c>
      <c r="G98" s="17">
        <v>70</v>
      </c>
      <c r="H98" s="17">
        <v>46</v>
      </c>
      <c r="I98" s="17">
        <v>205.107</v>
      </c>
      <c r="J98" s="17">
        <v>202.43600000000001</v>
      </c>
      <c r="K98" s="17">
        <v>202.495</v>
      </c>
      <c r="L98" s="17">
        <v>201.31899999999999</v>
      </c>
      <c r="M98" s="17">
        <v>202.20500000000001</v>
      </c>
      <c r="N98" s="17">
        <v>204.55500000000001</v>
      </c>
      <c r="O98" s="17">
        <v>202.6</v>
      </c>
      <c r="P98" s="17">
        <v>5484</v>
      </c>
      <c r="Q98" s="17">
        <v>7976</v>
      </c>
      <c r="R98" s="17">
        <v>68</v>
      </c>
    </row>
    <row r="99" spans="1:18" x14ac:dyDescent="0.25">
      <c r="A99" s="10" t="s">
        <v>5</v>
      </c>
      <c r="B99" s="21">
        <v>43519.125</v>
      </c>
      <c r="C99" s="17">
        <v>63</v>
      </c>
      <c r="D99" s="17">
        <v>89</v>
      </c>
      <c r="E99" s="17">
        <v>93</v>
      </c>
      <c r="F99" s="17">
        <v>91</v>
      </c>
      <c r="G99" s="17">
        <v>69</v>
      </c>
      <c r="H99" s="17">
        <v>33</v>
      </c>
      <c r="I99" s="17">
        <v>200.17099999999999</v>
      </c>
      <c r="J99" s="17">
        <v>200.59100000000001</v>
      </c>
      <c r="K99" s="17">
        <v>203.21199999999999</v>
      </c>
      <c r="L99" s="17">
        <v>202.87899999999999</v>
      </c>
      <c r="M99" s="17">
        <v>204.749</v>
      </c>
      <c r="N99" s="17">
        <v>206.50200000000001</v>
      </c>
      <c r="O99" s="17">
        <v>203.63800000000001</v>
      </c>
      <c r="P99" s="17">
        <v>1457</v>
      </c>
      <c r="Q99" s="17">
        <v>2157</v>
      </c>
      <c r="R99" s="14">
        <f t="shared" si="0"/>
        <v>67.111111111111114</v>
      </c>
    </row>
    <row r="100" spans="1:18" x14ac:dyDescent="0.25">
      <c r="A100" s="10"/>
      <c r="B100" s="19" t="s">
        <v>63</v>
      </c>
      <c r="C100" s="17">
        <v>40</v>
      </c>
      <c r="D100" s="17">
        <v>96</v>
      </c>
      <c r="E100" s="17">
        <v>95</v>
      </c>
      <c r="F100" s="17">
        <v>91</v>
      </c>
      <c r="G100" s="17">
        <v>85</v>
      </c>
      <c r="H100" s="17">
        <v>40</v>
      </c>
      <c r="I100" s="17">
        <v>201.374</v>
      </c>
      <c r="J100" s="17">
        <v>201.077</v>
      </c>
      <c r="K100" s="17">
        <v>202.01599999999999</v>
      </c>
      <c r="L100" s="17">
        <v>200.96700000000001</v>
      </c>
      <c r="M100" s="17">
        <v>203.11699999999999</v>
      </c>
      <c r="N100" s="17">
        <v>204.64599999999999</v>
      </c>
      <c r="O100" s="17">
        <v>202.41</v>
      </c>
      <c r="P100" s="17">
        <v>1599</v>
      </c>
      <c r="Q100" s="17">
        <v>2157</v>
      </c>
      <c r="R100" s="17">
        <v>74</v>
      </c>
    </row>
    <row r="101" spans="1:18" x14ac:dyDescent="0.25">
      <c r="A101" s="10"/>
      <c r="B101" s="20" t="s">
        <v>64</v>
      </c>
      <c r="C101" s="17">
        <v>45</v>
      </c>
      <c r="D101" s="17">
        <v>98</v>
      </c>
      <c r="E101" s="17">
        <v>95</v>
      </c>
      <c r="F101" s="17">
        <v>91</v>
      </c>
      <c r="G101" s="17">
        <v>85</v>
      </c>
      <c r="H101" s="17">
        <v>39</v>
      </c>
      <c r="I101" s="17">
        <v>201.00700000000001</v>
      </c>
      <c r="J101" s="17">
        <v>200.488</v>
      </c>
      <c r="K101" s="17">
        <v>202.51</v>
      </c>
      <c r="L101" s="17">
        <v>201.339</v>
      </c>
      <c r="M101" s="17">
        <v>203.26900000000001</v>
      </c>
      <c r="N101" s="17">
        <v>205.34</v>
      </c>
      <c r="O101" s="17">
        <v>202.654</v>
      </c>
      <c r="P101" s="17">
        <v>1598</v>
      </c>
      <c r="Q101" s="17">
        <v>2157</v>
      </c>
      <c r="R101" s="17">
        <v>74</v>
      </c>
    </row>
    <row r="102" spans="1:18" x14ac:dyDescent="0.25">
      <c r="A102" s="10"/>
      <c r="B102" s="20" t="s">
        <v>65</v>
      </c>
      <c r="C102" s="17">
        <v>49</v>
      </c>
      <c r="D102" s="17">
        <v>97</v>
      </c>
      <c r="E102" s="17">
        <v>98</v>
      </c>
      <c r="F102" s="17">
        <v>91</v>
      </c>
      <c r="G102" s="17">
        <v>86</v>
      </c>
      <c r="H102" s="17">
        <v>35</v>
      </c>
      <c r="I102" s="17">
        <v>200.24799999999999</v>
      </c>
      <c r="J102" s="17">
        <v>200.173</v>
      </c>
      <c r="K102" s="17">
        <v>202.67500000000001</v>
      </c>
      <c r="L102" s="17">
        <v>201.96299999999999</v>
      </c>
      <c r="M102" s="17">
        <v>203.46600000000001</v>
      </c>
      <c r="N102" s="17">
        <v>205.92599999999999</v>
      </c>
      <c r="O102" s="17">
        <v>202.89599999999999</v>
      </c>
      <c r="P102" s="17">
        <v>1585</v>
      </c>
      <c r="Q102" s="17">
        <v>2157</v>
      </c>
      <c r="R102" s="17">
        <v>73</v>
      </c>
    </row>
    <row r="103" spans="1:18" x14ac:dyDescent="0.25">
      <c r="A103" s="10"/>
      <c r="B103" s="20" t="s">
        <v>66</v>
      </c>
      <c r="C103" s="17">
        <v>54</v>
      </c>
      <c r="D103" s="17">
        <v>91</v>
      </c>
      <c r="E103" s="17">
        <v>98</v>
      </c>
      <c r="F103" s="17">
        <v>93</v>
      </c>
      <c r="G103" s="17">
        <v>85</v>
      </c>
      <c r="H103" s="17">
        <v>31</v>
      </c>
      <c r="I103" s="17">
        <v>199.345</v>
      </c>
      <c r="J103" s="17">
        <v>200.065</v>
      </c>
      <c r="K103" s="17">
        <v>202.53899999999999</v>
      </c>
      <c r="L103" s="17">
        <v>202.46600000000001</v>
      </c>
      <c r="M103" s="17">
        <v>203.69200000000001</v>
      </c>
      <c r="N103" s="17">
        <v>206.23099999999999</v>
      </c>
      <c r="O103" s="17">
        <v>203.024</v>
      </c>
      <c r="P103" s="17">
        <v>1554</v>
      </c>
      <c r="Q103" s="17">
        <v>2157</v>
      </c>
      <c r="R103" s="17">
        <v>72</v>
      </c>
    </row>
    <row r="104" spans="1:18" x14ac:dyDescent="0.25">
      <c r="A104" s="10"/>
      <c r="B104" s="20" t="s">
        <v>67</v>
      </c>
      <c r="C104" s="17">
        <v>59</v>
      </c>
      <c r="D104" s="17">
        <v>87</v>
      </c>
      <c r="E104" s="17">
        <v>99</v>
      </c>
      <c r="F104" s="17">
        <v>92</v>
      </c>
      <c r="G104" s="17">
        <v>79</v>
      </c>
      <c r="H104" s="17">
        <v>34</v>
      </c>
      <c r="I104" s="17">
        <v>199.43600000000001</v>
      </c>
      <c r="J104" s="17">
        <v>200.398</v>
      </c>
      <c r="K104" s="17">
        <v>203.12700000000001</v>
      </c>
      <c r="L104" s="17">
        <v>202.50700000000001</v>
      </c>
      <c r="M104" s="17">
        <v>204.852</v>
      </c>
      <c r="N104" s="17">
        <v>206.34</v>
      </c>
      <c r="O104" s="17">
        <v>203.56</v>
      </c>
      <c r="P104" s="17">
        <v>1535</v>
      </c>
      <c r="Q104" s="17">
        <v>2157</v>
      </c>
      <c r="R104" s="17">
        <v>71</v>
      </c>
    </row>
    <row r="105" spans="1:18" x14ac:dyDescent="0.25">
      <c r="A105" s="10"/>
      <c r="B105" s="19" t="s">
        <v>68</v>
      </c>
      <c r="C105" s="17">
        <v>67</v>
      </c>
      <c r="D105" s="17">
        <v>84</v>
      </c>
      <c r="E105" s="17">
        <v>91</v>
      </c>
      <c r="F105" s="17">
        <v>89</v>
      </c>
      <c r="G105" s="17">
        <v>61</v>
      </c>
      <c r="H105" s="17">
        <v>27</v>
      </c>
      <c r="I105" s="17">
        <v>199.84700000000001</v>
      </c>
      <c r="J105" s="17">
        <v>200.29400000000001</v>
      </c>
      <c r="K105" s="17">
        <v>202.816</v>
      </c>
      <c r="L105" s="17">
        <v>203.608</v>
      </c>
      <c r="M105" s="17">
        <v>204.291</v>
      </c>
      <c r="N105" s="17">
        <v>206.33099999999999</v>
      </c>
      <c r="O105" s="17">
        <v>203.499</v>
      </c>
      <c r="P105" s="17">
        <v>1360</v>
      </c>
      <c r="Q105" s="17">
        <v>2157</v>
      </c>
      <c r="R105" s="17">
        <v>63</v>
      </c>
    </row>
    <row r="106" spans="1:18" x14ac:dyDescent="0.25">
      <c r="A106" s="10"/>
      <c r="B106" s="20" t="s">
        <v>69</v>
      </c>
      <c r="C106" s="17">
        <v>73</v>
      </c>
      <c r="D106" s="17">
        <v>86</v>
      </c>
      <c r="E106" s="17">
        <v>94</v>
      </c>
      <c r="F106" s="17">
        <v>85</v>
      </c>
      <c r="G106" s="17">
        <v>53</v>
      </c>
      <c r="H106" s="17">
        <v>27</v>
      </c>
      <c r="I106" s="17">
        <v>199.29400000000001</v>
      </c>
      <c r="J106" s="17">
        <v>200.47300000000001</v>
      </c>
      <c r="K106" s="17">
        <v>202.43799999999999</v>
      </c>
      <c r="L106" s="17">
        <v>204.375</v>
      </c>
      <c r="M106" s="17">
        <v>204.12100000000001</v>
      </c>
      <c r="N106" s="17">
        <v>205.66900000000001</v>
      </c>
      <c r="O106" s="17">
        <v>203.44200000000001</v>
      </c>
      <c r="P106" s="17">
        <v>1307</v>
      </c>
      <c r="Q106" s="17">
        <v>2157</v>
      </c>
      <c r="R106" s="17">
        <v>60</v>
      </c>
    </row>
    <row r="107" spans="1:18" x14ac:dyDescent="0.25">
      <c r="A107" s="10"/>
      <c r="B107" s="20" t="s">
        <v>70</v>
      </c>
      <c r="C107" s="17">
        <v>80</v>
      </c>
      <c r="D107" s="17">
        <v>80</v>
      </c>
      <c r="E107" s="17">
        <v>94</v>
      </c>
      <c r="F107" s="17">
        <v>78</v>
      </c>
      <c r="G107" s="17">
        <v>50</v>
      </c>
      <c r="H107" s="17">
        <v>27</v>
      </c>
      <c r="I107" s="17">
        <v>198.648</v>
      </c>
      <c r="J107" s="17">
        <v>200.08600000000001</v>
      </c>
      <c r="K107" s="17">
        <v>201.93100000000001</v>
      </c>
      <c r="L107" s="17">
        <v>204.50899999999999</v>
      </c>
      <c r="M107" s="17">
        <v>204.31200000000001</v>
      </c>
      <c r="N107" s="17">
        <v>204.98</v>
      </c>
      <c r="O107" s="17">
        <v>203.22399999999999</v>
      </c>
      <c r="P107" s="17">
        <v>1258</v>
      </c>
      <c r="Q107" s="17">
        <v>2157</v>
      </c>
      <c r="R107" s="17">
        <v>58</v>
      </c>
    </row>
    <row r="108" spans="1:18" x14ac:dyDescent="0.25">
      <c r="A108" s="10"/>
      <c r="B108" s="20" t="s">
        <v>71</v>
      </c>
      <c r="C108" s="17">
        <v>90</v>
      </c>
      <c r="D108" s="17">
        <v>82</v>
      </c>
      <c r="E108" s="17">
        <v>94</v>
      </c>
      <c r="F108" s="17">
        <v>72</v>
      </c>
      <c r="G108" s="17">
        <v>46</v>
      </c>
      <c r="H108" s="17">
        <v>28</v>
      </c>
      <c r="I108" s="17">
        <v>198.10599999999999</v>
      </c>
      <c r="J108" s="17">
        <v>199.8</v>
      </c>
      <c r="K108" s="17">
        <v>202.13300000000001</v>
      </c>
      <c r="L108" s="17">
        <v>204.02099999999999</v>
      </c>
      <c r="M108" s="17">
        <v>204.53299999999999</v>
      </c>
      <c r="N108" s="17">
        <v>204.56399999999999</v>
      </c>
      <c r="O108" s="17">
        <v>203.01</v>
      </c>
      <c r="P108" s="17">
        <v>1232</v>
      </c>
      <c r="Q108" s="17">
        <v>2157</v>
      </c>
      <c r="R108" s="17">
        <v>57</v>
      </c>
    </row>
    <row r="109" spans="1:18" x14ac:dyDescent="0.25">
      <c r="A109" s="10"/>
      <c r="B109" s="20" t="s">
        <v>72</v>
      </c>
      <c r="C109" s="17">
        <v>91</v>
      </c>
      <c r="D109" s="17">
        <v>81</v>
      </c>
      <c r="E109" s="17">
        <v>89</v>
      </c>
      <c r="F109" s="17">
        <v>66</v>
      </c>
      <c r="G109" s="17">
        <v>42</v>
      </c>
      <c r="H109" s="17">
        <v>28</v>
      </c>
      <c r="I109" s="17">
        <v>196.89599999999999</v>
      </c>
      <c r="J109" s="17">
        <v>199.76300000000001</v>
      </c>
      <c r="K109" s="17">
        <v>202.06200000000001</v>
      </c>
      <c r="L109" s="17">
        <v>203.386</v>
      </c>
      <c r="M109" s="17">
        <v>204.072</v>
      </c>
      <c r="N109" s="17">
        <v>204.49700000000001</v>
      </c>
      <c r="O109" s="17">
        <v>202.63800000000001</v>
      </c>
      <c r="P109" s="17">
        <v>1172</v>
      </c>
      <c r="Q109" s="17">
        <v>2157</v>
      </c>
      <c r="R109" s="17">
        <v>54</v>
      </c>
    </row>
    <row r="110" spans="1:18" x14ac:dyDescent="0.25">
      <c r="A110" s="10"/>
      <c r="B110" s="20" t="s">
        <v>73</v>
      </c>
      <c r="C110" s="17">
        <v>91</v>
      </c>
      <c r="D110" s="17">
        <v>81</v>
      </c>
      <c r="E110" s="17">
        <v>90</v>
      </c>
      <c r="F110" s="17">
        <v>65</v>
      </c>
      <c r="G110" s="17">
        <v>40</v>
      </c>
      <c r="H110" s="17">
        <v>29</v>
      </c>
      <c r="I110" s="17">
        <v>195.91200000000001</v>
      </c>
      <c r="J110" s="17">
        <v>199.89</v>
      </c>
      <c r="K110" s="17">
        <v>202.41399999999999</v>
      </c>
      <c r="L110" s="17">
        <v>202.71299999999999</v>
      </c>
      <c r="M110" s="17">
        <v>203.661</v>
      </c>
      <c r="N110" s="17">
        <v>204.49299999999999</v>
      </c>
      <c r="O110" s="17">
        <v>202.43799999999999</v>
      </c>
      <c r="P110" s="17">
        <v>1160</v>
      </c>
      <c r="Q110" s="17">
        <v>2157</v>
      </c>
      <c r="R110" s="17">
        <v>53</v>
      </c>
    </row>
    <row r="111" spans="1:18" x14ac:dyDescent="0.25">
      <c r="A111" s="10" t="s">
        <v>21</v>
      </c>
      <c r="B111" s="21">
        <v>43332.125</v>
      </c>
      <c r="C111" s="17">
        <v>2</v>
      </c>
      <c r="D111" s="17">
        <v>57</v>
      </c>
      <c r="E111" s="17">
        <v>40</v>
      </c>
      <c r="F111" s="17">
        <v>10</v>
      </c>
      <c r="G111" s="17">
        <v>0</v>
      </c>
      <c r="H111" s="17">
        <v>0</v>
      </c>
      <c r="I111" s="17">
        <v>202.78899999999999</v>
      </c>
      <c r="J111" s="17">
        <v>202.98599999999999</v>
      </c>
      <c r="K111" s="17">
        <v>203.81800000000001</v>
      </c>
      <c r="L111" s="17">
        <v>203.86</v>
      </c>
      <c r="M111" s="17">
        <v>205.79900000000001</v>
      </c>
      <c r="N111" s="17"/>
      <c r="O111" s="17">
        <v>203.512</v>
      </c>
      <c r="P111" s="17">
        <v>2567</v>
      </c>
      <c r="Q111" s="17">
        <v>20431</v>
      </c>
      <c r="R111" s="14">
        <f t="shared" si="0"/>
        <v>12.305555555555555</v>
      </c>
    </row>
    <row r="112" spans="1:18" x14ac:dyDescent="0.25">
      <c r="A112" s="10"/>
      <c r="B112" s="19" t="s">
        <v>63</v>
      </c>
      <c r="C112" s="17">
        <v>5</v>
      </c>
      <c r="D112" s="17">
        <v>60</v>
      </c>
      <c r="E112" s="17">
        <v>49</v>
      </c>
      <c r="F112" s="17">
        <v>10</v>
      </c>
      <c r="G112" s="17">
        <v>0</v>
      </c>
      <c r="H112" s="17">
        <v>0</v>
      </c>
      <c r="I112" s="17">
        <v>206.03200000000001</v>
      </c>
      <c r="J112" s="17">
        <v>202.61099999999999</v>
      </c>
      <c r="K112" s="17">
        <v>204.65799999999999</v>
      </c>
      <c r="L112" s="17">
        <v>206.11500000000001</v>
      </c>
      <c r="M112" s="17">
        <v>207.18799999999999</v>
      </c>
      <c r="N112" s="17"/>
      <c r="O112" s="17">
        <v>204.16</v>
      </c>
      <c r="P112" s="17">
        <v>2897</v>
      </c>
      <c r="Q112" s="17">
        <v>20431</v>
      </c>
      <c r="R112" s="17">
        <v>14</v>
      </c>
    </row>
    <row r="113" spans="1:18" x14ac:dyDescent="0.25">
      <c r="A113" s="10"/>
      <c r="B113" s="20" t="s">
        <v>64</v>
      </c>
      <c r="C113" s="17">
        <v>4</v>
      </c>
      <c r="D113" s="17">
        <v>58</v>
      </c>
      <c r="E113" s="17">
        <v>43</v>
      </c>
      <c r="F113" s="17">
        <v>10</v>
      </c>
      <c r="G113" s="17">
        <v>0</v>
      </c>
      <c r="H113" s="17">
        <v>0</v>
      </c>
      <c r="I113" s="17">
        <v>205.023</v>
      </c>
      <c r="J113" s="17">
        <v>202.59899999999999</v>
      </c>
      <c r="K113" s="17">
        <v>204.08500000000001</v>
      </c>
      <c r="L113" s="17">
        <v>206.32</v>
      </c>
      <c r="M113" s="17">
        <v>207.227</v>
      </c>
      <c r="N113" s="17"/>
      <c r="O113" s="17">
        <v>203.89400000000001</v>
      </c>
      <c r="P113" s="17">
        <v>2672</v>
      </c>
      <c r="Q113" s="17">
        <v>20431</v>
      </c>
      <c r="R113" s="17">
        <v>13</v>
      </c>
    </row>
    <row r="114" spans="1:18" x14ac:dyDescent="0.25">
      <c r="A114" s="10"/>
      <c r="B114" s="20" t="s">
        <v>65</v>
      </c>
      <c r="C114" s="17">
        <v>4</v>
      </c>
      <c r="D114" s="17">
        <v>57</v>
      </c>
      <c r="E114" s="17">
        <v>40</v>
      </c>
      <c r="F114" s="17">
        <v>8</v>
      </c>
      <c r="G114" s="17">
        <v>0</v>
      </c>
      <c r="H114" s="17">
        <v>0</v>
      </c>
      <c r="I114" s="17">
        <v>204.27500000000001</v>
      </c>
      <c r="J114" s="17">
        <v>202.81399999999999</v>
      </c>
      <c r="K114" s="17">
        <v>203.67599999999999</v>
      </c>
      <c r="L114" s="17">
        <v>205.69300000000001</v>
      </c>
      <c r="M114" s="17">
        <v>207.78</v>
      </c>
      <c r="N114" s="17"/>
      <c r="O114" s="17">
        <v>203.62299999999999</v>
      </c>
      <c r="P114" s="17">
        <v>2495</v>
      </c>
      <c r="Q114" s="17">
        <v>20431</v>
      </c>
      <c r="R114" s="17">
        <v>12</v>
      </c>
    </row>
    <row r="115" spans="1:18" x14ac:dyDescent="0.25">
      <c r="A115" s="10"/>
      <c r="B115" s="20" t="s">
        <v>66</v>
      </c>
      <c r="C115" s="17">
        <v>4</v>
      </c>
      <c r="D115" s="17">
        <v>56</v>
      </c>
      <c r="E115" s="17">
        <v>39</v>
      </c>
      <c r="F115" s="17">
        <v>7</v>
      </c>
      <c r="G115" s="17">
        <v>0</v>
      </c>
      <c r="H115" s="17">
        <v>0</v>
      </c>
      <c r="I115" s="17">
        <v>204.04499999999999</v>
      </c>
      <c r="J115" s="17">
        <v>202.98500000000001</v>
      </c>
      <c r="K115" s="17">
        <v>203.53299999999999</v>
      </c>
      <c r="L115" s="17">
        <v>204.53399999999999</v>
      </c>
      <c r="M115" s="17">
        <v>206.11</v>
      </c>
      <c r="N115" s="17"/>
      <c r="O115" s="17">
        <v>203.44300000000001</v>
      </c>
      <c r="P115" s="17">
        <v>2411</v>
      </c>
      <c r="Q115" s="17">
        <v>20431</v>
      </c>
      <c r="R115" s="17">
        <v>11</v>
      </c>
    </row>
    <row r="116" spans="1:18" x14ac:dyDescent="0.25">
      <c r="A116" s="10"/>
      <c r="B116" s="20" t="s">
        <v>67</v>
      </c>
      <c r="C116" s="17">
        <v>3</v>
      </c>
      <c r="D116" s="17">
        <v>57</v>
      </c>
      <c r="E116" s="17">
        <v>40</v>
      </c>
      <c r="F116" s="17">
        <v>8</v>
      </c>
      <c r="G116" s="17">
        <v>0</v>
      </c>
      <c r="H116" s="17">
        <v>0</v>
      </c>
      <c r="I116" s="17">
        <v>203.66</v>
      </c>
      <c r="J116" s="17">
        <v>203.059</v>
      </c>
      <c r="K116" s="17">
        <v>203.66</v>
      </c>
      <c r="L116" s="17">
        <v>203.56299999999999</v>
      </c>
      <c r="M116" s="17">
        <v>205.79</v>
      </c>
      <c r="N116" s="17"/>
      <c r="O116" s="17">
        <v>203.41800000000001</v>
      </c>
      <c r="P116" s="17">
        <v>2506</v>
      </c>
      <c r="Q116" s="17">
        <v>20431</v>
      </c>
      <c r="R116" s="17">
        <v>12</v>
      </c>
    </row>
    <row r="117" spans="1:18" x14ac:dyDescent="0.25">
      <c r="A117" s="10"/>
      <c r="B117" s="19" t="s">
        <v>68</v>
      </c>
      <c r="C117" s="17">
        <v>3</v>
      </c>
      <c r="D117" s="17">
        <v>57</v>
      </c>
      <c r="E117" s="17">
        <v>39</v>
      </c>
      <c r="F117" s="17">
        <v>10</v>
      </c>
      <c r="G117" s="17">
        <v>0</v>
      </c>
      <c r="H117" s="17">
        <v>0</v>
      </c>
      <c r="I117" s="17">
        <v>204.03100000000001</v>
      </c>
      <c r="J117" s="17">
        <v>202.72900000000001</v>
      </c>
      <c r="K117" s="17">
        <v>203.93899999999999</v>
      </c>
      <c r="L117" s="17">
        <v>203.96700000000001</v>
      </c>
      <c r="M117" s="17">
        <v>204.43600000000001</v>
      </c>
      <c r="N117" s="17"/>
      <c r="O117" s="17">
        <v>203.49799999999999</v>
      </c>
      <c r="P117" s="17">
        <v>2587</v>
      </c>
      <c r="Q117" s="17">
        <v>20431</v>
      </c>
      <c r="R117" s="17">
        <v>12</v>
      </c>
    </row>
    <row r="118" spans="1:18" x14ac:dyDescent="0.25">
      <c r="A118" s="10"/>
      <c r="B118" s="20" t="s">
        <v>69</v>
      </c>
      <c r="C118" s="17">
        <v>4</v>
      </c>
      <c r="D118" s="17">
        <v>56</v>
      </c>
      <c r="E118" s="17">
        <v>37</v>
      </c>
      <c r="F118" s="17">
        <v>12</v>
      </c>
      <c r="G118" s="17">
        <v>1</v>
      </c>
      <c r="H118" s="17">
        <v>0</v>
      </c>
      <c r="I118" s="17">
        <v>205.11500000000001</v>
      </c>
      <c r="J118" s="17">
        <v>202.39699999999999</v>
      </c>
      <c r="K118" s="17">
        <v>203.93799999999999</v>
      </c>
      <c r="L118" s="17">
        <v>204.35400000000001</v>
      </c>
      <c r="M118" s="17">
        <v>204.84899999999999</v>
      </c>
      <c r="N118" s="17"/>
      <c r="O118" s="17">
        <v>203.48699999999999</v>
      </c>
      <c r="P118" s="17">
        <v>2619</v>
      </c>
      <c r="Q118" s="17">
        <v>20431</v>
      </c>
      <c r="R118" s="17">
        <v>12</v>
      </c>
    </row>
    <row r="119" spans="1:18" x14ac:dyDescent="0.25">
      <c r="A119" s="10"/>
      <c r="B119" s="20" t="s">
        <v>70</v>
      </c>
      <c r="C119" s="17">
        <v>5</v>
      </c>
      <c r="D119" s="17">
        <v>57</v>
      </c>
      <c r="E119" s="17">
        <v>35</v>
      </c>
      <c r="F119" s="17">
        <v>12</v>
      </c>
      <c r="G119" s="17">
        <v>2</v>
      </c>
      <c r="H119" s="17">
        <v>0</v>
      </c>
      <c r="I119" s="17">
        <v>205.273</v>
      </c>
      <c r="J119" s="17">
        <v>202.209</v>
      </c>
      <c r="K119" s="17">
        <v>203.797</v>
      </c>
      <c r="L119" s="17">
        <v>204.34100000000001</v>
      </c>
      <c r="M119" s="17">
        <v>205.34</v>
      </c>
      <c r="N119" s="17"/>
      <c r="O119" s="17">
        <v>203.38800000000001</v>
      </c>
      <c r="P119" s="17">
        <v>2630</v>
      </c>
      <c r="Q119" s="17">
        <v>20431</v>
      </c>
      <c r="R119" s="17">
        <v>12</v>
      </c>
    </row>
    <row r="120" spans="1:18" x14ac:dyDescent="0.25">
      <c r="A120" s="10"/>
      <c r="B120" s="20" t="s">
        <v>71</v>
      </c>
      <c r="C120" s="17">
        <v>5</v>
      </c>
      <c r="D120" s="17">
        <v>59</v>
      </c>
      <c r="E120" s="17">
        <v>35</v>
      </c>
      <c r="F120" s="17">
        <v>11</v>
      </c>
      <c r="G120" s="17">
        <v>2</v>
      </c>
      <c r="H120" s="17">
        <v>0</v>
      </c>
      <c r="I120" s="17">
        <v>204.786</v>
      </c>
      <c r="J120" s="17">
        <v>202.02099999999999</v>
      </c>
      <c r="K120" s="17">
        <v>203.77</v>
      </c>
      <c r="L120" s="17">
        <v>204.245</v>
      </c>
      <c r="M120" s="17">
        <v>205.892</v>
      </c>
      <c r="N120" s="17"/>
      <c r="O120" s="17">
        <v>203.31800000000001</v>
      </c>
      <c r="P120" s="17">
        <v>2663</v>
      </c>
      <c r="Q120" s="17">
        <v>20431</v>
      </c>
      <c r="R120" s="17">
        <v>13</v>
      </c>
    </row>
    <row r="121" spans="1:18" x14ac:dyDescent="0.25">
      <c r="A121" s="10"/>
      <c r="B121" s="20" t="s">
        <v>72</v>
      </c>
      <c r="C121" s="17">
        <v>7</v>
      </c>
      <c r="D121" s="17">
        <v>60</v>
      </c>
      <c r="E121" s="17">
        <v>34</v>
      </c>
      <c r="F121" s="17">
        <v>12</v>
      </c>
      <c r="G121" s="17">
        <v>2</v>
      </c>
      <c r="H121" s="17">
        <v>0</v>
      </c>
      <c r="I121" s="17">
        <v>204.952</v>
      </c>
      <c r="J121" s="17">
        <v>201.923</v>
      </c>
      <c r="K121" s="17">
        <v>203.506</v>
      </c>
      <c r="L121" s="17">
        <v>204.43700000000001</v>
      </c>
      <c r="M121" s="17">
        <v>206.11699999999999</v>
      </c>
      <c r="N121" s="17"/>
      <c r="O121" s="17">
        <v>203.24100000000001</v>
      </c>
      <c r="P121" s="17">
        <v>2708</v>
      </c>
      <c r="Q121" s="17">
        <v>20431</v>
      </c>
      <c r="R121" s="17">
        <v>13</v>
      </c>
    </row>
    <row r="122" spans="1:18" x14ac:dyDescent="0.25">
      <c r="A122" s="10"/>
      <c r="B122" s="20" t="s">
        <v>73</v>
      </c>
      <c r="C122" s="17">
        <v>10</v>
      </c>
      <c r="D122" s="17">
        <v>60</v>
      </c>
      <c r="E122" s="17">
        <v>36</v>
      </c>
      <c r="F122" s="17">
        <v>12</v>
      </c>
      <c r="G122" s="17">
        <v>2</v>
      </c>
      <c r="H122" s="17">
        <v>0</v>
      </c>
      <c r="I122" s="17">
        <v>204.33500000000001</v>
      </c>
      <c r="J122" s="17">
        <v>201.67400000000001</v>
      </c>
      <c r="K122" s="17">
        <v>203.52099999999999</v>
      </c>
      <c r="L122" s="17">
        <v>204.71100000000001</v>
      </c>
      <c r="M122" s="17">
        <v>205.78800000000001</v>
      </c>
      <c r="N122" s="17"/>
      <c r="O122" s="17">
        <v>203.17</v>
      </c>
      <c r="P122" s="17">
        <v>2749</v>
      </c>
      <c r="Q122" s="17">
        <v>20431</v>
      </c>
      <c r="R122" s="17">
        <v>13</v>
      </c>
    </row>
    <row r="124" spans="1:18" x14ac:dyDescent="0.25">
      <c r="C124" s="2">
        <f t="shared" ref="C124:O124" si="1">AVERAGE(C3:C123)</f>
        <v>36.016666666666666</v>
      </c>
      <c r="D124" s="2">
        <f t="shared" si="1"/>
        <v>67.791666666666671</v>
      </c>
      <c r="E124" s="2">
        <f t="shared" si="1"/>
        <v>86.816666666666663</v>
      </c>
      <c r="F124" s="2">
        <f t="shared" si="1"/>
        <v>86.941666666666663</v>
      </c>
      <c r="G124" s="2">
        <f t="shared" si="1"/>
        <v>82.275000000000006</v>
      </c>
      <c r="H124" s="2">
        <f t="shared" si="1"/>
        <v>69.141666666666666</v>
      </c>
      <c r="I124" s="2">
        <f t="shared" si="1"/>
        <v>202.2920204081633</v>
      </c>
      <c r="J124" s="2">
        <f t="shared" si="1"/>
        <v>200.90325000000001</v>
      </c>
      <c r="K124" s="2">
        <f t="shared" si="1"/>
        <v>199.6440749999999</v>
      </c>
      <c r="L124" s="2">
        <f t="shared" si="1"/>
        <v>199.08392499999997</v>
      </c>
      <c r="M124" s="2">
        <f t="shared" si="1"/>
        <v>199.70609166666671</v>
      </c>
      <c r="N124" s="2">
        <f t="shared" si="1"/>
        <v>200.1772222222223</v>
      </c>
      <c r="O124" s="2">
        <f t="shared" si="1"/>
        <v>199.61908333333321</v>
      </c>
      <c r="P124" s="2">
        <f>SUM(P3:P123)</f>
        <v>256483</v>
      </c>
      <c r="Q124" s="2">
        <f>SUM(Q3:Q123)</f>
        <v>528924</v>
      </c>
      <c r="R124" s="2">
        <f>AVERAGE(R3:R123)</f>
        <v>77.181018518518528</v>
      </c>
    </row>
    <row r="125" spans="1:18" x14ac:dyDescent="0.25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x14ac:dyDescent="0.25">
      <c r="C126" s="3">
        <f t="shared" ref="C126:O126" si="2">_xlfn.STDEV.P(C3:C123)</f>
        <v>31.965862867892195</v>
      </c>
      <c r="D126" s="3">
        <f t="shared" si="2"/>
        <v>23.587035928426634</v>
      </c>
      <c r="E126" s="3">
        <f t="shared" si="2"/>
        <v>17.936918786557392</v>
      </c>
      <c r="F126" s="3">
        <f t="shared" si="2"/>
        <v>26.559774043131885</v>
      </c>
      <c r="G126" s="3">
        <f t="shared" si="2"/>
        <v>30.36361926714271</v>
      </c>
      <c r="H126" s="3">
        <f t="shared" si="2"/>
        <v>33.495098107368221</v>
      </c>
      <c r="I126" s="3">
        <f t="shared" si="2"/>
        <v>3.0590694996461165</v>
      </c>
      <c r="J126" s="3">
        <f t="shared" si="2"/>
        <v>2.8745217290591705</v>
      </c>
      <c r="K126" s="3">
        <f t="shared" si="2"/>
        <v>3.0471550862033578</v>
      </c>
      <c r="L126" s="3">
        <f t="shared" si="2"/>
        <v>3.2811809031772396</v>
      </c>
      <c r="M126" s="3">
        <f t="shared" si="2"/>
        <v>3.7653532060880051</v>
      </c>
      <c r="N126" s="3">
        <f t="shared" si="2"/>
        <v>3.9660198663454662</v>
      </c>
      <c r="O126" s="3">
        <f t="shared" si="2"/>
        <v>2.9688673586160013</v>
      </c>
      <c r="P126" s="3"/>
      <c r="Q126" s="3"/>
      <c r="R126" s="3">
        <f>_xlfn.STDEV.P(R3:R123)</f>
        <v>24.243266210966475</v>
      </c>
    </row>
    <row r="127" spans="1:18" x14ac:dyDescent="0.25">
      <c r="C127" s="3">
        <f t="shared" ref="C127:O127" si="3">SQRT(COUNT(C3:C123))</f>
        <v>10.954451150103322</v>
      </c>
      <c r="D127" s="3">
        <f t="shared" si="3"/>
        <v>10.954451150103322</v>
      </c>
      <c r="E127" s="3">
        <f t="shared" si="3"/>
        <v>10.954451150103322</v>
      </c>
      <c r="F127" s="3">
        <f t="shared" si="3"/>
        <v>10.954451150103322</v>
      </c>
      <c r="G127" s="3">
        <f t="shared" si="3"/>
        <v>10.954451150103322</v>
      </c>
      <c r="H127" s="3">
        <f t="shared" si="3"/>
        <v>10.954451150103322</v>
      </c>
      <c r="I127" s="3">
        <f t="shared" si="3"/>
        <v>9.8994949366116654</v>
      </c>
      <c r="J127" s="3">
        <f t="shared" si="3"/>
        <v>10.954451150103322</v>
      </c>
      <c r="K127" s="3">
        <f t="shared" si="3"/>
        <v>10.954451150103322</v>
      </c>
      <c r="L127" s="3">
        <f t="shared" si="3"/>
        <v>10.954451150103322</v>
      </c>
      <c r="M127" s="3">
        <f t="shared" si="3"/>
        <v>10.954451150103322</v>
      </c>
      <c r="N127" s="3">
        <f t="shared" si="3"/>
        <v>10.392304845413264</v>
      </c>
      <c r="O127" s="3">
        <f t="shared" si="3"/>
        <v>10.954451150103322</v>
      </c>
      <c r="P127" s="3"/>
      <c r="Q127" s="3"/>
      <c r="R127" s="3">
        <f>SQRT(COUNT(R3:R123))</f>
        <v>10.954451150103322</v>
      </c>
    </row>
    <row r="128" spans="1:18" x14ac:dyDescent="0.25">
      <c r="C128" s="3">
        <f t="shared" ref="C128:O128" si="4">C126/C127</f>
        <v>2.9180706938102228</v>
      </c>
      <c r="D128" s="3">
        <f t="shared" si="4"/>
        <v>2.1531919404473459</v>
      </c>
      <c r="E128" s="3">
        <f t="shared" si="4"/>
        <v>1.6374091719226125</v>
      </c>
      <c r="F128" s="3">
        <f t="shared" si="4"/>
        <v>2.4245645609439204</v>
      </c>
      <c r="G128" s="3">
        <f t="shared" si="4"/>
        <v>2.7718065333520903</v>
      </c>
      <c r="H128" s="3">
        <f t="shared" si="4"/>
        <v>3.0576701332090286</v>
      </c>
      <c r="I128" s="3">
        <f t="shared" si="4"/>
        <v>0.30901268390295827</v>
      </c>
      <c r="J128" s="3">
        <f t="shared" si="4"/>
        <v>0.26240673217407684</v>
      </c>
      <c r="K128" s="3">
        <f t="shared" si="4"/>
        <v>0.278165929488363</v>
      </c>
      <c r="L128" s="3">
        <f t="shared" si="4"/>
        <v>0.29952946598755809</v>
      </c>
      <c r="M128" s="3">
        <f t="shared" si="4"/>
        <v>0.3437281479914665</v>
      </c>
      <c r="N128" s="3">
        <f t="shared" si="4"/>
        <v>0.38163043957432641</v>
      </c>
      <c r="O128" s="3">
        <f t="shared" si="4"/>
        <v>0.27101927042579388</v>
      </c>
      <c r="P128" s="3"/>
      <c r="Q128" s="3"/>
      <c r="R128" s="3">
        <f t="shared" ref="R128" si="5">R126/R127</f>
        <v>2.213097295224856</v>
      </c>
    </row>
  </sheetData>
  <phoneticPr fontId="1" type="noConversion"/>
  <conditionalFormatting sqref="I3:N3 I15:O15 I27:O27 I39:O39 I51:O51 I63:O63 I75:O75 I87:O87 I99:O99 I111:O111 I123:O124">
    <cfRule type="cellIs" dxfId="73" priority="63" operator="greaterThan">
      <formula>208</formula>
    </cfRule>
  </conditionalFormatting>
  <conditionalFormatting sqref="I3:O3">
    <cfRule type="cellIs" dxfId="72" priority="32" operator="greaterThan">
      <formula>208</formula>
    </cfRule>
  </conditionalFormatting>
  <conditionalFormatting sqref="I18:O26">
    <cfRule type="cellIs" dxfId="67" priority="26" operator="greaterThan">
      <formula>208</formula>
    </cfRule>
  </conditionalFormatting>
  <conditionalFormatting sqref="I28:O38">
    <cfRule type="cellIs" dxfId="64" priority="23" operator="greaterThan">
      <formula>208</formula>
    </cfRule>
  </conditionalFormatting>
  <conditionalFormatting sqref="I40:O50">
    <cfRule type="cellIs" dxfId="61" priority="20" operator="greaterThan">
      <formula>208</formula>
    </cfRule>
  </conditionalFormatting>
  <conditionalFormatting sqref="I52:O62">
    <cfRule type="cellIs" dxfId="58" priority="17" operator="greaterThan">
      <formula>208</formula>
    </cfRule>
  </conditionalFormatting>
  <conditionalFormatting sqref="I64:O74">
    <cfRule type="cellIs" dxfId="55" priority="14" operator="greaterThan">
      <formula>208</formula>
    </cfRule>
  </conditionalFormatting>
  <conditionalFormatting sqref="I76:O86">
    <cfRule type="cellIs" dxfId="52" priority="11" operator="greaterThan">
      <formula>208</formula>
    </cfRule>
  </conditionalFormatting>
  <conditionalFormatting sqref="I88:O98">
    <cfRule type="cellIs" dxfId="49" priority="8" operator="greaterThan">
      <formula>208</formula>
    </cfRule>
  </conditionalFormatting>
  <conditionalFormatting sqref="I100:O110">
    <cfRule type="cellIs" dxfId="46" priority="5" operator="greaterThan">
      <formula>208</formula>
    </cfRule>
  </conditionalFormatting>
  <conditionalFormatting sqref="I112:O122">
    <cfRule type="cellIs" dxfId="43" priority="2" operator="greaterThan">
      <formula>208</formula>
    </cfRule>
  </conditionalFormatting>
  <conditionalFormatting sqref="I3:N122">
    <cfRule type="cellIs" dxfId="42" priority="1" operator="greaterThan">
      <formula>208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6"/>
  <sheetViews>
    <sheetView workbookViewId="0"/>
  </sheetViews>
  <sheetFormatPr defaultRowHeight="15" x14ac:dyDescent="0.25"/>
  <cols>
    <col min="1" max="1" width="13.140625" style="22" bestFit="1" customWidth="1"/>
    <col min="2" max="2" width="16.140625" style="22" bestFit="1" customWidth="1"/>
    <col min="3" max="14" width="7.7109375" style="17" customWidth="1"/>
    <col min="15" max="15" width="15" style="17" customWidth="1"/>
    <col min="16" max="16" width="13.7109375" style="17" bestFit="1" customWidth="1"/>
    <col min="17" max="17" width="16.7109375" style="17" customWidth="1"/>
    <col min="18" max="18" width="7.7109375" style="17" customWidth="1"/>
    <col min="19" max="23" width="7.7109375" style="10" customWidth="1"/>
    <col min="24" max="16384" width="9.140625" style="10"/>
  </cols>
  <sheetData>
    <row r="1" spans="1:26" ht="15.75" thickBot="1" x14ac:dyDescent="0.3">
      <c r="A1" s="10"/>
      <c r="B1" s="10"/>
      <c r="C1" s="11"/>
      <c r="D1" s="12"/>
      <c r="E1" s="12" t="s">
        <v>33</v>
      </c>
      <c r="F1" s="12"/>
      <c r="G1" s="12"/>
      <c r="H1" s="13"/>
      <c r="I1" s="11"/>
      <c r="J1" s="12"/>
      <c r="K1" s="12" t="s">
        <v>34</v>
      </c>
      <c r="L1" s="12"/>
      <c r="M1" s="12"/>
      <c r="N1" s="13"/>
      <c r="O1" s="14" t="s">
        <v>39</v>
      </c>
      <c r="P1" s="14" t="s">
        <v>35</v>
      </c>
      <c r="Q1" s="14" t="s">
        <v>46</v>
      </c>
      <c r="R1" s="14"/>
      <c r="S1" s="14"/>
      <c r="T1" s="14"/>
      <c r="U1" s="14"/>
      <c r="V1" s="14"/>
      <c r="W1" s="14"/>
      <c r="X1" s="14"/>
      <c r="Y1" s="14"/>
      <c r="Z1" s="14"/>
    </row>
    <row r="2" spans="1:26" ht="15.75" thickBot="1" x14ac:dyDescent="0.3">
      <c r="A2" s="10"/>
      <c r="B2" s="10"/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36</v>
      </c>
      <c r="P2" s="14"/>
      <c r="Q2" s="14" t="s">
        <v>47</v>
      </c>
      <c r="R2" s="14"/>
      <c r="S2" s="14"/>
      <c r="T2" s="14"/>
      <c r="U2" s="14"/>
      <c r="V2" s="14"/>
      <c r="W2" s="14"/>
      <c r="X2" s="15"/>
      <c r="Y2" s="14"/>
      <c r="Z2" s="14"/>
    </row>
    <row r="3" spans="1:26" x14ac:dyDescent="0.25">
      <c r="A3" s="23" t="s">
        <v>9</v>
      </c>
      <c r="B3" s="24">
        <v>44134.125</v>
      </c>
      <c r="C3" s="17">
        <v>66</v>
      </c>
      <c r="D3" s="17">
        <v>60</v>
      </c>
      <c r="E3" s="17">
        <v>73</v>
      </c>
      <c r="F3" s="17">
        <v>96</v>
      </c>
      <c r="G3" s="17">
        <v>100</v>
      </c>
      <c r="H3" s="17">
        <v>100</v>
      </c>
      <c r="I3" s="17">
        <v>202.25299999999999</v>
      </c>
      <c r="J3" s="17">
        <v>198.108</v>
      </c>
      <c r="K3" s="17">
        <v>195.73099999999999</v>
      </c>
      <c r="L3" s="17">
        <v>195.14</v>
      </c>
      <c r="M3" s="17">
        <v>193.506</v>
      </c>
      <c r="N3" s="17">
        <v>193.17599999999999</v>
      </c>
      <c r="O3" s="17">
        <v>194.43600000000001</v>
      </c>
      <c r="P3" s="17">
        <v>289</v>
      </c>
      <c r="Q3" s="17">
        <v>316</v>
      </c>
      <c r="R3" s="14">
        <f>C3*1/36+D3*3/36+E3*5/36+F3*7/36+G3*9/36+H3*11/36</f>
        <v>91.194444444444443</v>
      </c>
    </row>
    <row r="4" spans="1:26" x14ac:dyDescent="0.25">
      <c r="A4" s="10"/>
      <c r="B4" s="19" t="s">
        <v>63</v>
      </c>
      <c r="C4" s="17">
        <v>88</v>
      </c>
      <c r="D4" s="17">
        <v>71</v>
      </c>
      <c r="E4" s="17">
        <v>78</v>
      </c>
      <c r="F4" s="17">
        <v>90</v>
      </c>
      <c r="G4" s="17">
        <v>100</v>
      </c>
      <c r="H4" s="17">
        <v>100</v>
      </c>
      <c r="I4" s="17">
        <v>198.77799999999999</v>
      </c>
      <c r="J4" s="17">
        <v>197.84200000000001</v>
      </c>
      <c r="K4" s="17">
        <v>197.13900000000001</v>
      </c>
      <c r="L4" s="17">
        <v>196.339</v>
      </c>
      <c r="M4" s="17">
        <v>194.72399999999999</v>
      </c>
      <c r="N4" s="17">
        <v>194.078</v>
      </c>
      <c r="O4" s="17">
        <v>195.43299999999999</v>
      </c>
      <c r="P4" s="17">
        <v>292</v>
      </c>
      <c r="Q4" s="17">
        <v>316</v>
      </c>
      <c r="R4" s="17">
        <v>92</v>
      </c>
    </row>
    <row r="5" spans="1:26" x14ac:dyDescent="0.25">
      <c r="A5" s="10"/>
      <c r="B5" s="20" t="s">
        <v>64</v>
      </c>
      <c r="C5" s="17">
        <v>77</v>
      </c>
      <c r="D5" s="17">
        <v>64</v>
      </c>
      <c r="E5" s="17">
        <v>78</v>
      </c>
      <c r="F5" s="17">
        <v>93</v>
      </c>
      <c r="G5" s="17">
        <v>100</v>
      </c>
      <c r="H5" s="17">
        <v>100</v>
      </c>
      <c r="I5" s="17">
        <v>199.304</v>
      </c>
      <c r="J5" s="17">
        <v>197.09200000000001</v>
      </c>
      <c r="K5" s="17">
        <v>196.40799999999999</v>
      </c>
      <c r="L5" s="17">
        <v>196.149</v>
      </c>
      <c r="M5" s="17">
        <v>194.72499999999999</v>
      </c>
      <c r="N5" s="17">
        <v>194.11199999999999</v>
      </c>
      <c r="O5" s="17">
        <v>195.26900000000001</v>
      </c>
      <c r="P5" s="17">
        <v>291</v>
      </c>
      <c r="Q5" s="17">
        <v>316</v>
      </c>
      <c r="R5" s="17">
        <v>92</v>
      </c>
    </row>
    <row r="6" spans="1:26" x14ac:dyDescent="0.25">
      <c r="A6" s="10"/>
      <c r="B6" s="20" t="s">
        <v>65</v>
      </c>
      <c r="C6" s="17">
        <v>66</v>
      </c>
      <c r="D6" s="17">
        <v>60</v>
      </c>
      <c r="E6" s="17">
        <v>75</v>
      </c>
      <c r="F6" s="17">
        <v>96</v>
      </c>
      <c r="G6" s="17">
        <v>100</v>
      </c>
      <c r="H6" s="17">
        <v>100</v>
      </c>
      <c r="I6" s="17">
        <v>201.06299999999999</v>
      </c>
      <c r="J6" s="17">
        <v>197.48</v>
      </c>
      <c r="K6" s="17">
        <v>196.21299999999999</v>
      </c>
      <c r="L6" s="17">
        <v>195.596</v>
      </c>
      <c r="M6" s="17">
        <v>194.459</v>
      </c>
      <c r="N6" s="17">
        <v>193.84</v>
      </c>
      <c r="O6" s="17">
        <v>195.00899999999999</v>
      </c>
      <c r="P6" s="17">
        <v>290</v>
      </c>
      <c r="Q6" s="17">
        <v>316</v>
      </c>
      <c r="R6" s="17">
        <v>91</v>
      </c>
    </row>
    <row r="7" spans="1:26" x14ac:dyDescent="0.25">
      <c r="A7" s="10"/>
      <c r="B7" s="20" t="s">
        <v>66</v>
      </c>
      <c r="C7" s="17">
        <v>66</v>
      </c>
      <c r="D7" s="17">
        <v>64</v>
      </c>
      <c r="E7" s="17">
        <v>78</v>
      </c>
      <c r="F7" s="17">
        <v>98</v>
      </c>
      <c r="G7" s="17">
        <v>100</v>
      </c>
      <c r="H7" s="17">
        <v>100</v>
      </c>
      <c r="I7" s="17">
        <v>202.035</v>
      </c>
      <c r="J7" s="17">
        <v>199.126</v>
      </c>
      <c r="K7" s="17">
        <v>196.65199999999999</v>
      </c>
      <c r="L7" s="17">
        <v>195.62100000000001</v>
      </c>
      <c r="M7" s="17">
        <v>194.22399999999999</v>
      </c>
      <c r="N7" s="17">
        <v>193.72800000000001</v>
      </c>
      <c r="O7" s="17">
        <v>195.09700000000001</v>
      </c>
      <c r="P7" s="17">
        <v>293</v>
      </c>
      <c r="Q7" s="17">
        <v>316</v>
      </c>
      <c r="R7" s="17">
        <v>92</v>
      </c>
    </row>
    <row r="8" spans="1:26" x14ac:dyDescent="0.25">
      <c r="A8" s="10"/>
      <c r="B8" s="20" t="s">
        <v>67</v>
      </c>
      <c r="C8" s="17">
        <v>44</v>
      </c>
      <c r="D8" s="17">
        <v>64</v>
      </c>
      <c r="E8" s="17">
        <v>80</v>
      </c>
      <c r="F8" s="17">
        <v>100</v>
      </c>
      <c r="G8" s="17">
        <v>100</v>
      </c>
      <c r="H8" s="17">
        <v>100</v>
      </c>
      <c r="I8" s="17">
        <v>201.37799999999999</v>
      </c>
      <c r="J8" s="17">
        <v>198.05799999999999</v>
      </c>
      <c r="K8" s="17">
        <v>196.23599999999999</v>
      </c>
      <c r="L8" s="17">
        <v>195.30799999999999</v>
      </c>
      <c r="M8" s="17">
        <v>194.047</v>
      </c>
      <c r="N8" s="17">
        <v>193.43700000000001</v>
      </c>
      <c r="O8" s="17">
        <v>194.726</v>
      </c>
      <c r="P8" s="17">
        <v>293</v>
      </c>
      <c r="Q8" s="17">
        <v>316</v>
      </c>
      <c r="R8" s="17">
        <v>92</v>
      </c>
    </row>
    <row r="9" spans="1:26" x14ac:dyDescent="0.25">
      <c r="A9" s="10"/>
      <c r="B9" s="19" t="s">
        <v>68</v>
      </c>
      <c r="C9" s="17">
        <v>77</v>
      </c>
      <c r="D9" s="17">
        <v>64</v>
      </c>
      <c r="E9" s="17">
        <v>78</v>
      </c>
      <c r="F9" s="17">
        <v>96</v>
      </c>
      <c r="G9" s="17">
        <v>100</v>
      </c>
      <c r="H9" s="17">
        <v>100</v>
      </c>
      <c r="I9" s="17">
        <v>200.74100000000001</v>
      </c>
      <c r="J9" s="17">
        <v>197.286</v>
      </c>
      <c r="K9" s="17">
        <v>196.024</v>
      </c>
      <c r="L9" s="17">
        <v>195.279</v>
      </c>
      <c r="M9" s="17">
        <v>193.65199999999999</v>
      </c>
      <c r="N9" s="17">
        <v>192.923</v>
      </c>
      <c r="O9" s="17">
        <v>194.42099999999999</v>
      </c>
      <c r="P9" s="17">
        <v>293</v>
      </c>
      <c r="Q9" s="17">
        <v>316</v>
      </c>
      <c r="R9" s="17">
        <v>92</v>
      </c>
    </row>
    <row r="10" spans="1:26" x14ac:dyDescent="0.25">
      <c r="A10" s="10"/>
      <c r="B10" s="20" t="s">
        <v>69</v>
      </c>
      <c r="C10" s="17">
        <v>88</v>
      </c>
      <c r="D10" s="17">
        <v>67</v>
      </c>
      <c r="E10" s="17">
        <v>75</v>
      </c>
      <c r="F10" s="17">
        <v>92</v>
      </c>
      <c r="G10" s="17">
        <v>100</v>
      </c>
      <c r="H10" s="17">
        <v>100</v>
      </c>
      <c r="I10" s="17">
        <v>198.74199999999999</v>
      </c>
      <c r="J10" s="17">
        <v>197.90100000000001</v>
      </c>
      <c r="K10" s="17">
        <v>195.227</v>
      </c>
      <c r="L10" s="17">
        <v>194.75200000000001</v>
      </c>
      <c r="M10" s="17">
        <v>193.398</v>
      </c>
      <c r="N10" s="17">
        <v>193.00200000000001</v>
      </c>
      <c r="O10" s="17">
        <v>194.184</v>
      </c>
      <c r="P10" s="17">
        <v>291</v>
      </c>
      <c r="Q10" s="17">
        <v>316</v>
      </c>
      <c r="R10" s="17">
        <v>92</v>
      </c>
    </row>
    <row r="11" spans="1:26" x14ac:dyDescent="0.25">
      <c r="A11" s="10"/>
      <c r="B11" s="20" t="s">
        <v>70</v>
      </c>
      <c r="C11" s="17">
        <v>88</v>
      </c>
      <c r="D11" s="17">
        <v>75</v>
      </c>
      <c r="E11" s="17">
        <v>78</v>
      </c>
      <c r="F11" s="17">
        <v>85</v>
      </c>
      <c r="G11" s="17">
        <v>100</v>
      </c>
      <c r="H11" s="17">
        <v>100</v>
      </c>
      <c r="I11" s="17">
        <v>197.71100000000001</v>
      </c>
      <c r="J11" s="17">
        <v>196.83</v>
      </c>
      <c r="K11" s="17">
        <v>195.43100000000001</v>
      </c>
      <c r="L11" s="17">
        <v>193.96</v>
      </c>
      <c r="M11" s="17">
        <v>193.756</v>
      </c>
      <c r="N11" s="17">
        <v>192.48099999999999</v>
      </c>
      <c r="O11" s="17">
        <v>193.911</v>
      </c>
      <c r="P11" s="17">
        <v>290</v>
      </c>
      <c r="Q11" s="17">
        <v>316</v>
      </c>
      <c r="R11" s="17">
        <v>91</v>
      </c>
    </row>
    <row r="12" spans="1:26" x14ac:dyDescent="0.25">
      <c r="A12" s="10"/>
      <c r="B12" s="20" t="s">
        <v>71</v>
      </c>
      <c r="C12" s="17">
        <v>100</v>
      </c>
      <c r="D12" s="17">
        <v>78</v>
      </c>
      <c r="E12" s="17">
        <v>80</v>
      </c>
      <c r="F12" s="17">
        <v>87</v>
      </c>
      <c r="G12" s="17">
        <v>97</v>
      </c>
      <c r="H12" s="17">
        <v>100</v>
      </c>
      <c r="I12" s="17">
        <v>195.02799999999999</v>
      </c>
      <c r="J12" s="17">
        <v>195.56</v>
      </c>
      <c r="K12" s="17">
        <v>194.53100000000001</v>
      </c>
      <c r="L12" s="17">
        <v>194.404</v>
      </c>
      <c r="M12" s="17">
        <v>193.816</v>
      </c>
      <c r="N12" s="17">
        <v>193.03800000000001</v>
      </c>
      <c r="O12" s="17">
        <v>193.93600000000001</v>
      </c>
      <c r="P12" s="17">
        <v>292</v>
      </c>
      <c r="Q12" s="17">
        <v>316</v>
      </c>
      <c r="R12" s="17">
        <v>92</v>
      </c>
    </row>
    <row r="13" spans="1:26" x14ac:dyDescent="0.25">
      <c r="A13" s="10"/>
      <c r="B13" s="20" t="s">
        <v>72</v>
      </c>
      <c r="C13" s="17">
        <v>100</v>
      </c>
      <c r="D13" s="17">
        <v>89</v>
      </c>
      <c r="E13" s="17">
        <v>82</v>
      </c>
      <c r="F13" s="17">
        <v>82</v>
      </c>
      <c r="G13" s="17">
        <v>95</v>
      </c>
      <c r="H13" s="17">
        <v>100</v>
      </c>
      <c r="I13" s="17">
        <v>194.14</v>
      </c>
      <c r="J13" s="17">
        <v>196.232</v>
      </c>
      <c r="K13" s="17">
        <v>194.815</v>
      </c>
      <c r="L13" s="17">
        <v>193.51599999999999</v>
      </c>
      <c r="M13" s="17">
        <v>193.82</v>
      </c>
      <c r="N13" s="17">
        <v>193.06800000000001</v>
      </c>
      <c r="O13" s="17">
        <v>193.863</v>
      </c>
      <c r="P13" s="17">
        <v>291</v>
      </c>
      <c r="Q13" s="17">
        <v>316</v>
      </c>
      <c r="R13" s="17">
        <v>92</v>
      </c>
    </row>
    <row r="14" spans="1:26" x14ac:dyDescent="0.25">
      <c r="A14" s="10"/>
      <c r="B14" s="20" t="s">
        <v>73</v>
      </c>
      <c r="C14" s="17">
        <v>100</v>
      </c>
      <c r="D14" s="17">
        <v>96</v>
      </c>
      <c r="E14" s="17">
        <v>82</v>
      </c>
      <c r="F14" s="17">
        <v>84</v>
      </c>
      <c r="G14" s="17">
        <v>90</v>
      </c>
      <c r="H14" s="17">
        <v>100</v>
      </c>
      <c r="I14" s="17">
        <v>193.023</v>
      </c>
      <c r="J14" s="17">
        <v>194.876</v>
      </c>
      <c r="K14" s="17">
        <v>193.749</v>
      </c>
      <c r="L14" s="17">
        <v>193.43199999999999</v>
      </c>
      <c r="M14" s="17">
        <v>193.345</v>
      </c>
      <c r="N14" s="17">
        <v>193.26300000000001</v>
      </c>
      <c r="O14" s="17">
        <v>193.51499999999999</v>
      </c>
      <c r="P14" s="17">
        <v>290</v>
      </c>
      <c r="Q14" s="17">
        <v>316</v>
      </c>
      <c r="R14" s="17">
        <v>91</v>
      </c>
    </row>
    <row r="15" spans="1:26" x14ac:dyDescent="0.25">
      <c r="A15" s="23" t="s">
        <v>10</v>
      </c>
      <c r="B15" s="24">
        <v>43746.125</v>
      </c>
      <c r="C15" s="17">
        <v>84</v>
      </c>
      <c r="D15" s="17">
        <v>100</v>
      </c>
      <c r="E15" s="17">
        <v>100</v>
      </c>
      <c r="F15" s="17">
        <v>95</v>
      </c>
      <c r="G15" s="17">
        <v>76</v>
      </c>
      <c r="H15" s="17">
        <v>89</v>
      </c>
      <c r="I15" s="17">
        <v>201.041</v>
      </c>
      <c r="J15" s="17">
        <v>199.41499999999999</v>
      </c>
      <c r="K15" s="17">
        <v>198.86099999999999</v>
      </c>
      <c r="L15" s="17">
        <v>199.72900000000001</v>
      </c>
      <c r="M15" s="17">
        <v>200.179</v>
      </c>
      <c r="N15" s="17">
        <v>199.59399999999999</v>
      </c>
      <c r="O15" s="17">
        <v>199.654</v>
      </c>
      <c r="P15" s="17">
        <v>413</v>
      </c>
      <c r="Q15" s="17">
        <v>460</v>
      </c>
      <c r="R15" s="14">
        <f t="shared" ref="R15:R134" si="0">C15*1/36+D15*3/36+E15*5/36+F15*7/36+G15*9/36+H15*11/36</f>
        <v>89.222222222222229</v>
      </c>
    </row>
    <row r="16" spans="1:26" x14ac:dyDescent="0.25">
      <c r="A16" s="10"/>
      <c r="B16" s="19" t="s">
        <v>63</v>
      </c>
      <c r="C16" s="17">
        <v>84</v>
      </c>
      <c r="D16" s="17">
        <v>100</v>
      </c>
      <c r="E16" s="17">
        <v>100</v>
      </c>
      <c r="F16" s="17">
        <v>100</v>
      </c>
      <c r="G16" s="17">
        <v>100</v>
      </c>
      <c r="H16" s="17">
        <v>92</v>
      </c>
      <c r="I16" s="17">
        <v>204.28700000000001</v>
      </c>
      <c r="J16" s="17">
        <v>199.84200000000001</v>
      </c>
      <c r="K16" s="17">
        <v>197.53399999999999</v>
      </c>
      <c r="L16" s="17">
        <v>198.66300000000001</v>
      </c>
      <c r="M16" s="17">
        <v>200.02</v>
      </c>
      <c r="N16" s="17">
        <v>200.43199999999999</v>
      </c>
      <c r="O16" s="17">
        <v>199.59299999999999</v>
      </c>
      <c r="P16" s="17">
        <v>448</v>
      </c>
      <c r="Q16" s="17">
        <v>460</v>
      </c>
      <c r="R16" s="17">
        <v>97</v>
      </c>
    </row>
    <row r="17" spans="1:18" x14ac:dyDescent="0.25">
      <c r="A17" s="10"/>
      <c r="B17" s="20" t="s">
        <v>64</v>
      </c>
      <c r="C17" s="17">
        <v>100</v>
      </c>
      <c r="D17" s="17">
        <v>100</v>
      </c>
      <c r="E17" s="17">
        <v>100</v>
      </c>
      <c r="F17" s="17">
        <v>100</v>
      </c>
      <c r="G17" s="17">
        <v>100</v>
      </c>
      <c r="H17" s="17">
        <v>97</v>
      </c>
      <c r="I17" s="17">
        <v>203.13499999999999</v>
      </c>
      <c r="J17" s="17">
        <v>200.191</v>
      </c>
      <c r="K17" s="17">
        <v>198.61600000000001</v>
      </c>
      <c r="L17" s="17">
        <v>199.34299999999999</v>
      </c>
      <c r="M17" s="17">
        <v>199.792</v>
      </c>
      <c r="N17" s="17">
        <v>200.24199999999999</v>
      </c>
      <c r="O17" s="17">
        <v>199.79900000000001</v>
      </c>
      <c r="P17" s="17">
        <v>457</v>
      </c>
      <c r="Q17" s="17">
        <v>460</v>
      </c>
      <c r="R17" s="17">
        <v>99</v>
      </c>
    </row>
    <row r="18" spans="1:18" x14ac:dyDescent="0.25">
      <c r="A18" s="10"/>
      <c r="B18" s="20" t="s">
        <v>65</v>
      </c>
      <c r="C18" s="17">
        <v>100</v>
      </c>
      <c r="D18" s="17">
        <v>100</v>
      </c>
      <c r="E18" s="17">
        <v>100</v>
      </c>
      <c r="F18" s="17">
        <v>97</v>
      </c>
      <c r="G18" s="17">
        <v>100</v>
      </c>
      <c r="H18" s="17">
        <v>100</v>
      </c>
      <c r="I18" s="17">
        <v>202.52600000000001</v>
      </c>
      <c r="J18" s="17">
        <v>199.82300000000001</v>
      </c>
      <c r="K18" s="17">
        <v>199.19300000000001</v>
      </c>
      <c r="L18" s="17">
        <v>200.59200000000001</v>
      </c>
      <c r="M18" s="17">
        <v>200.22399999999999</v>
      </c>
      <c r="N18" s="17">
        <v>199.667</v>
      </c>
      <c r="O18" s="17">
        <v>200.01599999999999</v>
      </c>
      <c r="P18" s="17">
        <v>458</v>
      </c>
      <c r="Q18" s="17">
        <v>460</v>
      </c>
      <c r="R18" s="17">
        <v>99</v>
      </c>
    </row>
    <row r="19" spans="1:18" x14ac:dyDescent="0.25">
      <c r="A19" s="10"/>
      <c r="B19" s="20" t="s">
        <v>66</v>
      </c>
      <c r="C19" s="17">
        <v>92</v>
      </c>
      <c r="D19" s="17">
        <v>94</v>
      </c>
      <c r="E19" s="17">
        <v>100</v>
      </c>
      <c r="F19" s="17">
        <v>98</v>
      </c>
      <c r="G19" s="17">
        <v>98</v>
      </c>
      <c r="H19" s="17">
        <v>100</v>
      </c>
      <c r="I19" s="17">
        <v>202.30199999999999</v>
      </c>
      <c r="J19" s="17">
        <v>199.916</v>
      </c>
      <c r="K19" s="17">
        <v>199.64699999999999</v>
      </c>
      <c r="L19" s="17">
        <v>201.36</v>
      </c>
      <c r="M19" s="17">
        <v>200.86199999999999</v>
      </c>
      <c r="N19" s="17">
        <v>199.59399999999999</v>
      </c>
      <c r="O19" s="17">
        <v>200.36600000000001</v>
      </c>
      <c r="P19" s="17">
        <v>454</v>
      </c>
      <c r="Q19" s="17">
        <v>460</v>
      </c>
      <c r="R19" s="17">
        <v>98</v>
      </c>
    </row>
    <row r="20" spans="1:18" x14ac:dyDescent="0.25">
      <c r="A20" s="10"/>
      <c r="B20" s="20" t="s">
        <v>67</v>
      </c>
      <c r="C20" s="17">
        <v>84</v>
      </c>
      <c r="D20" s="17">
        <v>100</v>
      </c>
      <c r="E20" s="17">
        <v>100</v>
      </c>
      <c r="F20" s="17">
        <v>81</v>
      </c>
      <c r="G20" s="17">
        <v>81</v>
      </c>
      <c r="H20" s="17">
        <v>98</v>
      </c>
      <c r="I20" s="17">
        <v>202.995</v>
      </c>
      <c r="J20" s="17">
        <v>199.26599999999999</v>
      </c>
      <c r="K20" s="17">
        <v>199.17500000000001</v>
      </c>
      <c r="L20" s="17">
        <v>200.51400000000001</v>
      </c>
      <c r="M20" s="17">
        <v>200.33500000000001</v>
      </c>
      <c r="N20" s="17">
        <v>199.85</v>
      </c>
      <c r="O20" s="17">
        <v>200.00200000000001</v>
      </c>
      <c r="P20" s="17">
        <v>418</v>
      </c>
      <c r="Q20" s="17">
        <v>460</v>
      </c>
      <c r="R20" s="17">
        <v>90</v>
      </c>
    </row>
    <row r="21" spans="1:18" x14ac:dyDescent="0.25">
      <c r="A21" s="10"/>
      <c r="B21" s="19" t="s">
        <v>68</v>
      </c>
      <c r="C21" s="17">
        <v>92</v>
      </c>
      <c r="D21" s="17">
        <v>94</v>
      </c>
      <c r="E21" s="17">
        <v>100</v>
      </c>
      <c r="F21" s="17">
        <v>98</v>
      </c>
      <c r="G21" s="17">
        <v>91</v>
      </c>
      <c r="H21" s="17">
        <v>84</v>
      </c>
      <c r="I21" s="17">
        <v>200.23400000000001</v>
      </c>
      <c r="J21" s="17">
        <v>199.06800000000001</v>
      </c>
      <c r="K21" s="17">
        <v>198.904</v>
      </c>
      <c r="L21" s="17">
        <v>199.125</v>
      </c>
      <c r="M21" s="17">
        <v>200.64699999999999</v>
      </c>
      <c r="N21" s="17">
        <v>199.54300000000001</v>
      </c>
      <c r="O21" s="17">
        <v>199.60599999999999</v>
      </c>
      <c r="P21" s="17">
        <v>424</v>
      </c>
      <c r="Q21" s="17">
        <v>460</v>
      </c>
      <c r="R21" s="17">
        <v>92</v>
      </c>
    </row>
    <row r="22" spans="1:18" x14ac:dyDescent="0.25">
      <c r="A22" s="10"/>
      <c r="B22" s="20" t="s">
        <v>70</v>
      </c>
      <c r="C22" s="17">
        <v>100</v>
      </c>
      <c r="D22" s="17">
        <v>100</v>
      </c>
      <c r="E22" s="17">
        <v>95</v>
      </c>
      <c r="F22" s="17">
        <v>100</v>
      </c>
      <c r="G22" s="17">
        <v>100</v>
      </c>
      <c r="H22" s="17">
        <v>92</v>
      </c>
      <c r="I22" s="17">
        <v>198.41800000000001</v>
      </c>
      <c r="J22" s="17">
        <v>199.37200000000001</v>
      </c>
      <c r="K22" s="17">
        <v>199.304</v>
      </c>
      <c r="L22" s="17">
        <v>198.7</v>
      </c>
      <c r="M22" s="17">
        <v>198.89599999999999</v>
      </c>
      <c r="N22" s="17">
        <v>199.178</v>
      </c>
      <c r="O22" s="17">
        <v>199.01900000000001</v>
      </c>
      <c r="P22" s="17">
        <v>446</v>
      </c>
      <c r="Q22" s="17">
        <v>460</v>
      </c>
      <c r="R22" s="17">
        <v>96</v>
      </c>
    </row>
    <row r="23" spans="1:18" x14ac:dyDescent="0.25">
      <c r="A23" s="10"/>
      <c r="B23" s="20" t="s">
        <v>71</v>
      </c>
      <c r="C23" s="17">
        <v>100</v>
      </c>
      <c r="D23" s="17">
        <v>100</v>
      </c>
      <c r="E23" s="17">
        <v>93</v>
      </c>
      <c r="F23" s="17">
        <v>100</v>
      </c>
      <c r="G23" s="17">
        <v>100</v>
      </c>
      <c r="H23" s="17">
        <v>98</v>
      </c>
      <c r="I23" s="17">
        <v>198.61099999999999</v>
      </c>
      <c r="J23" s="17">
        <v>199.16</v>
      </c>
      <c r="K23" s="17">
        <v>199.286</v>
      </c>
      <c r="L23" s="17">
        <v>198.18100000000001</v>
      </c>
      <c r="M23" s="17">
        <v>198.06700000000001</v>
      </c>
      <c r="N23" s="17">
        <v>198.88300000000001</v>
      </c>
      <c r="O23" s="17">
        <v>198.60499999999999</v>
      </c>
      <c r="P23" s="17">
        <v>454</v>
      </c>
      <c r="Q23" s="17">
        <v>460</v>
      </c>
      <c r="R23" s="17">
        <v>98</v>
      </c>
    </row>
    <row r="24" spans="1:18" x14ac:dyDescent="0.25">
      <c r="A24" s="10"/>
      <c r="B24" s="20" t="s">
        <v>72</v>
      </c>
      <c r="C24" s="17">
        <v>100</v>
      </c>
      <c r="D24" s="17">
        <v>100</v>
      </c>
      <c r="E24" s="17">
        <v>96</v>
      </c>
      <c r="F24" s="17">
        <v>98</v>
      </c>
      <c r="G24" s="17">
        <v>100</v>
      </c>
      <c r="H24" s="17">
        <v>100</v>
      </c>
      <c r="I24" s="17">
        <v>199.233</v>
      </c>
      <c r="J24" s="17">
        <v>198.309</v>
      </c>
      <c r="K24" s="17">
        <v>198.31700000000001</v>
      </c>
      <c r="L24" s="17">
        <v>197.49299999999999</v>
      </c>
      <c r="M24" s="17">
        <v>197.59100000000001</v>
      </c>
      <c r="N24" s="17">
        <v>197.99700000000001</v>
      </c>
      <c r="O24" s="17">
        <v>197.90100000000001</v>
      </c>
      <c r="P24" s="17">
        <v>457</v>
      </c>
      <c r="Q24" s="17">
        <v>460</v>
      </c>
      <c r="R24" s="17">
        <v>99</v>
      </c>
    </row>
    <row r="25" spans="1:18" x14ac:dyDescent="0.25">
      <c r="A25" s="10"/>
      <c r="B25" s="20" t="s">
        <v>73</v>
      </c>
      <c r="C25" s="17">
        <v>100</v>
      </c>
      <c r="D25" s="17">
        <v>100</v>
      </c>
      <c r="E25" s="17">
        <v>96</v>
      </c>
      <c r="F25" s="17">
        <v>96</v>
      </c>
      <c r="G25" s="17">
        <v>100</v>
      </c>
      <c r="H25" s="17">
        <v>100</v>
      </c>
      <c r="I25" s="17">
        <v>197.86799999999999</v>
      </c>
      <c r="J25" s="17">
        <v>196.762</v>
      </c>
      <c r="K25" s="17">
        <v>196.601</v>
      </c>
      <c r="L25" s="17">
        <v>196.46700000000001</v>
      </c>
      <c r="M25" s="17">
        <v>196.77</v>
      </c>
      <c r="N25" s="17">
        <v>197.20699999999999</v>
      </c>
      <c r="O25" s="17">
        <v>196.851</v>
      </c>
      <c r="P25" s="17">
        <v>455</v>
      </c>
      <c r="Q25" s="17">
        <v>460</v>
      </c>
      <c r="R25" s="17">
        <v>98</v>
      </c>
    </row>
    <row r="26" spans="1:18" x14ac:dyDescent="0.25">
      <c r="A26" s="23" t="s">
        <v>11</v>
      </c>
      <c r="B26" s="24">
        <v>43774.125</v>
      </c>
      <c r="C26" s="17">
        <v>11</v>
      </c>
      <c r="D26" s="17">
        <v>3</v>
      </c>
      <c r="E26" s="17">
        <v>31</v>
      </c>
      <c r="F26" s="17">
        <v>76</v>
      </c>
      <c r="G26" s="17">
        <v>93</v>
      </c>
      <c r="H26" s="17">
        <v>100</v>
      </c>
      <c r="K26" s="17">
        <v>203.60599999999999</v>
      </c>
      <c r="L26" s="17">
        <v>199.845</v>
      </c>
      <c r="M26" s="17">
        <v>197.75</v>
      </c>
      <c r="N26" s="17">
        <v>196.21600000000001</v>
      </c>
      <c r="O26" s="17">
        <v>197.90799999999999</v>
      </c>
      <c r="P26" s="17">
        <v>233</v>
      </c>
      <c r="Q26" s="17">
        <v>318</v>
      </c>
      <c r="R26" s="14">
        <f t="shared" si="0"/>
        <v>73.444444444444443</v>
      </c>
    </row>
    <row r="27" spans="1:18" x14ac:dyDescent="0.25">
      <c r="A27" s="10"/>
      <c r="B27" s="19" t="s">
        <v>63</v>
      </c>
      <c r="C27" s="17">
        <v>11</v>
      </c>
      <c r="D27" s="17">
        <v>23</v>
      </c>
      <c r="E27" s="17">
        <v>54</v>
      </c>
      <c r="F27" s="17">
        <v>73</v>
      </c>
      <c r="G27" s="17">
        <v>81</v>
      </c>
      <c r="H27" s="17">
        <v>90</v>
      </c>
      <c r="J27" s="17">
        <v>206.22</v>
      </c>
      <c r="K27" s="17">
        <v>200.39400000000001</v>
      </c>
      <c r="L27" s="17">
        <v>196.92</v>
      </c>
      <c r="M27" s="17">
        <v>194.982</v>
      </c>
      <c r="N27" s="17">
        <v>195.10599999999999</v>
      </c>
      <c r="O27" s="17">
        <v>196.285</v>
      </c>
      <c r="P27" s="17">
        <v>228</v>
      </c>
      <c r="Q27" s="17">
        <v>318</v>
      </c>
      <c r="R27" s="17">
        <v>71</v>
      </c>
    </row>
    <row r="28" spans="1:18" x14ac:dyDescent="0.25">
      <c r="A28" s="10"/>
      <c r="B28" s="20" t="s">
        <v>64</v>
      </c>
      <c r="C28" s="17">
        <v>11</v>
      </c>
      <c r="D28" s="17">
        <v>15</v>
      </c>
      <c r="E28" s="17">
        <v>47</v>
      </c>
      <c r="F28" s="17">
        <v>71</v>
      </c>
      <c r="G28" s="17">
        <v>83</v>
      </c>
      <c r="H28" s="17">
        <v>91</v>
      </c>
      <c r="J28" s="17">
        <v>203.53299999999999</v>
      </c>
      <c r="K28" s="17">
        <v>201.76499999999999</v>
      </c>
      <c r="L28" s="17">
        <v>198.01599999999999</v>
      </c>
      <c r="M28" s="17">
        <v>195.249</v>
      </c>
      <c r="N28" s="17">
        <v>194.976</v>
      </c>
      <c r="O28" s="17">
        <v>196.452</v>
      </c>
      <c r="P28" s="17">
        <v>225</v>
      </c>
      <c r="Q28" s="17">
        <v>318</v>
      </c>
      <c r="R28" s="17">
        <v>70</v>
      </c>
    </row>
    <row r="29" spans="1:18" x14ac:dyDescent="0.25">
      <c r="A29" s="10"/>
      <c r="B29" s="20" t="s">
        <v>65</v>
      </c>
      <c r="C29" s="17">
        <v>11</v>
      </c>
      <c r="D29" s="17">
        <v>23</v>
      </c>
      <c r="E29" s="17">
        <v>43</v>
      </c>
      <c r="F29" s="17">
        <v>66</v>
      </c>
      <c r="G29" s="17">
        <v>85</v>
      </c>
      <c r="H29" s="17">
        <v>90</v>
      </c>
      <c r="J29" s="17">
        <v>205.22499999999999</v>
      </c>
      <c r="K29" s="17">
        <v>200.78</v>
      </c>
      <c r="L29" s="17">
        <v>198.36500000000001</v>
      </c>
      <c r="M29" s="17">
        <v>196.11500000000001</v>
      </c>
      <c r="N29" s="17">
        <v>194.8</v>
      </c>
      <c r="O29" s="17">
        <v>196.67699999999999</v>
      </c>
      <c r="P29" s="17">
        <v>222</v>
      </c>
      <c r="Q29" s="17">
        <v>318</v>
      </c>
      <c r="R29" s="17">
        <v>69</v>
      </c>
    </row>
    <row r="30" spans="1:18" x14ac:dyDescent="0.25">
      <c r="A30" s="10"/>
      <c r="B30" s="20" t="s">
        <v>66</v>
      </c>
      <c r="C30" s="17">
        <v>11</v>
      </c>
      <c r="D30" s="17">
        <v>19</v>
      </c>
      <c r="E30" s="17">
        <v>40</v>
      </c>
      <c r="F30" s="17">
        <v>76</v>
      </c>
      <c r="G30" s="17">
        <v>87</v>
      </c>
      <c r="H30" s="17">
        <v>94</v>
      </c>
      <c r="J30" s="17">
        <v>204.202</v>
      </c>
      <c r="K30" s="17">
        <v>200.512</v>
      </c>
      <c r="L30" s="17">
        <v>199.59399999999999</v>
      </c>
      <c r="M30" s="17">
        <v>197.161</v>
      </c>
      <c r="N30" s="17">
        <v>195.548</v>
      </c>
      <c r="O30" s="17">
        <v>197.45</v>
      </c>
      <c r="P30" s="17">
        <v>232</v>
      </c>
      <c r="Q30" s="17">
        <v>318</v>
      </c>
      <c r="R30" s="17">
        <v>72</v>
      </c>
    </row>
    <row r="31" spans="1:18" x14ac:dyDescent="0.25">
      <c r="A31" s="10"/>
      <c r="B31" s="20" t="s">
        <v>67</v>
      </c>
      <c r="C31" s="17">
        <v>11</v>
      </c>
      <c r="D31" s="17">
        <v>3</v>
      </c>
      <c r="E31" s="17">
        <v>43</v>
      </c>
      <c r="F31" s="17">
        <v>76</v>
      </c>
      <c r="G31" s="17">
        <v>92</v>
      </c>
      <c r="H31" s="17">
        <v>98</v>
      </c>
      <c r="K31" s="17">
        <v>202.89099999999999</v>
      </c>
      <c r="L31" s="17">
        <v>199.917</v>
      </c>
      <c r="M31" s="17">
        <v>197.417</v>
      </c>
      <c r="N31" s="17">
        <v>196.108</v>
      </c>
      <c r="O31" s="17">
        <v>197.845</v>
      </c>
      <c r="P31" s="17">
        <v>236</v>
      </c>
      <c r="Q31" s="17">
        <v>318</v>
      </c>
      <c r="R31" s="17">
        <v>74</v>
      </c>
    </row>
    <row r="32" spans="1:18" x14ac:dyDescent="0.25">
      <c r="A32" s="10"/>
      <c r="B32" s="19" t="s">
        <v>68</v>
      </c>
      <c r="C32" s="17">
        <v>11</v>
      </c>
      <c r="D32" s="17">
        <v>3</v>
      </c>
      <c r="E32" s="17">
        <v>29</v>
      </c>
      <c r="F32" s="17">
        <v>74</v>
      </c>
      <c r="G32" s="17">
        <v>91</v>
      </c>
      <c r="H32" s="17">
        <v>97</v>
      </c>
      <c r="J32" s="17">
        <v>206.2</v>
      </c>
      <c r="K32" s="17">
        <v>204.13</v>
      </c>
      <c r="L32" s="17">
        <v>200.44300000000001</v>
      </c>
      <c r="M32" s="17">
        <v>197.64099999999999</v>
      </c>
      <c r="N32" s="17">
        <v>196.196</v>
      </c>
      <c r="O32" s="17">
        <v>198.03700000000001</v>
      </c>
      <c r="P32" s="17">
        <v>228</v>
      </c>
      <c r="Q32" s="17">
        <v>318</v>
      </c>
      <c r="R32" s="17">
        <v>71</v>
      </c>
    </row>
    <row r="33" spans="1:19" x14ac:dyDescent="0.25">
      <c r="A33" s="10"/>
      <c r="B33" s="20" t="s">
        <v>69</v>
      </c>
      <c r="C33" s="17">
        <v>11</v>
      </c>
      <c r="D33" s="17">
        <v>7</v>
      </c>
      <c r="E33" s="17">
        <v>29</v>
      </c>
      <c r="F33" s="17">
        <v>68</v>
      </c>
      <c r="G33" s="17">
        <v>96</v>
      </c>
      <c r="H33" s="17">
        <v>100</v>
      </c>
      <c r="J33" s="17">
        <v>206.46</v>
      </c>
      <c r="K33" s="17">
        <v>202.50700000000001</v>
      </c>
      <c r="L33" s="17">
        <v>200.37299999999999</v>
      </c>
      <c r="M33" s="17">
        <v>198.43600000000001</v>
      </c>
      <c r="N33" s="17">
        <v>196.05</v>
      </c>
      <c r="O33" s="17">
        <v>198.114</v>
      </c>
      <c r="P33" s="17">
        <v>231</v>
      </c>
      <c r="Q33" s="17">
        <v>318</v>
      </c>
      <c r="R33" s="17">
        <v>72</v>
      </c>
    </row>
    <row r="34" spans="1:19" x14ac:dyDescent="0.25">
      <c r="A34" s="10"/>
      <c r="B34" s="20" t="s">
        <v>70</v>
      </c>
      <c r="C34" s="17">
        <v>11</v>
      </c>
      <c r="D34" s="17">
        <v>3</v>
      </c>
      <c r="E34" s="17">
        <v>36</v>
      </c>
      <c r="F34" s="17">
        <v>73</v>
      </c>
      <c r="G34" s="17">
        <v>97</v>
      </c>
      <c r="H34" s="17">
        <v>98</v>
      </c>
      <c r="J34" s="17">
        <v>207.15</v>
      </c>
      <c r="K34" s="17">
        <v>201.88200000000001</v>
      </c>
      <c r="L34" s="17">
        <v>201.02199999999999</v>
      </c>
      <c r="M34" s="17">
        <v>198.30199999999999</v>
      </c>
      <c r="N34" s="17">
        <v>195.495</v>
      </c>
      <c r="O34" s="17">
        <v>197.994</v>
      </c>
      <c r="P34" s="17">
        <v>236</v>
      </c>
      <c r="Q34" s="17">
        <v>318</v>
      </c>
      <c r="R34" s="17">
        <v>74</v>
      </c>
    </row>
    <row r="35" spans="1:19" x14ac:dyDescent="0.25">
      <c r="A35" s="10"/>
      <c r="B35" s="20" t="s">
        <v>71</v>
      </c>
      <c r="C35" s="17">
        <v>11</v>
      </c>
      <c r="D35" s="17">
        <v>15</v>
      </c>
      <c r="E35" s="17">
        <v>34</v>
      </c>
      <c r="F35" s="17">
        <v>66</v>
      </c>
      <c r="G35" s="17">
        <v>97</v>
      </c>
      <c r="H35" s="17">
        <v>100</v>
      </c>
      <c r="J35" s="17">
        <v>205.53299999999999</v>
      </c>
      <c r="K35" s="17">
        <v>199.72900000000001</v>
      </c>
      <c r="L35" s="17">
        <v>199.50700000000001</v>
      </c>
      <c r="M35" s="17">
        <v>198.19499999999999</v>
      </c>
      <c r="N35" s="17">
        <v>195.74100000000001</v>
      </c>
      <c r="O35" s="17">
        <v>197.66</v>
      </c>
      <c r="P35" s="17">
        <v>235</v>
      </c>
      <c r="Q35" s="17">
        <v>318</v>
      </c>
      <c r="R35" s="17">
        <v>73</v>
      </c>
      <c r="S35" s="17"/>
    </row>
    <row r="36" spans="1:19" x14ac:dyDescent="0.25">
      <c r="A36" s="10"/>
      <c r="B36" s="20" t="s">
        <v>72</v>
      </c>
      <c r="C36" s="17">
        <v>11</v>
      </c>
      <c r="D36" s="17">
        <v>15</v>
      </c>
      <c r="E36" s="17">
        <v>43</v>
      </c>
      <c r="F36" s="17">
        <v>61</v>
      </c>
      <c r="G36" s="17">
        <v>95</v>
      </c>
      <c r="H36" s="17">
        <v>100</v>
      </c>
      <c r="J36" s="17">
        <v>203.607</v>
      </c>
      <c r="K36" s="17">
        <v>200.42699999999999</v>
      </c>
      <c r="L36" s="17">
        <v>198.43899999999999</v>
      </c>
      <c r="M36" s="17">
        <v>197.875</v>
      </c>
      <c r="N36" s="17">
        <v>195.874</v>
      </c>
      <c r="O36" s="17">
        <v>197.46199999999999</v>
      </c>
      <c r="P36" s="17">
        <v>234</v>
      </c>
      <c r="Q36" s="17">
        <v>318</v>
      </c>
      <c r="R36" s="17">
        <v>73</v>
      </c>
    </row>
    <row r="37" spans="1:19" x14ac:dyDescent="0.25">
      <c r="A37" s="10"/>
      <c r="B37" s="20" t="s">
        <v>73</v>
      </c>
      <c r="C37" s="17">
        <v>11</v>
      </c>
      <c r="D37" s="17">
        <v>19</v>
      </c>
      <c r="E37" s="17">
        <v>43</v>
      </c>
      <c r="F37" s="17">
        <v>60</v>
      </c>
      <c r="G37" s="17">
        <v>93</v>
      </c>
      <c r="H37" s="17">
        <v>100</v>
      </c>
      <c r="J37" s="17">
        <v>203.13200000000001</v>
      </c>
      <c r="K37" s="17">
        <v>199.88200000000001</v>
      </c>
      <c r="L37" s="17">
        <v>197.78399999999999</v>
      </c>
      <c r="M37" s="17">
        <v>197.36500000000001</v>
      </c>
      <c r="N37" s="17">
        <v>195.917</v>
      </c>
      <c r="O37" s="17">
        <v>197.172</v>
      </c>
      <c r="P37" s="17">
        <v>233</v>
      </c>
      <c r="Q37" s="17">
        <v>318</v>
      </c>
      <c r="R37" s="17">
        <v>73</v>
      </c>
    </row>
    <row r="38" spans="1:19" x14ac:dyDescent="0.25">
      <c r="A38" s="23" t="s">
        <v>25</v>
      </c>
      <c r="B38" s="24">
        <v>42609.125</v>
      </c>
      <c r="C38" s="17">
        <v>3</v>
      </c>
      <c r="D38" s="17">
        <v>65</v>
      </c>
      <c r="E38" s="17">
        <v>99</v>
      </c>
      <c r="F38" s="17">
        <v>100</v>
      </c>
      <c r="G38" s="17">
        <v>91</v>
      </c>
      <c r="H38" s="17">
        <v>73</v>
      </c>
      <c r="I38" s="17">
        <v>204.34</v>
      </c>
      <c r="J38" s="17">
        <v>201.75700000000001</v>
      </c>
      <c r="K38" s="17">
        <v>200.441</v>
      </c>
      <c r="L38" s="17">
        <v>200.124</v>
      </c>
      <c r="M38" s="17">
        <v>201.108</v>
      </c>
      <c r="N38" s="17">
        <v>202.56200000000001</v>
      </c>
      <c r="O38" s="17">
        <v>201.20699999999999</v>
      </c>
      <c r="P38" s="17">
        <v>1817</v>
      </c>
      <c r="Q38" s="17">
        <v>2164</v>
      </c>
      <c r="R38" s="14">
        <f t="shared" si="0"/>
        <v>83.75</v>
      </c>
    </row>
    <row r="39" spans="1:19" x14ac:dyDescent="0.25">
      <c r="A39" s="10"/>
      <c r="B39" s="19" t="s">
        <v>63</v>
      </c>
      <c r="C39" s="17">
        <v>38</v>
      </c>
      <c r="D39" s="17">
        <v>81</v>
      </c>
      <c r="E39" s="17">
        <v>97</v>
      </c>
      <c r="F39" s="17">
        <v>100</v>
      </c>
      <c r="G39" s="17">
        <v>94</v>
      </c>
      <c r="H39" s="17">
        <v>70</v>
      </c>
      <c r="I39" s="17">
        <v>200.452</v>
      </c>
      <c r="J39" s="17">
        <v>198.749</v>
      </c>
      <c r="K39" s="17">
        <v>199.06399999999999</v>
      </c>
      <c r="L39" s="17">
        <v>198.97399999999999</v>
      </c>
      <c r="M39" s="17">
        <v>200.16300000000001</v>
      </c>
      <c r="N39" s="17">
        <v>200.90299999999999</v>
      </c>
      <c r="O39" s="17">
        <v>199.80099999999999</v>
      </c>
      <c r="P39" s="17">
        <v>1859</v>
      </c>
      <c r="Q39" s="17">
        <v>2164</v>
      </c>
      <c r="R39" s="17">
        <v>85</v>
      </c>
    </row>
    <row r="40" spans="1:19" x14ac:dyDescent="0.25">
      <c r="A40" s="10"/>
      <c r="B40" s="20" t="s">
        <v>64</v>
      </c>
      <c r="C40" s="17">
        <v>33</v>
      </c>
      <c r="D40" s="17">
        <v>75</v>
      </c>
      <c r="E40" s="17">
        <v>98</v>
      </c>
      <c r="F40" s="17">
        <v>100</v>
      </c>
      <c r="G40" s="17">
        <v>92</v>
      </c>
      <c r="H40" s="17">
        <v>72</v>
      </c>
      <c r="I40" s="17">
        <v>201.45500000000001</v>
      </c>
      <c r="J40" s="17">
        <v>198.636</v>
      </c>
      <c r="K40" s="17">
        <v>199.19399999999999</v>
      </c>
      <c r="L40" s="17">
        <v>199.16399999999999</v>
      </c>
      <c r="M40" s="17">
        <v>200.096</v>
      </c>
      <c r="N40" s="17">
        <v>200.703</v>
      </c>
      <c r="O40" s="17">
        <v>199.81</v>
      </c>
      <c r="P40" s="17">
        <v>1855</v>
      </c>
      <c r="Q40" s="17">
        <v>2164</v>
      </c>
      <c r="R40" s="17">
        <v>85</v>
      </c>
    </row>
    <row r="41" spans="1:19" x14ac:dyDescent="0.25">
      <c r="A41" s="10"/>
      <c r="B41" s="20" t="s">
        <v>65</v>
      </c>
      <c r="C41" s="17">
        <v>24</v>
      </c>
      <c r="D41" s="17">
        <v>75</v>
      </c>
      <c r="E41" s="17">
        <v>99</v>
      </c>
      <c r="F41" s="17">
        <v>100</v>
      </c>
      <c r="G41" s="17">
        <v>96</v>
      </c>
      <c r="H41" s="17">
        <v>74</v>
      </c>
      <c r="I41" s="17">
        <v>202.43899999999999</v>
      </c>
      <c r="J41" s="17">
        <v>199.31899999999999</v>
      </c>
      <c r="K41" s="17">
        <v>199.345</v>
      </c>
      <c r="L41" s="17">
        <v>199.27799999999999</v>
      </c>
      <c r="M41" s="17">
        <v>200.47300000000001</v>
      </c>
      <c r="N41" s="17">
        <v>200.71700000000001</v>
      </c>
      <c r="O41" s="17">
        <v>200.02500000000001</v>
      </c>
      <c r="P41" s="17">
        <v>1885</v>
      </c>
      <c r="Q41" s="17">
        <v>2164</v>
      </c>
      <c r="R41" s="17">
        <v>87</v>
      </c>
    </row>
    <row r="42" spans="1:19" x14ac:dyDescent="0.25">
      <c r="A42" s="10"/>
      <c r="B42" s="20" t="s">
        <v>66</v>
      </c>
      <c r="C42" s="17">
        <v>16</v>
      </c>
      <c r="D42" s="17">
        <v>69</v>
      </c>
      <c r="E42" s="17">
        <v>99</v>
      </c>
      <c r="F42" s="17">
        <v>100</v>
      </c>
      <c r="G42" s="17">
        <v>99</v>
      </c>
      <c r="H42" s="17">
        <v>77</v>
      </c>
      <c r="I42" s="17">
        <v>203.76499999999999</v>
      </c>
      <c r="J42" s="17">
        <v>199.50899999999999</v>
      </c>
      <c r="K42" s="17">
        <v>199.50899999999999</v>
      </c>
      <c r="L42" s="17">
        <v>199.37700000000001</v>
      </c>
      <c r="M42" s="17">
        <v>200.95400000000001</v>
      </c>
      <c r="N42" s="17">
        <v>201.16499999999999</v>
      </c>
      <c r="O42" s="17">
        <v>200.35400000000001</v>
      </c>
      <c r="P42" s="17">
        <v>1899</v>
      </c>
      <c r="Q42" s="17">
        <v>2164</v>
      </c>
      <c r="R42" s="17">
        <v>87</v>
      </c>
    </row>
    <row r="43" spans="1:19" x14ac:dyDescent="0.25">
      <c r="A43" s="10"/>
      <c r="B43" s="20" t="s">
        <v>67</v>
      </c>
      <c r="C43" s="17">
        <v>4</v>
      </c>
      <c r="D43" s="17">
        <v>67</v>
      </c>
      <c r="E43" s="17">
        <v>98</v>
      </c>
      <c r="F43" s="17">
        <v>100</v>
      </c>
      <c r="G43" s="17">
        <v>93</v>
      </c>
      <c r="H43" s="17">
        <v>78</v>
      </c>
      <c r="I43" s="17">
        <v>204.79300000000001</v>
      </c>
      <c r="J43" s="17">
        <v>201.18700000000001</v>
      </c>
      <c r="K43" s="17">
        <v>200.12100000000001</v>
      </c>
      <c r="L43" s="17">
        <v>199.654</v>
      </c>
      <c r="M43" s="17">
        <v>201.26400000000001</v>
      </c>
      <c r="N43" s="17">
        <v>202.441</v>
      </c>
      <c r="O43" s="17">
        <v>201.05</v>
      </c>
      <c r="P43" s="17">
        <v>1868</v>
      </c>
      <c r="Q43" s="17">
        <v>2164</v>
      </c>
      <c r="R43" s="17">
        <v>86</v>
      </c>
    </row>
    <row r="44" spans="1:19" x14ac:dyDescent="0.25">
      <c r="A44" s="10"/>
      <c r="B44" s="19" t="s">
        <v>68</v>
      </c>
      <c r="C44" s="17">
        <v>1</v>
      </c>
      <c r="D44" s="17">
        <v>63</v>
      </c>
      <c r="E44" s="17">
        <v>99</v>
      </c>
      <c r="F44" s="17">
        <v>100</v>
      </c>
      <c r="G44" s="17">
        <v>89</v>
      </c>
      <c r="H44" s="17">
        <v>72</v>
      </c>
      <c r="J44" s="17">
        <v>202.256</v>
      </c>
      <c r="K44" s="17">
        <v>200.34100000000001</v>
      </c>
      <c r="L44" s="17">
        <v>200.54599999999999</v>
      </c>
      <c r="M44" s="17">
        <v>201.09700000000001</v>
      </c>
      <c r="N44" s="17">
        <v>202.952</v>
      </c>
      <c r="O44" s="17">
        <v>201.41200000000001</v>
      </c>
      <c r="P44" s="17">
        <v>1795</v>
      </c>
      <c r="Q44" s="17">
        <v>2164</v>
      </c>
      <c r="R44" s="17">
        <v>82</v>
      </c>
    </row>
    <row r="45" spans="1:19" x14ac:dyDescent="0.25">
      <c r="A45" s="10"/>
      <c r="B45" s="20" t="s">
        <v>69</v>
      </c>
      <c r="C45" s="17">
        <v>1</v>
      </c>
      <c r="D45" s="17">
        <v>54</v>
      </c>
      <c r="E45" s="17">
        <v>99</v>
      </c>
      <c r="F45" s="17">
        <v>100</v>
      </c>
      <c r="G45" s="17">
        <v>92</v>
      </c>
      <c r="H45" s="17">
        <v>69</v>
      </c>
      <c r="J45" s="17">
        <v>201.67699999999999</v>
      </c>
      <c r="K45" s="17">
        <v>200.339</v>
      </c>
      <c r="L45" s="17">
        <v>200.76</v>
      </c>
      <c r="M45" s="17">
        <v>201.46799999999999</v>
      </c>
      <c r="N45" s="17">
        <v>203.298</v>
      </c>
      <c r="O45" s="17">
        <v>201.602</v>
      </c>
      <c r="P45" s="17">
        <v>1777</v>
      </c>
      <c r="Q45" s="17">
        <v>2164</v>
      </c>
      <c r="R45" s="17">
        <v>82</v>
      </c>
    </row>
    <row r="46" spans="1:19" x14ac:dyDescent="0.25">
      <c r="A46" s="10"/>
      <c r="B46" s="20" t="s">
        <v>70</v>
      </c>
      <c r="C46" s="17">
        <v>1</v>
      </c>
      <c r="D46" s="17">
        <v>53</v>
      </c>
      <c r="E46" s="17">
        <v>99</v>
      </c>
      <c r="F46" s="17">
        <v>100</v>
      </c>
      <c r="G46" s="17">
        <v>94</v>
      </c>
      <c r="H46" s="17">
        <v>70</v>
      </c>
      <c r="J46" s="17">
        <v>202.10400000000001</v>
      </c>
      <c r="K46" s="17">
        <v>200.18</v>
      </c>
      <c r="L46" s="17">
        <v>200.64500000000001</v>
      </c>
      <c r="M46" s="17">
        <v>202.02500000000001</v>
      </c>
      <c r="N46" s="17">
        <v>203.88200000000001</v>
      </c>
      <c r="O46" s="17">
        <v>201.886</v>
      </c>
      <c r="P46" s="17">
        <v>1792</v>
      </c>
      <c r="Q46" s="17">
        <v>2164</v>
      </c>
      <c r="R46" s="17">
        <v>82</v>
      </c>
    </row>
    <row r="47" spans="1:19" x14ac:dyDescent="0.25">
      <c r="A47" s="10"/>
      <c r="B47" s="20" t="s">
        <v>71</v>
      </c>
      <c r="C47" s="17">
        <v>1</v>
      </c>
      <c r="D47" s="17">
        <v>47</v>
      </c>
      <c r="E47" s="17">
        <v>98</v>
      </c>
      <c r="F47" s="17">
        <v>100</v>
      </c>
      <c r="G47" s="17">
        <v>94</v>
      </c>
      <c r="H47" s="17">
        <v>65</v>
      </c>
      <c r="J47" s="17">
        <v>202.31</v>
      </c>
      <c r="K47" s="17">
        <v>199.85400000000001</v>
      </c>
      <c r="L47" s="17">
        <v>200.226</v>
      </c>
      <c r="M47" s="17">
        <v>202.655</v>
      </c>
      <c r="N47" s="17">
        <v>204.155</v>
      </c>
      <c r="O47" s="17">
        <v>201.95599999999999</v>
      </c>
      <c r="P47" s="17">
        <v>1749</v>
      </c>
      <c r="Q47" s="17">
        <v>2164</v>
      </c>
      <c r="R47" s="17">
        <v>80</v>
      </c>
    </row>
    <row r="48" spans="1:19" x14ac:dyDescent="0.25">
      <c r="A48" s="10"/>
      <c r="B48" s="20" t="s">
        <v>72</v>
      </c>
      <c r="C48" s="17">
        <v>1</v>
      </c>
      <c r="D48" s="17">
        <v>52</v>
      </c>
      <c r="E48" s="17">
        <v>94</v>
      </c>
      <c r="F48" s="17">
        <v>100</v>
      </c>
      <c r="G48" s="17">
        <v>92</v>
      </c>
      <c r="H48" s="17">
        <v>55</v>
      </c>
      <c r="J48" s="17">
        <v>203.66499999999999</v>
      </c>
      <c r="K48" s="17">
        <v>199.69800000000001</v>
      </c>
      <c r="L48" s="17">
        <v>199.52799999999999</v>
      </c>
      <c r="M48" s="17">
        <v>202.67</v>
      </c>
      <c r="N48" s="17">
        <v>204.25899999999999</v>
      </c>
      <c r="O48" s="17">
        <v>201.77199999999999</v>
      </c>
      <c r="P48" s="17">
        <v>1662</v>
      </c>
      <c r="Q48" s="17">
        <v>2164</v>
      </c>
      <c r="R48" s="17">
        <v>76</v>
      </c>
    </row>
    <row r="49" spans="1:18" x14ac:dyDescent="0.25">
      <c r="A49" s="10"/>
      <c r="B49" s="20" t="s">
        <v>73</v>
      </c>
      <c r="C49" s="17">
        <v>1</v>
      </c>
      <c r="D49" s="17">
        <v>50</v>
      </c>
      <c r="E49" s="17">
        <v>94</v>
      </c>
      <c r="F49" s="17">
        <v>100</v>
      </c>
      <c r="G49" s="17">
        <v>90</v>
      </c>
      <c r="H49" s="17">
        <v>43</v>
      </c>
      <c r="J49" s="17">
        <v>204.43799999999999</v>
      </c>
      <c r="K49" s="17">
        <v>199.97499999999999</v>
      </c>
      <c r="L49" s="17">
        <v>199.17</v>
      </c>
      <c r="M49" s="17">
        <v>202.05600000000001</v>
      </c>
      <c r="N49" s="17">
        <v>203.88</v>
      </c>
      <c r="O49" s="17">
        <v>201.37899999999999</v>
      </c>
      <c r="P49" s="17">
        <v>1573</v>
      </c>
      <c r="Q49" s="17">
        <v>2164</v>
      </c>
      <c r="R49" s="17">
        <v>72</v>
      </c>
    </row>
    <row r="50" spans="1:18" x14ac:dyDescent="0.25">
      <c r="A50" s="23" t="s">
        <v>3</v>
      </c>
      <c r="B50" s="24">
        <v>43354.125</v>
      </c>
      <c r="C50" s="17">
        <v>11</v>
      </c>
      <c r="D50" s="17">
        <v>58</v>
      </c>
      <c r="E50" s="17">
        <v>94</v>
      </c>
      <c r="F50" s="17">
        <v>100</v>
      </c>
      <c r="G50" s="17">
        <v>100</v>
      </c>
      <c r="H50" s="17">
        <v>100</v>
      </c>
      <c r="I50" s="17">
        <v>205.012</v>
      </c>
      <c r="J50" s="17">
        <v>201.12</v>
      </c>
      <c r="K50" s="17">
        <v>199.22200000000001</v>
      </c>
      <c r="L50" s="17">
        <v>197.96299999999999</v>
      </c>
      <c r="M50" s="17">
        <v>197.411</v>
      </c>
      <c r="N50" s="17">
        <v>197.255</v>
      </c>
      <c r="O50" s="17">
        <v>197.946</v>
      </c>
      <c r="P50" s="17">
        <v>1192</v>
      </c>
      <c r="Q50" s="17">
        <v>1278</v>
      </c>
      <c r="R50" s="14">
        <f t="shared" si="0"/>
        <v>93.194444444444443</v>
      </c>
    </row>
    <row r="51" spans="1:18" x14ac:dyDescent="0.25">
      <c r="A51" s="10"/>
      <c r="B51" s="19" t="s">
        <v>63</v>
      </c>
      <c r="C51" s="17">
        <v>8</v>
      </c>
      <c r="D51" s="17">
        <v>63</v>
      </c>
      <c r="E51" s="17">
        <v>98</v>
      </c>
      <c r="F51" s="17">
        <v>100</v>
      </c>
      <c r="G51" s="17">
        <v>100</v>
      </c>
      <c r="H51" s="17">
        <v>100</v>
      </c>
      <c r="I51" s="17">
        <v>206.857</v>
      </c>
      <c r="J51" s="17">
        <v>202.827</v>
      </c>
      <c r="K51" s="17">
        <v>199.33600000000001</v>
      </c>
      <c r="L51" s="17">
        <v>196.77099999999999</v>
      </c>
      <c r="M51" s="17">
        <v>196.86199999999999</v>
      </c>
      <c r="N51" s="17">
        <v>197.29499999999999</v>
      </c>
      <c r="O51" s="17">
        <v>197.69399999999999</v>
      </c>
      <c r="P51" s="17">
        <v>1203</v>
      </c>
      <c r="Q51" s="17">
        <v>1278</v>
      </c>
      <c r="R51" s="17">
        <v>94</v>
      </c>
    </row>
    <row r="52" spans="1:18" x14ac:dyDescent="0.25">
      <c r="A52" s="10"/>
      <c r="B52" s="20" t="s">
        <v>64</v>
      </c>
      <c r="C52" s="17">
        <v>2</v>
      </c>
      <c r="D52" s="17">
        <v>59</v>
      </c>
      <c r="E52" s="17">
        <v>99</v>
      </c>
      <c r="F52" s="17">
        <v>100</v>
      </c>
      <c r="G52" s="17">
        <v>100</v>
      </c>
      <c r="H52" s="17">
        <v>100</v>
      </c>
      <c r="J52" s="17">
        <v>203.202</v>
      </c>
      <c r="K52" s="17">
        <v>199.70400000000001</v>
      </c>
      <c r="L52" s="17">
        <v>196.87</v>
      </c>
      <c r="M52" s="17">
        <v>196.483</v>
      </c>
      <c r="N52" s="17">
        <v>197.38900000000001</v>
      </c>
      <c r="O52" s="17">
        <v>197.68100000000001</v>
      </c>
      <c r="P52" s="17">
        <v>1198</v>
      </c>
      <c r="Q52" s="17">
        <v>1278</v>
      </c>
      <c r="R52" s="17">
        <v>93</v>
      </c>
    </row>
    <row r="53" spans="1:18" x14ac:dyDescent="0.25">
      <c r="A53" s="10"/>
      <c r="B53" s="20" t="s">
        <v>65</v>
      </c>
      <c r="C53" s="17">
        <v>2</v>
      </c>
      <c r="D53" s="17">
        <v>53</v>
      </c>
      <c r="E53" s="17">
        <v>100</v>
      </c>
      <c r="F53" s="17">
        <v>100</v>
      </c>
      <c r="G53" s="17">
        <v>100</v>
      </c>
      <c r="H53" s="17">
        <v>100</v>
      </c>
      <c r="J53" s="17">
        <v>203.738</v>
      </c>
      <c r="K53" s="17">
        <v>199.74600000000001</v>
      </c>
      <c r="L53" s="17">
        <v>197.16300000000001</v>
      </c>
      <c r="M53" s="17">
        <v>196.27</v>
      </c>
      <c r="N53" s="17">
        <v>197.054</v>
      </c>
      <c r="O53" s="17">
        <v>197.583</v>
      </c>
      <c r="P53" s="17">
        <v>1193</v>
      </c>
      <c r="Q53" s="17">
        <v>1278</v>
      </c>
      <c r="R53" s="17">
        <v>93</v>
      </c>
    </row>
    <row r="54" spans="1:18" x14ac:dyDescent="0.25">
      <c r="A54" s="10"/>
      <c r="B54" s="20" t="s">
        <v>66</v>
      </c>
      <c r="C54" s="17">
        <v>2</v>
      </c>
      <c r="D54" s="17">
        <v>47</v>
      </c>
      <c r="E54" s="17">
        <v>99</v>
      </c>
      <c r="F54" s="17">
        <v>100</v>
      </c>
      <c r="G54" s="17">
        <v>100</v>
      </c>
      <c r="H54" s="17">
        <v>100</v>
      </c>
      <c r="J54" s="17">
        <v>203.03800000000001</v>
      </c>
      <c r="K54" s="17">
        <v>199.50200000000001</v>
      </c>
      <c r="L54" s="17">
        <v>197.49600000000001</v>
      </c>
      <c r="M54" s="17">
        <v>196.459</v>
      </c>
      <c r="N54" s="17">
        <v>196.80500000000001</v>
      </c>
      <c r="O54" s="17">
        <v>197.51900000000001</v>
      </c>
      <c r="P54" s="17">
        <v>1185</v>
      </c>
      <c r="Q54" s="17">
        <v>1278</v>
      </c>
      <c r="R54" s="17">
        <v>92</v>
      </c>
    </row>
    <row r="55" spans="1:18" x14ac:dyDescent="0.25">
      <c r="A55" s="10"/>
      <c r="B55" s="20" t="s">
        <v>67</v>
      </c>
      <c r="C55" s="17">
        <v>2</v>
      </c>
      <c r="D55" s="17">
        <v>56</v>
      </c>
      <c r="E55" s="17">
        <v>96</v>
      </c>
      <c r="F55" s="17">
        <v>100</v>
      </c>
      <c r="G55" s="17">
        <v>100</v>
      </c>
      <c r="H55" s="17">
        <v>100</v>
      </c>
      <c r="I55" s="17">
        <v>206.81</v>
      </c>
      <c r="J55" s="17">
        <v>202.328</v>
      </c>
      <c r="K55" s="17">
        <v>199.334</v>
      </c>
      <c r="L55" s="17">
        <v>197.846</v>
      </c>
      <c r="M55" s="17">
        <v>197.13399999999999</v>
      </c>
      <c r="N55" s="17">
        <v>196.93</v>
      </c>
      <c r="O55" s="17">
        <v>197.79900000000001</v>
      </c>
      <c r="P55" s="17">
        <v>1190</v>
      </c>
      <c r="Q55" s="17">
        <v>1278</v>
      </c>
      <c r="R55" s="17">
        <v>93</v>
      </c>
    </row>
    <row r="56" spans="1:18" x14ac:dyDescent="0.25">
      <c r="A56" s="10"/>
      <c r="B56" s="19" t="s">
        <v>68</v>
      </c>
      <c r="C56" s="17">
        <v>16</v>
      </c>
      <c r="D56" s="17">
        <v>63</v>
      </c>
      <c r="E56" s="17">
        <v>86</v>
      </c>
      <c r="F56" s="17">
        <v>100</v>
      </c>
      <c r="G56" s="17">
        <v>100</v>
      </c>
      <c r="H56" s="17">
        <v>100</v>
      </c>
      <c r="I56" s="17">
        <v>204.26499999999999</v>
      </c>
      <c r="J56" s="17">
        <v>200.226</v>
      </c>
      <c r="K56" s="17">
        <v>198.274</v>
      </c>
      <c r="L56" s="17">
        <v>198.15199999999999</v>
      </c>
      <c r="M56" s="17">
        <v>197.636</v>
      </c>
      <c r="N56" s="17">
        <v>197.47499999999999</v>
      </c>
      <c r="O56" s="17">
        <v>197.95500000000001</v>
      </c>
      <c r="P56" s="17">
        <v>1186</v>
      </c>
      <c r="Q56" s="17">
        <v>1278</v>
      </c>
      <c r="R56" s="17">
        <v>92</v>
      </c>
    </row>
    <row r="57" spans="1:18" x14ac:dyDescent="0.25">
      <c r="A57" s="10"/>
      <c r="B57" s="20" t="s">
        <v>69</v>
      </c>
      <c r="C57" s="17">
        <v>33</v>
      </c>
      <c r="D57" s="17">
        <v>65</v>
      </c>
      <c r="E57" s="17">
        <v>84</v>
      </c>
      <c r="F57" s="17">
        <v>98</v>
      </c>
      <c r="G57" s="17">
        <v>100</v>
      </c>
      <c r="H57" s="17">
        <v>100</v>
      </c>
      <c r="I57" s="17">
        <v>204.029</v>
      </c>
      <c r="J57" s="17">
        <v>199.32400000000001</v>
      </c>
      <c r="K57" s="17">
        <v>197.61600000000001</v>
      </c>
      <c r="L57" s="17">
        <v>198.24799999999999</v>
      </c>
      <c r="M57" s="17">
        <v>197.68700000000001</v>
      </c>
      <c r="N57" s="17">
        <v>197.63</v>
      </c>
      <c r="O57" s="17">
        <v>197.93700000000001</v>
      </c>
      <c r="P57" s="17">
        <v>1185</v>
      </c>
      <c r="Q57" s="17">
        <v>1278</v>
      </c>
      <c r="R57" s="17">
        <v>92</v>
      </c>
    </row>
    <row r="58" spans="1:18" x14ac:dyDescent="0.25">
      <c r="A58" s="10"/>
      <c r="B58" s="20" t="s">
        <v>70</v>
      </c>
      <c r="C58" s="17">
        <v>47</v>
      </c>
      <c r="D58" s="17">
        <v>65</v>
      </c>
      <c r="E58" s="17">
        <v>83</v>
      </c>
      <c r="F58" s="17">
        <v>97</v>
      </c>
      <c r="G58" s="17">
        <v>100</v>
      </c>
      <c r="H58" s="17">
        <v>100</v>
      </c>
      <c r="I58" s="17">
        <v>203.03899999999999</v>
      </c>
      <c r="J58" s="17">
        <v>198.869</v>
      </c>
      <c r="K58" s="17">
        <v>197.62100000000001</v>
      </c>
      <c r="L58" s="17">
        <v>198.464</v>
      </c>
      <c r="M58" s="17">
        <v>197.82599999999999</v>
      </c>
      <c r="N58" s="17">
        <v>197.726</v>
      </c>
      <c r="O58" s="17">
        <v>198.036</v>
      </c>
      <c r="P58" s="17">
        <v>1187</v>
      </c>
      <c r="Q58" s="17">
        <v>1278</v>
      </c>
      <c r="R58" s="17">
        <v>92</v>
      </c>
    </row>
    <row r="59" spans="1:18" x14ac:dyDescent="0.25">
      <c r="A59" s="10"/>
      <c r="B59" s="20" t="s">
        <v>71</v>
      </c>
      <c r="C59" s="17">
        <v>63</v>
      </c>
      <c r="D59" s="17">
        <v>63</v>
      </c>
      <c r="E59" s="17">
        <v>81</v>
      </c>
      <c r="F59" s="17">
        <v>96</v>
      </c>
      <c r="G59" s="17">
        <v>100</v>
      </c>
      <c r="H59" s="17">
        <v>100</v>
      </c>
      <c r="I59" s="17">
        <v>201.923</v>
      </c>
      <c r="J59" s="17">
        <v>197.92699999999999</v>
      </c>
      <c r="K59" s="17">
        <v>197.86199999999999</v>
      </c>
      <c r="L59" s="17">
        <v>198.85599999999999</v>
      </c>
      <c r="M59" s="17">
        <v>198.13200000000001</v>
      </c>
      <c r="N59" s="17">
        <v>197.95400000000001</v>
      </c>
      <c r="O59" s="17">
        <v>198.25200000000001</v>
      </c>
      <c r="P59" s="17">
        <v>1186</v>
      </c>
      <c r="Q59" s="17">
        <v>1278</v>
      </c>
      <c r="R59" s="17">
        <v>92</v>
      </c>
    </row>
    <row r="60" spans="1:18" x14ac:dyDescent="0.25">
      <c r="A60" s="10"/>
      <c r="B60" s="20" t="s">
        <v>72</v>
      </c>
      <c r="C60" s="17">
        <v>69</v>
      </c>
      <c r="D60" s="17">
        <v>66</v>
      </c>
      <c r="E60" s="17">
        <v>81</v>
      </c>
      <c r="F60" s="17">
        <v>94</v>
      </c>
      <c r="G60" s="17">
        <v>100</v>
      </c>
      <c r="H60" s="17">
        <v>100</v>
      </c>
      <c r="I60" s="17">
        <v>200.02600000000001</v>
      </c>
      <c r="J60" s="17">
        <v>197.50899999999999</v>
      </c>
      <c r="K60" s="17">
        <v>197.34800000000001</v>
      </c>
      <c r="L60" s="17">
        <v>199.11600000000001</v>
      </c>
      <c r="M60" s="17">
        <v>198.59399999999999</v>
      </c>
      <c r="N60" s="17">
        <v>198.274</v>
      </c>
      <c r="O60" s="17">
        <v>198.40899999999999</v>
      </c>
      <c r="P60" s="17">
        <v>1184</v>
      </c>
      <c r="Q60" s="17">
        <v>1278</v>
      </c>
      <c r="R60" s="17">
        <v>92</v>
      </c>
    </row>
    <row r="61" spans="1:18" x14ac:dyDescent="0.25">
      <c r="A61" s="10"/>
      <c r="B61" s="20" t="s">
        <v>73</v>
      </c>
      <c r="C61" s="17">
        <v>80</v>
      </c>
      <c r="D61" s="17">
        <v>71</v>
      </c>
      <c r="E61" s="17">
        <v>80</v>
      </c>
      <c r="F61" s="17">
        <v>92</v>
      </c>
      <c r="G61" s="17">
        <v>100</v>
      </c>
      <c r="H61" s="17">
        <v>100</v>
      </c>
      <c r="I61" s="17">
        <v>199.14599999999999</v>
      </c>
      <c r="J61" s="17">
        <v>196.839</v>
      </c>
      <c r="K61" s="17">
        <v>196.83799999999999</v>
      </c>
      <c r="L61" s="17">
        <v>198.714</v>
      </c>
      <c r="M61" s="17">
        <v>199.31800000000001</v>
      </c>
      <c r="N61" s="17">
        <v>198.869</v>
      </c>
      <c r="O61" s="17">
        <v>198.59299999999999</v>
      </c>
      <c r="P61" s="17">
        <v>1187</v>
      </c>
      <c r="Q61" s="17">
        <v>1278</v>
      </c>
      <c r="R61" s="17">
        <v>92</v>
      </c>
    </row>
    <row r="62" spans="1:18" x14ac:dyDescent="0.25">
      <c r="A62" s="23" t="s">
        <v>14</v>
      </c>
      <c r="B62" s="24">
        <v>43288.125</v>
      </c>
      <c r="C62" s="17">
        <v>71</v>
      </c>
      <c r="D62" s="17">
        <v>97</v>
      </c>
      <c r="E62" s="17">
        <v>97</v>
      </c>
      <c r="F62" s="17">
        <v>74</v>
      </c>
      <c r="G62" s="17">
        <v>72</v>
      </c>
      <c r="H62" s="17">
        <v>54</v>
      </c>
      <c r="I62" s="17">
        <v>202.43700000000001</v>
      </c>
      <c r="J62" s="17">
        <v>197.91900000000001</v>
      </c>
      <c r="K62" s="17">
        <v>198.08600000000001</v>
      </c>
      <c r="L62" s="17">
        <v>201.119</v>
      </c>
      <c r="M62" s="17">
        <v>201.40700000000001</v>
      </c>
      <c r="N62" s="17">
        <v>201.25200000000001</v>
      </c>
      <c r="O62" s="17">
        <v>200.34100000000001</v>
      </c>
      <c r="P62" s="17">
        <v>3018</v>
      </c>
      <c r="Q62" s="17">
        <v>4147</v>
      </c>
      <c r="R62" s="14">
        <f t="shared" si="0"/>
        <v>72.416666666666671</v>
      </c>
    </row>
    <row r="63" spans="1:18" x14ac:dyDescent="0.25">
      <c r="A63" s="10"/>
      <c r="B63" s="19" t="s">
        <v>63</v>
      </c>
      <c r="C63" s="17">
        <v>82</v>
      </c>
      <c r="D63" s="17">
        <v>95</v>
      </c>
      <c r="E63" s="17">
        <v>93</v>
      </c>
      <c r="F63" s="17">
        <v>78</v>
      </c>
      <c r="G63" s="17">
        <v>62</v>
      </c>
      <c r="H63" s="17">
        <v>46</v>
      </c>
      <c r="I63" s="17">
        <v>202.20599999999999</v>
      </c>
      <c r="J63" s="17">
        <v>199.74600000000001</v>
      </c>
      <c r="K63" s="17">
        <v>200.31399999999999</v>
      </c>
      <c r="L63" s="17">
        <v>200.70599999999999</v>
      </c>
      <c r="M63" s="17">
        <v>199.929</v>
      </c>
      <c r="N63" s="17">
        <v>200.977</v>
      </c>
      <c r="O63" s="17">
        <v>200.45</v>
      </c>
      <c r="P63" s="17">
        <v>2841</v>
      </c>
      <c r="Q63" s="17">
        <v>4147</v>
      </c>
      <c r="R63" s="17">
        <v>68</v>
      </c>
    </row>
    <row r="64" spans="1:18" x14ac:dyDescent="0.25">
      <c r="A64" s="10"/>
      <c r="B64" s="20" t="s">
        <v>64</v>
      </c>
      <c r="C64" s="17">
        <v>79</v>
      </c>
      <c r="D64" s="17">
        <v>95</v>
      </c>
      <c r="E64" s="17">
        <v>94</v>
      </c>
      <c r="F64" s="17">
        <v>80</v>
      </c>
      <c r="G64" s="17">
        <v>63</v>
      </c>
      <c r="H64" s="17">
        <v>46</v>
      </c>
      <c r="I64" s="17">
        <v>202.57499999999999</v>
      </c>
      <c r="J64" s="17">
        <v>200.024</v>
      </c>
      <c r="K64" s="17">
        <v>200.571</v>
      </c>
      <c r="L64" s="17">
        <v>200.971</v>
      </c>
      <c r="M64" s="17">
        <v>199.78399999999999</v>
      </c>
      <c r="N64" s="17">
        <v>200.57300000000001</v>
      </c>
      <c r="O64" s="17">
        <v>200.482</v>
      </c>
      <c r="P64" s="17">
        <v>2871</v>
      </c>
      <c r="Q64" s="17">
        <v>4147</v>
      </c>
      <c r="R64" s="17">
        <v>69</v>
      </c>
    </row>
    <row r="65" spans="1:18" x14ac:dyDescent="0.25">
      <c r="A65" s="10"/>
      <c r="B65" s="20" t="s">
        <v>65</v>
      </c>
      <c r="C65" s="17">
        <v>74</v>
      </c>
      <c r="D65" s="17">
        <v>96</v>
      </c>
      <c r="E65" s="17">
        <v>94</v>
      </c>
      <c r="F65" s="17">
        <v>81</v>
      </c>
      <c r="G65" s="17">
        <v>66</v>
      </c>
      <c r="H65" s="17">
        <v>48</v>
      </c>
      <c r="I65" s="17">
        <v>202.85599999999999</v>
      </c>
      <c r="J65" s="17">
        <v>199.99299999999999</v>
      </c>
      <c r="K65" s="17">
        <v>200.791</v>
      </c>
      <c r="L65" s="17">
        <v>201.244</v>
      </c>
      <c r="M65" s="17">
        <v>199.97900000000001</v>
      </c>
      <c r="N65" s="17">
        <v>200.34899999999999</v>
      </c>
      <c r="O65" s="17">
        <v>200.57900000000001</v>
      </c>
      <c r="P65" s="17">
        <v>2923</v>
      </c>
      <c r="Q65" s="17">
        <v>4147</v>
      </c>
      <c r="R65" s="17">
        <v>70</v>
      </c>
    </row>
    <row r="66" spans="1:18" x14ac:dyDescent="0.25">
      <c r="A66" s="10"/>
      <c r="B66" s="20" t="s">
        <v>66</v>
      </c>
      <c r="C66" s="17">
        <v>71</v>
      </c>
      <c r="D66" s="17">
        <v>96</v>
      </c>
      <c r="E66" s="17">
        <v>93</v>
      </c>
      <c r="F66" s="17">
        <v>81</v>
      </c>
      <c r="G66" s="17">
        <v>69</v>
      </c>
      <c r="H66" s="17">
        <v>49</v>
      </c>
      <c r="I66" s="17">
        <v>203.453</v>
      </c>
      <c r="J66" s="17">
        <v>199.33699999999999</v>
      </c>
      <c r="K66" s="17">
        <v>200.584</v>
      </c>
      <c r="L66" s="17">
        <v>201.58600000000001</v>
      </c>
      <c r="M66" s="17">
        <v>200.49299999999999</v>
      </c>
      <c r="N66" s="17">
        <v>200.28</v>
      </c>
      <c r="O66" s="17">
        <v>200.65899999999999</v>
      </c>
      <c r="P66" s="17">
        <v>2964</v>
      </c>
      <c r="Q66" s="17">
        <v>4147</v>
      </c>
      <c r="R66" s="17">
        <v>71</v>
      </c>
    </row>
    <row r="67" spans="1:18" x14ac:dyDescent="0.25">
      <c r="A67" s="10"/>
      <c r="B67" s="20" t="s">
        <v>67</v>
      </c>
      <c r="C67" s="17">
        <v>73</v>
      </c>
      <c r="D67" s="17">
        <v>96</v>
      </c>
      <c r="E67" s="17">
        <v>93</v>
      </c>
      <c r="F67" s="17">
        <v>76</v>
      </c>
      <c r="G67" s="17">
        <v>73</v>
      </c>
      <c r="H67" s="17">
        <v>53</v>
      </c>
      <c r="I67" s="17">
        <v>203.495</v>
      </c>
      <c r="J67" s="17">
        <v>197.976</v>
      </c>
      <c r="K67" s="17">
        <v>199.14</v>
      </c>
      <c r="L67" s="17">
        <v>201.26499999999999</v>
      </c>
      <c r="M67" s="17">
        <v>201.28200000000001</v>
      </c>
      <c r="N67" s="17">
        <v>200.89599999999999</v>
      </c>
      <c r="O67" s="17">
        <v>200.50800000000001</v>
      </c>
      <c r="P67" s="17">
        <v>3000</v>
      </c>
      <c r="Q67" s="17">
        <v>4147</v>
      </c>
      <c r="R67" s="17">
        <v>72</v>
      </c>
    </row>
    <row r="68" spans="1:18" x14ac:dyDescent="0.25">
      <c r="A68" s="10"/>
      <c r="B68" s="19" t="s">
        <v>68</v>
      </c>
      <c r="C68" s="17">
        <v>69</v>
      </c>
      <c r="D68" s="17">
        <v>97</v>
      </c>
      <c r="E68" s="17">
        <v>99</v>
      </c>
      <c r="F68" s="17">
        <v>77</v>
      </c>
      <c r="G68" s="17">
        <v>69</v>
      </c>
      <c r="H68" s="17">
        <v>52</v>
      </c>
      <c r="I68" s="17">
        <v>200.791</v>
      </c>
      <c r="J68" s="17">
        <v>197.83099999999999</v>
      </c>
      <c r="K68" s="17">
        <v>197.142</v>
      </c>
      <c r="L68" s="17">
        <v>200.584</v>
      </c>
      <c r="M68" s="17">
        <v>201.38800000000001</v>
      </c>
      <c r="N68" s="17">
        <v>201.24700000000001</v>
      </c>
      <c r="O68" s="17">
        <v>199.96899999999999</v>
      </c>
      <c r="P68" s="17">
        <v>3006</v>
      </c>
      <c r="Q68" s="17">
        <v>4147</v>
      </c>
      <c r="R68" s="17">
        <v>72</v>
      </c>
    </row>
    <row r="69" spans="1:18" x14ac:dyDescent="0.25">
      <c r="A69" s="10"/>
      <c r="B69" s="20" t="s">
        <v>69</v>
      </c>
      <c r="C69" s="17">
        <v>70</v>
      </c>
      <c r="D69" s="17">
        <v>95</v>
      </c>
      <c r="E69" s="17">
        <v>99</v>
      </c>
      <c r="F69" s="17">
        <v>88</v>
      </c>
      <c r="G69" s="17">
        <v>65</v>
      </c>
      <c r="H69" s="17">
        <v>51</v>
      </c>
      <c r="I69" s="17">
        <v>199.86500000000001</v>
      </c>
      <c r="J69" s="17">
        <v>197.78700000000001</v>
      </c>
      <c r="K69" s="17">
        <v>196.774</v>
      </c>
      <c r="L69" s="17">
        <v>199.65899999999999</v>
      </c>
      <c r="M69" s="17">
        <v>201.29400000000001</v>
      </c>
      <c r="N69" s="17">
        <v>201.27199999999999</v>
      </c>
      <c r="O69" s="17">
        <v>199.626</v>
      </c>
      <c r="P69" s="17">
        <v>3017</v>
      </c>
      <c r="Q69" s="17">
        <v>4147</v>
      </c>
      <c r="R69" s="17">
        <v>72</v>
      </c>
    </row>
    <row r="70" spans="1:18" x14ac:dyDescent="0.25">
      <c r="A70" s="10"/>
      <c r="B70" s="20" t="s">
        <v>70</v>
      </c>
      <c r="C70" s="17">
        <v>83</v>
      </c>
      <c r="D70" s="17">
        <v>97</v>
      </c>
      <c r="E70" s="17">
        <v>99</v>
      </c>
      <c r="F70" s="17">
        <v>98</v>
      </c>
      <c r="G70" s="17">
        <v>63</v>
      </c>
      <c r="H70" s="17">
        <v>50</v>
      </c>
      <c r="I70" s="17">
        <v>201.23099999999999</v>
      </c>
      <c r="J70" s="17">
        <v>198.142</v>
      </c>
      <c r="K70" s="17">
        <v>196.92099999999999</v>
      </c>
      <c r="L70" s="17">
        <v>198.73</v>
      </c>
      <c r="M70" s="17">
        <v>201.065</v>
      </c>
      <c r="N70" s="17">
        <v>201.53200000000001</v>
      </c>
      <c r="O70" s="17">
        <v>199.482</v>
      </c>
      <c r="P70" s="17">
        <v>3090</v>
      </c>
      <c r="Q70" s="17">
        <v>4147</v>
      </c>
      <c r="R70" s="17">
        <v>74</v>
      </c>
    </row>
    <row r="71" spans="1:18" x14ac:dyDescent="0.25">
      <c r="A71" s="10"/>
      <c r="B71" s="20" t="s">
        <v>71</v>
      </c>
      <c r="C71" s="17">
        <v>86</v>
      </c>
      <c r="D71" s="17">
        <v>97</v>
      </c>
      <c r="E71" s="17">
        <v>98</v>
      </c>
      <c r="F71" s="17">
        <v>99</v>
      </c>
      <c r="G71" s="17">
        <v>71</v>
      </c>
      <c r="H71" s="17">
        <v>47</v>
      </c>
      <c r="I71" s="17">
        <v>202.309</v>
      </c>
      <c r="J71" s="17">
        <v>197.92</v>
      </c>
      <c r="K71" s="17">
        <v>197.261</v>
      </c>
      <c r="L71" s="17">
        <v>198.09</v>
      </c>
      <c r="M71" s="17">
        <v>200.40600000000001</v>
      </c>
      <c r="N71" s="17">
        <v>201.477</v>
      </c>
      <c r="O71" s="17">
        <v>199.24600000000001</v>
      </c>
      <c r="P71" s="17">
        <v>3145</v>
      </c>
      <c r="Q71" s="17">
        <v>4147</v>
      </c>
      <c r="R71" s="17">
        <v>75</v>
      </c>
    </row>
    <row r="72" spans="1:18" x14ac:dyDescent="0.25">
      <c r="A72" s="10"/>
      <c r="B72" s="20" t="s">
        <v>72</v>
      </c>
      <c r="C72" s="17">
        <v>85</v>
      </c>
      <c r="D72" s="17">
        <v>97</v>
      </c>
      <c r="E72" s="17">
        <v>97</v>
      </c>
      <c r="F72" s="17">
        <v>99</v>
      </c>
      <c r="G72" s="17">
        <v>85</v>
      </c>
      <c r="H72" s="17">
        <v>42</v>
      </c>
      <c r="I72" s="17">
        <v>202.61699999999999</v>
      </c>
      <c r="J72" s="17">
        <v>198.023</v>
      </c>
      <c r="K72" s="17">
        <v>197.50800000000001</v>
      </c>
      <c r="L72" s="17">
        <v>197.97200000000001</v>
      </c>
      <c r="M72" s="17">
        <v>199.958</v>
      </c>
      <c r="N72" s="17">
        <v>200.93199999999999</v>
      </c>
      <c r="O72" s="17">
        <v>199.08</v>
      </c>
      <c r="P72" s="17">
        <v>3226</v>
      </c>
      <c r="Q72" s="17">
        <v>4147</v>
      </c>
      <c r="R72" s="17">
        <v>77</v>
      </c>
    </row>
    <row r="73" spans="1:18" x14ac:dyDescent="0.25">
      <c r="A73" s="10"/>
      <c r="B73" s="20" t="s">
        <v>73</v>
      </c>
      <c r="C73" s="17">
        <v>86</v>
      </c>
      <c r="D73" s="17">
        <v>95</v>
      </c>
      <c r="E73" s="17">
        <v>100</v>
      </c>
      <c r="F73" s="17">
        <v>99</v>
      </c>
      <c r="G73" s="17">
        <v>92</v>
      </c>
      <c r="H73" s="17">
        <v>46</v>
      </c>
      <c r="I73" s="17">
        <v>203.114</v>
      </c>
      <c r="J73" s="17">
        <v>198.44</v>
      </c>
      <c r="K73" s="17">
        <v>197.399</v>
      </c>
      <c r="L73" s="17">
        <v>198.51599999999999</v>
      </c>
      <c r="M73" s="17">
        <v>199.44399999999999</v>
      </c>
      <c r="N73" s="17">
        <v>200.886</v>
      </c>
      <c r="O73" s="17">
        <v>199.137</v>
      </c>
      <c r="P73" s="17">
        <v>3359</v>
      </c>
      <c r="Q73" s="17">
        <v>4147</v>
      </c>
      <c r="R73" s="17">
        <v>80</v>
      </c>
    </row>
    <row r="74" spans="1:18" x14ac:dyDescent="0.25">
      <c r="A74" s="23" t="s">
        <v>30</v>
      </c>
      <c r="B74" s="24">
        <v>42728.125</v>
      </c>
      <c r="C74" s="17">
        <v>72</v>
      </c>
      <c r="D74" s="17">
        <v>100</v>
      </c>
      <c r="E74" s="17">
        <v>100</v>
      </c>
      <c r="F74" s="17">
        <v>99</v>
      </c>
      <c r="G74" s="17">
        <v>81</v>
      </c>
      <c r="H74" s="17">
        <v>65</v>
      </c>
      <c r="I74" s="17">
        <v>194.44</v>
      </c>
      <c r="J74" s="17">
        <v>190.18100000000001</v>
      </c>
      <c r="K74" s="17">
        <v>188.19</v>
      </c>
      <c r="L74" s="17">
        <v>190.214</v>
      </c>
      <c r="M74" s="17">
        <v>193.07599999999999</v>
      </c>
      <c r="N74" s="17">
        <v>194.85900000000001</v>
      </c>
      <c r="O74" s="17">
        <v>191.786</v>
      </c>
      <c r="P74" s="17">
        <v>1072</v>
      </c>
      <c r="Q74" s="17">
        <v>1282</v>
      </c>
      <c r="R74" s="14">
        <f t="shared" si="0"/>
        <v>83.583333333333329</v>
      </c>
    </row>
    <row r="75" spans="1:18" x14ac:dyDescent="0.25">
      <c r="A75" s="10"/>
      <c r="B75" s="19" t="s">
        <v>63</v>
      </c>
      <c r="C75" s="17">
        <v>78</v>
      </c>
      <c r="D75" s="17">
        <v>99</v>
      </c>
      <c r="E75" s="17">
        <v>100</v>
      </c>
      <c r="F75" s="17">
        <v>98</v>
      </c>
      <c r="G75" s="17">
        <v>77</v>
      </c>
      <c r="H75" s="17">
        <v>64</v>
      </c>
      <c r="I75" s="17">
        <v>197.69499999999999</v>
      </c>
      <c r="J75" s="17">
        <v>190.672</v>
      </c>
      <c r="K75" s="17">
        <v>188.91800000000001</v>
      </c>
      <c r="L75" s="17">
        <v>190.423</v>
      </c>
      <c r="M75" s="17">
        <v>192.3</v>
      </c>
      <c r="N75" s="17">
        <v>193.79300000000001</v>
      </c>
      <c r="O75" s="17">
        <v>191.643</v>
      </c>
      <c r="P75" s="17">
        <v>1054</v>
      </c>
      <c r="Q75" s="17">
        <v>1282</v>
      </c>
      <c r="R75" s="17">
        <v>82</v>
      </c>
    </row>
    <row r="76" spans="1:18" x14ac:dyDescent="0.25">
      <c r="A76" s="10"/>
      <c r="B76" s="20" t="s">
        <v>64</v>
      </c>
      <c r="C76" s="17">
        <v>78</v>
      </c>
      <c r="D76" s="17">
        <v>100</v>
      </c>
      <c r="E76" s="17">
        <v>100</v>
      </c>
      <c r="F76" s="17">
        <v>99</v>
      </c>
      <c r="G76" s="17">
        <v>81</v>
      </c>
      <c r="H76" s="17">
        <v>63</v>
      </c>
      <c r="I76" s="17">
        <v>197.33799999999999</v>
      </c>
      <c r="J76" s="17">
        <v>191.374</v>
      </c>
      <c r="K76" s="17">
        <v>188.92699999999999</v>
      </c>
      <c r="L76" s="17">
        <v>190.755</v>
      </c>
      <c r="M76" s="17">
        <v>192.80699999999999</v>
      </c>
      <c r="N76" s="17">
        <v>193.77500000000001</v>
      </c>
      <c r="O76" s="17">
        <v>191.89599999999999</v>
      </c>
      <c r="P76" s="17">
        <v>1068</v>
      </c>
      <c r="Q76" s="17">
        <v>1282</v>
      </c>
      <c r="R76" s="17">
        <v>83</v>
      </c>
    </row>
    <row r="77" spans="1:18" x14ac:dyDescent="0.25">
      <c r="A77" s="10"/>
      <c r="B77" s="20" t="s">
        <v>65</v>
      </c>
      <c r="C77" s="17">
        <v>75</v>
      </c>
      <c r="D77" s="17">
        <v>100</v>
      </c>
      <c r="E77" s="17">
        <v>100</v>
      </c>
      <c r="F77" s="17">
        <v>100</v>
      </c>
      <c r="G77" s="17">
        <v>81</v>
      </c>
      <c r="H77" s="17">
        <v>63</v>
      </c>
      <c r="I77" s="17">
        <v>197.17500000000001</v>
      </c>
      <c r="J77" s="17">
        <v>191.035</v>
      </c>
      <c r="K77" s="17">
        <v>189.376</v>
      </c>
      <c r="L77" s="17">
        <v>190.65</v>
      </c>
      <c r="M77" s="17">
        <v>192.71100000000001</v>
      </c>
      <c r="N77" s="17">
        <v>194.131</v>
      </c>
      <c r="O77" s="17">
        <v>191.96799999999999</v>
      </c>
      <c r="P77" s="17">
        <v>1070</v>
      </c>
      <c r="Q77" s="17">
        <v>1282</v>
      </c>
      <c r="R77" s="17">
        <v>83</v>
      </c>
    </row>
    <row r="78" spans="1:18" x14ac:dyDescent="0.25">
      <c r="A78" s="10"/>
      <c r="B78" s="20" t="s">
        <v>66</v>
      </c>
      <c r="C78" s="17">
        <v>75</v>
      </c>
      <c r="D78" s="17">
        <v>100</v>
      </c>
      <c r="E78" s="17">
        <v>100</v>
      </c>
      <c r="F78" s="17">
        <v>100</v>
      </c>
      <c r="G78" s="17">
        <v>83</v>
      </c>
      <c r="H78" s="17">
        <v>64</v>
      </c>
      <c r="I78" s="17">
        <v>197.315</v>
      </c>
      <c r="J78" s="17">
        <v>190.84700000000001</v>
      </c>
      <c r="K78" s="17">
        <v>189.209</v>
      </c>
      <c r="L78" s="17">
        <v>190.922</v>
      </c>
      <c r="M78" s="17">
        <v>193.07900000000001</v>
      </c>
      <c r="N78" s="17">
        <v>194.434</v>
      </c>
      <c r="O78" s="17">
        <v>192.161</v>
      </c>
      <c r="P78" s="17">
        <v>1080</v>
      </c>
      <c r="Q78" s="17">
        <v>1282</v>
      </c>
      <c r="R78" s="17">
        <v>84</v>
      </c>
    </row>
    <row r="79" spans="1:18" x14ac:dyDescent="0.25">
      <c r="A79" s="10"/>
      <c r="B79" s="20" t="s">
        <v>67</v>
      </c>
      <c r="C79" s="17">
        <v>72</v>
      </c>
      <c r="D79" s="17">
        <v>100</v>
      </c>
      <c r="E79" s="17">
        <v>100</v>
      </c>
      <c r="F79" s="17">
        <v>99</v>
      </c>
      <c r="G79" s="17">
        <v>83</v>
      </c>
      <c r="H79" s="17">
        <v>65</v>
      </c>
      <c r="I79" s="17">
        <v>195.643</v>
      </c>
      <c r="J79" s="17">
        <v>189.97200000000001</v>
      </c>
      <c r="K79" s="17">
        <v>188.648</v>
      </c>
      <c r="L79" s="17">
        <v>190.54300000000001</v>
      </c>
      <c r="M79" s="17">
        <v>193.68</v>
      </c>
      <c r="N79" s="17">
        <v>194.74299999999999</v>
      </c>
      <c r="O79" s="17">
        <v>192.07499999999999</v>
      </c>
      <c r="P79" s="17">
        <v>1079</v>
      </c>
      <c r="Q79" s="17">
        <v>1282</v>
      </c>
      <c r="R79" s="17">
        <v>84</v>
      </c>
    </row>
    <row r="80" spans="1:18" x14ac:dyDescent="0.25">
      <c r="A80" s="10"/>
      <c r="B80" s="19" t="s">
        <v>68</v>
      </c>
      <c r="C80" s="17">
        <v>75</v>
      </c>
      <c r="D80" s="17">
        <v>99</v>
      </c>
      <c r="E80" s="17">
        <v>100</v>
      </c>
      <c r="F80" s="17">
        <v>100</v>
      </c>
      <c r="G80" s="17">
        <v>81</v>
      </c>
      <c r="H80" s="17">
        <v>66</v>
      </c>
      <c r="I80" s="17">
        <v>194.20500000000001</v>
      </c>
      <c r="J80" s="17">
        <v>189.547</v>
      </c>
      <c r="K80" s="17">
        <v>188.404</v>
      </c>
      <c r="L80" s="17">
        <v>189.46299999999999</v>
      </c>
      <c r="M80" s="17">
        <v>192.78200000000001</v>
      </c>
      <c r="N80" s="17">
        <v>195.09299999999999</v>
      </c>
      <c r="O80" s="17">
        <v>191.595</v>
      </c>
      <c r="P80" s="17">
        <v>1081</v>
      </c>
      <c r="Q80" s="17">
        <v>1282</v>
      </c>
      <c r="R80" s="17">
        <v>84</v>
      </c>
    </row>
    <row r="81" spans="1:18" x14ac:dyDescent="0.25">
      <c r="A81" s="10"/>
      <c r="B81" s="20" t="s">
        <v>69</v>
      </c>
      <c r="C81" s="17">
        <v>78</v>
      </c>
      <c r="D81" s="17">
        <v>99</v>
      </c>
      <c r="E81" s="17">
        <v>100</v>
      </c>
      <c r="F81" s="17">
        <v>100</v>
      </c>
      <c r="G81" s="17">
        <v>84</v>
      </c>
      <c r="H81" s="17">
        <v>68</v>
      </c>
      <c r="I81" s="17">
        <v>193.55</v>
      </c>
      <c r="J81" s="17">
        <v>189.81100000000001</v>
      </c>
      <c r="K81" s="17">
        <v>187.75800000000001</v>
      </c>
      <c r="L81" s="17">
        <v>189.58099999999999</v>
      </c>
      <c r="M81" s="17">
        <v>192.77099999999999</v>
      </c>
      <c r="N81" s="17">
        <v>194.97499999999999</v>
      </c>
      <c r="O81" s="17">
        <v>191.52699999999999</v>
      </c>
      <c r="P81" s="17">
        <v>1099</v>
      </c>
      <c r="Q81" s="17">
        <v>1282</v>
      </c>
      <c r="R81" s="17">
        <v>85</v>
      </c>
    </row>
    <row r="82" spans="1:18" x14ac:dyDescent="0.25">
      <c r="A82" s="10"/>
      <c r="B82" s="20" t="s">
        <v>70</v>
      </c>
      <c r="C82" s="17">
        <v>81</v>
      </c>
      <c r="D82" s="17">
        <v>99</v>
      </c>
      <c r="E82" s="17">
        <v>100</v>
      </c>
      <c r="F82" s="17">
        <v>100</v>
      </c>
      <c r="G82" s="17">
        <v>85</v>
      </c>
      <c r="H82" s="17">
        <v>70</v>
      </c>
      <c r="I82" s="17">
        <v>192.65600000000001</v>
      </c>
      <c r="J82" s="17">
        <v>189.66499999999999</v>
      </c>
      <c r="K82" s="17">
        <v>188.126</v>
      </c>
      <c r="L82" s="17">
        <v>188.88</v>
      </c>
      <c r="M82" s="17">
        <v>192.77500000000001</v>
      </c>
      <c r="N82" s="17">
        <v>194.83099999999999</v>
      </c>
      <c r="O82" s="17">
        <v>191.38900000000001</v>
      </c>
      <c r="P82" s="17">
        <v>1111</v>
      </c>
      <c r="Q82" s="17">
        <v>1282</v>
      </c>
      <c r="R82" s="17">
        <v>86</v>
      </c>
    </row>
    <row r="83" spans="1:18" x14ac:dyDescent="0.25">
      <c r="A83" s="10"/>
      <c r="B83" s="20" t="s">
        <v>71</v>
      </c>
      <c r="C83" s="17">
        <v>86</v>
      </c>
      <c r="D83" s="17">
        <v>97</v>
      </c>
      <c r="E83" s="17">
        <v>100</v>
      </c>
      <c r="F83" s="17">
        <v>100</v>
      </c>
      <c r="G83" s="17">
        <v>88</v>
      </c>
      <c r="H83" s="17">
        <v>69</v>
      </c>
      <c r="I83" s="17">
        <v>192.7</v>
      </c>
      <c r="J83" s="17">
        <v>189.46100000000001</v>
      </c>
      <c r="K83" s="17">
        <v>187.98699999999999</v>
      </c>
      <c r="L83" s="17">
        <v>188.93299999999999</v>
      </c>
      <c r="M83" s="17">
        <v>192.572</v>
      </c>
      <c r="N83" s="17">
        <v>194.375</v>
      </c>
      <c r="O83" s="17">
        <v>191.19800000000001</v>
      </c>
      <c r="P83" s="17">
        <v>1115</v>
      </c>
      <c r="Q83" s="17">
        <v>1282</v>
      </c>
      <c r="R83" s="17">
        <v>86</v>
      </c>
    </row>
    <row r="84" spans="1:18" x14ac:dyDescent="0.25">
      <c r="A84" s="10"/>
      <c r="B84" s="20" t="s">
        <v>72</v>
      </c>
      <c r="C84" s="17">
        <v>89</v>
      </c>
      <c r="D84" s="17">
        <v>97</v>
      </c>
      <c r="E84" s="17">
        <v>100</v>
      </c>
      <c r="F84" s="17">
        <v>100</v>
      </c>
      <c r="G84" s="17">
        <v>92</v>
      </c>
      <c r="H84" s="17">
        <v>69</v>
      </c>
      <c r="I84" s="17">
        <v>191.762</v>
      </c>
      <c r="J84" s="17">
        <v>190.13300000000001</v>
      </c>
      <c r="K84" s="17">
        <v>187.64599999999999</v>
      </c>
      <c r="L84" s="17">
        <v>189.01</v>
      </c>
      <c r="M84" s="17">
        <v>192.72800000000001</v>
      </c>
      <c r="N84" s="17">
        <v>194.011</v>
      </c>
      <c r="O84" s="17">
        <v>191.15600000000001</v>
      </c>
      <c r="P84" s="17">
        <v>1127</v>
      </c>
      <c r="Q84" s="17">
        <v>1282</v>
      </c>
      <c r="R84" s="17">
        <v>87</v>
      </c>
    </row>
    <row r="85" spans="1:18" x14ac:dyDescent="0.25">
      <c r="A85" s="10"/>
      <c r="B85" s="20" t="s">
        <v>73</v>
      </c>
      <c r="C85" s="17">
        <v>89</v>
      </c>
      <c r="D85" s="17">
        <v>95</v>
      </c>
      <c r="E85" s="17">
        <v>100</v>
      </c>
      <c r="F85" s="17">
        <v>100</v>
      </c>
      <c r="G85" s="17">
        <v>93</v>
      </c>
      <c r="H85" s="17">
        <v>71</v>
      </c>
      <c r="I85" s="17">
        <v>191.381</v>
      </c>
      <c r="J85" s="17">
        <v>189.56700000000001</v>
      </c>
      <c r="K85" s="17">
        <v>187.81299999999999</v>
      </c>
      <c r="L85" s="17">
        <v>188.68299999999999</v>
      </c>
      <c r="M85" s="17">
        <v>192.76400000000001</v>
      </c>
      <c r="N85" s="17">
        <v>194.44200000000001</v>
      </c>
      <c r="O85" s="17">
        <v>191.20500000000001</v>
      </c>
      <c r="P85" s="17">
        <v>1141</v>
      </c>
      <c r="Q85" s="17">
        <v>1282</v>
      </c>
      <c r="R85" s="17">
        <v>89</v>
      </c>
    </row>
    <row r="86" spans="1:18" x14ac:dyDescent="0.25">
      <c r="A86" s="23" t="s">
        <v>18</v>
      </c>
      <c r="B86" s="24">
        <v>42654.125</v>
      </c>
      <c r="C86" s="17">
        <v>100</v>
      </c>
      <c r="D86" s="17">
        <v>86</v>
      </c>
      <c r="E86" s="17">
        <v>70</v>
      </c>
      <c r="F86" s="17">
        <v>58</v>
      </c>
      <c r="G86" s="17">
        <v>37</v>
      </c>
      <c r="H86" s="17">
        <v>41</v>
      </c>
      <c r="I86" s="17">
        <v>200.79</v>
      </c>
      <c r="J86" s="17">
        <v>201.32900000000001</v>
      </c>
      <c r="K86" s="17">
        <v>202.13399999999999</v>
      </c>
      <c r="L86" s="17">
        <v>203.047</v>
      </c>
      <c r="M86" s="17">
        <v>204.9</v>
      </c>
      <c r="N86" s="17">
        <v>205.8</v>
      </c>
      <c r="O86" s="17">
        <v>203.51400000000001</v>
      </c>
      <c r="P86" s="17">
        <v>435</v>
      </c>
      <c r="Q86" s="17">
        <v>815</v>
      </c>
      <c r="R86" s="14">
        <f t="shared" si="0"/>
        <v>52.722222222222221</v>
      </c>
    </row>
    <row r="87" spans="1:18" x14ac:dyDescent="0.25">
      <c r="A87" s="10"/>
      <c r="B87" s="19" t="s">
        <v>63</v>
      </c>
      <c r="C87" s="17">
        <v>47</v>
      </c>
      <c r="D87" s="17">
        <v>45</v>
      </c>
      <c r="E87" s="17">
        <v>62</v>
      </c>
      <c r="F87" s="17">
        <v>60</v>
      </c>
      <c r="G87" s="17">
        <v>71</v>
      </c>
      <c r="H87" s="17">
        <v>82</v>
      </c>
      <c r="I87" s="17">
        <v>203.982</v>
      </c>
      <c r="J87" s="17">
        <v>203.33699999999999</v>
      </c>
      <c r="K87" s="17">
        <v>205.50800000000001</v>
      </c>
      <c r="L87" s="17">
        <v>205.40199999999999</v>
      </c>
      <c r="M87" s="17">
        <v>204.512</v>
      </c>
      <c r="N87" s="17">
        <v>204.29499999999999</v>
      </c>
      <c r="O87" s="17">
        <v>204.63</v>
      </c>
      <c r="P87" s="17">
        <v>559</v>
      </c>
      <c r="Q87" s="17">
        <v>815</v>
      </c>
      <c r="R87" s="17">
        <v>68</v>
      </c>
    </row>
    <row r="88" spans="1:18" x14ac:dyDescent="0.25">
      <c r="A88" s="10"/>
      <c r="B88" s="20" t="s">
        <v>64</v>
      </c>
      <c r="C88" s="17">
        <v>33</v>
      </c>
      <c r="D88" s="17">
        <v>58</v>
      </c>
      <c r="E88" s="17">
        <v>48</v>
      </c>
      <c r="F88" s="17">
        <v>38</v>
      </c>
      <c r="G88" s="17">
        <v>67</v>
      </c>
      <c r="H88" s="17">
        <v>89</v>
      </c>
      <c r="I88" s="17">
        <v>205.446</v>
      </c>
      <c r="J88" s="17">
        <v>202.738</v>
      </c>
      <c r="K88" s="17">
        <v>205.40600000000001</v>
      </c>
      <c r="L88" s="17">
        <v>205.971</v>
      </c>
      <c r="M88" s="17">
        <v>205.226</v>
      </c>
      <c r="N88" s="17">
        <v>204.47200000000001</v>
      </c>
      <c r="O88" s="17">
        <v>204.82</v>
      </c>
      <c r="P88" s="17">
        <v>524</v>
      </c>
      <c r="Q88" s="17">
        <v>815</v>
      </c>
      <c r="R88" s="17">
        <v>64</v>
      </c>
    </row>
    <row r="89" spans="1:18" x14ac:dyDescent="0.25">
      <c r="A89" s="10"/>
      <c r="B89" s="20" t="s">
        <v>65</v>
      </c>
      <c r="C89" s="17">
        <v>19</v>
      </c>
      <c r="D89" s="17">
        <v>76</v>
      </c>
      <c r="E89" s="17">
        <v>57</v>
      </c>
      <c r="F89" s="17">
        <v>23</v>
      </c>
      <c r="G89" s="17">
        <v>54</v>
      </c>
      <c r="H89" s="17">
        <v>85</v>
      </c>
      <c r="I89" s="17">
        <v>205.09800000000001</v>
      </c>
      <c r="J89" s="17">
        <v>201.958</v>
      </c>
      <c r="K89" s="17">
        <v>204.845</v>
      </c>
      <c r="L89" s="17">
        <v>206.846</v>
      </c>
      <c r="M89" s="17">
        <v>205.554</v>
      </c>
      <c r="N89" s="17">
        <v>205.09800000000001</v>
      </c>
      <c r="O89" s="17">
        <v>204.95099999999999</v>
      </c>
      <c r="P89" s="17">
        <v>484</v>
      </c>
      <c r="Q89" s="17">
        <v>815</v>
      </c>
      <c r="R89" s="17">
        <v>59</v>
      </c>
    </row>
    <row r="90" spans="1:18" x14ac:dyDescent="0.25">
      <c r="A90" s="10"/>
      <c r="B90" s="20" t="s">
        <v>66</v>
      </c>
      <c r="C90" s="17">
        <v>38</v>
      </c>
      <c r="D90" s="17">
        <v>76</v>
      </c>
      <c r="E90" s="17">
        <v>63</v>
      </c>
      <c r="F90" s="17">
        <v>23</v>
      </c>
      <c r="G90" s="17">
        <v>44</v>
      </c>
      <c r="H90" s="17">
        <v>66</v>
      </c>
      <c r="I90" s="17">
        <v>201.73500000000001</v>
      </c>
      <c r="J90" s="17">
        <v>202.26</v>
      </c>
      <c r="K90" s="17">
        <v>202.56200000000001</v>
      </c>
      <c r="L90" s="17">
        <v>206.62299999999999</v>
      </c>
      <c r="M90" s="17">
        <v>205.88399999999999</v>
      </c>
      <c r="N90" s="17">
        <v>205.56899999999999</v>
      </c>
      <c r="O90" s="17">
        <v>204.73400000000001</v>
      </c>
      <c r="P90" s="17">
        <v>428</v>
      </c>
      <c r="Q90" s="17">
        <v>815</v>
      </c>
      <c r="R90" s="17">
        <v>52</v>
      </c>
    </row>
    <row r="91" spans="1:18" x14ac:dyDescent="0.25">
      <c r="A91" s="10"/>
      <c r="B91" s="20" t="s">
        <v>67</v>
      </c>
      <c r="C91" s="17">
        <v>90</v>
      </c>
      <c r="D91" s="17">
        <v>80</v>
      </c>
      <c r="E91" s="17">
        <v>61</v>
      </c>
      <c r="F91" s="17">
        <v>56</v>
      </c>
      <c r="G91" s="17">
        <v>36</v>
      </c>
      <c r="H91" s="17">
        <v>44</v>
      </c>
      <c r="I91" s="17">
        <v>199.62100000000001</v>
      </c>
      <c r="J91" s="17">
        <v>201.81899999999999</v>
      </c>
      <c r="K91" s="17">
        <v>201.40199999999999</v>
      </c>
      <c r="L91" s="17">
        <v>203.07300000000001</v>
      </c>
      <c r="M91" s="17">
        <v>205.291</v>
      </c>
      <c r="N91" s="17">
        <v>206.06</v>
      </c>
      <c r="O91" s="17">
        <v>203.65</v>
      </c>
      <c r="P91" s="17">
        <v>420</v>
      </c>
      <c r="Q91" s="17">
        <v>815</v>
      </c>
      <c r="R91" s="17">
        <v>51</v>
      </c>
    </row>
    <row r="92" spans="1:18" x14ac:dyDescent="0.25">
      <c r="A92" s="10"/>
      <c r="B92" s="19" t="s">
        <v>68</v>
      </c>
      <c r="C92" s="17">
        <v>100</v>
      </c>
      <c r="D92" s="17">
        <v>86</v>
      </c>
      <c r="E92" s="17">
        <v>81</v>
      </c>
      <c r="F92" s="17">
        <v>66</v>
      </c>
      <c r="G92" s="17">
        <v>49</v>
      </c>
      <c r="H92" s="17">
        <v>37</v>
      </c>
      <c r="I92" s="17">
        <v>201.816</v>
      </c>
      <c r="J92" s="17">
        <v>201.39400000000001</v>
      </c>
      <c r="K92" s="17">
        <v>202.8</v>
      </c>
      <c r="L92" s="17">
        <v>203.53200000000001</v>
      </c>
      <c r="M92" s="17">
        <v>205.43199999999999</v>
      </c>
      <c r="N92" s="17">
        <v>205.285</v>
      </c>
      <c r="O92" s="17">
        <v>203.78700000000001</v>
      </c>
      <c r="P92" s="17">
        <v>472</v>
      </c>
      <c r="Q92" s="17">
        <v>815</v>
      </c>
      <c r="R92" s="17">
        <v>57</v>
      </c>
    </row>
    <row r="93" spans="1:18" x14ac:dyDescent="0.25">
      <c r="A93" s="10"/>
      <c r="B93" s="20" t="s">
        <v>69</v>
      </c>
      <c r="C93" s="17">
        <v>95</v>
      </c>
      <c r="D93" s="17">
        <v>81</v>
      </c>
      <c r="E93" s="17">
        <v>88</v>
      </c>
      <c r="F93" s="17">
        <v>66</v>
      </c>
      <c r="G93" s="17">
        <v>51</v>
      </c>
      <c r="H93" s="17">
        <v>39</v>
      </c>
      <c r="I93" s="17">
        <v>201.30699999999999</v>
      </c>
      <c r="J93" s="17">
        <v>201.54400000000001</v>
      </c>
      <c r="K93" s="17">
        <v>202.65600000000001</v>
      </c>
      <c r="L93" s="17">
        <v>203.56200000000001</v>
      </c>
      <c r="M93" s="17">
        <v>205.137</v>
      </c>
      <c r="N93" s="17">
        <v>205.48</v>
      </c>
      <c r="O93" s="17">
        <v>203.77099999999999</v>
      </c>
      <c r="P93" s="17">
        <v>487</v>
      </c>
      <c r="Q93" s="17">
        <v>815</v>
      </c>
      <c r="R93" s="17">
        <v>59</v>
      </c>
    </row>
    <row r="94" spans="1:18" x14ac:dyDescent="0.25">
      <c r="A94" s="10"/>
      <c r="B94" s="20" t="s">
        <v>70</v>
      </c>
      <c r="C94" s="17">
        <v>95</v>
      </c>
      <c r="D94" s="17">
        <v>81</v>
      </c>
      <c r="E94" s="17">
        <v>76</v>
      </c>
      <c r="F94" s="17">
        <v>74</v>
      </c>
      <c r="G94" s="17">
        <v>51</v>
      </c>
      <c r="H94" s="17">
        <v>37</v>
      </c>
      <c r="I94" s="17">
        <v>201.053</v>
      </c>
      <c r="J94" s="17">
        <v>201.453</v>
      </c>
      <c r="K94" s="17">
        <v>202.03800000000001</v>
      </c>
      <c r="L94" s="17">
        <v>204.001</v>
      </c>
      <c r="M94" s="17">
        <v>204.738</v>
      </c>
      <c r="N94" s="17">
        <v>205.625</v>
      </c>
      <c r="O94" s="17">
        <v>203.69499999999999</v>
      </c>
      <c r="P94" s="17">
        <v>481</v>
      </c>
      <c r="Q94" s="17">
        <v>815</v>
      </c>
      <c r="R94" s="17">
        <v>59</v>
      </c>
    </row>
    <row r="95" spans="1:18" x14ac:dyDescent="0.25">
      <c r="A95" s="10"/>
      <c r="B95" s="20" t="s">
        <v>71</v>
      </c>
      <c r="C95" s="17">
        <v>100</v>
      </c>
      <c r="D95" s="17">
        <v>83</v>
      </c>
      <c r="E95" s="17">
        <v>75</v>
      </c>
      <c r="F95" s="17">
        <v>67</v>
      </c>
      <c r="G95" s="17">
        <v>51</v>
      </c>
      <c r="H95" s="17">
        <v>38</v>
      </c>
      <c r="I95" s="17">
        <v>201.56</v>
      </c>
      <c r="J95" s="17">
        <v>201.67099999999999</v>
      </c>
      <c r="K95" s="17">
        <v>202.17699999999999</v>
      </c>
      <c r="L95" s="17">
        <v>203.47200000000001</v>
      </c>
      <c r="M95" s="17">
        <v>204.29300000000001</v>
      </c>
      <c r="N95" s="17">
        <v>205.916</v>
      </c>
      <c r="O95" s="17">
        <v>203.59899999999999</v>
      </c>
      <c r="P95" s="17">
        <v>472</v>
      </c>
      <c r="Q95" s="17">
        <v>815</v>
      </c>
      <c r="R95" s="17">
        <v>57</v>
      </c>
    </row>
    <row r="96" spans="1:18" x14ac:dyDescent="0.25">
      <c r="A96" s="10"/>
      <c r="B96" s="20" t="s">
        <v>72</v>
      </c>
      <c r="C96" s="17">
        <v>100</v>
      </c>
      <c r="D96" s="17">
        <v>79</v>
      </c>
      <c r="E96" s="17">
        <v>73</v>
      </c>
      <c r="F96" s="17">
        <v>64</v>
      </c>
      <c r="G96" s="17">
        <v>47</v>
      </c>
      <c r="H96" s="17">
        <v>35</v>
      </c>
      <c r="I96" s="17">
        <v>201.73</v>
      </c>
      <c r="J96" s="17">
        <v>201.85499999999999</v>
      </c>
      <c r="K96" s="17">
        <v>202.40700000000001</v>
      </c>
      <c r="L96" s="17">
        <v>203.61600000000001</v>
      </c>
      <c r="M96" s="17">
        <v>203.49799999999999</v>
      </c>
      <c r="N96" s="17">
        <v>205.15100000000001</v>
      </c>
      <c r="O96" s="17">
        <v>203.35499999999999</v>
      </c>
      <c r="P96" s="17">
        <v>448</v>
      </c>
      <c r="Q96" s="17">
        <v>815</v>
      </c>
      <c r="R96" s="17">
        <v>54</v>
      </c>
    </row>
    <row r="97" spans="1:18" x14ac:dyDescent="0.25">
      <c r="A97" s="10"/>
      <c r="B97" s="20" t="s">
        <v>73</v>
      </c>
      <c r="C97" s="17">
        <v>100</v>
      </c>
      <c r="D97" s="17">
        <v>70</v>
      </c>
      <c r="E97" s="17">
        <v>72</v>
      </c>
      <c r="F97" s="17">
        <v>65</v>
      </c>
      <c r="G97" s="17">
        <v>49</v>
      </c>
      <c r="H97" s="17">
        <v>39</v>
      </c>
      <c r="I97" s="17">
        <v>202.667</v>
      </c>
      <c r="J97" s="17">
        <v>202.464</v>
      </c>
      <c r="K97" s="17">
        <v>202.37200000000001</v>
      </c>
      <c r="L97" s="17">
        <v>203.97499999999999</v>
      </c>
      <c r="M97" s="17">
        <v>204.29900000000001</v>
      </c>
      <c r="N97" s="17">
        <v>205.17</v>
      </c>
      <c r="O97" s="17">
        <v>203.79</v>
      </c>
      <c r="P97" s="17">
        <v>454</v>
      </c>
      <c r="Q97" s="17">
        <v>815</v>
      </c>
      <c r="R97" s="17">
        <v>55</v>
      </c>
    </row>
    <row r="98" spans="1:18" x14ac:dyDescent="0.25">
      <c r="A98" s="23" t="s">
        <v>20</v>
      </c>
      <c r="B98" s="24">
        <v>44303.125</v>
      </c>
      <c r="C98" s="17">
        <v>22</v>
      </c>
      <c r="D98" s="17">
        <v>42</v>
      </c>
      <c r="E98" s="17">
        <v>63</v>
      </c>
      <c r="F98" s="17">
        <v>73</v>
      </c>
      <c r="G98" s="17">
        <v>97</v>
      </c>
      <c r="H98" s="17">
        <v>100</v>
      </c>
      <c r="I98" s="17">
        <v>203.66</v>
      </c>
      <c r="J98" s="17">
        <v>197.81</v>
      </c>
      <c r="K98" s="17">
        <v>195.97900000000001</v>
      </c>
      <c r="L98" s="17">
        <v>194.751</v>
      </c>
      <c r="M98" s="17">
        <v>195.54499999999999</v>
      </c>
      <c r="N98" s="17">
        <v>193.24299999999999</v>
      </c>
      <c r="O98" s="17">
        <v>194.71700000000001</v>
      </c>
      <c r="P98" s="17">
        <v>267</v>
      </c>
      <c r="Q98" s="17">
        <v>325</v>
      </c>
      <c r="R98" s="14">
        <f t="shared" si="0"/>
        <v>81.861111111111114</v>
      </c>
    </row>
    <row r="99" spans="1:18" x14ac:dyDescent="0.25">
      <c r="A99" s="10"/>
      <c r="B99" s="19" t="s">
        <v>63</v>
      </c>
      <c r="C99" s="17">
        <v>11</v>
      </c>
      <c r="D99" s="17">
        <v>21</v>
      </c>
      <c r="E99" s="17">
        <v>59</v>
      </c>
      <c r="F99" s="17">
        <v>87</v>
      </c>
      <c r="G99" s="17">
        <v>100</v>
      </c>
      <c r="H99" s="17">
        <v>100</v>
      </c>
      <c r="J99" s="17">
        <v>205.54</v>
      </c>
      <c r="K99" s="17">
        <v>202.37799999999999</v>
      </c>
      <c r="L99" s="17">
        <v>198.89500000000001</v>
      </c>
      <c r="M99" s="17">
        <v>195.69800000000001</v>
      </c>
      <c r="N99" s="17">
        <v>195.35</v>
      </c>
      <c r="O99" s="17">
        <v>197.1</v>
      </c>
      <c r="P99" s="17">
        <v>268</v>
      </c>
      <c r="Q99" s="17">
        <v>325</v>
      </c>
      <c r="R99" s="17">
        <v>82</v>
      </c>
    </row>
    <row r="100" spans="1:18" x14ac:dyDescent="0.25">
      <c r="A100" s="10"/>
      <c r="B100" s="20" t="s">
        <v>64</v>
      </c>
      <c r="C100" s="17">
        <v>11</v>
      </c>
      <c r="D100" s="17">
        <v>14</v>
      </c>
      <c r="E100" s="17">
        <v>47</v>
      </c>
      <c r="F100" s="17">
        <v>92</v>
      </c>
      <c r="G100" s="17">
        <v>100</v>
      </c>
      <c r="H100" s="17">
        <v>100</v>
      </c>
      <c r="J100" s="17">
        <v>205.238</v>
      </c>
      <c r="K100" s="17">
        <v>203.339</v>
      </c>
      <c r="L100" s="17">
        <v>198.54300000000001</v>
      </c>
      <c r="M100" s="17">
        <v>195.178</v>
      </c>
      <c r="N100" s="17">
        <v>194.566</v>
      </c>
      <c r="O100" s="17">
        <v>196.49100000000001</v>
      </c>
      <c r="P100" s="17">
        <v>264</v>
      </c>
      <c r="Q100" s="17">
        <v>325</v>
      </c>
      <c r="R100" s="17">
        <v>81</v>
      </c>
    </row>
    <row r="101" spans="1:18" x14ac:dyDescent="0.25">
      <c r="A101" s="10"/>
      <c r="B101" s="20" t="s">
        <v>65</v>
      </c>
      <c r="C101" s="17">
        <v>11</v>
      </c>
      <c r="D101" s="17">
        <v>3</v>
      </c>
      <c r="E101" s="17">
        <v>43</v>
      </c>
      <c r="F101" s="17">
        <v>100</v>
      </c>
      <c r="G101" s="17">
        <v>100</v>
      </c>
      <c r="H101" s="17">
        <v>100</v>
      </c>
      <c r="K101" s="17">
        <v>202.559</v>
      </c>
      <c r="L101" s="17">
        <v>198.22900000000001</v>
      </c>
      <c r="M101" s="17">
        <v>194.83199999999999</v>
      </c>
      <c r="N101" s="17">
        <v>194.28299999999999</v>
      </c>
      <c r="O101" s="17">
        <v>196</v>
      </c>
      <c r="P101" s="17">
        <v>263</v>
      </c>
      <c r="Q101" s="17">
        <v>325</v>
      </c>
      <c r="R101" s="17">
        <v>80</v>
      </c>
    </row>
    <row r="102" spans="1:18" x14ac:dyDescent="0.25">
      <c r="A102" s="10"/>
      <c r="B102" s="20" t="s">
        <v>66</v>
      </c>
      <c r="C102" s="17">
        <v>11</v>
      </c>
      <c r="D102" s="17">
        <v>3</v>
      </c>
      <c r="E102" s="17">
        <v>47</v>
      </c>
      <c r="F102" s="17">
        <v>95</v>
      </c>
      <c r="G102" s="17">
        <v>100</v>
      </c>
      <c r="H102" s="17">
        <v>100</v>
      </c>
      <c r="K102" s="17">
        <v>200.46899999999999</v>
      </c>
      <c r="L102" s="17">
        <v>196.965</v>
      </c>
      <c r="M102" s="17">
        <v>193.75899999999999</v>
      </c>
      <c r="N102" s="17">
        <v>193.911</v>
      </c>
      <c r="O102" s="17">
        <v>195.10400000000001</v>
      </c>
      <c r="P102" s="17">
        <v>262</v>
      </c>
      <c r="Q102" s="17">
        <v>325</v>
      </c>
      <c r="R102" s="17">
        <v>80</v>
      </c>
    </row>
    <row r="103" spans="1:18" x14ac:dyDescent="0.25">
      <c r="A103" s="10"/>
      <c r="B103" s="20" t="s">
        <v>67</v>
      </c>
      <c r="C103" s="17">
        <v>11</v>
      </c>
      <c r="D103" s="17">
        <v>28</v>
      </c>
      <c r="E103" s="17">
        <v>63</v>
      </c>
      <c r="F103" s="17">
        <v>81</v>
      </c>
      <c r="G103" s="17">
        <v>100</v>
      </c>
      <c r="H103" s="17">
        <v>100</v>
      </c>
      <c r="J103" s="17">
        <v>200.767</v>
      </c>
      <c r="K103" s="17">
        <v>196.709</v>
      </c>
      <c r="L103" s="17">
        <v>195.50399999999999</v>
      </c>
      <c r="M103" s="17">
        <v>194.964</v>
      </c>
      <c r="N103" s="17">
        <v>193.06399999999999</v>
      </c>
      <c r="O103" s="17">
        <v>194.68700000000001</v>
      </c>
      <c r="P103" s="17">
        <v>268</v>
      </c>
      <c r="Q103" s="17">
        <v>325</v>
      </c>
      <c r="R103" s="17">
        <v>82</v>
      </c>
    </row>
    <row r="104" spans="1:18" x14ac:dyDescent="0.25">
      <c r="A104" s="10"/>
      <c r="B104" s="19" t="s">
        <v>68</v>
      </c>
      <c r="C104" s="17">
        <v>55</v>
      </c>
      <c r="D104" s="17">
        <v>50</v>
      </c>
      <c r="E104" s="17">
        <v>63</v>
      </c>
      <c r="F104" s="17">
        <v>76</v>
      </c>
      <c r="G104" s="17">
        <v>93</v>
      </c>
      <c r="H104" s="17">
        <v>100</v>
      </c>
      <c r="I104" s="17">
        <v>201.88800000000001</v>
      </c>
      <c r="J104" s="17">
        <v>197.64599999999999</v>
      </c>
      <c r="K104" s="17">
        <v>195.8</v>
      </c>
      <c r="L104" s="17">
        <v>195.13800000000001</v>
      </c>
      <c r="M104" s="17">
        <v>195.535</v>
      </c>
      <c r="N104" s="17">
        <v>193.96</v>
      </c>
      <c r="O104" s="17">
        <v>195.11199999999999</v>
      </c>
      <c r="P104" s="17">
        <v>271</v>
      </c>
      <c r="Q104" s="17">
        <v>325</v>
      </c>
      <c r="R104" s="17">
        <v>83</v>
      </c>
    </row>
    <row r="105" spans="1:18" x14ac:dyDescent="0.25">
      <c r="A105" s="10"/>
      <c r="B105" s="20" t="s">
        <v>69</v>
      </c>
      <c r="C105" s="17">
        <v>66</v>
      </c>
      <c r="D105" s="17">
        <v>64</v>
      </c>
      <c r="E105" s="17">
        <v>63</v>
      </c>
      <c r="F105" s="17">
        <v>71</v>
      </c>
      <c r="G105" s="17">
        <v>89</v>
      </c>
      <c r="H105" s="17">
        <v>100</v>
      </c>
      <c r="I105" s="17">
        <v>199.97499999999999</v>
      </c>
      <c r="J105" s="17">
        <v>197.53800000000001</v>
      </c>
      <c r="K105" s="17">
        <v>194.31700000000001</v>
      </c>
      <c r="L105" s="17">
        <v>193.91</v>
      </c>
      <c r="M105" s="17">
        <v>195.637</v>
      </c>
      <c r="N105" s="17">
        <v>194.56</v>
      </c>
      <c r="O105" s="17">
        <v>195.01400000000001</v>
      </c>
      <c r="P105" s="17">
        <v>270</v>
      </c>
      <c r="Q105" s="17">
        <v>325</v>
      </c>
      <c r="R105" s="17">
        <v>83</v>
      </c>
    </row>
    <row r="106" spans="1:18" x14ac:dyDescent="0.25">
      <c r="A106" s="10"/>
      <c r="B106" s="20" t="s">
        <v>70</v>
      </c>
      <c r="C106" s="17">
        <v>66</v>
      </c>
      <c r="D106" s="17">
        <v>64</v>
      </c>
      <c r="E106" s="17">
        <v>63</v>
      </c>
      <c r="F106" s="17">
        <v>70</v>
      </c>
      <c r="G106" s="17">
        <v>80</v>
      </c>
      <c r="H106" s="17">
        <v>98</v>
      </c>
      <c r="I106" s="17">
        <v>197.58500000000001</v>
      </c>
      <c r="J106" s="17">
        <v>195.44300000000001</v>
      </c>
      <c r="K106" s="17">
        <v>192.875</v>
      </c>
      <c r="L106" s="17">
        <v>192.91</v>
      </c>
      <c r="M106" s="17">
        <v>193.721</v>
      </c>
      <c r="N106" s="17">
        <v>194.233</v>
      </c>
      <c r="O106" s="17">
        <v>193.899</v>
      </c>
      <c r="P106" s="17">
        <v>260</v>
      </c>
      <c r="Q106" s="17">
        <v>325</v>
      </c>
      <c r="R106" s="17">
        <v>80</v>
      </c>
    </row>
    <row r="107" spans="1:18" x14ac:dyDescent="0.25">
      <c r="A107" s="10"/>
      <c r="B107" s="20" t="s">
        <v>71</v>
      </c>
      <c r="C107" s="17">
        <v>77</v>
      </c>
      <c r="D107" s="17">
        <v>67</v>
      </c>
      <c r="E107" s="17">
        <v>72</v>
      </c>
      <c r="F107" s="17">
        <v>75</v>
      </c>
      <c r="G107" s="17">
        <v>80</v>
      </c>
      <c r="H107" s="17">
        <v>92</v>
      </c>
      <c r="I107" s="17">
        <v>196.393</v>
      </c>
      <c r="J107" s="17">
        <v>194.36699999999999</v>
      </c>
      <c r="K107" s="17">
        <v>193.947</v>
      </c>
      <c r="L107" s="17">
        <v>193.07300000000001</v>
      </c>
      <c r="M107" s="17">
        <v>193.018</v>
      </c>
      <c r="N107" s="17">
        <v>192.69</v>
      </c>
      <c r="O107" s="17">
        <v>193.208</v>
      </c>
      <c r="P107" s="17">
        <v>263</v>
      </c>
      <c r="Q107" s="17">
        <v>325</v>
      </c>
      <c r="R107" s="17">
        <v>80</v>
      </c>
    </row>
    <row r="108" spans="1:18" x14ac:dyDescent="0.25">
      <c r="A108" s="10"/>
      <c r="B108" s="20" t="s">
        <v>72</v>
      </c>
      <c r="C108" s="17">
        <v>77</v>
      </c>
      <c r="D108" s="17">
        <v>71</v>
      </c>
      <c r="E108" s="17">
        <v>75</v>
      </c>
      <c r="F108" s="17">
        <v>78</v>
      </c>
      <c r="G108" s="17">
        <v>81</v>
      </c>
      <c r="H108" s="17">
        <v>92</v>
      </c>
      <c r="I108" s="17">
        <v>195.36099999999999</v>
      </c>
      <c r="J108" s="17">
        <v>193.995</v>
      </c>
      <c r="K108" s="17">
        <v>192.75399999999999</v>
      </c>
      <c r="L108" s="17">
        <v>191.81899999999999</v>
      </c>
      <c r="M108" s="17">
        <v>191.33500000000001</v>
      </c>
      <c r="N108" s="17">
        <v>192.23599999999999</v>
      </c>
      <c r="O108" s="17">
        <v>192.226</v>
      </c>
      <c r="P108" s="17">
        <v>268</v>
      </c>
      <c r="Q108" s="17">
        <v>325</v>
      </c>
      <c r="R108" s="17">
        <v>82</v>
      </c>
    </row>
    <row r="109" spans="1:18" x14ac:dyDescent="0.25">
      <c r="A109" s="10"/>
      <c r="B109" s="20" t="s">
        <v>73</v>
      </c>
      <c r="C109" s="17">
        <v>100</v>
      </c>
      <c r="D109" s="17">
        <v>71</v>
      </c>
      <c r="E109" s="17">
        <v>75</v>
      </c>
      <c r="F109" s="17">
        <v>81</v>
      </c>
      <c r="G109" s="17">
        <v>84</v>
      </c>
      <c r="H109" s="17">
        <v>87</v>
      </c>
      <c r="I109" s="17">
        <v>196.01400000000001</v>
      </c>
      <c r="J109" s="17">
        <v>192.89400000000001</v>
      </c>
      <c r="K109" s="17">
        <v>191.64500000000001</v>
      </c>
      <c r="L109" s="17">
        <v>190.90199999999999</v>
      </c>
      <c r="M109" s="17">
        <v>191.29</v>
      </c>
      <c r="N109" s="17">
        <v>191.45</v>
      </c>
      <c r="O109" s="17">
        <v>191.59</v>
      </c>
      <c r="P109" s="17">
        <v>269</v>
      </c>
      <c r="Q109" s="17">
        <v>325</v>
      </c>
      <c r="R109" s="17">
        <v>82</v>
      </c>
    </row>
    <row r="110" spans="1:18" x14ac:dyDescent="0.25">
      <c r="A110" s="23" t="s">
        <v>5</v>
      </c>
      <c r="B110" s="24">
        <v>43520.125</v>
      </c>
      <c r="C110" s="17">
        <v>39</v>
      </c>
      <c r="D110" s="17">
        <v>92</v>
      </c>
      <c r="E110" s="17">
        <v>99</v>
      </c>
      <c r="F110" s="17">
        <v>86</v>
      </c>
      <c r="G110" s="17">
        <v>66</v>
      </c>
      <c r="H110" s="17">
        <v>42</v>
      </c>
      <c r="I110" s="17">
        <v>203.34399999999999</v>
      </c>
      <c r="J110" s="17">
        <v>200.62299999999999</v>
      </c>
      <c r="K110" s="17">
        <v>200.297</v>
      </c>
      <c r="L110" s="17">
        <v>200.87700000000001</v>
      </c>
      <c r="M110" s="17">
        <v>202.04</v>
      </c>
      <c r="N110" s="17">
        <v>203.86500000000001</v>
      </c>
      <c r="O110" s="17">
        <v>201.61799999999999</v>
      </c>
      <c r="P110" s="17">
        <v>1273</v>
      </c>
      <c r="Q110" s="17">
        <v>1839</v>
      </c>
      <c r="R110" s="14">
        <f t="shared" si="0"/>
        <v>68.555555555555557</v>
      </c>
    </row>
    <row r="111" spans="1:18" x14ac:dyDescent="0.25">
      <c r="A111" s="10"/>
      <c r="B111" s="19" t="s">
        <v>63</v>
      </c>
      <c r="C111" s="17">
        <v>35</v>
      </c>
      <c r="D111" s="17">
        <v>96</v>
      </c>
      <c r="E111" s="17">
        <v>83</v>
      </c>
      <c r="F111" s="17">
        <v>50</v>
      </c>
      <c r="G111" s="17">
        <v>46</v>
      </c>
      <c r="H111" s="17">
        <v>41</v>
      </c>
      <c r="I111" s="17">
        <v>205.006</v>
      </c>
      <c r="J111" s="17">
        <v>200.685</v>
      </c>
      <c r="K111" s="17">
        <v>200.96</v>
      </c>
      <c r="L111" s="17">
        <v>200.52500000000001</v>
      </c>
      <c r="M111" s="17">
        <v>200.81299999999999</v>
      </c>
      <c r="N111" s="17">
        <v>201.96199999999999</v>
      </c>
      <c r="O111" s="17">
        <v>201.113</v>
      </c>
      <c r="P111" s="17">
        <v>1001</v>
      </c>
      <c r="Q111" s="17">
        <v>1839</v>
      </c>
      <c r="R111" s="17">
        <v>54</v>
      </c>
    </row>
    <row r="112" spans="1:18" x14ac:dyDescent="0.25">
      <c r="A112" s="10"/>
      <c r="B112" s="20" t="s">
        <v>64</v>
      </c>
      <c r="C112" s="17">
        <v>33</v>
      </c>
      <c r="D112" s="17">
        <v>97</v>
      </c>
      <c r="E112" s="17">
        <v>85</v>
      </c>
      <c r="F112" s="17">
        <v>57</v>
      </c>
      <c r="G112" s="17">
        <v>43</v>
      </c>
      <c r="H112" s="17">
        <v>41</v>
      </c>
      <c r="I112" s="17">
        <v>204.64699999999999</v>
      </c>
      <c r="J112" s="17">
        <v>200.09800000000001</v>
      </c>
      <c r="K112" s="17">
        <v>200.33</v>
      </c>
      <c r="L112" s="17">
        <v>200.75700000000001</v>
      </c>
      <c r="M112" s="17">
        <v>200.952</v>
      </c>
      <c r="N112" s="17">
        <v>201.846</v>
      </c>
      <c r="O112" s="17">
        <v>200.923</v>
      </c>
      <c r="P112" s="17">
        <v>1025</v>
      </c>
      <c r="Q112" s="17">
        <v>1839</v>
      </c>
      <c r="R112" s="17">
        <v>55</v>
      </c>
    </row>
    <row r="113" spans="1:18" x14ac:dyDescent="0.25">
      <c r="A113" s="10"/>
      <c r="B113" s="20" t="s">
        <v>65</v>
      </c>
      <c r="C113" s="17">
        <v>29</v>
      </c>
      <c r="D113" s="17">
        <v>96</v>
      </c>
      <c r="E113" s="17">
        <v>87</v>
      </c>
      <c r="F113" s="17">
        <v>63</v>
      </c>
      <c r="G113" s="17">
        <v>42</v>
      </c>
      <c r="H113" s="17">
        <v>42</v>
      </c>
      <c r="I113" s="17">
        <v>203.69900000000001</v>
      </c>
      <c r="J113" s="17">
        <v>199.81399999999999</v>
      </c>
      <c r="K113" s="17">
        <v>199.7</v>
      </c>
      <c r="L113" s="17">
        <v>200.51400000000001</v>
      </c>
      <c r="M113" s="17">
        <v>201.14400000000001</v>
      </c>
      <c r="N113" s="17">
        <v>202.16800000000001</v>
      </c>
      <c r="O113" s="17">
        <v>200.78</v>
      </c>
      <c r="P113" s="17">
        <v>1044</v>
      </c>
      <c r="Q113" s="17">
        <v>1839</v>
      </c>
      <c r="R113" s="17">
        <v>56</v>
      </c>
    </row>
    <row r="114" spans="1:18" x14ac:dyDescent="0.25">
      <c r="A114" s="10"/>
      <c r="B114" s="20" t="s">
        <v>66</v>
      </c>
      <c r="C114" s="17">
        <v>35</v>
      </c>
      <c r="D114" s="17">
        <v>98</v>
      </c>
      <c r="E114" s="17">
        <v>91</v>
      </c>
      <c r="F114" s="17">
        <v>70</v>
      </c>
      <c r="G114" s="17">
        <v>45</v>
      </c>
      <c r="H114" s="17">
        <v>38</v>
      </c>
      <c r="I114" s="17">
        <v>203.00299999999999</v>
      </c>
      <c r="J114" s="17">
        <v>200.43600000000001</v>
      </c>
      <c r="K114" s="17">
        <v>199.50800000000001</v>
      </c>
      <c r="L114" s="17">
        <v>200.49600000000001</v>
      </c>
      <c r="M114" s="17">
        <v>201.69200000000001</v>
      </c>
      <c r="N114" s="17">
        <v>202.32900000000001</v>
      </c>
      <c r="O114" s="17">
        <v>200.91300000000001</v>
      </c>
      <c r="P114" s="17">
        <v>1083</v>
      </c>
      <c r="Q114" s="17">
        <v>1839</v>
      </c>
      <c r="R114" s="17">
        <v>58</v>
      </c>
    </row>
    <row r="115" spans="1:18" x14ac:dyDescent="0.25">
      <c r="A115" s="10"/>
      <c r="B115" s="20" t="s">
        <v>67</v>
      </c>
      <c r="C115" s="17">
        <v>37</v>
      </c>
      <c r="D115" s="17">
        <v>94</v>
      </c>
      <c r="E115" s="17">
        <v>96</v>
      </c>
      <c r="F115" s="17">
        <v>83</v>
      </c>
      <c r="G115" s="17">
        <v>60</v>
      </c>
      <c r="H115" s="17">
        <v>38</v>
      </c>
      <c r="I115" s="17">
        <v>202.67500000000001</v>
      </c>
      <c r="J115" s="17">
        <v>200.63399999999999</v>
      </c>
      <c r="K115" s="17">
        <v>200.096</v>
      </c>
      <c r="L115" s="17">
        <v>200.626</v>
      </c>
      <c r="M115" s="17">
        <v>202.29400000000001</v>
      </c>
      <c r="N115" s="17">
        <v>203.25399999999999</v>
      </c>
      <c r="O115" s="17">
        <v>201.40799999999999</v>
      </c>
      <c r="P115" s="17">
        <v>1200</v>
      </c>
      <c r="Q115" s="17">
        <v>1839</v>
      </c>
      <c r="R115" s="17">
        <v>65</v>
      </c>
    </row>
    <row r="116" spans="1:18" x14ac:dyDescent="0.25">
      <c r="A116" s="10"/>
      <c r="B116" s="19" t="s">
        <v>68</v>
      </c>
      <c r="C116" s="17">
        <v>31</v>
      </c>
      <c r="D116" s="17">
        <v>94</v>
      </c>
      <c r="E116" s="17">
        <v>100</v>
      </c>
      <c r="F116" s="17">
        <v>90</v>
      </c>
      <c r="G116" s="17">
        <v>70</v>
      </c>
      <c r="H116" s="17">
        <v>48</v>
      </c>
      <c r="I116" s="17">
        <v>203.489</v>
      </c>
      <c r="J116" s="17">
        <v>200.59399999999999</v>
      </c>
      <c r="K116" s="17">
        <v>200.40799999999999</v>
      </c>
      <c r="L116" s="17">
        <v>201.32300000000001</v>
      </c>
      <c r="M116" s="17">
        <v>202.16900000000001</v>
      </c>
      <c r="N116" s="17">
        <v>203.917</v>
      </c>
      <c r="O116" s="17">
        <v>201.83099999999999</v>
      </c>
      <c r="P116" s="17">
        <v>1334</v>
      </c>
      <c r="Q116" s="17">
        <v>1839</v>
      </c>
      <c r="R116" s="17">
        <v>72</v>
      </c>
    </row>
    <row r="117" spans="1:18" x14ac:dyDescent="0.25">
      <c r="A117" s="10"/>
      <c r="B117" s="20" t="s">
        <v>69</v>
      </c>
      <c r="C117" s="17">
        <v>27</v>
      </c>
      <c r="D117" s="17">
        <v>91</v>
      </c>
      <c r="E117" s="17">
        <v>99</v>
      </c>
      <c r="F117" s="17">
        <v>95</v>
      </c>
      <c r="G117" s="17">
        <v>72</v>
      </c>
      <c r="H117" s="17">
        <v>50</v>
      </c>
      <c r="I117" s="17">
        <v>203.35499999999999</v>
      </c>
      <c r="J117" s="17">
        <v>200.303</v>
      </c>
      <c r="K117" s="17">
        <v>200.50899999999999</v>
      </c>
      <c r="L117" s="17">
        <v>201.68199999999999</v>
      </c>
      <c r="M117" s="17">
        <v>202.499</v>
      </c>
      <c r="N117" s="17">
        <v>203.505</v>
      </c>
      <c r="O117" s="17">
        <v>201.916</v>
      </c>
      <c r="P117" s="17">
        <v>1361</v>
      </c>
      <c r="Q117" s="17">
        <v>1839</v>
      </c>
      <c r="R117" s="17">
        <v>74</v>
      </c>
    </row>
    <row r="118" spans="1:18" x14ac:dyDescent="0.25">
      <c r="A118" s="10"/>
      <c r="B118" s="20" t="s">
        <v>70</v>
      </c>
      <c r="C118" s="17">
        <v>35</v>
      </c>
      <c r="D118" s="17">
        <v>88</v>
      </c>
      <c r="E118" s="17">
        <v>100</v>
      </c>
      <c r="F118" s="17">
        <v>98</v>
      </c>
      <c r="G118" s="17">
        <v>76</v>
      </c>
      <c r="H118" s="17">
        <v>53</v>
      </c>
      <c r="I118" s="17">
        <v>203.96700000000001</v>
      </c>
      <c r="J118" s="17">
        <v>200.489</v>
      </c>
      <c r="K118" s="17">
        <v>200.44200000000001</v>
      </c>
      <c r="L118" s="17">
        <v>201.82900000000001</v>
      </c>
      <c r="M118" s="17">
        <v>203.21600000000001</v>
      </c>
      <c r="N118" s="17">
        <v>203.60400000000001</v>
      </c>
      <c r="O118" s="17">
        <v>202.2</v>
      </c>
      <c r="P118" s="17">
        <v>1412</v>
      </c>
      <c r="Q118" s="17">
        <v>1839</v>
      </c>
      <c r="R118" s="17">
        <v>76</v>
      </c>
    </row>
    <row r="119" spans="1:18" x14ac:dyDescent="0.25">
      <c r="A119" s="10"/>
      <c r="B119" s="20" t="s">
        <v>71</v>
      </c>
      <c r="C119" s="17">
        <v>45</v>
      </c>
      <c r="D119" s="17">
        <v>86</v>
      </c>
      <c r="E119" s="17">
        <v>100</v>
      </c>
      <c r="F119" s="17">
        <v>99</v>
      </c>
      <c r="G119" s="17">
        <v>80</v>
      </c>
      <c r="H119" s="17">
        <v>55</v>
      </c>
      <c r="I119" s="17">
        <v>204.11199999999999</v>
      </c>
      <c r="J119" s="17">
        <v>200.96199999999999</v>
      </c>
      <c r="K119" s="17">
        <v>200.339</v>
      </c>
      <c r="L119" s="17">
        <v>201.739</v>
      </c>
      <c r="M119" s="17">
        <v>203.721</v>
      </c>
      <c r="N119" s="17">
        <v>204.167</v>
      </c>
      <c r="O119" s="17">
        <v>202.49</v>
      </c>
      <c r="P119" s="17">
        <v>1452</v>
      </c>
      <c r="Q119" s="17">
        <v>1839</v>
      </c>
      <c r="R119" s="17">
        <v>78</v>
      </c>
    </row>
    <row r="120" spans="1:18" x14ac:dyDescent="0.25">
      <c r="A120" s="10"/>
      <c r="B120" s="20" t="s">
        <v>72</v>
      </c>
      <c r="C120" s="17">
        <v>49</v>
      </c>
      <c r="D120" s="17">
        <v>86</v>
      </c>
      <c r="E120" s="17">
        <v>99</v>
      </c>
      <c r="F120" s="17">
        <v>98</v>
      </c>
      <c r="G120" s="17">
        <v>78</v>
      </c>
      <c r="H120" s="17">
        <v>52</v>
      </c>
      <c r="I120" s="17">
        <v>204.273</v>
      </c>
      <c r="J120" s="17">
        <v>201.53100000000001</v>
      </c>
      <c r="K120" s="17">
        <v>200.559</v>
      </c>
      <c r="L120" s="17">
        <v>201.40899999999999</v>
      </c>
      <c r="M120" s="17">
        <v>203.37</v>
      </c>
      <c r="N120" s="17">
        <v>204.68899999999999</v>
      </c>
      <c r="O120" s="17">
        <v>202.499</v>
      </c>
      <c r="P120" s="17">
        <v>1421</v>
      </c>
      <c r="Q120" s="17">
        <v>1839</v>
      </c>
      <c r="R120" s="17">
        <v>77</v>
      </c>
    </row>
    <row r="121" spans="1:18" x14ac:dyDescent="0.25">
      <c r="A121" s="10"/>
      <c r="B121" s="20" t="s">
        <v>73</v>
      </c>
      <c r="C121" s="17">
        <v>54</v>
      </c>
      <c r="D121" s="17">
        <v>90</v>
      </c>
      <c r="E121" s="17">
        <v>96</v>
      </c>
      <c r="F121" s="17">
        <v>97</v>
      </c>
      <c r="G121" s="17">
        <v>80</v>
      </c>
      <c r="H121" s="17">
        <v>49</v>
      </c>
      <c r="I121" s="17">
        <v>204.22900000000001</v>
      </c>
      <c r="J121" s="17">
        <v>202.21100000000001</v>
      </c>
      <c r="K121" s="17">
        <v>200.78100000000001</v>
      </c>
      <c r="L121" s="17">
        <v>201.21</v>
      </c>
      <c r="M121" s="17">
        <v>202.84</v>
      </c>
      <c r="N121" s="17">
        <v>204.94399999999999</v>
      </c>
      <c r="O121" s="17">
        <v>202.45500000000001</v>
      </c>
      <c r="P121" s="17">
        <v>1410</v>
      </c>
      <c r="Q121" s="17">
        <v>1839</v>
      </c>
      <c r="R121" s="17">
        <v>76</v>
      </c>
    </row>
    <row r="122" spans="1:18" x14ac:dyDescent="0.25">
      <c r="A122" s="23" t="s">
        <v>29</v>
      </c>
      <c r="B122" s="24">
        <v>43784.125</v>
      </c>
      <c r="C122" s="17">
        <v>12</v>
      </c>
      <c r="D122" s="17">
        <v>32</v>
      </c>
      <c r="E122" s="17">
        <v>68</v>
      </c>
      <c r="F122" s="17">
        <v>93</v>
      </c>
      <c r="G122" s="17">
        <v>97</v>
      </c>
      <c r="H122" s="17">
        <v>100</v>
      </c>
      <c r="J122" s="17">
        <v>205.422</v>
      </c>
      <c r="K122" s="17">
        <v>201.30099999999999</v>
      </c>
      <c r="L122" s="17">
        <v>200.59</v>
      </c>
      <c r="M122" s="17">
        <v>199.953</v>
      </c>
      <c r="N122" s="17">
        <v>200.096</v>
      </c>
      <c r="O122" s="17">
        <v>200.47200000000001</v>
      </c>
      <c r="P122" s="17">
        <v>271</v>
      </c>
      <c r="Q122" s="17">
        <v>318</v>
      </c>
      <c r="R122" s="14">
        <f t="shared" si="0"/>
        <v>85.333333333333343</v>
      </c>
    </row>
    <row r="123" spans="1:18" x14ac:dyDescent="0.25">
      <c r="A123" s="10"/>
      <c r="B123" s="19" t="s">
        <v>63</v>
      </c>
      <c r="C123" s="17">
        <v>25</v>
      </c>
      <c r="D123" s="17">
        <v>39</v>
      </c>
      <c r="E123" s="17">
        <v>65</v>
      </c>
      <c r="F123" s="17">
        <v>79</v>
      </c>
      <c r="G123" s="17">
        <v>85</v>
      </c>
      <c r="H123" s="17">
        <v>90</v>
      </c>
      <c r="I123" s="17">
        <v>205.67</v>
      </c>
      <c r="J123" s="17">
        <v>205.58600000000001</v>
      </c>
      <c r="K123" s="17">
        <v>204.81299999999999</v>
      </c>
      <c r="L123" s="17">
        <v>203.946</v>
      </c>
      <c r="M123" s="17">
        <v>201.75800000000001</v>
      </c>
      <c r="N123" s="17">
        <v>201.96299999999999</v>
      </c>
      <c r="O123" s="17">
        <v>202.827</v>
      </c>
      <c r="P123" s="17">
        <v>247</v>
      </c>
      <c r="Q123" s="17">
        <v>318</v>
      </c>
      <c r="R123" s="17">
        <v>77</v>
      </c>
    </row>
    <row r="124" spans="1:18" x14ac:dyDescent="0.25">
      <c r="A124" s="10"/>
      <c r="B124" s="20" t="s">
        <v>64</v>
      </c>
      <c r="C124" s="17">
        <v>12</v>
      </c>
      <c r="D124" s="17">
        <v>17</v>
      </c>
      <c r="E124" s="17">
        <v>61</v>
      </c>
      <c r="F124" s="17">
        <v>90</v>
      </c>
      <c r="G124" s="17">
        <v>96</v>
      </c>
      <c r="H124" s="17">
        <v>79</v>
      </c>
      <c r="J124" s="17">
        <v>204.81399999999999</v>
      </c>
      <c r="K124" s="17">
        <v>204.71299999999999</v>
      </c>
      <c r="L124" s="17">
        <v>203.31100000000001</v>
      </c>
      <c r="M124" s="17">
        <v>201.768</v>
      </c>
      <c r="N124" s="17">
        <v>201.161</v>
      </c>
      <c r="O124" s="17">
        <v>202.32300000000001</v>
      </c>
      <c r="P124" s="17">
        <v>241</v>
      </c>
      <c r="Q124" s="17">
        <v>318</v>
      </c>
      <c r="R124" s="17">
        <v>75</v>
      </c>
    </row>
    <row r="125" spans="1:18" x14ac:dyDescent="0.25">
      <c r="A125" s="10"/>
      <c r="B125" s="20" t="s">
        <v>65</v>
      </c>
      <c r="C125" s="17">
        <v>12</v>
      </c>
      <c r="D125" s="17">
        <v>10</v>
      </c>
      <c r="E125" s="17">
        <v>47</v>
      </c>
      <c r="F125" s="17">
        <v>83</v>
      </c>
      <c r="G125" s="17">
        <v>96</v>
      </c>
      <c r="H125" s="17">
        <v>86</v>
      </c>
      <c r="J125" s="17">
        <v>204.90700000000001</v>
      </c>
      <c r="K125" s="17">
        <v>203.93199999999999</v>
      </c>
      <c r="L125" s="17">
        <v>202.929</v>
      </c>
      <c r="M125" s="17">
        <v>201.267</v>
      </c>
      <c r="N125" s="17">
        <v>201.172</v>
      </c>
      <c r="O125" s="17">
        <v>201.88200000000001</v>
      </c>
      <c r="P125" s="17">
        <v>236</v>
      </c>
      <c r="Q125" s="17">
        <v>318</v>
      </c>
      <c r="R125" s="17">
        <v>74</v>
      </c>
    </row>
    <row r="126" spans="1:18" x14ac:dyDescent="0.25">
      <c r="A126" s="10"/>
      <c r="B126" s="20" t="s">
        <v>66</v>
      </c>
      <c r="C126" s="17">
        <v>12</v>
      </c>
      <c r="D126" s="17">
        <v>3</v>
      </c>
      <c r="E126" s="17">
        <v>65</v>
      </c>
      <c r="F126" s="17">
        <v>90</v>
      </c>
      <c r="G126" s="17">
        <v>91</v>
      </c>
      <c r="H126" s="17">
        <v>90</v>
      </c>
      <c r="K126" s="17">
        <v>205.02799999999999</v>
      </c>
      <c r="L126" s="17">
        <v>202.453</v>
      </c>
      <c r="M126" s="17">
        <v>200.92599999999999</v>
      </c>
      <c r="N126" s="17">
        <v>201.11</v>
      </c>
      <c r="O126" s="17">
        <v>201.828</v>
      </c>
      <c r="P126" s="17">
        <v>245</v>
      </c>
      <c r="Q126" s="17">
        <v>318</v>
      </c>
      <c r="R126" s="17">
        <v>77</v>
      </c>
    </row>
    <row r="127" spans="1:18" x14ac:dyDescent="0.25">
      <c r="A127" s="10"/>
      <c r="B127" s="20" t="s">
        <v>67</v>
      </c>
      <c r="C127" s="17">
        <v>12</v>
      </c>
      <c r="D127" s="17">
        <v>7</v>
      </c>
      <c r="E127" s="17">
        <v>59</v>
      </c>
      <c r="F127" s="17">
        <v>88</v>
      </c>
      <c r="G127" s="17">
        <v>96</v>
      </c>
      <c r="H127" s="17">
        <v>97</v>
      </c>
      <c r="J127" s="17">
        <v>205.715</v>
      </c>
      <c r="K127" s="17">
        <v>202.477</v>
      </c>
      <c r="L127" s="17">
        <v>201.33500000000001</v>
      </c>
      <c r="M127" s="17">
        <v>200.22</v>
      </c>
      <c r="N127" s="17">
        <v>200.50299999999999</v>
      </c>
      <c r="O127" s="17">
        <v>200.84299999999999</v>
      </c>
      <c r="P127" s="17">
        <v>254</v>
      </c>
      <c r="Q127" s="17">
        <v>318</v>
      </c>
      <c r="R127" s="17">
        <v>79</v>
      </c>
    </row>
    <row r="128" spans="1:18" x14ac:dyDescent="0.25">
      <c r="A128" s="10"/>
      <c r="B128" s="19" t="s">
        <v>68</v>
      </c>
      <c r="C128" s="17">
        <v>12</v>
      </c>
      <c r="D128" s="17">
        <v>46</v>
      </c>
      <c r="E128" s="17">
        <v>63</v>
      </c>
      <c r="F128" s="17">
        <v>88</v>
      </c>
      <c r="G128" s="17">
        <v>100</v>
      </c>
      <c r="H128" s="17">
        <v>100</v>
      </c>
      <c r="I128" s="17">
        <v>205.77</v>
      </c>
      <c r="J128" s="17">
        <v>203.06399999999999</v>
      </c>
      <c r="K128" s="17">
        <v>201.15199999999999</v>
      </c>
      <c r="L128" s="17">
        <v>200.16200000000001</v>
      </c>
      <c r="M128" s="17">
        <v>199.40600000000001</v>
      </c>
      <c r="N128" s="17">
        <v>199.66499999999999</v>
      </c>
      <c r="O128" s="17">
        <v>200.02799999999999</v>
      </c>
      <c r="P128" s="17">
        <v>273</v>
      </c>
      <c r="Q128" s="17">
        <v>318</v>
      </c>
      <c r="R128" s="17">
        <v>85</v>
      </c>
    </row>
    <row r="129" spans="1:18" x14ac:dyDescent="0.25">
      <c r="A129" s="10"/>
      <c r="B129" s="20" t="s">
        <v>69</v>
      </c>
      <c r="C129" s="17">
        <v>62</v>
      </c>
      <c r="D129" s="17">
        <v>57</v>
      </c>
      <c r="E129" s="17">
        <v>65</v>
      </c>
      <c r="F129" s="17">
        <v>82</v>
      </c>
      <c r="G129" s="17">
        <v>100</v>
      </c>
      <c r="H129" s="17">
        <v>98</v>
      </c>
      <c r="I129" s="17">
        <v>202.85599999999999</v>
      </c>
      <c r="J129" s="17">
        <v>201.036</v>
      </c>
      <c r="K129" s="17">
        <v>200.27699999999999</v>
      </c>
      <c r="L129" s="17">
        <v>199.995</v>
      </c>
      <c r="M129" s="17">
        <v>199.56399999999999</v>
      </c>
      <c r="N129" s="17">
        <v>199.13</v>
      </c>
      <c r="O129" s="17">
        <v>199.71100000000001</v>
      </c>
      <c r="P129" s="17">
        <v>276</v>
      </c>
      <c r="Q129" s="17">
        <v>318</v>
      </c>
      <c r="R129" s="17">
        <v>86</v>
      </c>
    </row>
    <row r="130" spans="1:18" x14ac:dyDescent="0.25">
      <c r="A130" s="10"/>
      <c r="B130" s="20" t="s">
        <v>70</v>
      </c>
      <c r="C130" s="17">
        <v>100</v>
      </c>
      <c r="D130" s="17">
        <v>71</v>
      </c>
      <c r="E130" s="17">
        <v>68</v>
      </c>
      <c r="F130" s="17">
        <v>80</v>
      </c>
      <c r="G130" s="17">
        <v>94</v>
      </c>
      <c r="H130" s="17">
        <v>94</v>
      </c>
      <c r="I130" s="17">
        <v>199.96100000000001</v>
      </c>
      <c r="J130" s="17">
        <v>199.48400000000001</v>
      </c>
      <c r="K130" s="17">
        <v>199.27600000000001</v>
      </c>
      <c r="L130" s="17">
        <v>199.203</v>
      </c>
      <c r="M130" s="17">
        <v>199.815</v>
      </c>
      <c r="N130" s="17">
        <v>199.596</v>
      </c>
      <c r="O130" s="17">
        <v>199.55099999999999</v>
      </c>
      <c r="P130" s="17">
        <v>275</v>
      </c>
      <c r="Q130" s="17">
        <v>318</v>
      </c>
      <c r="R130" s="17">
        <v>86</v>
      </c>
    </row>
    <row r="131" spans="1:18" x14ac:dyDescent="0.25">
      <c r="A131" s="10"/>
      <c r="B131" s="20" t="s">
        <v>71</v>
      </c>
      <c r="C131" s="17">
        <v>100</v>
      </c>
      <c r="D131" s="17">
        <v>89</v>
      </c>
      <c r="E131" s="17">
        <v>79</v>
      </c>
      <c r="F131" s="17">
        <v>77</v>
      </c>
      <c r="G131" s="17">
        <v>85</v>
      </c>
      <c r="H131" s="17">
        <v>89</v>
      </c>
      <c r="I131" s="17">
        <v>197.14599999999999</v>
      </c>
      <c r="J131" s="17">
        <v>198.148</v>
      </c>
      <c r="K131" s="17">
        <v>198.44200000000001</v>
      </c>
      <c r="L131" s="17">
        <v>198.88399999999999</v>
      </c>
      <c r="M131" s="17">
        <v>199.52699999999999</v>
      </c>
      <c r="N131" s="17">
        <v>200.32300000000001</v>
      </c>
      <c r="O131" s="17">
        <v>199.334</v>
      </c>
      <c r="P131" s="17">
        <v>271</v>
      </c>
      <c r="Q131" s="17">
        <v>318</v>
      </c>
      <c r="R131" s="17">
        <v>85</v>
      </c>
    </row>
    <row r="132" spans="1:18" ht="15.75" x14ac:dyDescent="0.25">
      <c r="A132" s="10"/>
      <c r="B132" s="20" t="s">
        <v>72</v>
      </c>
      <c r="C132" s="17">
        <v>100</v>
      </c>
      <c r="D132" s="17">
        <v>96</v>
      </c>
      <c r="E132" s="17">
        <v>81</v>
      </c>
      <c r="F132" s="17">
        <v>85</v>
      </c>
      <c r="G132" s="17">
        <v>82</v>
      </c>
      <c r="H132" s="17">
        <v>75</v>
      </c>
      <c r="I132" s="17">
        <v>196.435</v>
      </c>
      <c r="J132" s="17">
        <v>196.77099999999999</v>
      </c>
      <c r="K132" s="17">
        <v>196.90100000000001</v>
      </c>
      <c r="L132" s="17">
        <v>198.56899999999999</v>
      </c>
      <c r="M132" s="17">
        <v>199.667</v>
      </c>
      <c r="N132" s="17">
        <v>200.88300000000001</v>
      </c>
      <c r="O132" s="17">
        <v>199.011</v>
      </c>
      <c r="P132" s="17">
        <v>262</v>
      </c>
      <c r="Q132" s="17">
        <v>318</v>
      </c>
      <c r="R132" s="4">
        <v>82</v>
      </c>
    </row>
    <row r="133" spans="1:18" ht="15.75" x14ac:dyDescent="0.25">
      <c r="A133" s="10"/>
      <c r="B133" s="20" t="s">
        <v>73</v>
      </c>
      <c r="C133" s="17">
        <v>100</v>
      </c>
      <c r="D133" s="17">
        <v>100</v>
      </c>
      <c r="E133" s="17">
        <v>86</v>
      </c>
      <c r="F133" s="17">
        <v>85</v>
      </c>
      <c r="G133" s="17">
        <v>83</v>
      </c>
      <c r="H133" s="17">
        <v>74</v>
      </c>
      <c r="I133" s="17">
        <v>196.166</v>
      </c>
      <c r="J133" s="17">
        <v>196.05799999999999</v>
      </c>
      <c r="K133" s="17">
        <v>197.102</v>
      </c>
      <c r="L133" s="17">
        <v>197.96600000000001</v>
      </c>
      <c r="M133" s="17">
        <v>199.56299999999999</v>
      </c>
      <c r="N133" s="17">
        <v>201.417</v>
      </c>
      <c r="O133" s="17">
        <v>198.928</v>
      </c>
      <c r="P133" s="17">
        <v>265</v>
      </c>
      <c r="Q133" s="4">
        <v>318</v>
      </c>
      <c r="R133" s="4">
        <v>83</v>
      </c>
    </row>
    <row r="134" spans="1:18" x14ac:dyDescent="0.25">
      <c r="A134" s="23" t="s">
        <v>15</v>
      </c>
      <c r="B134" s="24">
        <v>44074.125</v>
      </c>
      <c r="C134" s="17">
        <v>80</v>
      </c>
      <c r="D134" s="17">
        <v>83</v>
      </c>
      <c r="E134" s="17">
        <v>100</v>
      </c>
      <c r="F134" s="17">
        <v>100</v>
      </c>
      <c r="G134" s="17">
        <v>98</v>
      </c>
      <c r="H134" s="17">
        <v>87</v>
      </c>
      <c r="I134" s="17">
        <v>199.37100000000001</v>
      </c>
      <c r="J134" s="17">
        <v>198.33099999999999</v>
      </c>
      <c r="K134" s="17">
        <v>196.702</v>
      </c>
      <c r="L134" s="17">
        <v>196.55199999999999</v>
      </c>
      <c r="M134" s="17">
        <v>199.845</v>
      </c>
      <c r="N134" s="17">
        <v>201.99199999999999</v>
      </c>
      <c r="O134" s="17">
        <v>199.18</v>
      </c>
      <c r="P134" s="17">
        <v>1721</v>
      </c>
      <c r="Q134" s="17">
        <v>1836</v>
      </c>
      <c r="R134" s="14">
        <f t="shared" si="0"/>
        <v>93.555555555555557</v>
      </c>
    </row>
    <row r="135" spans="1:18" ht="15.75" x14ac:dyDescent="0.25">
      <c r="A135" s="10"/>
      <c r="B135" s="19" t="s">
        <v>63</v>
      </c>
      <c r="C135" s="17">
        <v>100</v>
      </c>
      <c r="D135" s="17">
        <v>96</v>
      </c>
      <c r="E135" s="17">
        <v>92</v>
      </c>
      <c r="F135" s="17">
        <v>71</v>
      </c>
      <c r="G135" s="17">
        <v>62</v>
      </c>
      <c r="H135" s="17">
        <v>70</v>
      </c>
      <c r="I135" s="17">
        <v>196.46100000000001</v>
      </c>
      <c r="J135" s="17">
        <v>197.64</v>
      </c>
      <c r="K135" s="17">
        <v>197.762</v>
      </c>
      <c r="L135" s="17">
        <v>197.923</v>
      </c>
      <c r="M135" s="17">
        <v>199.82300000000001</v>
      </c>
      <c r="N135" s="17">
        <v>200.517</v>
      </c>
      <c r="O135" s="4">
        <v>198.95500000000001</v>
      </c>
      <c r="P135" s="4">
        <v>1379</v>
      </c>
      <c r="Q135" s="4">
        <v>1836</v>
      </c>
      <c r="R135" s="4">
        <v>75</v>
      </c>
    </row>
    <row r="136" spans="1:18" ht="15.75" x14ac:dyDescent="0.25">
      <c r="A136" s="10"/>
      <c r="B136" s="20" t="s">
        <v>64</v>
      </c>
      <c r="C136" s="17">
        <v>100</v>
      </c>
      <c r="D136" s="17">
        <v>90</v>
      </c>
      <c r="E136" s="17">
        <v>92</v>
      </c>
      <c r="F136" s="17">
        <v>86</v>
      </c>
      <c r="G136" s="17">
        <v>68</v>
      </c>
      <c r="H136" s="17">
        <v>69</v>
      </c>
      <c r="I136" s="17">
        <v>197.899</v>
      </c>
      <c r="J136" s="17">
        <v>197.46199999999999</v>
      </c>
      <c r="K136" s="17">
        <v>197.35900000000001</v>
      </c>
      <c r="L136" s="17">
        <v>198.88399999999999</v>
      </c>
      <c r="M136" s="17">
        <v>199.792</v>
      </c>
      <c r="N136" s="17">
        <v>200.27600000000001</v>
      </c>
      <c r="O136" s="4">
        <v>199.035</v>
      </c>
      <c r="P136" s="4">
        <v>1439</v>
      </c>
      <c r="Q136" s="4">
        <v>1836</v>
      </c>
      <c r="R136" s="4">
        <v>78</v>
      </c>
    </row>
    <row r="137" spans="1:18" ht="15.75" x14ac:dyDescent="0.25">
      <c r="A137" s="10"/>
      <c r="B137" s="20" t="s">
        <v>65</v>
      </c>
      <c r="C137" s="17">
        <v>98</v>
      </c>
      <c r="D137" s="17">
        <v>85</v>
      </c>
      <c r="E137" s="17">
        <v>96</v>
      </c>
      <c r="F137" s="17">
        <v>98</v>
      </c>
      <c r="G137" s="17">
        <v>76</v>
      </c>
      <c r="H137" s="17">
        <v>69</v>
      </c>
      <c r="I137" s="17">
        <v>197.75700000000001</v>
      </c>
      <c r="J137" s="17">
        <v>196.50800000000001</v>
      </c>
      <c r="K137" s="17">
        <v>197.523</v>
      </c>
      <c r="L137" s="17">
        <v>199.18899999999999</v>
      </c>
      <c r="M137" s="4">
        <v>200.41200000000001</v>
      </c>
      <c r="N137" s="4">
        <v>200.041</v>
      </c>
      <c r="O137" s="4">
        <v>199.13800000000001</v>
      </c>
      <c r="P137" s="4">
        <v>1518</v>
      </c>
      <c r="Q137" s="4">
        <v>1836</v>
      </c>
      <c r="R137" s="17">
        <v>82</v>
      </c>
    </row>
    <row r="138" spans="1:18" ht="15.75" x14ac:dyDescent="0.25">
      <c r="A138" s="10"/>
      <c r="B138" s="20" t="s">
        <v>66</v>
      </c>
      <c r="C138" s="17">
        <v>92</v>
      </c>
      <c r="D138" s="17">
        <v>81</v>
      </c>
      <c r="E138" s="17">
        <v>98</v>
      </c>
      <c r="F138" s="17">
        <v>100</v>
      </c>
      <c r="G138" s="17">
        <v>85</v>
      </c>
      <c r="H138" s="17">
        <v>72</v>
      </c>
      <c r="I138" s="17">
        <v>197.732</v>
      </c>
      <c r="J138" s="17">
        <v>196.39699999999999</v>
      </c>
      <c r="K138" s="4">
        <v>196.99700000000001</v>
      </c>
      <c r="L138" s="4">
        <v>198.886</v>
      </c>
      <c r="M138" s="4">
        <v>200.95599999999999</v>
      </c>
      <c r="N138" s="4">
        <v>200.30199999999999</v>
      </c>
      <c r="O138" s="4">
        <v>199.22800000000001</v>
      </c>
      <c r="P138" s="17">
        <v>1578</v>
      </c>
      <c r="Q138" s="17">
        <v>1836</v>
      </c>
      <c r="R138" s="17">
        <v>85</v>
      </c>
    </row>
    <row r="139" spans="1:18" ht="15.75" x14ac:dyDescent="0.25">
      <c r="A139" s="10"/>
      <c r="B139" s="20" t="s">
        <v>67</v>
      </c>
      <c r="C139" s="17">
        <v>84</v>
      </c>
      <c r="D139" s="17">
        <v>83</v>
      </c>
      <c r="E139" s="17">
        <v>100</v>
      </c>
      <c r="F139" s="17">
        <v>99</v>
      </c>
      <c r="G139" s="17">
        <v>97</v>
      </c>
      <c r="H139" s="17">
        <v>82</v>
      </c>
      <c r="I139" s="17">
        <v>198.131</v>
      </c>
      <c r="J139" s="17">
        <v>198.22900000000001</v>
      </c>
      <c r="K139" s="4">
        <v>196.30199999999999</v>
      </c>
      <c r="L139" s="4">
        <v>197.31100000000001</v>
      </c>
      <c r="M139" s="4">
        <v>200.96299999999999</v>
      </c>
      <c r="N139" s="4">
        <v>201.46899999999999</v>
      </c>
      <c r="O139" s="4">
        <v>199.351</v>
      </c>
      <c r="P139" s="17">
        <v>1691</v>
      </c>
      <c r="Q139" s="17">
        <v>1836</v>
      </c>
      <c r="R139" s="17">
        <v>92</v>
      </c>
    </row>
    <row r="140" spans="1:18" ht="15.75" x14ac:dyDescent="0.25">
      <c r="A140" s="10"/>
      <c r="B140" s="19" t="s">
        <v>68</v>
      </c>
      <c r="C140" s="17">
        <v>72</v>
      </c>
      <c r="D140" s="17">
        <v>89</v>
      </c>
      <c r="E140" s="17">
        <v>100</v>
      </c>
      <c r="F140" s="17">
        <v>100</v>
      </c>
      <c r="G140" s="17">
        <v>99</v>
      </c>
      <c r="H140" s="17">
        <v>84</v>
      </c>
      <c r="I140" s="17">
        <v>200.19300000000001</v>
      </c>
      <c r="J140" s="4">
        <v>199.12899999999999</v>
      </c>
      <c r="K140" s="4">
        <v>197.15899999999999</v>
      </c>
      <c r="L140" s="4">
        <v>196.46299999999999</v>
      </c>
      <c r="M140" s="4">
        <v>198.18600000000001</v>
      </c>
      <c r="N140" s="4">
        <v>201.87</v>
      </c>
      <c r="O140" s="17">
        <v>198.81200000000001</v>
      </c>
      <c r="P140" s="17">
        <v>1717</v>
      </c>
      <c r="Q140" s="17">
        <v>1836</v>
      </c>
      <c r="R140" s="17">
        <v>93</v>
      </c>
    </row>
    <row r="141" spans="1:18" ht="15.75" x14ac:dyDescent="0.25">
      <c r="A141" s="10"/>
      <c r="B141" s="20" t="s">
        <v>69</v>
      </c>
      <c r="C141" s="17">
        <v>72</v>
      </c>
      <c r="D141" s="17">
        <v>93</v>
      </c>
      <c r="E141" s="17">
        <v>100</v>
      </c>
      <c r="F141" s="17">
        <v>100</v>
      </c>
      <c r="G141" s="17">
        <v>99</v>
      </c>
      <c r="H141" s="17">
        <v>85</v>
      </c>
      <c r="I141" s="4">
        <v>201.95400000000001</v>
      </c>
      <c r="J141" s="4">
        <v>199.77</v>
      </c>
      <c r="K141" s="4">
        <v>197.48400000000001</v>
      </c>
      <c r="L141" s="4">
        <v>196.68100000000001</v>
      </c>
      <c r="M141" s="4">
        <v>197.38</v>
      </c>
      <c r="N141" s="17">
        <v>200.327</v>
      </c>
      <c r="O141" s="17">
        <v>198.363</v>
      </c>
      <c r="P141" s="17">
        <v>1728</v>
      </c>
      <c r="Q141" s="17">
        <v>1836</v>
      </c>
      <c r="R141" s="17">
        <v>94</v>
      </c>
    </row>
    <row r="142" spans="1:18" ht="15.75" x14ac:dyDescent="0.25">
      <c r="A142" s="10"/>
      <c r="B142" s="20" t="s">
        <v>70</v>
      </c>
      <c r="C142" s="17">
        <v>76</v>
      </c>
      <c r="D142" s="17">
        <v>94</v>
      </c>
      <c r="E142" s="17">
        <v>100</v>
      </c>
      <c r="F142" s="17">
        <v>100</v>
      </c>
      <c r="G142" s="17">
        <v>100</v>
      </c>
      <c r="H142" s="4">
        <v>89</v>
      </c>
      <c r="I142" s="4">
        <v>203.19</v>
      </c>
      <c r="J142" s="4">
        <v>200.28399999999999</v>
      </c>
      <c r="K142" s="4">
        <v>198.07499999999999</v>
      </c>
      <c r="L142" s="4">
        <v>197.084</v>
      </c>
      <c r="M142" s="17">
        <v>197.35</v>
      </c>
      <c r="N142" s="17">
        <v>198.96600000000001</v>
      </c>
      <c r="O142" s="17">
        <v>198.232</v>
      </c>
      <c r="P142" s="17">
        <v>1757</v>
      </c>
      <c r="Q142" s="17">
        <v>1836</v>
      </c>
      <c r="R142" s="17">
        <v>95</v>
      </c>
    </row>
    <row r="143" spans="1:18" ht="15.75" x14ac:dyDescent="0.25">
      <c r="A143" s="10"/>
      <c r="B143" s="20" t="s">
        <v>71</v>
      </c>
      <c r="C143" s="17">
        <v>84</v>
      </c>
      <c r="D143" s="17">
        <v>94</v>
      </c>
      <c r="E143" s="17">
        <v>100</v>
      </c>
      <c r="F143" s="17">
        <v>100</v>
      </c>
      <c r="G143" s="4">
        <v>100</v>
      </c>
      <c r="H143" s="4">
        <v>93</v>
      </c>
      <c r="I143" s="4">
        <v>203.643</v>
      </c>
      <c r="J143" s="4">
        <v>200.827</v>
      </c>
      <c r="K143" s="4">
        <v>198.80500000000001</v>
      </c>
      <c r="L143" s="17">
        <v>197.43299999999999</v>
      </c>
      <c r="M143" s="17">
        <v>197.75800000000001</v>
      </c>
      <c r="N143" s="17">
        <v>198.75399999999999</v>
      </c>
      <c r="O143" s="17">
        <v>198.52500000000001</v>
      </c>
      <c r="P143" s="17">
        <v>1780</v>
      </c>
      <c r="Q143" s="17">
        <v>1836</v>
      </c>
      <c r="R143" s="17">
        <v>96</v>
      </c>
    </row>
    <row r="144" spans="1:18" ht="15.75" x14ac:dyDescent="0.25">
      <c r="A144" s="10"/>
      <c r="B144" s="20" t="s">
        <v>72</v>
      </c>
      <c r="C144" s="17">
        <v>92</v>
      </c>
      <c r="D144" s="17">
        <v>96</v>
      </c>
      <c r="E144" s="17">
        <v>100</v>
      </c>
      <c r="F144" s="4">
        <v>100</v>
      </c>
      <c r="G144" s="4">
        <v>100</v>
      </c>
      <c r="H144" s="4">
        <v>94</v>
      </c>
      <c r="I144" s="4">
        <v>204.137</v>
      </c>
      <c r="J144" s="4">
        <v>201.71600000000001</v>
      </c>
      <c r="K144" s="17">
        <v>199.26300000000001</v>
      </c>
      <c r="L144" s="17">
        <v>197.84200000000001</v>
      </c>
      <c r="M144" s="17">
        <v>198.398</v>
      </c>
      <c r="N144" s="17">
        <v>198.82599999999999</v>
      </c>
      <c r="O144" s="17">
        <v>198.96</v>
      </c>
      <c r="P144" s="17">
        <v>1797</v>
      </c>
      <c r="Q144" s="17">
        <v>1836</v>
      </c>
      <c r="R144" s="17">
        <v>97</v>
      </c>
    </row>
    <row r="145" spans="1:18" ht="15.75" x14ac:dyDescent="0.25">
      <c r="A145" s="10"/>
      <c r="B145" s="20" t="s">
        <v>73</v>
      </c>
      <c r="C145" s="17">
        <v>96</v>
      </c>
      <c r="D145" s="17">
        <v>98</v>
      </c>
      <c r="E145" s="4">
        <v>100</v>
      </c>
      <c r="F145" s="4">
        <v>100</v>
      </c>
      <c r="G145" s="4">
        <v>100</v>
      </c>
      <c r="H145" s="4">
        <v>96</v>
      </c>
      <c r="I145" s="4">
        <v>204.50200000000001</v>
      </c>
      <c r="J145" s="17">
        <v>202.33</v>
      </c>
      <c r="K145" s="17">
        <v>199.82300000000001</v>
      </c>
      <c r="L145" s="17">
        <v>198.238</v>
      </c>
      <c r="M145" s="17">
        <v>198.85499999999999</v>
      </c>
      <c r="N145" s="17">
        <v>199.67400000000001</v>
      </c>
      <c r="O145" s="17">
        <v>199.55500000000001</v>
      </c>
      <c r="P145" s="17">
        <v>1809</v>
      </c>
      <c r="Q145" s="17">
        <v>1836</v>
      </c>
      <c r="R145" s="17">
        <v>98</v>
      </c>
    </row>
    <row r="146" spans="1:18" x14ac:dyDescent="0.25">
      <c r="A146" s="25"/>
      <c r="B146" s="26"/>
    </row>
    <row r="147" spans="1:18" ht="15.75" x14ac:dyDescent="0.25">
      <c r="A147" s="25"/>
      <c r="B147" s="26"/>
      <c r="C147" s="2">
        <f t="shared" ref="C147:O147" si="1">AVERAGE(C3:C146)</f>
        <v>55.615384615384613</v>
      </c>
      <c r="D147" s="2">
        <f t="shared" si="1"/>
        <v>70.36363636363636</v>
      </c>
      <c r="E147" s="2">
        <f t="shared" si="1"/>
        <v>82.36363636363636</v>
      </c>
      <c r="F147" s="2">
        <f t="shared" si="1"/>
        <v>86.734265734265733</v>
      </c>
      <c r="G147" s="2">
        <f t="shared" si="1"/>
        <v>84.972027972027973</v>
      </c>
      <c r="H147" s="2">
        <f t="shared" si="1"/>
        <v>78.454545454545453</v>
      </c>
      <c r="I147" s="2">
        <f t="shared" si="1"/>
        <v>200.70053571428576</v>
      </c>
      <c r="J147" s="2">
        <f t="shared" si="1"/>
        <v>199.4188550724638</v>
      </c>
      <c r="K147" s="2">
        <f t="shared" si="1"/>
        <v>198.37574125874116</v>
      </c>
      <c r="L147" s="2">
        <f t="shared" si="1"/>
        <v>198.32214685314688</v>
      </c>
      <c r="M147" s="2">
        <f t="shared" si="1"/>
        <v>198.62123076923075</v>
      </c>
      <c r="N147" s="2">
        <f t="shared" si="1"/>
        <v>198.91481118881131</v>
      </c>
      <c r="O147" s="2">
        <f t="shared" si="1"/>
        <v>198.45276923076932</v>
      </c>
      <c r="P147" s="2">
        <f>SUM(P3:P146)</f>
        <v>143419</v>
      </c>
      <c r="Q147" s="2">
        <f>SUM(Q3:Q146)</f>
        <v>180716</v>
      </c>
      <c r="R147" s="2">
        <f>AVERAGE(R3:R146)</f>
        <v>80.663170163170165</v>
      </c>
    </row>
    <row r="148" spans="1:18" ht="15.75" x14ac:dyDescent="0.25"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ht="15.75" x14ac:dyDescent="0.25">
      <c r="C149" s="3">
        <f t="shared" ref="C149:O149" si="2">_xlfn.STDEV.P(C3:C146)</f>
        <v>35.333362090244435</v>
      </c>
      <c r="D149" s="3">
        <f t="shared" si="2"/>
        <v>29.433472561975758</v>
      </c>
      <c r="E149" s="3">
        <f t="shared" si="2"/>
        <v>19.795296981380584</v>
      </c>
      <c r="F149" s="3">
        <f t="shared" si="2"/>
        <v>15.716879282825957</v>
      </c>
      <c r="G149" s="3">
        <f t="shared" si="2"/>
        <v>16.875498047431606</v>
      </c>
      <c r="H149" s="3">
        <f t="shared" si="2"/>
        <v>21.826309674889103</v>
      </c>
      <c r="I149" s="3">
        <f t="shared" si="2"/>
        <v>3.526053535390349</v>
      </c>
      <c r="J149" s="3">
        <f t="shared" si="2"/>
        <v>3.9853786493877843</v>
      </c>
      <c r="K149" s="3">
        <f t="shared" si="2"/>
        <v>3.9918150676667823</v>
      </c>
      <c r="L149" s="3">
        <f t="shared" si="2"/>
        <v>3.8002011061213112</v>
      </c>
      <c r="M149" s="3">
        <f t="shared" si="2"/>
        <v>3.6182486117838333</v>
      </c>
      <c r="N149" s="3">
        <f t="shared" si="2"/>
        <v>3.9107697236584</v>
      </c>
      <c r="O149" s="3">
        <f t="shared" si="2"/>
        <v>3.4499431204236033</v>
      </c>
      <c r="P149" s="3"/>
      <c r="Q149" s="3"/>
      <c r="R149" s="3">
        <f>_xlfn.STDEV.P(R3:R146)</f>
        <v>11.817276218069882</v>
      </c>
    </row>
    <row r="150" spans="1:18" ht="15.75" x14ac:dyDescent="0.25">
      <c r="C150" s="3">
        <f t="shared" ref="C150:O150" si="3">SQRT(COUNT(C3:C146))</f>
        <v>11.958260743101398</v>
      </c>
      <c r="D150" s="3">
        <f t="shared" si="3"/>
        <v>11.958260743101398</v>
      </c>
      <c r="E150" s="3">
        <f t="shared" si="3"/>
        <v>11.958260743101398</v>
      </c>
      <c r="F150" s="3">
        <f t="shared" si="3"/>
        <v>11.958260743101398</v>
      </c>
      <c r="G150" s="3">
        <f t="shared" si="3"/>
        <v>11.958260743101398</v>
      </c>
      <c r="H150" s="3">
        <f t="shared" si="3"/>
        <v>11.958260743101398</v>
      </c>
      <c r="I150" s="3">
        <f t="shared" si="3"/>
        <v>10.583005244258363</v>
      </c>
      <c r="J150" s="3">
        <f t="shared" si="3"/>
        <v>11.74734012447073</v>
      </c>
      <c r="K150" s="3">
        <f t="shared" si="3"/>
        <v>11.958260743101398</v>
      </c>
      <c r="L150" s="3">
        <f t="shared" si="3"/>
        <v>11.958260743101398</v>
      </c>
      <c r="M150" s="3">
        <f t="shared" si="3"/>
        <v>11.958260743101398</v>
      </c>
      <c r="N150" s="3">
        <f t="shared" si="3"/>
        <v>11.958260743101398</v>
      </c>
      <c r="O150" s="3">
        <f t="shared" si="3"/>
        <v>11.958260743101398</v>
      </c>
      <c r="P150" s="3"/>
      <c r="Q150" s="3"/>
      <c r="R150" s="3">
        <f>SQRT(COUNT(R3:R146))</f>
        <v>11.958260743101398</v>
      </c>
    </row>
    <row r="151" spans="1:18" ht="15.75" x14ac:dyDescent="0.25">
      <c r="C151" s="3">
        <f>C149/C150</f>
        <v>2.9547241734654346</v>
      </c>
      <c r="D151" s="3">
        <f t="shared" ref="D151:O151" si="4">D149/D150</f>
        <v>2.4613506256715163</v>
      </c>
      <c r="E151" s="3">
        <f t="shared" si="4"/>
        <v>1.6553658936396995</v>
      </c>
      <c r="F151" s="3">
        <f t="shared" si="4"/>
        <v>1.3143114722509182</v>
      </c>
      <c r="G151" s="3">
        <f t="shared" si="4"/>
        <v>1.4112000407054941</v>
      </c>
      <c r="H151" s="3">
        <f t="shared" si="4"/>
        <v>1.8252077073566475</v>
      </c>
      <c r="I151" s="3">
        <f t="shared" si="4"/>
        <v>0.33318074157653393</v>
      </c>
      <c r="J151" s="3">
        <f t="shared" si="4"/>
        <v>0.33925796028378324</v>
      </c>
      <c r="K151" s="3">
        <f t="shared" si="4"/>
        <v>0.33381234557622608</v>
      </c>
      <c r="L151" s="3">
        <f t="shared" si="4"/>
        <v>0.31778878114140546</v>
      </c>
      <c r="M151" s="3">
        <f t="shared" si="4"/>
        <v>0.30257314918234784</v>
      </c>
      <c r="N151" s="3">
        <f t="shared" si="4"/>
        <v>0.32703499343869752</v>
      </c>
      <c r="O151" s="3">
        <f t="shared" si="4"/>
        <v>0.2884987369433169</v>
      </c>
      <c r="P151" s="3"/>
      <c r="Q151" s="3"/>
      <c r="R151" s="3">
        <f t="shared" ref="R151" si="5">R149/R150</f>
        <v>0.98821028174077497</v>
      </c>
    </row>
    <row r="156" spans="1:18" x14ac:dyDescent="0.25">
      <c r="C156" s="27"/>
    </row>
  </sheetData>
  <phoneticPr fontId="1" type="noConversion"/>
  <conditionalFormatting sqref="I3:O3 I15:O15 I26:O26 I38:O38 I50:O50 I62:O62 I74:O74 I86:O86 I98:O98 I110:O110 I122:O122 I134:O134">
    <cfRule type="cellIs" dxfId="41" priority="67" operator="greaterThan">
      <formula>208</formula>
    </cfRule>
  </conditionalFormatting>
  <conditionalFormatting sqref="I3:O62">
    <cfRule type="cellIs" dxfId="16" priority="2" operator="greaterThan">
      <formula>208</formula>
    </cfRule>
  </conditionalFormatting>
  <conditionalFormatting sqref="I3:O147">
    <cfRule type="cellIs" dxfId="15" priority="1" operator="greaterThan">
      <formula>208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workbookViewId="0"/>
  </sheetViews>
  <sheetFormatPr defaultRowHeight="15" x14ac:dyDescent="0.25"/>
  <cols>
    <col min="1" max="1" width="13.140625" style="10" bestFit="1" customWidth="1"/>
    <col min="2" max="2" width="15" style="10" bestFit="1" customWidth="1"/>
    <col min="3" max="14" width="7.7109375" style="17" customWidth="1"/>
    <col min="15" max="15" width="15" style="17" customWidth="1"/>
    <col min="16" max="16" width="13.7109375" style="17" bestFit="1" customWidth="1"/>
    <col min="17" max="17" width="16.7109375" style="17" customWidth="1"/>
    <col min="18" max="20" width="7.7109375" style="17" customWidth="1"/>
    <col min="21" max="23" width="7.7109375" style="10" customWidth="1"/>
    <col min="24" max="16384" width="9.140625" style="10"/>
  </cols>
  <sheetData>
    <row r="1" spans="1:28" ht="15.75" thickBot="1" x14ac:dyDescent="0.3">
      <c r="C1" s="11"/>
      <c r="D1" s="12"/>
      <c r="E1" s="12" t="s">
        <v>48</v>
      </c>
      <c r="F1" s="12"/>
      <c r="G1" s="12"/>
      <c r="H1" s="13"/>
      <c r="I1" s="11"/>
      <c r="J1" s="12"/>
      <c r="K1" s="12" t="s">
        <v>49</v>
      </c>
      <c r="L1" s="12"/>
      <c r="M1" s="12"/>
      <c r="N1" s="13"/>
      <c r="O1" s="14" t="s">
        <v>39</v>
      </c>
      <c r="P1" s="14" t="s">
        <v>35</v>
      </c>
      <c r="Q1" s="15" t="s">
        <v>50</v>
      </c>
      <c r="R1" s="14"/>
      <c r="S1" s="14"/>
      <c r="T1" s="14"/>
      <c r="U1" s="14"/>
      <c r="V1" s="14"/>
      <c r="W1" s="14"/>
      <c r="X1" s="14"/>
      <c r="Y1" s="14"/>
      <c r="Z1" s="14"/>
    </row>
    <row r="2" spans="1:28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4" t="s">
        <v>36</v>
      </c>
      <c r="P2" s="14"/>
      <c r="Q2" s="15" t="s">
        <v>37</v>
      </c>
      <c r="R2" s="14"/>
      <c r="S2" s="14"/>
      <c r="T2" s="14"/>
      <c r="U2" s="14"/>
      <c r="V2" s="14"/>
      <c r="W2" s="14"/>
      <c r="X2" s="15"/>
      <c r="Y2" s="14"/>
      <c r="Z2" s="14"/>
    </row>
    <row r="3" spans="1:28" x14ac:dyDescent="0.25">
      <c r="A3" s="10" t="s">
        <v>16</v>
      </c>
      <c r="B3" s="16">
        <v>42625.125</v>
      </c>
      <c r="C3" s="17">
        <v>55</v>
      </c>
      <c r="D3" s="17">
        <v>94</v>
      </c>
      <c r="E3" s="17">
        <v>100</v>
      </c>
      <c r="F3" s="17">
        <v>100</v>
      </c>
      <c r="G3" s="17">
        <v>100</v>
      </c>
      <c r="H3" s="17">
        <v>100</v>
      </c>
      <c r="I3" s="17">
        <v>204.434</v>
      </c>
      <c r="J3" s="17">
        <v>199.35599999999999</v>
      </c>
      <c r="K3" s="17">
        <v>196.59700000000001</v>
      </c>
      <c r="L3" s="17">
        <v>195.33699999999999</v>
      </c>
      <c r="M3" s="17">
        <v>194.65899999999999</v>
      </c>
      <c r="N3" s="17">
        <v>194.60300000000001</v>
      </c>
      <c r="O3" s="17">
        <v>195.57499999999999</v>
      </c>
      <c r="P3" s="17">
        <v>617</v>
      </c>
      <c r="Q3" s="17">
        <v>628</v>
      </c>
      <c r="R3" s="14">
        <f>C3*1/36+D3*3/36+E3*5/36+F3*7/36+G3*9/36+H3*11/36</f>
        <v>98.25</v>
      </c>
      <c r="U3" s="18"/>
      <c r="V3" s="17"/>
      <c r="W3" s="17"/>
      <c r="X3" s="17"/>
      <c r="Y3" s="17"/>
      <c r="Z3" s="17"/>
      <c r="AA3" s="17"/>
      <c r="AB3" s="17"/>
    </row>
    <row r="4" spans="1:28" x14ac:dyDescent="0.25">
      <c r="B4" s="19" t="s">
        <v>63</v>
      </c>
      <c r="C4" s="17">
        <v>88</v>
      </c>
      <c r="D4" s="17">
        <v>82</v>
      </c>
      <c r="E4" s="17">
        <v>98</v>
      </c>
      <c r="F4" s="17">
        <v>100</v>
      </c>
      <c r="G4" s="17">
        <v>100</v>
      </c>
      <c r="H4" s="17">
        <v>100</v>
      </c>
      <c r="I4" s="17">
        <v>202.55199999999999</v>
      </c>
      <c r="J4" s="17">
        <v>199.66300000000001</v>
      </c>
      <c r="K4" s="17">
        <v>198.01900000000001</v>
      </c>
      <c r="L4" s="17">
        <v>195.203</v>
      </c>
      <c r="M4" s="17">
        <v>195.71799999999999</v>
      </c>
      <c r="N4" s="17">
        <v>196.006</v>
      </c>
      <c r="O4" s="17">
        <v>196.47499999999999</v>
      </c>
      <c r="P4" s="17">
        <v>616</v>
      </c>
      <c r="Q4" s="17">
        <v>628</v>
      </c>
      <c r="R4" s="17">
        <v>98</v>
      </c>
      <c r="U4" s="18"/>
      <c r="V4" s="17"/>
      <c r="W4" s="17"/>
      <c r="X4" s="17"/>
      <c r="Y4" s="17"/>
      <c r="Z4" s="17"/>
      <c r="AB4" s="18"/>
    </row>
    <row r="5" spans="1:28" x14ac:dyDescent="0.25">
      <c r="B5" s="20" t="s">
        <v>64</v>
      </c>
      <c r="C5" s="17">
        <v>83</v>
      </c>
      <c r="D5" s="17">
        <v>82</v>
      </c>
      <c r="E5" s="17">
        <v>97</v>
      </c>
      <c r="F5" s="17">
        <v>100</v>
      </c>
      <c r="G5" s="17">
        <v>100</v>
      </c>
      <c r="H5" s="17">
        <v>100</v>
      </c>
      <c r="I5" s="17">
        <v>201.899</v>
      </c>
      <c r="J5" s="17">
        <v>199.035</v>
      </c>
      <c r="K5" s="17">
        <v>197.51499999999999</v>
      </c>
      <c r="L5" s="17">
        <v>195.17099999999999</v>
      </c>
      <c r="M5" s="17">
        <v>194.57400000000001</v>
      </c>
      <c r="N5" s="17">
        <v>195.60599999999999</v>
      </c>
      <c r="O5" s="17">
        <v>195.92099999999999</v>
      </c>
      <c r="P5" s="17">
        <v>614</v>
      </c>
      <c r="Q5" s="17">
        <v>628</v>
      </c>
      <c r="R5" s="17">
        <v>97</v>
      </c>
      <c r="U5" s="18"/>
      <c r="V5" s="17"/>
      <c r="W5" s="17"/>
      <c r="X5" s="17"/>
      <c r="Y5" s="17"/>
      <c r="Z5" s="17"/>
      <c r="AB5" s="18"/>
    </row>
    <row r="6" spans="1:28" x14ac:dyDescent="0.25">
      <c r="B6" s="20" t="s">
        <v>65</v>
      </c>
      <c r="C6" s="17">
        <v>72</v>
      </c>
      <c r="D6" s="17">
        <v>80</v>
      </c>
      <c r="E6" s="17">
        <v>100</v>
      </c>
      <c r="F6" s="17">
        <v>100</v>
      </c>
      <c r="G6" s="17">
        <v>100</v>
      </c>
      <c r="H6" s="17">
        <v>100</v>
      </c>
      <c r="I6" s="17">
        <v>200.38800000000001</v>
      </c>
      <c r="J6" s="17">
        <v>198.09100000000001</v>
      </c>
      <c r="K6" s="17">
        <v>197.65299999999999</v>
      </c>
      <c r="L6" s="17">
        <v>195.459</v>
      </c>
      <c r="M6" s="17">
        <v>194.69</v>
      </c>
      <c r="N6" s="17">
        <v>194.738</v>
      </c>
      <c r="O6" s="17">
        <v>195.631</v>
      </c>
      <c r="P6" s="17">
        <v>613</v>
      </c>
      <c r="Q6" s="17">
        <v>628</v>
      </c>
      <c r="R6" s="17">
        <v>97</v>
      </c>
      <c r="U6" s="18"/>
      <c r="V6" s="17"/>
      <c r="W6" s="17"/>
      <c r="X6" s="17"/>
      <c r="Y6" s="17"/>
      <c r="Z6" s="17"/>
      <c r="AB6" s="18"/>
    </row>
    <row r="7" spans="1:28" x14ac:dyDescent="0.25">
      <c r="B7" s="20" t="s">
        <v>66</v>
      </c>
      <c r="C7" s="17">
        <v>77</v>
      </c>
      <c r="D7" s="17">
        <v>78</v>
      </c>
      <c r="E7" s="17">
        <v>100</v>
      </c>
      <c r="F7" s="17">
        <v>100</v>
      </c>
      <c r="G7" s="17">
        <v>100</v>
      </c>
      <c r="H7" s="17">
        <v>100</v>
      </c>
      <c r="I7" s="17">
        <v>199.53</v>
      </c>
      <c r="J7" s="17">
        <v>197.67699999999999</v>
      </c>
      <c r="K7" s="17">
        <v>197.345</v>
      </c>
      <c r="L7" s="17">
        <v>195.46700000000001</v>
      </c>
      <c r="M7" s="17">
        <v>194.90899999999999</v>
      </c>
      <c r="N7" s="17">
        <v>194.584</v>
      </c>
      <c r="O7" s="17">
        <v>195.54900000000001</v>
      </c>
      <c r="P7" s="17">
        <v>613</v>
      </c>
      <c r="Q7" s="17">
        <v>628</v>
      </c>
      <c r="R7" s="17">
        <v>97</v>
      </c>
      <c r="U7" s="18"/>
      <c r="V7" s="17"/>
      <c r="W7" s="17"/>
      <c r="X7" s="17"/>
      <c r="Y7" s="17"/>
      <c r="Z7" s="17"/>
      <c r="AB7" s="18"/>
    </row>
    <row r="8" spans="1:28" x14ac:dyDescent="0.25">
      <c r="B8" s="20" t="s">
        <v>67</v>
      </c>
      <c r="C8" s="17">
        <v>61</v>
      </c>
      <c r="D8" s="17">
        <v>86</v>
      </c>
      <c r="E8" s="17">
        <v>100</v>
      </c>
      <c r="F8" s="17">
        <v>100</v>
      </c>
      <c r="G8" s="17">
        <v>100</v>
      </c>
      <c r="H8" s="17">
        <v>100</v>
      </c>
      <c r="I8" s="17">
        <v>201.309</v>
      </c>
      <c r="J8" s="17">
        <v>199.13</v>
      </c>
      <c r="K8" s="17">
        <v>196.71199999999999</v>
      </c>
      <c r="L8" s="17">
        <v>195.279</v>
      </c>
      <c r="M8" s="17">
        <v>194.76499999999999</v>
      </c>
      <c r="N8" s="17">
        <v>194.68899999999999</v>
      </c>
      <c r="O8" s="17">
        <v>195.55099999999999</v>
      </c>
      <c r="P8" s="17">
        <v>614</v>
      </c>
      <c r="Q8" s="17">
        <v>628</v>
      </c>
      <c r="R8" s="17">
        <v>97</v>
      </c>
      <c r="U8" s="18"/>
      <c r="V8" s="17"/>
      <c r="W8" s="17"/>
      <c r="X8" s="17"/>
      <c r="Y8" s="17"/>
      <c r="Z8" s="17"/>
      <c r="AB8" s="18"/>
    </row>
    <row r="9" spans="1:28" ht="15.75" x14ac:dyDescent="0.25">
      <c r="B9" s="19" t="s">
        <v>68</v>
      </c>
      <c r="C9" s="17">
        <v>44</v>
      </c>
      <c r="D9" s="17">
        <v>96</v>
      </c>
      <c r="E9" s="17">
        <v>100</v>
      </c>
      <c r="F9" s="17">
        <v>100</v>
      </c>
      <c r="G9" s="17">
        <v>100</v>
      </c>
      <c r="H9" s="17">
        <v>100</v>
      </c>
      <c r="I9" s="17">
        <v>202.61</v>
      </c>
      <c r="J9" s="17">
        <v>199.083</v>
      </c>
      <c r="K9" s="17">
        <v>196.126</v>
      </c>
      <c r="L9" s="17">
        <v>195.36199999999999</v>
      </c>
      <c r="M9" s="17">
        <v>195.36500000000001</v>
      </c>
      <c r="N9" s="17">
        <v>194.57599999999999</v>
      </c>
      <c r="O9" s="17">
        <v>195.607</v>
      </c>
      <c r="P9" s="17">
        <v>616</v>
      </c>
      <c r="Q9" s="17">
        <v>628</v>
      </c>
      <c r="R9" s="17">
        <v>98</v>
      </c>
      <c r="S9" s="2"/>
      <c r="T9" s="2"/>
      <c r="U9" s="9"/>
      <c r="V9" s="17"/>
      <c r="W9" s="17"/>
      <c r="X9" s="17"/>
      <c r="Y9" s="17"/>
      <c r="Z9" s="17"/>
      <c r="AB9" s="18"/>
    </row>
    <row r="10" spans="1:28" ht="15.75" x14ac:dyDescent="0.25">
      <c r="B10" s="20" t="s">
        <v>69</v>
      </c>
      <c r="C10" s="17">
        <v>66</v>
      </c>
      <c r="D10" s="17">
        <v>90</v>
      </c>
      <c r="E10" s="17">
        <v>100</v>
      </c>
      <c r="F10" s="17">
        <v>100</v>
      </c>
      <c r="G10" s="17">
        <v>100</v>
      </c>
      <c r="H10" s="17">
        <v>100</v>
      </c>
      <c r="I10" s="17">
        <v>204.738</v>
      </c>
      <c r="J10" s="17">
        <v>199.59399999999999</v>
      </c>
      <c r="K10" s="17">
        <v>195.88900000000001</v>
      </c>
      <c r="L10" s="17">
        <v>194.9</v>
      </c>
      <c r="M10" s="17">
        <v>195.286</v>
      </c>
      <c r="N10" s="17">
        <v>194.804</v>
      </c>
      <c r="O10" s="17">
        <v>195.642</v>
      </c>
      <c r="P10" s="17">
        <v>617</v>
      </c>
      <c r="Q10" s="17">
        <v>628</v>
      </c>
      <c r="R10" s="17">
        <v>98</v>
      </c>
      <c r="S10" s="3"/>
      <c r="T10" s="3"/>
      <c r="U10" s="9"/>
      <c r="V10" s="17"/>
      <c r="W10" s="17"/>
      <c r="X10" s="17"/>
      <c r="Y10" s="17"/>
      <c r="Z10" s="17"/>
      <c r="AB10" s="18"/>
    </row>
    <row r="11" spans="1:28" ht="15.75" x14ac:dyDescent="0.25">
      <c r="B11" s="20" t="s">
        <v>70</v>
      </c>
      <c r="C11" s="17">
        <v>77</v>
      </c>
      <c r="D11" s="17">
        <v>86</v>
      </c>
      <c r="E11" s="17">
        <v>100</v>
      </c>
      <c r="F11" s="17">
        <v>100</v>
      </c>
      <c r="G11" s="17">
        <v>100</v>
      </c>
      <c r="H11" s="17">
        <v>100</v>
      </c>
      <c r="I11" s="17">
        <v>202.26400000000001</v>
      </c>
      <c r="J11" s="17">
        <v>199.23699999999999</v>
      </c>
      <c r="K11" s="17">
        <v>196.798</v>
      </c>
      <c r="L11" s="17">
        <v>195.256</v>
      </c>
      <c r="M11" s="17">
        <v>194.65600000000001</v>
      </c>
      <c r="N11" s="17">
        <v>195.04599999999999</v>
      </c>
      <c r="O11" s="17">
        <v>195.70500000000001</v>
      </c>
      <c r="P11" s="17">
        <v>617</v>
      </c>
      <c r="Q11" s="17">
        <v>628</v>
      </c>
      <c r="R11" s="17">
        <v>98</v>
      </c>
      <c r="S11" s="3"/>
      <c r="T11" s="3"/>
      <c r="U11" s="9"/>
      <c r="V11" s="17"/>
      <c r="W11" s="17"/>
      <c r="X11" s="17"/>
      <c r="Y11" s="17"/>
      <c r="Z11" s="17"/>
      <c r="AB11" s="18"/>
    </row>
    <row r="12" spans="1:28" ht="15.75" x14ac:dyDescent="0.25">
      <c r="B12" s="20" t="s">
        <v>71</v>
      </c>
      <c r="C12" s="17">
        <v>77</v>
      </c>
      <c r="D12" s="17">
        <v>82</v>
      </c>
      <c r="E12" s="17">
        <v>100</v>
      </c>
      <c r="F12" s="17">
        <v>100</v>
      </c>
      <c r="G12" s="17">
        <v>100</v>
      </c>
      <c r="H12" s="17">
        <v>100</v>
      </c>
      <c r="I12" s="17">
        <v>199.721</v>
      </c>
      <c r="J12" s="17">
        <v>197.99199999999999</v>
      </c>
      <c r="K12" s="17">
        <v>197.91499999999999</v>
      </c>
      <c r="L12" s="17">
        <v>195.59200000000001</v>
      </c>
      <c r="M12" s="17">
        <v>194.78899999999999</v>
      </c>
      <c r="N12" s="17">
        <v>195.00899999999999</v>
      </c>
      <c r="O12" s="17">
        <v>195.797</v>
      </c>
      <c r="P12" s="17">
        <v>615</v>
      </c>
      <c r="Q12" s="17">
        <v>628</v>
      </c>
      <c r="R12" s="17">
        <v>97</v>
      </c>
      <c r="S12" s="3"/>
      <c r="T12" s="3"/>
      <c r="U12" s="9"/>
      <c r="V12" s="3"/>
      <c r="W12" s="17"/>
      <c r="X12" s="17"/>
      <c r="Y12" s="17"/>
      <c r="Z12" s="17"/>
      <c r="AB12" s="18"/>
    </row>
    <row r="13" spans="1:28" ht="15.75" x14ac:dyDescent="0.25">
      <c r="B13" s="20" t="s">
        <v>72</v>
      </c>
      <c r="C13" s="17">
        <v>77</v>
      </c>
      <c r="D13" s="17">
        <v>78</v>
      </c>
      <c r="E13" s="17">
        <v>94</v>
      </c>
      <c r="F13" s="17">
        <v>100</v>
      </c>
      <c r="G13" s="17">
        <v>100</v>
      </c>
      <c r="H13" s="17">
        <v>100</v>
      </c>
      <c r="I13" s="17">
        <v>197.73</v>
      </c>
      <c r="J13" s="17">
        <v>197.39699999999999</v>
      </c>
      <c r="K13" s="17">
        <v>197.43899999999999</v>
      </c>
      <c r="L13" s="17">
        <v>196.09200000000001</v>
      </c>
      <c r="M13" s="17">
        <v>195.07599999999999</v>
      </c>
      <c r="N13" s="17">
        <v>195.29300000000001</v>
      </c>
      <c r="O13" s="17">
        <v>195.88900000000001</v>
      </c>
      <c r="P13" s="17">
        <v>608</v>
      </c>
      <c r="Q13" s="17">
        <v>628</v>
      </c>
      <c r="R13" s="17">
        <v>96</v>
      </c>
      <c r="S13" s="3"/>
      <c r="T13" s="3"/>
      <c r="U13" s="9"/>
      <c r="V13" s="3"/>
      <c r="W13" s="17"/>
      <c r="X13" s="17"/>
      <c r="Y13" s="17"/>
      <c r="Z13" s="17"/>
      <c r="AB13" s="18"/>
    </row>
    <row r="14" spans="1:28" ht="15.75" x14ac:dyDescent="0.25">
      <c r="B14" s="20" t="s">
        <v>73</v>
      </c>
      <c r="C14" s="17">
        <v>88</v>
      </c>
      <c r="D14" s="17">
        <v>80</v>
      </c>
      <c r="E14" s="17">
        <v>89</v>
      </c>
      <c r="F14" s="17">
        <v>100</v>
      </c>
      <c r="G14" s="17">
        <v>100</v>
      </c>
      <c r="H14" s="17">
        <v>100</v>
      </c>
      <c r="I14" s="17">
        <v>198.51300000000001</v>
      </c>
      <c r="J14" s="17">
        <v>197.37</v>
      </c>
      <c r="K14" s="17">
        <v>197.23400000000001</v>
      </c>
      <c r="L14" s="17">
        <v>196.58699999999999</v>
      </c>
      <c r="M14" s="17">
        <v>195.054</v>
      </c>
      <c r="N14" s="17">
        <v>195.62799999999999</v>
      </c>
      <c r="O14" s="17">
        <v>196.08600000000001</v>
      </c>
      <c r="P14" s="17">
        <v>607</v>
      </c>
      <c r="Q14" s="17">
        <v>628</v>
      </c>
      <c r="R14" s="17">
        <v>96</v>
      </c>
      <c r="U14" s="9"/>
      <c r="W14" s="17"/>
      <c r="X14" s="17"/>
      <c r="Y14" s="17"/>
      <c r="Z14" s="17"/>
      <c r="AB14" s="18"/>
    </row>
    <row r="15" spans="1:28" ht="15.75" x14ac:dyDescent="0.25">
      <c r="B15" s="20" t="s">
        <v>74</v>
      </c>
      <c r="C15" s="17">
        <v>100</v>
      </c>
      <c r="D15" s="17">
        <v>80</v>
      </c>
      <c r="E15" s="17">
        <v>85</v>
      </c>
      <c r="F15" s="17">
        <v>98</v>
      </c>
      <c r="G15" s="17">
        <v>100</v>
      </c>
      <c r="H15" s="17">
        <v>100</v>
      </c>
      <c r="I15" s="17">
        <v>199.39099999999999</v>
      </c>
      <c r="J15" s="17">
        <v>197.458</v>
      </c>
      <c r="K15" s="17">
        <v>196.57900000000001</v>
      </c>
      <c r="L15" s="17">
        <v>197.001</v>
      </c>
      <c r="M15" s="17">
        <v>195.465</v>
      </c>
      <c r="N15" s="17">
        <v>195.68700000000001</v>
      </c>
      <c r="O15" s="17">
        <v>196.24100000000001</v>
      </c>
      <c r="P15" s="17">
        <v>603</v>
      </c>
      <c r="Q15" s="17">
        <v>628</v>
      </c>
      <c r="R15" s="17">
        <v>96</v>
      </c>
      <c r="U15" s="9"/>
      <c r="W15" s="17"/>
      <c r="X15" s="17"/>
      <c r="Y15" s="17"/>
      <c r="Z15" s="17"/>
      <c r="AB15" s="18"/>
    </row>
    <row r="16" spans="1:28" ht="15.75" x14ac:dyDescent="0.25">
      <c r="B16" s="20" t="s">
        <v>75</v>
      </c>
      <c r="C16" s="17">
        <v>100</v>
      </c>
      <c r="D16" s="17">
        <v>84</v>
      </c>
      <c r="E16" s="17">
        <v>86</v>
      </c>
      <c r="F16" s="17">
        <v>95</v>
      </c>
      <c r="G16" s="17">
        <v>100</v>
      </c>
      <c r="H16" s="17">
        <v>100</v>
      </c>
      <c r="I16" s="17">
        <v>198.142</v>
      </c>
      <c r="J16" s="17">
        <v>197.34399999999999</v>
      </c>
      <c r="K16" s="17">
        <v>196.679</v>
      </c>
      <c r="L16" s="17">
        <v>196.94200000000001</v>
      </c>
      <c r="M16" s="17">
        <v>195.99</v>
      </c>
      <c r="N16" s="17">
        <v>195.749</v>
      </c>
      <c r="O16" s="17">
        <v>196.346</v>
      </c>
      <c r="P16" s="17">
        <v>602</v>
      </c>
      <c r="Q16" s="17">
        <v>628</v>
      </c>
      <c r="R16" s="17">
        <v>95</v>
      </c>
      <c r="U16" s="9"/>
      <c r="W16" s="17"/>
      <c r="X16" s="17"/>
      <c r="Y16" s="17"/>
      <c r="Z16" s="17"/>
      <c r="AB16" s="18"/>
    </row>
    <row r="17" spans="1:28" ht="15.75" x14ac:dyDescent="0.25">
      <c r="B17" s="20" t="s">
        <v>76</v>
      </c>
      <c r="C17" s="17">
        <v>100</v>
      </c>
      <c r="D17" s="17">
        <v>88</v>
      </c>
      <c r="E17" s="17">
        <v>85</v>
      </c>
      <c r="F17" s="17">
        <v>92</v>
      </c>
      <c r="G17" s="17">
        <v>100</v>
      </c>
      <c r="H17" s="17">
        <v>100</v>
      </c>
      <c r="I17" s="17">
        <v>194.178</v>
      </c>
      <c r="J17" s="17">
        <v>196.81200000000001</v>
      </c>
      <c r="K17" s="17">
        <v>196.745</v>
      </c>
      <c r="L17" s="17">
        <v>197.09800000000001</v>
      </c>
      <c r="M17" s="17">
        <v>196.60599999999999</v>
      </c>
      <c r="N17" s="17">
        <v>196.26300000000001</v>
      </c>
      <c r="O17" s="17">
        <v>196.54599999999999</v>
      </c>
      <c r="P17" s="17">
        <v>599</v>
      </c>
      <c r="Q17" s="17">
        <v>628</v>
      </c>
      <c r="R17" s="17">
        <v>95</v>
      </c>
      <c r="U17" s="9"/>
      <c r="W17" s="17"/>
      <c r="X17" s="17"/>
      <c r="Y17" s="17"/>
      <c r="Z17" s="17"/>
      <c r="AB17" s="18"/>
    </row>
    <row r="18" spans="1:28" ht="15.75" x14ac:dyDescent="0.25">
      <c r="B18" s="20" t="s">
        <v>77</v>
      </c>
      <c r="C18" s="17">
        <v>100</v>
      </c>
      <c r="D18" s="17">
        <v>94</v>
      </c>
      <c r="E18" s="17">
        <v>87</v>
      </c>
      <c r="F18" s="17">
        <v>88</v>
      </c>
      <c r="G18" s="17">
        <v>100</v>
      </c>
      <c r="H18" s="17">
        <v>100</v>
      </c>
      <c r="I18" s="17">
        <v>194.47399999999999</v>
      </c>
      <c r="J18" s="17">
        <v>195.92599999999999</v>
      </c>
      <c r="K18" s="17">
        <v>196.37299999999999</v>
      </c>
      <c r="L18" s="17">
        <v>196.72900000000001</v>
      </c>
      <c r="M18" s="17">
        <v>197.285</v>
      </c>
      <c r="N18" s="17">
        <v>196.88399999999999</v>
      </c>
      <c r="O18" s="17">
        <v>196.74</v>
      </c>
      <c r="P18" s="17">
        <v>600</v>
      </c>
      <c r="Q18" s="17">
        <v>628</v>
      </c>
      <c r="R18" s="17">
        <v>95</v>
      </c>
      <c r="U18" s="9"/>
      <c r="W18" s="17"/>
      <c r="X18" s="17"/>
      <c r="Y18" s="17"/>
      <c r="Z18" s="17"/>
      <c r="AB18" s="18"/>
    </row>
    <row r="19" spans="1:28" ht="15.75" x14ac:dyDescent="0.25">
      <c r="B19" s="20" t="s">
        <v>78</v>
      </c>
      <c r="C19" s="17">
        <v>100</v>
      </c>
      <c r="D19" s="17">
        <v>98</v>
      </c>
      <c r="E19" s="17">
        <v>88</v>
      </c>
      <c r="F19" s="17">
        <v>89</v>
      </c>
      <c r="G19" s="17">
        <v>98</v>
      </c>
      <c r="H19" s="17">
        <v>100</v>
      </c>
      <c r="I19" s="17">
        <v>196.60400000000001</v>
      </c>
      <c r="J19" s="17">
        <v>197.072</v>
      </c>
      <c r="K19" s="17">
        <v>195.92</v>
      </c>
      <c r="L19" s="17">
        <v>196.15799999999999</v>
      </c>
      <c r="M19" s="17">
        <v>197.279</v>
      </c>
      <c r="N19" s="17">
        <v>197.489</v>
      </c>
      <c r="O19" s="17">
        <v>196.929</v>
      </c>
      <c r="P19" s="17">
        <v>602</v>
      </c>
      <c r="Q19" s="17">
        <v>628</v>
      </c>
      <c r="R19" s="17">
        <v>95</v>
      </c>
      <c r="U19" s="9"/>
      <c r="W19" s="17"/>
      <c r="X19" s="17"/>
      <c r="Y19" s="17"/>
      <c r="Z19" s="17"/>
      <c r="AB19" s="18"/>
    </row>
    <row r="20" spans="1:28" ht="15.75" x14ac:dyDescent="0.25">
      <c r="B20" s="20" t="s">
        <v>79</v>
      </c>
      <c r="C20" s="17">
        <v>100</v>
      </c>
      <c r="D20" s="17">
        <v>100</v>
      </c>
      <c r="E20" s="17">
        <v>88</v>
      </c>
      <c r="F20" s="17">
        <v>90</v>
      </c>
      <c r="G20" s="17">
        <v>97</v>
      </c>
      <c r="H20" s="17">
        <v>100</v>
      </c>
      <c r="I20" s="17">
        <v>197.732</v>
      </c>
      <c r="J20" s="17">
        <v>197.51599999999999</v>
      </c>
      <c r="K20" s="17">
        <v>196.06299999999999</v>
      </c>
      <c r="L20" s="17">
        <v>195.97399999999999</v>
      </c>
      <c r="M20" s="17">
        <v>196.92099999999999</v>
      </c>
      <c r="N20" s="17">
        <v>197.95</v>
      </c>
      <c r="O20" s="17">
        <v>197.048</v>
      </c>
      <c r="P20" s="17">
        <v>602</v>
      </c>
      <c r="Q20" s="17">
        <v>628</v>
      </c>
      <c r="R20" s="17">
        <v>95</v>
      </c>
      <c r="U20" s="9"/>
      <c r="W20" s="17"/>
      <c r="X20" s="17"/>
      <c r="Y20" s="17"/>
      <c r="Z20" s="17"/>
      <c r="AB20" s="18"/>
    </row>
    <row r="21" spans="1:28" x14ac:dyDescent="0.25">
      <c r="B21" s="20" t="s">
        <v>80</v>
      </c>
      <c r="C21" s="17">
        <v>100</v>
      </c>
      <c r="D21" s="17">
        <v>100</v>
      </c>
      <c r="E21" s="17">
        <v>91</v>
      </c>
      <c r="F21" s="17">
        <v>88</v>
      </c>
      <c r="G21" s="17">
        <v>97</v>
      </c>
      <c r="H21" s="17">
        <v>98</v>
      </c>
      <c r="I21" s="17">
        <v>198.02699999999999</v>
      </c>
      <c r="J21" s="17">
        <v>197.745</v>
      </c>
      <c r="K21" s="17">
        <v>196.40899999999999</v>
      </c>
      <c r="L21" s="17">
        <v>196.113</v>
      </c>
      <c r="M21" s="17">
        <v>196.94200000000001</v>
      </c>
      <c r="N21" s="17">
        <v>198.072</v>
      </c>
      <c r="O21" s="17">
        <v>197.18899999999999</v>
      </c>
      <c r="P21" s="17">
        <v>601</v>
      </c>
      <c r="Q21" s="17">
        <v>628</v>
      </c>
      <c r="R21" s="17">
        <v>95</v>
      </c>
      <c r="U21" s="18"/>
      <c r="V21" s="17"/>
      <c r="W21" s="17"/>
      <c r="X21" s="17"/>
      <c r="Y21" s="17"/>
      <c r="Z21" s="17"/>
      <c r="AA21" s="17"/>
      <c r="AB21" s="17"/>
    </row>
    <row r="22" spans="1:28" x14ac:dyDescent="0.25">
      <c r="B22" s="20" t="s">
        <v>81</v>
      </c>
      <c r="C22" s="17">
        <v>100</v>
      </c>
      <c r="D22" s="17">
        <v>100</v>
      </c>
      <c r="E22" s="17">
        <v>95</v>
      </c>
      <c r="F22" s="17">
        <v>89</v>
      </c>
      <c r="G22" s="17">
        <v>94</v>
      </c>
      <c r="H22" s="17">
        <v>98</v>
      </c>
      <c r="I22" s="17">
        <v>198.02699999999999</v>
      </c>
      <c r="J22" s="17">
        <v>197.78800000000001</v>
      </c>
      <c r="K22" s="17">
        <v>196.73599999999999</v>
      </c>
      <c r="L22" s="17">
        <v>196.227</v>
      </c>
      <c r="M22" s="17">
        <v>197.054</v>
      </c>
      <c r="N22" s="17">
        <v>198.678</v>
      </c>
      <c r="O22" s="17">
        <v>197.47800000000001</v>
      </c>
      <c r="P22" s="17">
        <v>600</v>
      </c>
      <c r="Q22" s="17">
        <v>628</v>
      </c>
      <c r="R22" s="17">
        <v>95</v>
      </c>
      <c r="U22" s="18"/>
      <c r="W22" s="17"/>
      <c r="X22" s="17"/>
      <c r="Y22" s="17"/>
      <c r="Z22" s="17"/>
      <c r="AB22" s="18"/>
    </row>
    <row r="23" spans="1:28" x14ac:dyDescent="0.25">
      <c r="B23" s="20" t="s">
        <v>82</v>
      </c>
      <c r="C23" s="17">
        <v>100</v>
      </c>
      <c r="D23" s="17">
        <v>100</v>
      </c>
      <c r="E23" s="17">
        <v>97</v>
      </c>
      <c r="F23" s="17">
        <v>91</v>
      </c>
      <c r="G23" s="17">
        <v>93</v>
      </c>
      <c r="H23" s="17">
        <v>93</v>
      </c>
      <c r="I23" s="17">
        <v>197.893</v>
      </c>
      <c r="J23" s="17">
        <v>197.49299999999999</v>
      </c>
      <c r="K23" s="17">
        <v>197.04499999999999</v>
      </c>
      <c r="L23" s="17">
        <v>196.654</v>
      </c>
      <c r="M23" s="17">
        <v>197.30699999999999</v>
      </c>
      <c r="N23" s="17">
        <v>198.773</v>
      </c>
      <c r="O23" s="17">
        <v>197.64</v>
      </c>
      <c r="P23" s="17">
        <v>593</v>
      </c>
      <c r="Q23" s="17">
        <v>628</v>
      </c>
      <c r="R23" s="17">
        <v>94</v>
      </c>
      <c r="U23" s="18"/>
      <c r="W23" s="17"/>
      <c r="X23" s="17"/>
      <c r="Y23" s="17"/>
      <c r="Z23" s="17"/>
      <c r="AB23" s="18"/>
    </row>
    <row r="24" spans="1:28" x14ac:dyDescent="0.25">
      <c r="B24" s="20" t="s">
        <v>83</v>
      </c>
      <c r="C24" s="17">
        <v>100</v>
      </c>
      <c r="D24" s="17">
        <v>100</v>
      </c>
      <c r="E24" s="17">
        <v>100</v>
      </c>
      <c r="F24" s="17">
        <v>92</v>
      </c>
      <c r="G24" s="17">
        <v>92</v>
      </c>
      <c r="H24" s="17">
        <v>91</v>
      </c>
      <c r="I24" s="17">
        <v>198.553</v>
      </c>
      <c r="J24" s="17">
        <v>197.13399999999999</v>
      </c>
      <c r="K24" s="17">
        <v>196.73599999999999</v>
      </c>
      <c r="L24" s="17">
        <v>197.083</v>
      </c>
      <c r="M24" s="17">
        <v>197.53399999999999</v>
      </c>
      <c r="N24" s="17">
        <v>198.91</v>
      </c>
      <c r="O24" s="17">
        <v>197.75</v>
      </c>
      <c r="P24" s="17">
        <v>592</v>
      </c>
      <c r="Q24" s="17">
        <v>628</v>
      </c>
      <c r="R24" s="17">
        <v>94</v>
      </c>
      <c r="U24" s="18"/>
      <c r="W24" s="17"/>
      <c r="X24" s="17"/>
      <c r="Y24" s="17"/>
      <c r="Z24" s="17"/>
      <c r="AB24" s="18"/>
    </row>
    <row r="25" spans="1:28" x14ac:dyDescent="0.25">
      <c r="B25" s="20" t="s">
        <v>84</v>
      </c>
      <c r="C25" s="17">
        <v>100</v>
      </c>
      <c r="D25" s="17">
        <v>100</v>
      </c>
      <c r="E25" s="17">
        <v>100</v>
      </c>
      <c r="F25" s="17">
        <v>96</v>
      </c>
      <c r="G25" s="17">
        <v>91</v>
      </c>
      <c r="H25" s="17">
        <v>91</v>
      </c>
      <c r="I25" s="17">
        <v>198.39699999999999</v>
      </c>
      <c r="J25" s="17">
        <v>197.37799999999999</v>
      </c>
      <c r="K25" s="17">
        <v>196.47800000000001</v>
      </c>
      <c r="L25" s="17">
        <v>197.03700000000001</v>
      </c>
      <c r="M25" s="17">
        <v>197.74600000000001</v>
      </c>
      <c r="N25" s="17">
        <v>199.053</v>
      </c>
      <c r="O25" s="17">
        <v>197.80500000000001</v>
      </c>
      <c r="P25" s="17">
        <v>594</v>
      </c>
      <c r="Q25" s="17">
        <v>628</v>
      </c>
      <c r="R25" s="17">
        <v>94</v>
      </c>
      <c r="U25" s="18"/>
      <c r="W25" s="17"/>
      <c r="X25" s="17"/>
      <c r="Y25" s="17"/>
      <c r="Z25" s="17"/>
      <c r="AB25" s="18"/>
    </row>
    <row r="26" spans="1:28" x14ac:dyDescent="0.25">
      <c r="A26" s="10" t="s">
        <v>31</v>
      </c>
      <c r="B26" s="16">
        <v>42645.125</v>
      </c>
      <c r="C26" s="17">
        <v>100</v>
      </c>
      <c r="D26" s="17">
        <v>100</v>
      </c>
      <c r="E26" s="17">
        <v>100</v>
      </c>
      <c r="F26" s="17">
        <v>100</v>
      </c>
      <c r="G26" s="17">
        <v>100</v>
      </c>
      <c r="H26" s="17">
        <v>100</v>
      </c>
      <c r="I26" s="17">
        <v>196.464</v>
      </c>
      <c r="J26" s="17">
        <v>194.691</v>
      </c>
      <c r="K26" s="17">
        <v>192.47900000000001</v>
      </c>
      <c r="L26" s="17">
        <v>191.37200000000001</v>
      </c>
      <c r="M26" s="17">
        <v>192.12200000000001</v>
      </c>
      <c r="N26" s="17">
        <v>192.16499999999999</v>
      </c>
      <c r="O26" s="17">
        <v>192.37700000000001</v>
      </c>
      <c r="P26" s="17">
        <v>626</v>
      </c>
      <c r="Q26" s="17">
        <v>626</v>
      </c>
      <c r="R26" s="14">
        <f t="shared" ref="R26:R72" si="0">C26*1/36+D26*3/36+E26*5/36+F26*7/36+G26*9/36+H26*11/36</f>
        <v>100</v>
      </c>
      <c r="U26" s="18"/>
      <c r="W26" s="17"/>
      <c r="X26" s="17"/>
      <c r="Y26" s="17"/>
      <c r="Z26" s="17"/>
      <c r="AB26" s="18"/>
    </row>
    <row r="27" spans="1:28" ht="15.75" x14ac:dyDescent="0.25">
      <c r="B27" s="19" t="s">
        <v>63</v>
      </c>
      <c r="C27" s="17">
        <v>100</v>
      </c>
      <c r="D27" s="17">
        <v>100</v>
      </c>
      <c r="E27" s="17">
        <v>100</v>
      </c>
      <c r="F27" s="17">
        <v>100</v>
      </c>
      <c r="G27" s="17">
        <v>100</v>
      </c>
      <c r="H27" s="17">
        <v>100</v>
      </c>
      <c r="I27" s="17">
        <v>195.88800000000001</v>
      </c>
      <c r="J27" s="17">
        <v>194.56399999999999</v>
      </c>
      <c r="K27" s="17">
        <v>193.39699999999999</v>
      </c>
      <c r="L27" s="17">
        <v>192.39500000000001</v>
      </c>
      <c r="M27" s="17">
        <v>192.16</v>
      </c>
      <c r="N27" s="17">
        <v>192.4</v>
      </c>
      <c r="O27" s="17">
        <v>192.75899999999999</v>
      </c>
      <c r="P27" s="17">
        <v>626</v>
      </c>
      <c r="Q27" s="17">
        <v>626</v>
      </c>
      <c r="R27" s="17">
        <v>100</v>
      </c>
      <c r="U27" s="9"/>
      <c r="W27" s="17"/>
      <c r="X27" s="17"/>
      <c r="Y27" s="17"/>
      <c r="Z27" s="17"/>
      <c r="AB27" s="18"/>
    </row>
    <row r="28" spans="1:28" ht="15.75" x14ac:dyDescent="0.25">
      <c r="B28" s="20" t="s">
        <v>64</v>
      </c>
      <c r="C28" s="17">
        <v>100</v>
      </c>
      <c r="D28" s="17">
        <v>100</v>
      </c>
      <c r="E28" s="17">
        <v>100</v>
      </c>
      <c r="F28" s="17">
        <v>100</v>
      </c>
      <c r="G28" s="17">
        <v>100</v>
      </c>
      <c r="H28" s="17">
        <v>100</v>
      </c>
      <c r="I28" s="17">
        <v>196.697</v>
      </c>
      <c r="J28" s="17">
        <v>195.96700000000001</v>
      </c>
      <c r="K28" s="17">
        <v>193.09299999999999</v>
      </c>
      <c r="L28" s="17">
        <v>191.61600000000001</v>
      </c>
      <c r="M28" s="17">
        <v>192.221</v>
      </c>
      <c r="N28" s="17">
        <v>192.67400000000001</v>
      </c>
      <c r="O28" s="17">
        <v>192.803</v>
      </c>
      <c r="P28" s="17">
        <v>626</v>
      </c>
      <c r="Q28" s="17">
        <v>626</v>
      </c>
      <c r="R28" s="17">
        <v>100</v>
      </c>
      <c r="U28" s="9"/>
      <c r="W28" s="17"/>
      <c r="X28" s="17"/>
      <c r="Y28" s="17"/>
      <c r="Z28" s="17"/>
      <c r="AB28" s="18"/>
    </row>
    <row r="29" spans="1:28" ht="15.75" x14ac:dyDescent="0.25">
      <c r="B29" s="20" t="s">
        <v>65</v>
      </c>
      <c r="C29" s="17">
        <v>100</v>
      </c>
      <c r="D29" s="17">
        <v>100</v>
      </c>
      <c r="E29" s="17">
        <v>100</v>
      </c>
      <c r="F29" s="17">
        <v>100</v>
      </c>
      <c r="G29" s="17">
        <v>100</v>
      </c>
      <c r="H29" s="17">
        <v>100</v>
      </c>
      <c r="I29" s="17">
        <v>198.30699999999999</v>
      </c>
      <c r="J29" s="17">
        <v>196.95099999999999</v>
      </c>
      <c r="K29" s="17">
        <v>193.024</v>
      </c>
      <c r="L29" s="17">
        <v>191.72399999999999</v>
      </c>
      <c r="M29" s="17">
        <v>191.715</v>
      </c>
      <c r="N29" s="17">
        <v>192.75200000000001</v>
      </c>
      <c r="O29" s="17">
        <v>192.84100000000001</v>
      </c>
      <c r="P29" s="17">
        <v>626</v>
      </c>
      <c r="Q29" s="17">
        <v>626</v>
      </c>
      <c r="R29" s="17">
        <v>100</v>
      </c>
      <c r="U29" s="9"/>
      <c r="W29" s="17"/>
      <c r="X29" s="17"/>
      <c r="Y29" s="17"/>
      <c r="Z29" s="17"/>
      <c r="AB29" s="18"/>
    </row>
    <row r="30" spans="1:28" ht="15.75" x14ac:dyDescent="0.25">
      <c r="B30" s="20" t="s">
        <v>66</v>
      </c>
      <c r="C30" s="17">
        <v>100</v>
      </c>
      <c r="D30" s="17">
        <v>100</v>
      </c>
      <c r="E30" s="17">
        <v>100</v>
      </c>
      <c r="F30" s="17">
        <v>100</v>
      </c>
      <c r="G30" s="17">
        <v>100</v>
      </c>
      <c r="H30" s="17">
        <v>100</v>
      </c>
      <c r="I30" s="17">
        <v>198.99600000000001</v>
      </c>
      <c r="J30" s="17">
        <v>196.95500000000001</v>
      </c>
      <c r="K30" s="17">
        <v>193.59</v>
      </c>
      <c r="L30" s="17">
        <v>191.87200000000001</v>
      </c>
      <c r="M30" s="17">
        <v>191.92400000000001</v>
      </c>
      <c r="N30" s="17">
        <v>192.29499999999999</v>
      </c>
      <c r="O30" s="17">
        <v>192.88</v>
      </c>
      <c r="P30" s="17">
        <v>626</v>
      </c>
      <c r="Q30" s="17">
        <v>626</v>
      </c>
      <c r="R30" s="17">
        <v>100</v>
      </c>
      <c r="U30" s="9"/>
      <c r="W30" s="17"/>
      <c r="X30" s="17"/>
      <c r="Y30" s="17"/>
      <c r="Z30" s="17"/>
      <c r="AB30" s="18"/>
    </row>
    <row r="31" spans="1:28" ht="15.75" x14ac:dyDescent="0.25">
      <c r="B31" s="20" t="s">
        <v>67</v>
      </c>
      <c r="C31" s="17">
        <v>100</v>
      </c>
      <c r="D31" s="17">
        <v>100</v>
      </c>
      <c r="E31" s="17">
        <v>100</v>
      </c>
      <c r="F31" s="17">
        <v>100</v>
      </c>
      <c r="G31" s="17">
        <v>100</v>
      </c>
      <c r="H31" s="17">
        <v>100</v>
      </c>
      <c r="I31" s="17">
        <v>198.524</v>
      </c>
      <c r="J31" s="17">
        <v>196.054</v>
      </c>
      <c r="K31" s="17">
        <v>192.72800000000001</v>
      </c>
      <c r="L31" s="17">
        <v>192.29</v>
      </c>
      <c r="M31" s="17">
        <v>192.05600000000001</v>
      </c>
      <c r="N31" s="17">
        <v>192.04599999999999</v>
      </c>
      <c r="O31" s="17">
        <v>192.71</v>
      </c>
      <c r="P31" s="17">
        <v>626</v>
      </c>
      <c r="Q31" s="17">
        <v>626</v>
      </c>
      <c r="R31" s="17">
        <v>100</v>
      </c>
      <c r="U31" s="9"/>
      <c r="W31" s="17"/>
      <c r="X31" s="17"/>
      <c r="Y31" s="17"/>
      <c r="Z31" s="17"/>
      <c r="AB31" s="18"/>
    </row>
    <row r="32" spans="1:28" ht="15.75" x14ac:dyDescent="0.25">
      <c r="B32" s="19" t="s">
        <v>68</v>
      </c>
      <c r="C32" s="17">
        <v>100</v>
      </c>
      <c r="D32" s="17">
        <v>100</v>
      </c>
      <c r="E32" s="17">
        <v>100</v>
      </c>
      <c r="F32" s="17">
        <v>100</v>
      </c>
      <c r="G32" s="17">
        <v>100</v>
      </c>
      <c r="H32" s="17">
        <v>100</v>
      </c>
      <c r="I32" s="17">
        <v>192.92599999999999</v>
      </c>
      <c r="J32" s="17">
        <v>193.517</v>
      </c>
      <c r="K32" s="17">
        <v>192.39</v>
      </c>
      <c r="L32" s="17">
        <v>191.75200000000001</v>
      </c>
      <c r="M32" s="17">
        <v>191.36600000000001</v>
      </c>
      <c r="N32" s="17">
        <v>192.21600000000001</v>
      </c>
      <c r="O32" s="17">
        <v>192.06800000000001</v>
      </c>
      <c r="P32" s="17">
        <v>626</v>
      </c>
      <c r="Q32" s="17">
        <v>626</v>
      </c>
      <c r="R32" s="17">
        <v>100</v>
      </c>
      <c r="U32" s="9"/>
      <c r="W32" s="17"/>
      <c r="X32" s="17"/>
      <c r="Y32" s="17"/>
      <c r="Z32" s="17"/>
      <c r="AB32" s="18"/>
    </row>
    <row r="33" spans="2:28" ht="15.75" x14ac:dyDescent="0.25">
      <c r="B33" s="20" t="s">
        <v>69</v>
      </c>
      <c r="C33" s="17">
        <v>100</v>
      </c>
      <c r="D33" s="17">
        <v>100</v>
      </c>
      <c r="E33" s="17">
        <v>100</v>
      </c>
      <c r="F33" s="17">
        <v>100</v>
      </c>
      <c r="G33" s="17">
        <v>100</v>
      </c>
      <c r="H33" s="17">
        <v>100</v>
      </c>
      <c r="I33" s="17">
        <v>192.72200000000001</v>
      </c>
      <c r="J33" s="17">
        <v>192.512</v>
      </c>
      <c r="K33" s="17">
        <v>192.73500000000001</v>
      </c>
      <c r="L33" s="17">
        <v>192.011</v>
      </c>
      <c r="M33" s="17">
        <v>191.13300000000001</v>
      </c>
      <c r="N33" s="17">
        <v>191.56299999999999</v>
      </c>
      <c r="O33" s="17">
        <v>191.81899999999999</v>
      </c>
      <c r="P33" s="17">
        <v>626</v>
      </c>
      <c r="Q33" s="17">
        <v>626</v>
      </c>
      <c r="R33" s="17">
        <v>100</v>
      </c>
      <c r="U33" s="9"/>
      <c r="W33" s="17"/>
      <c r="X33" s="17"/>
      <c r="Y33" s="17"/>
      <c r="Z33" s="17"/>
      <c r="AB33" s="18"/>
    </row>
    <row r="34" spans="2:28" ht="15.75" x14ac:dyDescent="0.25">
      <c r="B34" s="20" t="s">
        <v>70</v>
      </c>
      <c r="C34" s="17">
        <v>100</v>
      </c>
      <c r="D34" s="17">
        <v>100</v>
      </c>
      <c r="E34" s="17">
        <v>100</v>
      </c>
      <c r="F34" s="17">
        <v>100</v>
      </c>
      <c r="G34" s="17">
        <v>100</v>
      </c>
      <c r="H34" s="17">
        <v>100</v>
      </c>
      <c r="I34" s="17">
        <v>190.88200000000001</v>
      </c>
      <c r="J34" s="17">
        <v>192.84700000000001</v>
      </c>
      <c r="K34" s="17">
        <v>192.36199999999999</v>
      </c>
      <c r="L34" s="17">
        <v>191.86</v>
      </c>
      <c r="M34" s="17">
        <v>191.446</v>
      </c>
      <c r="N34" s="17">
        <v>191.06899999999999</v>
      </c>
      <c r="O34" s="17">
        <v>191.63800000000001</v>
      </c>
      <c r="P34" s="17">
        <v>626</v>
      </c>
      <c r="Q34" s="17">
        <v>626</v>
      </c>
      <c r="R34" s="17">
        <v>100</v>
      </c>
      <c r="U34" s="9"/>
      <c r="W34" s="17"/>
      <c r="X34" s="17"/>
      <c r="Y34" s="17"/>
      <c r="Z34" s="17"/>
      <c r="AB34" s="18"/>
    </row>
    <row r="35" spans="2:28" ht="15.75" x14ac:dyDescent="0.25">
      <c r="B35" s="20" t="s">
        <v>71</v>
      </c>
      <c r="C35" s="17">
        <v>100</v>
      </c>
      <c r="D35" s="17">
        <v>100</v>
      </c>
      <c r="E35" s="17">
        <v>100</v>
      </c>
      <c r="F35" s="17">
        <v>100</v>
      </c>
      <c r="G35" s="17">
        <v>100</v>
      </c>
      <c r="H35" s="17">
        <v>100</v>
      </c>
      <c r="I35" s="17">
        <v>190.464</v>
      </c>
      <c r="J35" s="17">
        <v>191.98699999999999</v>
      </c>
      <c r="K35" s="17">
        <v>192.14400000000001</v>
      </c>
      <c r="L35" s="17">
        <v>192.286</v>
      </c>
      <c r="M35" s="17">
        <v>191.751</v>
      </c>
      <c r="N35" s="17">
        <v>191.227</v>
      </c>
      <c r="O35" s="17">
        <v>191.732</v>
      </c>
      <c r="P35" s="17">
        <v>626</v>
      </c>
      <c r="Q35" s="17">
        <v>626</v>
      </c>
      <c r="R35" s="17">
        <v>100</v>
      </c>
      <c r="U35" s="9"/>
      <c r="W35" s="17"/>
      <c r="X35" s="17"/>
      <c r="Y35" s="17"/>
      <c r="Z35" s="17"/>
      <c r="AB35" s="18"/>
    </row>
    <row r="36" spans="2:28" ht="15.75" x14ac:dyDescent="0.25">
      <c r="B36" s="20" t="s">
        <v>72</v>
      </c>
      <c r="C36" s="17">
        <v>100</v>
      </c>
      <c r="D36" s="17">
        <v>100</v>
      </c>
      <c r="E36" s="17">
        <v>100</v>
      </c>
      <c r="F36" s="17">
        <v>100</v>
      </c>
      <c r="G36" s="17">
        <v>100</v>
      </c>
      <c r="H36" s="17">
        <v>100</v>
      </c>
      <c r="I36" s="17">
        <v>189.946</v>
      </c>
      <c r="J36" s="17">
        <v>191.26300000000001</v>
      </c>
      <c r="K36" s="17">
        <v>192.71600000000001</v>
      </c>
      <c r="L36" s="17">
        <v>192.17400000000001</v>
      </c>
      <c r="M36" s="17">
        <v>191.715</v>
      </c>
      <c r="N36" s="17">
        <v>191.37799999999999</v>
      </c>
      <c r="O36" s="17">
        <v>191.75200000000001</v>
      </c>
      <c r="P36" s="17">
        <v>626</v>
      </c>
      <c r="Q36" s="17">
        <v>626</v>
      </c>
      <c r="R36" s="17">
        <v>100</v>
      </c>
      <c r="U36" s="9"/>
      <c r="W36" s="17"/>
      <c r="X36" s="17"/>
      <c r="Y36" s="17"/>
      <c r="Z36" s="17"/>
      <c r="AB36" s="18"/>
    </row>
    <row r="37" spans="2:28" ht="15.75" x14ac:dyDescent="0.25">
      <c r="B37" s="20" t="s">
        <v>73</v>
      </c>
      <c r="C37" s="17">
        <v>100</v>
      </c>
      <c r="D37" s="17">
        <v>100</v>
      </c>
      <c r="E37" s="17">
        <v>100</v>
      </c>
      <c r="F37" s="17">
        <v>100</v>
      </c>
      <c r="G37" s="17">
        <v>100</v>
      </c>
      <c r="H37" s="17">
        <v>100</v>
      </c>
      <c r="I37" s="17">
        <v>190.90299999999999</v>
      </c>
      <c r="J37" s="17">
        <v>191.11</v>
      </c>
      <c r="K37" s="17">
        <v>192.11099999999999</v>
      </c>
      <c r="L37" s="17">
        <v>192.006</v>
      </c>
      <c r="M37" s="17">
        <v>191.428</v>
      </c>
      <c r="N37" s="17">
        <v>191.41</v>
      </c>
      <c r="O37" s="17">
        <v>191.58799999999999</v>
      </c>
      <c r="P37" s="17">
        <v>626</v>
      </c>
      <c r="Q37" s="17">
        <v>626</v>
      </c>
      <c r="R37" s="17">
        <v>100</v>
      </c>
      <c r="U37" s="9"/>
      <c r="W37" s="17"/>
      <c r="X37" s="17"/>
      <c r="Y37" s="17"/>
      <c r="Z37" s="17"/>
      <c r="AB37" s="18"/>
    </row>
    <row r="38" spans="2:28" ht="15.75" x14ac:dyDescent="0.25">
      <c r="B38" s="20" t="s">
        <v>74</v>
      </c>
      <c r="C38" s="17">
        <v>100</v>
      </c>
      <c r="D38" s="17">
        <v>100</v>
      </c>
      <c r="E38" s="17">
        <v>100</v>
      </c>
      <c r="F38" s="17">
        <v>100</v>
      </c>
      <c r="G38" s="17">
        <v>100</v>
      </c>
      <c r="H38" s="17">
        <v>100</v>
      </c>
      <c r="I38" s="17">
        <v>191.39400000000001</v>
      </c>
      <c r="J38" s="17">
        <v>191.43700000000001</v>
      </c>
      <c r="K38" s="17">
        <v>191.614</v>
      </c>
      <c r="L38" s="17">
        <v>191.864</v>
      </c>
      <c r="M38" s="17">
        <v>191.56899999999999</v>
      </c>
      <c r="N38" s="17">
        <v>191.506</v>
      </c>
      <c r="O38" s="17">
        <v>191.59800000000001</v>
      </c>
      <c r="P38" s="17">
        <v>626</v>
      </c>
      <c r="Q38" s="17">
        <v>626</v>
      </c>
      <c r="R38" s="17">
        <v>100</v>
      </c>
      <c r="U38" s="9"/>
      <c r="W38" s="17"/>
      <c r="X38" s="17"/>
      <c r="Y38" s="17"/>
      <c r="Z38" s="17"/>
      <c r="AB38" s="18"/>
    </row>
    <row r="39" spans="2:28" ht="15.75" x14ac:dyDescent="0.25">
      <c r="B39" s="20" t="s">
        <v>75</v>
      </c>
      <c r="C39" s="17">
        <v>100</v>
      </c>
      <c r="D39" s="17">
        <v>100</v>
      </c>
      <c r="E39" s="17">
        <v>100</v>
      </c>
      <c r="F39" s="17">
        <v>100</v>
      </c>
      <c r="G39" s="17">
        <v>100</v>
      </c>
      <c r="H39" s="17">
        <v>100</v>
      </c>
      <c r="I39" s="17">
        <v>189.96600000000001</v>
      </c>
      <c r="J39" s="17">
        <v>190.73599999999999</v>
      </c>
      <c r="K39" s="17">
        <v>191.21899999999999</v>
      </c>
      <c r="L39" s="17">
        <v>191.691</v>
      </c>
      <c r="M39" s="17">
        <v>191.81299999999999</v>
      </c>
      <c r="N39" s="17">
        <v>191.971</v>
      </c>
      <c r="O39" s="17">
        <v>191.613</v>
      </c>
      <c r="P39" s="17">
        <v>626</v>
      </c>
      <c r="Q39" s="17">
        <v>626</v>
      </c>
      <c r="R39" s="17">
        <v>100</v>
      </c>
      <c r="U39" s="9"/>
      <c r="V39" s="17"/>
      <c r="W39" s="17"/>
      <c r="X39" s="17"/>
      <c r="Y39" s="17"/>
      <c r="Z39" s="17"/>
      <c r="AA39" s="17"/>
      <c r="AB39" s="17"/>
    </row>
    <row r="40" spans="2:28" x14ac:dyDescent="0.25">
      <c r="B40" s="20" t="s">
        <v>76</v>
      </c>
      <c r="C40" s="17">
        <v>100</v>
      </c>
      <c r="D40" s="17">
        <v>100</v>
      </c>
      <c r="E40" s="17">
        <v>100</v>
      </c>
      <c r="F40" s="17">
        <v>100</v>
      </c>
      <c r="G40" s="17">
        <v>100</v>
      </c>
      <c r="H40" s="17">
        <v>100</v>
      </c>
      <c r="I40" s="17">
        <v>189.39</v>
      </c>
      <c r="J40" s="17">
        <v>190.17599999999999</v>
      </c>
      <c r="K40" s="17">
        <v>191.35400000000001</v>
      </c>
      <c r="L40" s="17">
        <v>191.55</v>
      </c>
      <c r="M40" s="17">
        <v>191.91</v>
      </c>
      <c r="N40" s="17">
        <v>192.035</v>
      </c>
      <c r="O40" s="17">
        <v>191.58500000000001</v>
      </c>
      <c r="P40" s="17">
        <v>626</v>
      </c>
      <c r="Q40" s="17">
        <v>626</v>
      </c>
      <c r="R40" s="17">
        <v>100</v>
      </c>
    </row>
    <row r="41" spans="2:28" x14ac:dyDescent="0.25">
      <c r="B41" s="20" t="s">
        <v>77</v>
      </c>
      <c r="C41" s="17">
        <v>100</v>
      </c>
      <c r="D41" s="17">
        <v>100</v>
      </c>
      <c r="E41" s="17">
        <v>100</v>
      </c>
      <c r="F41" s="17">
        <v>100</v>
      </c>
      <c r="G41" s="17">
        <v>100</v>
      </c>
      <c r="H41" s="17">
        <v>100</v>
      </c>
      <c r="I41" s="17">
        <v>189.34800000000001</v>
      </c>
      <c r="J41" s="17">
        <v>190.11</v>
      </c>
      <c r="K41" s="17">
        <v>190.86199999999999</v>
      </c>
      <c r="L41" s="17">
        <v>191.72900000000001</v>
      </c>
      <c r="M41" s="17">
        <v>191.83699999999999</v>
      </c>
      <c r="N41" s="17">
        <v>192.249</v>
      </c>
      <c r="O41" s="17">
        <v>191.59200000000001</v>
      </c>
      <c r="P41" s="17">
        <v>626</v>
      </c>
      <c r="Q41" s="17">
        <v>626</v>
      </c>
      <c r="R41" s="17">
        <v>100</v>
      </c>
    </row>
    <row r="42" spans="2:28" x14ac:dyDescent="0.25">
      <c r="B42" s="20" t="s">
        <v>78</v>
      </c>
      <c r="C42" s="17">
        <v>100</v>
      </c>
      <c r="D42" s="17">
        <v>100</v>
      </c>
      <c r="E42" s="17">
        <v>100</v>
      </c>
      <c r="F42" s="17">
        <v>100</v>
      </c>
      <c r="G42" s="17">
        <v>100</v>
      </c>
      <c r="H42" s="17">
        <v>100</v>
      </c>
      <c r="I42" s="17">
        <v>189.81399999999999</v>
      </c>
      <c r="J42" s="17">
        <v>189.91200000000001</v>
      </c>
      <c r="K42" s="17">
        <v>190.85599999999999</v>
      </c>
      <c r="L42" s="17">
        <v>191.625</v>
      </c>
      <c r="M42" s="17">
        <v>192.07599999999999</v>
      </c>
      <c r="N42" s="17">
        <v>192.58099999999999</v>
      </c>
      <c r="O42" s="17">
        <v>191.72900000000001</v>
      </c>
      <c r="P42" s="17">
        <v>626</v>
      </c>
      <c r="Q42" s="17">
        <v>626</v>
      </c>
      <c r="R42" s="17">
        <v>100</v>
      </c>
    </row>
    <row r="43" spans="2:28" x14ac:dyDescent="0.25">
      <c r="B43" s="20" t="s">
        <v>79</v>
      </c>
      <c r="C43" s="17">
        <v>100</v>
      </c>
      <c r="D43" s="17">
        <v>100</v>
      </c>
      <c r="E43" s="17">
        <v>100</v>
      </c>
      <c r="F43" s="17">
        <v>100</v>
      </c>
      <c r="G43" s="17">
        <v>100</v>
      </c>
      <c r="H43" s="17">
        <v>100</v>
      </c>
      <c r="I43" s="17">
        <v>189.36799999999999</v>
      </c>
      <c r="J43" s="17">
        <v>189.91200000000001</v>
      </c>
      <c r="K43" s="17">
        <v>190.78700000000001</v>
      </c>
      <c r="L43" s="17">
        <v>191.209</v>
      </c>
      <c r="M43" s="17">
        <v>192.465</v>
      </c>
      <c r="N43" s="17">
        <v>193.01900000000001</v>
      </c>
      <c r="O43" s="17">
        <v>191.85599999999999</v>
      </c>
      <c r="P43" s="17">
        <v>626</v>
      </c>
      <c r="Q43" s="17">
        <v>626</v>
      </c>
      <c r="R43" s="17">
        <v>100</v>
      </c>
    </row>
    <row r="44" spans="2:28" x14ac:dyDescent="0.25">
      <c r="B44" s="20" t="s">
        <v>80</v>
      </c>
      <c r="C44" s="17">
        <v>100</v>
      </c>
      <c r="D44" s="17">
        <v>100</v>
      </c>
      <c r="E44" s="17">
        <v>100</v>
      </c>
      <c r="F44" s="17">
        <v>100</v>
      </c>
      <c r="G44" s="17">
        <v>100</v>
      </c>
      <c r="H44" s="17">
        <v>100</v>
      </c>
      <c r="I44" s="17">
        <v>189.749</v>
      </c>
      <c r="J44" s="17">
        <v>189.68</v>
      </c>
      <c r="K44" s="17">
        <v>190.738</v>
      </c>
      <c r="L44" s="17">
        <v>191.31100000000001</v>
      </c>
      <c r="M44" s="17">
        <v>192.36699999999999</v>
      </c>
      <c r="N44" s="17">
        <v>193.45400000000001</v>
      </c>
      <c r="O44" s="17">
        <v>191.97</v>
      </c>
      <c r="P44" s="17">
        <v>626</v>
      </c>
      <c r="Q44" s="17">
        <v>626</v>
      </c>
      <c r="R44" s="17">
        <v>100</v>
      </c>
    </row>
    <row r="45" spans="2:28" x14ac:dyDescent="0.25">
      <c r="B45" s="20" t="s">
        <v>81</v>
      </c>
      <c r="C45" s="17">
        <v>100</v>
      </c>
      <c r="D45" s="17">
        <v>100</v>
      </c>
      <c r="E45" s="17">
        <v>100</v>
      </c>
      <c r="F45" s="17">
        <v>100</v>
      </c>
      <c r="G45" s="17">
        <v>100</v>
      </c>
      <c r="H45" s="17">
        <v>100</v>
      </c>
      <c r="I45" s="17">
        <v>189.71700000000001</v>
      </c>
      <c r="J45" s="17">
        <v>190.09899999999999</v>
      </c>
      <c r="K45" s="17">
        <v>190.64599999999999</v>
      </c>
      <c r="L45" s="17">
        <v>191.614</v>
      </c>
      <c r="M45" s="17">
        <v>192.291</v>
      </c>
      <c r="N45" s="17">
        <v>193.52799999999999</v>
      </c>
      <c r="O45" s="17">
        <v>192.054</v>
      </c>
      <c r="P45" s="17">
        <v>626</v>
      </c>
      <c r="Q45" s="17">
        <v>626</v>
      </c>
      <c r="R45" s="17">
        <v>100</v>
      </c>
    </row>
    <row r="46" spans="2:28" x14ac:dyDescent="0.25">
      <c r="B46" s="20" t="s">
        <v>82</v>
      </c>
      <c r="C46" s="17">
        <v>100</v>
      </c>
      <c r="D46" s="17">
        <v>100</v>
      </c>
      <c r="E46" s="17">
        <v>100</v>
      </c>
      <c r="F46" s="17">
        <v>100</v>
      </c>
      <c r="G46" s="17">
        <v>100</v>
      </c>
      <c r="H46" s="17">
        <v>100</v>
      </c>
      <c r="I46" s="17">
        <v>190.39400000000001</v>
      </c>
      <c r="J46" s="17">
        <v>189.863</v>
      </c>
      <c r="K46" s="17">
        <v>190.566</v>
      </c>
      <c r="L46" s="17">
        <v>191.74199999999999</v>
      </c>
      <c r="M46" s="17">
        <v>192.50299999999999</v>
      </c>
      <c r="N46" s="17">
        <v>193.80699999999999</v>
      </c>
      <c r="O46" s="17">
        <v>192.20599999999999</v>
      </c>
      <c r="P46" s="17">
        <v>626</v>
      </c>
      <c r="Q46" s="17">
        <v>626</v>
      </c>
      <c r="R46" s="17">
        <v>100</v>
      </c>
    </row>
    <row r="47" spans="2:28" x14ac:dyDescent="0.25">
      <c r="B47" s="20" t="s">
        <v>83</v>
      </c>
      <c r="C47" s="17">
        <v>100</v>
      </c>
      <c r="D47" s="17">
        <v>100</v>
      </c>
      <c r="E47" s="17">
        <v>100</v>
      </c>
      <c r="F47" s="17">
        <v>100</v>
      </c>
      <c r="G47" s="17">
        <v>100</v>
      </c>
      <c r="H47" s="17">
        <v>100</v>
      </c>
      <c r="I47" s="17">
        <v>190.17099999999999</v>
      </c>
      <c r="J47" s="17">
        <v>190.53800000000001</v>
      </c>
      <c r="K47" s="17">
        <v>190.536</v>
      </c>
      <c r="L47" s="17">
        <v>191.29400000000001</v>
      </c>
      <c r="M47" s="17">
        <v>192.732</v>
      </c>
      <c r="N47" s="17">
        <v>194.13</v>
      </c>
      <c r="O47" s="17">
        <v>192.32</v>
      </c>
      <c r="P47" s="17">
        <v>626</v>
      </c>
      <c r="Q47" s="17">
        <v>626</v>
      </c>
      <c r="R47" s="17">
        <v>100</v>
      </c>
    </row>
    <row r="48" spans="2:28" x14ac:dyDescent="0.25">
      <c r="B48" s="20" t="s">
        <v>84</v>
      </c>
      <c r="C48" s="17">
        <v>100</v>
      </c>
      <c r="D48" s="17">
        <v>100</v>
      </c>
      <c r="E48" s="17">
        <v>100</v>
      </c>
      <c r="F48" s="17">
        <v>100</v>
      </c>
      <c r="G48" s="17">
        <v>100</v>
      </c>
      <c r="H48" s="17">
        <v>100</v>
      </c>
      <c r="I48" s="17">
        <v>191.49100000000001</v>
      </c>
      <c r="J48" s="17">
        <v>190.92099999999999</v>
      </c>
      <c r="K48" s="17">
        <v>190.60499999999999</v>
      </c>
      <c r="L48" s="17">
        <v>191.34</v>
      </c>
      <c r="M48" s="17">
        <v>192.667</v>
      </c>
      <c r="N48" s="17">
        <v>194.68700000000001</v>
      </c>
      <c r="O48" s="17">
        <v>192.56299999999999</v>
      </c>
      <c r="P48" s="17">
        <v>626</v>
      </c>
      <c r="Q48" s="17">
        <v>626</v>
      </c>
      <c r="R48" s="17">
        <v>100</v>
      </c>
    </row>
    <row r="49" spans="1:18" x14ac:dyDescent="0.25">
      <c r="A49" s="10" t="s">
        <v>32</v>
      </c>
      <c r="B49" s="16">
        <v>42660.125</v>
      </c>
      <c r="C49" s="17">
        <v>98</v>
      </c>
      <c r="D49" s="17">
        <v>100</v>
      </c>
      <c r="E49" s="17">
        <v>93</v>
      </c>
      <c r="F49" s="17">
        <v>78</v>
      </c>
      <c r="G49" s="17">
        <v>63</v>
      </c>
      <c r="H49" s="17">
        <v>46</v>
      </c>
      <c r="I49" s="17">
        <v>197.15799999999999</v>
      </c>
      <c r="J49" s="17">
        <v>195.108</v>
      </c>
      <c r="K49" s="17">
        <v>196.691</v>
      </c>
      <c r="L49" s="17">
        <v>197.28399999999999</v>
      </c>
      <c r="M49" s="17">
        <v>197.61199999999999</v>
      </c>
      <c r="N49" s="17">
        <v>197.16399999999999</v>
      </c>
      <c r="O49" s="17">
        <v>196.95500000000001</v>
      </c>
      <c r="P49" s="17">
        <v>1986</v>
      </c>
      <c r="Q49" s="17">
        <v>2869</v>
      </c>
      <c r="R49" s="14">
        <f t="shared" si="0"/>
        <v>68.944444444444443</v>
      </c>
    </row>
    <row r="50" spans="1:18" x14ac:dyDescent="0.25">
      <c r="B50" s="19" t="s">
        <v>63</v>
      </c>
      <c r="C50" s="17">
        <v>100</v>
      </c>
      <c r="D50" s="17">
        <v>73</v>
      </c>
      <c r="E50" s="17">
        <v>85</v>
      </c>
      <c r="F50" s="17">
        <v>80</v>
      </c>
      <c r="G50" s="17">
        <v>70</v>
      </c>
      <c r="H50" s="17">
        <v>58</v>
      </c>
      <c r="I50" s="17">
        <v>194.70699999999999</v>
      </c>
      <c r="J50" s="17">
        <v>194.30500000000001</v>
      </c>
      <c r="K50" s="17">
        <v>196.87100000000001</v>
      </c>
      <c r="L50" s="17">
        <v>197.197</v>
      </c>
      <c r="M50" s="17">
        <v>197.071</v>
      </c>
      <c r="N50" s="17">
        <v>198.98400000000001</v>
      </c>
      <c r="O50" s="17">
        <v>197.21</v>
      </c>
      <c r="P50" s="17">
        <v>2060</v>
      </c>
      <c r="Q50" s="17">
        <v>2869</v>
      </c>
      <c r="R50" s="17">
        <v>71</v>
      </c>
    </row>
    <row r="51" spans="1:18" x14ac:dyDescent="0.25">
      <c r="B51" s="20" t="s">
        <v>64</v>
      </c>
      <c r="C51" s="17">
        <v>100</v>
      </c>
      <c r="D51" s="17">
        <v>85</v>
      </c>
      <c r="E51" s="17">
        <v>79</v>
      </c>
      <c r="F51" s="17">
        <v>81</v>
      </c>
      <c r="G51" s="17">
        <v>70</v>
      </c>
      <c r="H51" s="17">
        <v>55</v>
      </c>
      <c r="I51" s="17">
        <v>195.55699999999999</v>
      </c>
      <c r="J51" s="17">
        <v>194.36799999999999</v>
      </c>
      <c r="K51" s="17">
        <v>196.46899999999999</v>
      </c>
      <c r="L51" s="17">
        <v>197.78800000000001</v>
      </c>
      <c r="M51" s="17">
        <v>197.601</v>
      </c>
      <c r="N51" s="17">
        <v>198.43199999999999</v>
      </c>
      <c r="O51" s="17">
        <v>197.25700000000001</v>
      </c>
      <c r="P51" s="17">
        <v>2048</v>
      </c>
      <c r="Q51" s="17">
        <v>2869</v>
      </c>
      <c r="R51" s="17">
        <v>71</v>
      </c>
    </row>
    <row r="52" spans="1:18" x14ac:dyDescent="0.25">
      <c r="B52" s="20" t="s">
        <v>65</v>
      </c>
      <c r="C52" s="17">
        <v>100</v>
      </c>
      <c r="D52" s="17">
        <v>93</v>
      </c>
      <c r="E52" s="17">
        <v>78</v>
      </c>
      <c r="F52" s="17">
        <v>79</v>
      </c>
      <c r="G52" s="17">
        <v>67</v>
      </c>
      <c r="H52" s="17">
        <v>52</v>
      </c>
      <c r="I52" s="17">
        <v>196.44200000000001</v>
      </c>
      <c r="J52" s="17">
        <v>194.62700000000001</v>
      </c>
      <c r="K52" s="17">
        <v>196.03800000000001</v>
      </c>
      <c r="L52" s="17">
        <v>197.64599999999999</v>
      </c>
      <c r="M52" s="17">
        <v>197.67099999999999</v>
      </c>
      <c r="N52" s="17">
        <v>197.785</v>
      </c>
      <c r="O52" s="17">
        <v>197.041</v>
      </c>
      <c r="P52" s="17">
        <v>2001</v>
      </c>
      <c r="Q52" s="17">
        <v>2869</v>
      </c>
      <c r="R52" s="17">
        <v>69</v>
      </c>
    </row>
    <row r="53" spans="1:18" x14ac:dyDescent="0.25">
      <c r="B53" s="20" t="s">
        <v>66</v>
      </c>
      <c r="C53" s="17">
        <v>100</v>
      </c>
      <c r="D53" s="17">
        <v>98</v>
      </c>
      <c r="E53" s="17">
        <v>81</v>
      </c>
      <c r="F53" s="17">
        <v>77</v>
      </c>
      <c r="G53" s="17">
        <v>60</v>
      </c>
      <c r="H53" s="17">
        <v>50</v>
      </c>
      <c r="I53" s="17">
        <v>195.90899999999999</v>
      </c>
      <c r="J53" s="17">
        <v>195.34299999999999</v>
      </c>
      <c r="K53" s="17">
        <v>196.08699999999999</v>
      </c>
      <c r="L53" s="17">
        <v>197.46700000000001</v>
      </c>
      <c r="M53" s="17">
        <v>196.959</v>
      </c>
      <c r="N53" s="17">
        <v>197.26</v>
      </c>
      <c r="O53" s="17">
        <v>196.75200000000001</v>
      </c>
      <c r="P53" s="17">
        <v>1947</v>
      </c>
      <c r="Q53" s="17">
        <v>2869</v>
      </c>
      <c r="R53" s="17">
        <v>67</v>
      </c>
    </row>
    <row r="54" spans="1:18" x14ac:dyDescent="0.25">
      <c r="B54" s="20" t="s">
        <v>67</v>
      </c>
      <c r="C54" s="17">
        <v>100</v>
      </c>
      <c r="D54" s="17">
        <v>100</v>
      </c>
      <c r="E54" s="17">
        <v>88</v>
      </c>
      <c r="F54" s="17">
        <v>79</v>
      </c>
      <c r="G54" s="17">
        <v>60</v>
      </c>
      <c r="H54" s="17">
        <v>47</v>
      </c>
      <c r="I54" s="17">
        <v>196.59899999999999</v>
      </c>
      <c r="J54" s="17">
        <v>195.16</v>
      </c>
      <c r="K54" s="17">
        <v>196.46799999999999</v>
      </c>
      <c r="L54" s="17">
        <v>197.48699999999999</v>
      </c>
      <c r="M54" s="17">
        <v>197.071</v>
      </c>
      <c r="N54" s="17">
        <v>197.136</v>
      </c>
      <c r="O54" s="17">
        <v>196.816</v>
      </c>
      <c r="P54" s="17">
        <v>1965</v>
      </c>
      <c r="Q54" s="17">
        <v>2869</v>
      </c>
      <c r="R54" s="17">
        <v>68</v>
      </c>
    </row>
    <row r="55" spans="1:18" x14ac:dyDescent="0.25">
      <c r="B55" s="19" t="s">
        <v>68</v>
      </c>
      <c r="C55" s="17">
        <v>100</v>
      </c>
      <c r="D55" s="17">
        <v>100</v>
      </c>
      <c r="E55" s="17">
        <v>98</v>
      </c>
      <c r="F55" s="17">
        <v>79</v>
      </c>
      <c r="G55" s="17">
        <v>67</v>
      </c>
      <c r="H55" s="17">
        <v>46</v>
      </c>
      <c r="I55" s="17">
        <v>197.602</v>
      </c>
      <c r="J55" s="17">
        <v>195.28800000000001</v>
      </c>
      <c r="K55" s="17">
        <v>197.06100000000001</v>
      </c>
      <c r="L55" s="17">
        <v>197.37700000000001</v>
      </c>
      <c r="M55" s="17">
        <v>198.15600000000001</v>
      </c>
      <c r="N55" s="17">
        <v>197.57900000000001</v>
      </c>
      <c r="O55" s="17">
        <v>197.30199999999999</v>
      </c>
      <c r="P55" s="17">
        <v>2038</v>
      </c>
      <c r="Q55" s="17">
        <v>2869</v>
      </c>
      <c r="R55" s="17">
        <v>71</v>
      </c>
    </row>
    <row r="56" spans="1:18" x14ac:dyDescent="0.25">
      <c r="B56" s="20" t="s">
        <v>69</v>
      </c>
      <c r="C56" s="17">
        <v>98</v>
      </c>
      <c r="D56" s="17">
        <v>100</v>
      </c>
      <c r="E56" s="17">
        <v>99</v>
      </c>
      <c r="F56" s="17">
        <v>83</v>
      </c>
      <c r="G56" s="17">
        <v>68</v>
      </c>
      <c r="H56" s="17">
        <v>47</v>
      </c>
      <c r="I56" s="17">
        <v>197.477</v>
      </c>
      <c r="J56" s="17">
        <v>195.374</v>
      </c>
      <c r="K56" s="17">
        <v>197.24299999999999</v>
      </c>
      <c r="L56" s="17">
        <v>197.834</v>
      </c>
      <c r="M56" s="17">
        <v>198.65700000000001</v>
      </c>
      <c r="N56" s="17">
        <v>198.09899999999999</v>
      </c>
      <c r="O56" s="17">
        <v>197.67</v>
      </c>
      <c r="P56" s="17">
        <v>2087</v>
      </c>
      <c r="Q56" s="17">
        <v>2869</v>
      </c>
      <c r="R56" s="17">
        <v>72</v>
      </c>
    </row>
    <row r="57" spans="1:18" x14ac:dyDescent="0.25">
      <c r="B57" s="20" t="s">
        <v>70</v>
      </c>
      <c r="C57" s="17">
        <v>100</v>
      </c>
      <c r="D57" s="17">
        <v>100</v>
      </c>
      <c r="E57" s="17">
        <v>100</v>
      </c>
      <c r="F57" s="17">
        <v>86</v>
      </c>
      <c r="G57" s="17">
        <v>70</v>
      </c>
      <c r="H57" s="17">
        <v>47</v>
      </c>
      <c r="I57" s="17">
        <v>196.886</v>
      </c>
      <c r="J57" s="17">
        <v>195.78700000000001</v>
      </c>
      <c r="K57" s="17">
        <v>197.381</v>
      </c>
      <c r="L57" s="17">
        <v>198.245</v>
      </c>
      <c r="M57" s="17">
        <v>199.18199999999999</v>
      </c>
      <c r="N57" s="17">
        <v>198.649</v>
      </c>
      <c r="O57" s="17">
        <v>198.05500000000001</v>
      </c>
      <c r="P57" s="17">
        <v>2126</v>
      </c>
      <c r="Q57" s="17">
        <v>2869</v>
      </c>
      <c r="R57" s="17">
        <v>74</v>
      </c>
    </row>
    <row r="58" spans="1:18" x14ac:dyDescent="0.25">
      <c r="B58" s="20" t="s">
        <v>71</v>
      </c>
      <c r="C58" s="17">
        <v>100</v>
      </c>
      <c r="D58" s="17">
        <v>99</v>
      </c>
      <c r="E58" s="17">
        <v>99</v>
      </c>
      <c r="F58" s="17">
        <v>89</v>
      </c>
      <c r="G58" s="17">
        <v>71</v>
      </c>
      <c r="H58" s="17">
        <v>47</v>
      </c>
      <c r="I58" s="17">
        <v>196.767</v>
      </c>
      <c r="J58" s="17">
        <v>195.69</v>
      </c>
      <c r="K58" s="17">
        <v>197.452</v>
      </c>
      <c r="L58" s="17">
        <v>198.571</v>
      </c>
      <c r="M58" s="17">
        <v>199.60599999999999</v>
      </c>
      <c r="N58" s="17">
        <v>199.20099999999999</v>
      </c>
      <c r="O58" s="17">
        <v>198.34200000000001</v>
      </c>
      <c r="P58" s="17">
        <v>2147</v>
      </c>
      <c r="Q58" s="17">
        <v>2869</v>
      </c>
      <c r="R58" s="17">
        <v>74</v>
      </c>
    </row>
    <row r="59" spans="1:18" x14ac:dyDescent="0.25">
      <c r="B59" s="20" t="s">
        <v>72</v>
      </c>
      <c r="C59" s="17">
        <v>100</v>
      </c>
      <c r="D59" s="17">
        <v>100</v>
      </c>
      <c r="E59" s="17">
        <v>99</v>
      </c>
      <c r="F59" s="17">
        <v>90</v>
      </c>
      <c r="G59" s="17">
        <v>69</v>
      </c>
      <c r="H59" s="17">
        <v>48</v>
      </c>
      <c r="I59" s="17">
        <v>196.38800000000001</v>
      </c>
      <c r="J59" s="17">
        <v>195.63399999999999</v>
      </c>
      <c r="K59" s="17">
        <v>197.351</v>
      </c>
      <c r="L59" s="17">
        <v>198.64</v>
      </c>
      <c r="M59" s="17">
        <v>199.78100000000001</v>
      </c>
      <c r="N59" s="17">
        <v>199.93799999999999</v>
      </c>
      <c r="O59" s="17">
        <v>198.5</v>
      </c>
      <c r="P59" s="17">
        <v>2142</v>
      </c>
      <c r="Q59" s="17">
        <v>2869</v>
      </c>
      <c r="R59" s="17">
        <v>74</v>
      </c>
    </row>
    <row r="60" spans="1:18" x14ac:dyDescent="0.25">
      <c r="B60" s="20" t="s">
        <v>73</v>
      </c>
      <c r="C60" s="17">
        <v>97</v>
      </c>
      <c r="D60" s="17">
        <v>99</v>
      </c>
      <c r="E60" s="17">
        <v>99</v>
      </c>
      <c r="F60" s="17">
        <v>91</v>
      </c>
      <c r="G60" s="17">
        <v>69</v>
      </c>
      <c r="H60" s="17">
        <v>48</v>
      </c>
      <c r="I60" s="17">
        <v>195.739</v>
      </c>
      <c r="J60" s="17">
        <v>195.55</v>
      </c>
      <c r="K60" s="17">
        <v>196.89</v>
      </c>
      <c r="L60" s="17">
        <v>198.75200000000001</v>
      </c>
      <c r="M60" s="17">
        <v>200.03899999999999</v>
      </c>
      <c r="N60" s="17">
        <v>200.44499999999999</v>
      </c>
      <c r="O60" s="17">
        <v>198.578</v>
      </c>
      <c r="P60" s="17">
        <v>2151</v>
      </c>
      <c r="Q60" s="17">
        <v>2869</v>
      </c>
      <c r="R60" s="17">
        <v>74</v>
      </c>
    </row>
    <row r="61" spans="1:18" x14ac:dyDescent="0.25">
      <c r="B61" s="20" t="s">
        <v>74</v>
      </c>
      <c r="C61" s="17">
        <v>100</v>
      </c>
      <c r="D61" s="17">
        <v>97</v>
      </c>
      <c r="E61" s="17">
        <v>100</v>
      </c>
      <c r="F61" s="17">
        <v>92</v>
      </c>
      <c r="G61" s="17">
        <v>71</v>
      </c>
      <c r="H61" s="17">
        <v>48</v>
      </c>
      <c r="I61" s="17">
        <v>195.76900000000001</v>
      </c>
      <c r="J61" s="17">
        <v>195.488</v>
      </c>
      <c r="K61" s="17">
        <v>196.608</v>
      </c>
      <c r="L61" s="17">
        <v>199.113</v>
      </c>
      <c r="M61" s="17">
        <v>200.202</v>
      </c>
      <c r="N61" s="17">
        <v>200.78899999999999</v>
      </c>
      <c r="O61" s="17">
        <v>198.71700000000001</v>
      </c>
      <c r="P61" s="17">
        <v>2169</v>
      </c>
      <c r="Q61" s="17">
        <v>2869</v>
      </c>
      <c r="R61" s="17">
        <v>75</v>
      </c>
    </row>
    <row r="62" spans="1:18" x14ac:dyDescent="0.25">
      <c r="B62" s="20" t="s">
        <v>75</v>
      </c>
      <c r="C62" s="17">
        <v>100</v>
      </c>
      <c r="D62" s="17">
        <v>97</v>
      </c>
      <c r="E62" s="17">
        <v>100</v>
      </c>
      <c r="F62" s="17">
        <v>93</v>
      </c>
      <c r="G62" s="17">
        <v>76</v>
      </c>
      <c r="H62" s="17">
        <v>49</v>
      </c>
      <c r="I62" s="17">
        <v>195.351</v>
      </c>
      <c r="J62" s="17">
        <v>195.78800000000001</v>
      </c>
      <c r="K62" s="17">
        <v>196.392</v>
      </c>
      <c r="L62" s="17">
        <v>199.554</v>
      </c>
      <c r="M62" s="17">
        <v>200.517</v>
      </c>
      <c r="N62" s="17">
        <v>201.416</v>
      </c>
      <c r="O62" s="17">
        <v>199.02799999999999</v>
      </c>
      <c r="P62" s="17">
        <v>2213</v>
      </c>
      <c r="Q62" s="17">
        <v>2869</v>
      </c>
      <c r="R62" s="17">
        <v>77</v>
      </c>
    </row>
    <row r="63" spans="1:18" x14ac:dyDescent="0.25">
      <c r="B63" s="20" t="s">
        <v>76</v>
      </c>
      <c r="C63" s="17">
        <v>100</v>
      </c>
      <c r="D63" s="17">
        <v>95</v>
      </c>
      <c r="E63" s="17">
        <v>100</v>
      </c>
      <c r="F63" s="17">
        <v>93</v>
      </c>
      <c r="G63" s="17">
        <v>79</v>
      </c>
      <c r="H63" s="17">
        <v>52</v>
      </c>
      <c r="I63" s="17">
        <v>195.00399999999999</v>
      </c>
      <c r="J63" s="17">
        <v>195.744</v>
      </c>
      <c r="K63" s="17">
        <v>196.33600000000001</v>
      </c>
      <c r="L63" s="17">
        <v>199.79400000000001</v>
      </c>
      <c r="M63" s="17">
        <v>201.04499999999999</v>
      </c>
      <c r="N63" s="17">
        <v>202.31</v>
      </c>
      <c r="O63" s="17">
        <v>199.43100000000001</v>
      </c>
      <c r="P63" s="17">
        <v>2265</v>
      </c>
      <c r="Q63" s="17">
        <v>2869</v>
      </c>
      <c r="R63" s="17">
        <v>78</v>
      </c>
    </row>
    <row r="64" spans="1:18" x14ac:dyDescent="0.25">
      <c r="B64" s="20" t="s">
        <v>77</v>
      </c>
      <c r="C64" s="17">
        <v>100</v>
      </c>
      <c r="D64" s="17">
        <v>95</v>
      </c>
      <c r="E64" s="17">
        <v>100</v>
      </c>
      <c r="F64" s="17">
        <v>92</v>
      </c>
      <c r="G64" s="17">
        <v>74</v>
      </c>
      <c r="H64" s="17">
        <v>55</v>
      </c>
      <c r="I64" s="17">
        <v>194.99700000000001</v>
      </c>
      <c r="J64" s="17">
        <v>195.696</v>
      </c>
      <c r="K64" s="17">
        <v>196.71299999999999</v>
      </c>
      <c r="L64" s="17">
        <v>199.773</v>
      </c>
      <c r="M64" s="17">
        <v>200.94800000000001</v>
      </c>
      <c r="N64" s="17">
        <v>202.94900000000001</v>
      </c>
      <c r="O64" s="17">
        <v>199.61099999999999</v>
      </c>
      <c r="P64" s="17">
        <v>2252</v>
      </c>
      <c r="Q64" s="17">
        <v>2869</v>
      </c>
      <c r="R64" s="17">
        <v>78</v>
      </c>
    </row>
    <row r="65" spans="1:18" x14ac:dyDescent="0.25">
      <c r="B65" s="20" t="s">
        <v>78</v>
      </c>
      <c r="C65" s="17">
        <v>100</v>
      </c>
      <c r="D65" s="17">
        <v>95</v>
      </c>
      <c r="E65" s="17">
        <v>99</v>
      </c>
      <c r="F65" s="17">
        <v>94</v>
      </c>
      <c r="G65" s="17">
        <v>73</v>
      </c>
      <c r="H65" s="17">
        <v>57</v>
      </c>
      <c r="I65" s="17">
        <v>195.17599999999999</v>
      </c>
      <c r="J65" s="17">
        <v>195.72399999999999</v>
      </c>
      <c r="K65" s="17">
        <v>196.989</v>
      </c>
      <c r="L65" s="17">
        <v>199.84100000000001</v>
      </c>
      <c r="M65" s="17">
        <v>201.14400000000001</v>
      </c>
      <c r="N65" s="17">
        <v>203.49199999999999</v>
      </c>
      <c r="O65" s="17">
        <v>199.86799999999999</v>
      </c>
      <c r="P65" s="17">
        <v>2266</v>
      </c>
      <c r="Q65" s="17">
        <v>2869</v>
      </c>
      <c r="R65" s="17">
        <v>78</v>
      </c>
    </row>
    <row r="66" spans="1:18" x14ac:dyDescent="0.25">
      <c r="B66" s="20" t="s">
        <v>79</v>
      </c>
      <c r="C66" s="17">
        <v>100</v>
      </c>
      <c r="D66" s="17">
        <v>96</v>
      </c>
      <c r="E66" s="17">
        <v>99</v>
      </c>
      <c r="F66" s="17">
        <v>95</v>
      </c>
      <c r="G66" s="17">
        <v>71</v>
      </c>
      <c r="H66" s="17">
        <v>56</v>
      </c>
      <c r="I66" s="17">
        <v>195.20400000000001</v>
      </c>
      <c r="J66" s="17">
        <v>195.79</v>
      </c>
      <c r="K66" s="17">
        <v>197.02</v>
      </c>
      <c r="L66" s="17">
        <v>200.30099999999999</v>
      </c>
      <c r="M66" s="17">
        <v>200.964</v>
      </c>
      <c r="N66" s="17">
        <v>203.72900000000001</v>
      </c>
      <c r="O66" s="17">
        <v>199.971</v>
      </c>
      <c r="P66" s="17">
        <v>2249</v>
      </c>
      <c r="Q66" s="17">
        <v>2869</v>
      </c>
      <c r="R66" s="17">
        <v>78</v>
      </c>
    </row>
    <row r="67" spans="1:18" x14ac:dyDescent="0.25">
      <c r="B67" s="20" t="s">
        <v>80</v>
      </c>
      <c r="C67" s="17">
        <v>100</v>
      </c>
      <c r="D67" s="17">
        <v>96</v>
      </c>
      <c r="E67" s="17">
        <v>99</v>
      </c>
      <c r="F67" s="17">
        <v>96</v>
      </c>
      <c r="G67" s="17">
        <v>70</v>
      </c>
      <c r="H67" s="17">
        <v>51</v>
      </c>
      <c r="I67" s="17">
        <v>195.31899999999999</v>
      </c>
      <c r="J67" s="17">
        <v>195.779</v>
      </c>
      <c r="K67" s="17">
        <v>197.14099999999999</v>
      </c>
      <c r="L67" s="17">
        <v>200.68899999999999</v>
      </c>
      <c r="M67" s="17">
        <v>201.024</v>
      </c>
      <c r="N67" s="17">
        <v>203.10400000000001</v>
      </c>
      <c r="O67" s="17">
        <v>199.90299999999999</v>
      </c>
      <c r="P67" s="17">
        <v>2201</v>
      </c>
      <c r="Q67" s="17">
        <v>2869</v>
      </c>
      <c r="R67" s="17">
        <v>76</v>
      </c>
    </row>
    <row r="68" spans="1:18" x14ac:dyDescent="0.25">
      <c r="B68" s="20" t="s">
        <v>81</v>
      </c>
      <c r="C68" s="17">
        <v>100</v>
      </c>
      <c r="D68" s="17">
        <v>97</v>
      </c>
      <c r="E68" s="17">
        <v>98</v>
      </c>
      <c r="F68" s="17">
        <v>95</v>
      </c>
      <c r="G68" s="17">
        <v>68</v>
      </c>
      <c r="H68" s="17">
        <v>49</v>
      </c>
      <c r="I68" s="17">
        <v>195.48</v>
      </c>
      <c r="J68" s="17">
        <v>195.803</v>
      </c>
      <c r="K68" s="17">
        <v>197.309</v>
      </c>
      <c r="L68" s="17">
        <v>200.613</v>
      </c>
      <c r="M68" s="17">
        <v>201.512</v>
      </c>
      <c r="N68" s="17">
        <v>201.958</v>
      </c>
      <c r="O68" s="17">
        <v>199.767</v>
      </c>
      <c r="P68" s="17">
        <v>2159</v>
      </c>
      <c r="Q68" s="17">
        <v>2869</v>
      </c>
      <c r="R68" s="17">
        <v>75</v>
      </c>
    </row>
    <row r="69" spans="1:18" x14ac:dyDescent="0.25">
      <c r="B69" s="20" t="s">
        <v>82</v>
      </c>
      <c r="C69" s="17">
        <v>100</v>
      </c>
      <c r="D69" s="17">
        <v>97</v>
      </c>
      <c r="E69" s="17">
        <v>96</v>
      </c>
      <c r="F69" s="17">
        <v>95</v>
      </c>
      <c r="G69" s="17">
        <v>65</v>
      </c>
      <c r="H69" s="17">
        <v>50</v>
      </c>
      <c r="I69" s="17">
        <v>195.149</v>
      </c>
      <c r="J69" s="17">
        <v>195.78299999999999</v>
      </c>
      <c r="K69" s="17">
        <v>197.43700000000001</v>
      </c>
      <c r="L69" s="17">
        <v>200.488</v>
      </c>
      <c r="M69" s="17">
        <v>201.74299999999999</v>
      </c>
      <c r="N69" s="17">
        <v>201.72900000000001</v>
      </c>
      <c r="O69" s="17">
        <v>199.756</v>
      </c>
      <c r="P69" s="17">
        <v>2147</v>
      </c>
      <c r="Q69" s="17">
        <v>2869</v>
      </c>
      <c r="R69" s="17">
        <v>74</v>
      </c>
    </row>
    <row r="70" spans="1:18" x14ac:dyDescent="0.25">
      <c r="B70" s="20" t="s">
        <v>83</v>
      </c>
      <c r="C70" s="17">
        <v>100</v>
      </c>
      <c r="D70" s="17">
        <v>98</v>
      </c>
      <c r="E70" s="17">
        <v>95</v>
      </c>
      <c r="F70" s="17">
        <v>96</v>
      </c>
      <c r="G70" s="17">
        <v>65</v>
      </c>
      <c r="H70" s="17">
        <v>51</v>
      </c>
      <c r="I70" s="17">
        <v>194.578</v>
      </c>
      <c r="J70" s="17">
        <v>195.684</v>
      </c>
      <c r="K70" s="17">
        <v>197.554</v>
      </c>
      <c r="L70" s="17">
        <v>200.41399999999999</v>
      </c>
      <c r="M70" s="17">
        <v>201.958</v>
      </c>
      <c r="N70" s="17">
        <v>201.84299999999999</v>
      </c>
      <c r="O70" s="17">
        <v>199.80099999999999</v>
      </c>
      <c r="P70" s="17">
        <v>2154</v>
      </c>
      <c r="Q70" s="17">
        <v>2869</v>
      </c>
      <c r="R70" s="17">
        <v>75</v>
      </c>
    </row>
    <row r="71" spans="1:18" x14ac:dyDescent="0.25">
      <c r="B71" s="20" t="s">
        <v>84</v>
      </c>
      <c r="C71" s="17">
        <v>100</v>
      </c>
      <c r="D71" s="17">
        <v>100</v>
      </c>
      <c r="E71" s="17">
        <v>94</v>
      </c>
      <c r="F71" s="17">
        <v>93</v>
      </c>
      <c r="G71" s="17">
        <v>64</v>
      </c>
      <c r="H71" s="17">
        <v>50</v>
      </c>
      <c r="I71" s="17">
        <v>193.59700000000001</v>
      </c>
      <c r="J71" s="17">
        <v>195.59</v>
      </c>
      <c r="K71" s="17">
        <v>197.74600000000001</v>
      </c>
      <c r="L71" s="17">
        <v>200.23400000000001</v>
      </c>
      <c r="M71" s="17">
        <v>201.93</v>
      </c>
      <c r="N71" s="17">
        <v>202.11</v>
      </c>
      <c r="O71" s="17">
        <v>199.77500000000001</v>
      </c>
      <c r="P71" s="17">
        <v>2126</v>
      </c>
      <c r="Q71" s="17">
        <v>2869</v>
      </c>
      <c r="R71" s="17">
        <v>74</v>
      </c>
    </row>
    <row r="72" spans="1:18" x14ac:dyDescent="0.25">
      <c r="A72" s="10" t="s">
        <v>12</v>
      </c>
      <c r="B72" s="21">
        <v>43342.125</v>
      </c>
      <c r="C72" s="17">
        <v>65</v>
      </c>
      <c r="D72" s="17">
        <v>85</v>
      </c>
      <c r="E72" s="17">
        <v>98</v>
      </c>
      <c r="F72" s="17">
        <v>94</v>
      </c>
      <c r="G72" s="17">
        <v>96</v>
      </c>
      <c r="H72" s="17">
        <v>74</v>
      </c>
      <c r="I72" s="17">
        <v>202.12299999999999</v>
      </c>
      <c r="J72" s="17">
        <v>199.33099999999999</v>
      </c>
      <c r="K72" s="17">
        <v>200.25399999999999</v>
      </c>
      <c r="L72" s="17">
        <v>199.80600000000001</v>
      </c>
      <c r="M72" s="17">
        <v>199.71199999999999</v>
      </c>
      <c r="N72" s="17">
        <v>199.87799999999999</v>
      </c>
      <c r="O72" s="17">
        <v>199.87899999999999</v>
      </c>
      <c r="P72" s="17">
        <v>717</v>
      </c>
      <c r="Q72" s="17">
        <v>816</v>
      </c>
      <c r="R72" s="14">
        <f t="shared" si="0"/>
        <v>87.388888888888886</v>
      </c>
    </row>
    <row r="73" spans="1:18" x14ac:dyDescent="0.25">
      <c r="B73" s="19" t="s">
        <v>63</v>
      </c>
      <c r="C73" s="17">
        <v>100</v>
      </c>
      <c r="D73" s="17">
        <v>95</v>
      </c>
      <c r="E73" s="17">
        <v>99</v>
      </c>
      <c r="F73" s="17">
        <v>100</v>
      </c>
      <c r="G73" s="17">
        <v>100</v>
      </c>
      <c r="H73" s="17">
        <v>82</v>
      </c>
      <c r="I73" s="17">
        <v>201.92099999999999</v>
      </c>
      <c r="J73" s="17">
        <v>200.09899999999999</v>
      </c>
      <c r="K73" s="17">
        <v>197.994</v>
      </c>
      <c r="L73" s="17">
        <v>198.50800000000001</v>
      </c>
      <c r="M73" s="17">
        <v>198.678</v>
      </c>
      <c r="N73" s="17">
        <v>199.58</v>
      </c>
      <c r="O73" s="17">
        <v>198.99600000000001</v>
      </c>
      <c r="P73" s="17">
        <v>769</v>
      </c>
      <c r="Q73" s="17">
        <v>816</v>
      </c>
      <c r="R73" s="17">
        <v>94</v>
      </c>
    </row>
    <row r="74" spans="1:18" x14ac:dyDescent="0.25">
      <c r="B74" s="20" t="s">
        <v>64</v>
      </c>
      <c r="C74" s="17">
        <v>95</v>
      </c>
      <c r="D74" s="17">
        <v>95</v>
      </c>
      <c r="E74" s="17">
        <v>99</v>
      </c>
      <c r="F74" s="17">
        <v>99</v>
      </c>
      <c r="G74" s="17">
        <v>98</v>
      </c>
      <c r="H74" s="17">
        <v>81</v>
      </c>
      <c r="I74" s="17">
        <v>200.96899999999999</v>
      </c>
      <c r="J74" s="17">
        <v>200.042</v>
      </c>
      <c r="K74" s="17">
        <v>199.417</v>
      </c>
      <c r="L74" s="17">
        <v>198.66300000000001</v>
      </c>
      <c r="M74" s="17">
        <v>198.858</v>
      </c>
      <c r="N74" s="17">
        <v>199.44300000000001</v>
      </c>
      <c r="O74" s="17">
        <v>199.21600000000001</v>
      </c>
      <c r="P74" s="17">
        <v>761</v>
      </c>
      <c r="Q74" s="17">
        <v>816</v>
      </c>
      <c r="R74" s="17">
        <v>93</v>
      </c>
    </row>
    <row r="75" spans="1:18" x14ac:dyDescent="0.25">
      <c r="B75" s="20" t="s">
        <v>65</v>
      </c>
      <c r="C75" s="17">
        <v>95</v>
      </c>
      <c r="D75" s="17">
        <v>86</v>
      </c>
      <c r="E75" s="17">
        <v>98</v>
      </c>
      <c r="F75" s="17">
        <v>100</v>
      </c>
      <c r="G75" s="17">
        <v>94</v>
      </c>
      <c r="H75" s="17">
        <v>82</v>
      </c>
      <c r="I75" s="17">
        <v>201.22300000000001</v>
      </c>
      <c r="J75" s="17">
        <v>198.952</v>
      </c>
      <c r="K75" s="17">
        <v>199.74299999999999</v>
      </c>
      <c r="L75" s="17">
        <v>199.27</v>
      </c>
      <c r="M75" s="17">
        <v>199.209</v>
      </c>
      <c r="N75" s="17">
        <v>199.40700000000001</v>
      </c>
      <c r="O75" s="17">
        <v>199.39500000000001</v>
      </c>
      <c r="P75" s="17">
        <v>750</v>
      </c>
      <c r="Q75" s="17">
        <v>816</v>
      </c>
      <c r="R75" s="17">
        <v>91</v>
      </c>
    </row>
    <row r="76" spans="1:18" x14ac:dyDescent="0.25">
      <c r="B76" s="20" t="s">
        <v>66</v>
      </c>
      <c r="C76" s="17">
        <v>86</v>
      </c>
      <c r="D76" s="17">
        <v>85</v>
      </c>
      <c r="E76" s="17">
        <v>99</v>
      </c>
      <c r="F76" s="17">
        <v>100</v>
      </c>
      <c r="G76" s="17">
        <v>94</v>
      </c>
      <c r="H76" s="17">
        <v>81</v>
      </c>
      <c r="I76" s="17">
        <v>201.11799999999999</v>
      </c>
      <c r="J76" s="17">
        <v>199.70599999999999</v>
      </c>
      <c r="K76" s="17">
        <v>200.477</v>
      </c>
      <c r="L76" s="17">
        <v>199.13800000000001</v>
      </c>
      <c r="M76" s="17">
        <v>199.65899999999999</v>
      </c>
      <c r="N76" s="17">
        <v>199.82900000000001</v>
      </c>
      <c r="O76" s="17">
        <v>199.761</v>
      </c>
      <c r="P76" s="17">
        <v>745</v>
      </c>
      <c r="Q76" s="17">
        <v>816</v>
      </c>
      <c r="R76" s="17">
        <v>91</v>
      </c>
    </row>
    <row r="77" spans="1:18" x14ac:dyDescent="0.25">
      <c r="B77" s="20" t="s">
        <v>67</v>
      </c>
      <c r="C77" s="17">
        <v>73</v>
      </c>
      <c r="D77" s="17">
        <v>83</v>
      </c>
      <c r="E77" s="17">
        <v>98</v>
      </c>
      <c r="F77" s="17">
        <v>94</v>
      </c>
      <c r="G77" s="17">
        <v>94</v>
      </c>
      <c r="H77" s="17">
        <v>76</v>
      </c>
      <c r="I77" s="17">
        <v>201.84200000000001</v>
      </c>
      <c r="J77" s="17">
        <v>199.53</v>
      </c>
      <c r="K77" s="17">
        <v>200.673</v>
      </c>
      <c r="L77" s="17">
        <v>199.45099999999999</v>
      </c>
      <c r="M77" s="17">
        <v>199.46299999999999</v>
      </c>
      <c r="N77" s="17">
        <v>199.642</v>
      </c>
      <c r="O77" s="17">
        <v>199.75800000000001</v>
      </c>
      <c r="P77" s="17">
        <v>718</v>
      </c>
      <c r="Q77" s="17">
        <v>816</v>
      </c>
      <c r="R77" s="17">
        <v>87</v>
      </c>
    </row>
    <row r="78" spans="1:18" x14ac:dyDescent="0.25">
      <c r="B78" s="19" t="s">
        <v>68</v>
      </c>
      <c r="C78" s="17">
        <v>65</v>
      </c>
      <c r="D78" s="17">
        <v>88</v>
      </c>
      <c r="E78" s="17">
        <v>98</v>
      </c>
      <c r="F78" s="17">
        <v>91</v>
      </c>
      <c r="G78" s="17">
        <v>96</v>
      </c>
      <c r="H78" s="17">
        <v>77</v>
      </c>
      <c r="I78" s="17">
        <v>200.98500000000001</v>
      </c>
      <c r="J78" s="17">
        <v>199.17599999999999</v>
      </c>
      <c r="K78" s="17">
        <v>200.68899999999999</v>
      </c>
      <c r="L78" s="17">
        <v>199.90199999999999</v>
      </c>
      <c r="M78" s="17">
        <v>199.97200000000001</v>
      </c>
      <c r="N78" s="17">
        <v>200.34200000000001</v>
      </c>
      <c r="O78" s="17">
        <v>200.12299999999999</v>
      </c>
      <c r="P78" s="17">
        <v>721</v>
      </c>
      <c r="Q78" s="17">
        <v>816</v>
      </c>
      <c r="R78" s="17">
        <v>88</v>
      </c>
    </row>
    <row r="79" spans="1:18" x14ac:dyDescent="0.25">
      <c r="B79" s="20" t="s">
        <v>69</v>
      </c>
      <c r="C79" s="17">
        <v>69</v>
      </c>
      <c r="D79" s="17">
        <v>86</v>
      </c>
      <c r="E79" s="17">
        <v>92</v>
      </c>
      <c r="F79" s="17">
        <v>90</v>
      </c>
      <c r="G79" s="17">
        <v>93</v>
      </c>
      <c r="H79" s="17">
        <v>78</v>
      </c>
      <c r="I79" s="17">
        <v>199.27199999999999</v>
      </c>
      <c r="J79" s="17">
        <v>198.79900000000001</v>
      </c>
      <c r="K79" s="17">
        <v>200.11799999999999</v>
      </c>
      <c r="L79" s="17">
        <v>200.715</v>
      </c>
      <c r="M79" s="17">
        <v>199.93899999999999</v>
      </c>
      <c r="N79" s="17">
        <v>200.87200000000001</v>
      </c>
      <c r="O79" s="17">
        <v>200.268</v>
      </c>
      <c r="P79" s="17">
        <v>711</v>
      </c>
      <c r="Q79" s="17">
        <v>816</v>
      </c>
      <c r="R79" s="17">
        <v>87</v>
      </c>
    </row>
    <row r="80" spans="1:18" x14ac:dyDescent="0.25">
      <c r="B80" s="20" t="s">
        <v>70</v>
      </c>
      <c r="C80" s="17">
        <v>78</v>
      </c>
      <c r="D80" s="17">
        <v>86</v>
      </c>
      <c r="E80" s="17">
        <v>95</v>
      </c>
      <c r="F80" s="17">
        <v>89</v>
      </c>
      <c r="G80" s="17">
        <v>94</v>
      </c>
      <c r="H80" s="17">
        <v>78</v>
      </c>
      <c r="I80" s="17">
        <v>198.88499999999999</v>
      </c>
      <c r="J80" s="17">
        <v>198.91200000000001</v>
      </c>
      <c r="K80" s="17">
        <v>200.33500000000001</v>
      </c>
      <c r="L80" s="17">
        <v>201.07300000000001</v>
      </c>
      <c r="M80" s="17">
        <v>200.828</v>
      </c>
      <c r="N80" s="17">
        <v>201.00800000000001</v>
      </c>
      <c r="O80" s="17">
        <v>200.64699999999999</v>
      </c>
      <c r="P80" s="17">
        <v>718</v>
      </c>
      <c r="Q80" s="17">
        <v>816</v>
      </c>
      <c r="R80" s="17">
        <v>87</v>
      </c>
    </row>
    <row r="81" spans="1:18" x14ac:dyDescent="0.25">
      <c r="B81" s="20" t="s">
        <v>71</v>
      </c>
      <c r="C81" s="17">
        <v>78</v>
      </c>
      <c r="D81" s="17">
        <v>89</v>
      </c>
      <c r="E81" s="17">
        <v>96</v>
      </c>
      <c r="F81" s="17">
        <v>87</v>
      </c>
      <c r="G81" s="17">
        <v>91</v>
      </c>
      <c r="H81" s="17">
        <v>76</v>
      </c>
      <c r="I81" s="17">
        <v>200.429</v>
      </c>
      <c r="J81" s="17">
        <v>199.52500000000001</v>
      </c>
      <c r="K81" s="17">
        <v>200.44499999999999</v>
      </c>
      <c r="L81" s="17">
        <v>200.53800000000001</v>
      </c>
      <c r="M81" s="17">
        <v>201.19300000000001</v>
      </c>
      <c r="N81" s="17">
        <v>201.36699999999999</v>
      </c>
      <c r="O81" s="17">
        <v>200.833</v>
      </c>
      <c r="P81" s="17">
        <v>704</v>
      </c>
      <c r="Q81" s="17">
        <v>816</v>
      </c>
      <c r="R81" s="17">
        <v>86</v>
      </c>
    </row>
    <row r="82" spans="1:18" x14ac:dyDescent="0.25">
      <c r="B82" s="20" t="s">
        <v>72</v>
      </c>
      <c r="C82" s="17">
        <v>73</v>
      </c>
      <c r="D82" s="17">
        <v>92</v>
      </c>
      <c r="E82" s="17">
        <v>90</v>
      </c>
      <c r="F82" s="17">
        <v>87</v>
      </c>
      <c r="G82" s="17">
        <v>89</v>
      </c>
      <c r="H82" s="17">
        <v>70</v>
      </c>
      <c r="I82" s="17">
        <v>201.55699999999999</v>
      </c>
      <c r="J82" s="17">
        <v>201.084</v>
      </c>
      <c r="K82" s="17">
        <v>200.60499999999999</v>
      </c>
      <c r="L82" s="17">
        <v>200.46199999999999</v>
      </c>
      <c r="M82" s="17">
        <v>201.13200000000001</v>
      </c>
      <c r="N82" s="17">
        <v>201.23599999999999</v>
      </c>
      <c r="O82" s="17">
        <v>200.94900000000001</v>
      </c>
      <c r="P82" s="17">
        <v>680</v>
      </c>
      <c r="Q82" s="17">
        <v>816</v>
      </c>
      <c r="R82" s="17">
        <v>83</v>
      </c>
    </row>
    <row r="83" spans="1:18" x14ac:dyDescent="0.25">
      <c r="B83" s="20" t="s">
        <v>73</v>
      </c>
      <c r="C83" s="17">
        <v>82</v>
      </c>
      <c r="D83" s="17">
        <v>88</v>
      </c>
      <c r="E83" s="17">
        <v>85</v>
      </c>
      <c r="F83" s="17">
        <v>81</v>
      </c>
      <c r="G83" s="17">
        <v>87</v>
      </c>
      <c r="H83" s="17">
        <v>68</v>
      </c>
      <c r="I83" s="17">
        <v>200.137</v>
      </c>
      <c r="J83" s="17">
        <v>201.89400000000001</v>
      </c>
      <c r="K83" s="17">
        <v>201.05099999999999</v>
      </c>
      <c r="L83" s="17">
        <v>200.643</v>
      </c>
      <c r="M83" s="17">
        <v>201.27</v>
      </c>
      <c r="N83" s="17">
        <v>200.804</v>
      </c>
      <c r="O83" s="17">
        <v>201.018</v>
      </c>
      <c r="P83" s="17">
        <v>655</v>
      </c>
      <c r="Q83" s="17">
        <v>816</v>
      </c>
      <c r="R83" s="17">
        <v>80</v>
      </c>
    </row>
    <row r="84" spans="1:18" x14ac:dyDescent="0.25">
      <c r="B84" s="20" t="s">
        <v>74</v>
      </c>
      <c r="C84" s="17">
        <v>78</v>
      </c>
      <c r="D84" s="17">
        <v>89</v>
      </c>
      <c r="E84" s="17">
        <v>81</v>
      </c>
      <c r="F84" s="17">
        <v>79</v>
      </c>
      <c r="G84" s="17">
        <v>74</v>
      </c>
      <c r="H84" s="17">
        <v>65</v>
      </c>
      <c r="I84" s="17">
        <v>200.666</v>
      </c>
      <c r="J84" s="17">
        <v>200.89099999999999</v>
      </c>
      <c r="K84" s="17">
        <v>201.44</v>
      </c>
      <c r="L84" s="17">
        <v>201.334</v>
      </c>
      <c r="M84" s="17">
        <v>200.78</v>
      </c>
      <c r="N84" s="17">
        <v>200.71700000000001</v>
      </c>
      <c r="O84" s="17">
        <v>200.98500000000001</v>
      </c>
      <c r="P84" s="17">
        <v>612</v>
      </c>
      <c r="Q84" s="17">
        <v>816</v>
      </c>
      <c r="R84" s="17">
        <v>75</v>
      </c>
    </row>
    <row r="85" spans="1:18" x14ac:dyDescent="0.25">
      <c r="B85" s="20" t="s">
        <v>75</v>
      </c>
      <c r="C85" s="17">
        <v>78</v>
      </c>
      <c r="D85" s="17">
        <v>89</v>
      </c>
      <c r="E85" s="17">
        <v>80</v>
      </c>
      <c r="F85" s="17">
        <v>71</v>
      </c>
      <c r="G85" s="17">
        <v>70</v>
      </c>
      <c r="H85" s="17">
        <v>59</v>
      </c>
      <c r="I85" s="17">
        <v>202.80799999999999</v>
      </c>
      <c r="J85" s="17">
        <v>200.51</v>
      </c>
      <c r="K85" s="17">
        <v>201.27099999999999</v>
      </c>
      <c r="L85" s="17">
        <v>200.685</v>
      </c>
      <c r="M85" s="17">
        <v>201.28299999999999</v>
      </c>
      <c r="N85" s="17">
        <v>200.77699999999999</v>
      </c>
      <c r="O85" s="17">
        <v>201.00200000000001</v>
      </c>
      <c r="P85" s="17">
        <v>575</v>
      </c>
      <c r="Q85" s="17">
        <v>816</v>
      </c>
      <c r="R85" s="17">
        <v>70</v>
      </c>
    </row>
    <row r="86" spans="1:18" x14ac:dyDescent="0.25">
      <c r="B86" s="20" t="s">
        <v>76</v>
      </c>
      <c r="C86" s="17">
        <v>73</v>
      </c>
      <c r="D86" s="17">
        <v>89</v>
      </c>
      <c r="E86" s="17">
        <v>76</v>
      </c>
      <c r="F86" s="17">
        <v>68</v>
      </c>
      <c r="G86" s="17">
        <v>62</v>
      </c>
      <c r="H86" s="17">
        <v>57</v>
      </c>
      <c r="I86" s="17">
        <v>203.47399999999999</v>
      </c>
      <c r="J86" s="17">
        <v>200.6</v>
      </c>
      <c r="K86" s="17">
        <v>201.08699999999999</v>
      </c>
      <c r="L86" s="17">
        <v>200.26599999999999</v>
      </c>
      <c r="M86" s="17">
        <v>200.458</v>
      </c>
      <c r="N86" s="17">
        <v>201.07599999999999</v>
      </c>
      <c r="O86" s="17">
        <v>200.791</v>
      </c>
      <c r="P86" s="17">
        <v>545</v>
      </c>
      <c r="Q86" s="17">
        <v>816</v>
      </c>
      <c r="R86" s="17">
        <v>66</v>
      </c>
    </row>
    <row r="87" spans="1:18" x14ac:dyDescent="0.25">
      <c r="B87" s="20" t="s">
        <v>77</v>
      </c>
      <c r="C87" s="17">
        <v>95</v>
      </c>
      <c r="D87" s="17">
        <v>89</v>
      </c>
      <c r="E87" s="17">
        <v>76</v>
      </c>
      <c r="F87" s="17">
        <v>64</v>
      </c>
      <c r="G87" s="17">
        <v>61</v>
      </c>
      <c r="H87" s="17">
        <v>55</v>
      </c>
      <c r="I87" s="17">
        <v>203.07300000000001</v>
      </c>
      <c r="J87" s="17">
        <v>200.791</v>
      </c>
      <c r="K87" s="17">
        <v>201.07400000000001</v>
      </c>
      <c r="L87" s="17">
        <v>200.149</v>
      </c>
      <c r="M87" s="17">
        <v>200.41300000000001</v>
      </c>
      <c r="N87" s="17">
        <v>200.61099999999999</v>
      </c>
      <c r="O87" s="17">
        <v>200.673</v>
      </c>
      <c r="P87" s="17">
        <v>535</v>
      </c>
      <c r="Q87" s="17">
        <v>816</v>
      </c>
      <c r="R87" s="17">
        <v>65</v>
      </c>
    </row>
    <row r="88" spans="1:18" x14ac:dyDescent="0.25">
      <c r="B88" s="20" t="s">
        <v>78</v>
      </c>
      <c r="C88" s="17">
        <v>91</v>
      </c>
      <c r="D88" s="17">
        <v>92</v>
      </c>
      <c r="E88" s="17">
        <v>82</v>
      </c>
      <c r="F88" s="17">
        <v>64</v>
      </c>
      <c r="G88" s="17">
        <v>57</v>
      </c>
      <c r="H88" s="17">
        <v>52</v>
      </c>
      <c r="I88" s="17">
        <v>201.49</v>
      </c>
      <c r="J88" s="17">
        <v>200.63900000000001</v>
      </c>
      <c r="K88" s="17">
        <v>201.30799999999999</v>
      </c>
      <c r="L88" s="17">
        <v>200.399</v>
      </c>
      <c r="M88" s="17">
        <v>200.273</v>
      </c>
      <c r="N88" s="17">
        <v>200.40600000000001</v>
      </c>
      <c r="O88" s="17">
        <v>200.60599999999999</v>
      </c>
      <c r="P88" s="17">
        <v>527</v>
      </c>
      <c r="Q88" s="17">
        <v>816</v>
      </c>
      <c r="R88" s="17">
        <v>64</v>
      </c>
    </row>
    <row r="89" spans="1:18" x14ac:dyDescent="0.25">
      <c r="B89" s="20" t="s">
        <v>79</v>
      </c>
      <c r="C89" s="17">
        <v>100</v>
      </c>
      <c r="D89" s="17">
        <v>92</v>
      </c>
      <c r="E89" s="17">
        <v>85</v>
      </c>
      <c r="F89" s="17">
        <v>70</v>
      </c>
      <c r="G89" s="17">
        <v>57</v>
      </c>
      <c r="H89" s="17">
        <v>50</v>
      </c>
      <c r="I89" s="17">
        <v>200.84899999999999</v>
      </c>
      <c r="J89" s="17">
        <v>200.50200000000001</v>
      </c>
      <c r="K89" s="17">
        <v>200.85599999999999</v>
      </c>
      <c r="L89" s="17">
        <v>200.87299999999999</v>
      </c>
      <c r="M89" s="17">
        <v>200.166</v>
      </c>
      <c r="N89" s="17">
        <v>200.31899999999999</v>
      </c>
      <c r="O89" s="17">
        <v>200.541</v>
      </c>
      <c r="P89" s="17">
        <v>535</v>
      </c>
      <c r="Q89" s="17">
        <v>816</v>
      </c>
      <c r="R89" s="17">
        <v>65</v>
      </c>
    </row>
    <row r="90" spans="1:18" x14ac:dyDescent="0.25">
      <c r="B90" s="20" t="s">
        <v>80</v>
      </c>
      <c r="C90" s="17">
        <v>100</v>
      </c>
      <c r="D90" s="17">
        <v>92</v>
      </c>
      <c r="E90" s="17">
        <v>87</v>
      </c>
      <c r="F90" s="17">
        <v>71</v>
      </c>
      <c r="G90" s="17">
        <v>58</v>
      </c>
      <c r="H90" s="17">
        <v>52</v>
      </c>
      <c r="I90" s="17">
        <v>200.542</v>
      </c>
      <c r="J90" s="17">
        <v>200.596</v>
      </c>
      <c r="K90" s="17">
        <v>200.82400000000001</v>
      </c>
      <c r="L90" s="17">
        <v>201</v>
      </c>
      <c r="M90" s="17">
        <v>200.28100000000001</v>
      </c>
      <c r="N90" s="17">
        <v>200.38800000000001</v>
      </c>
      <c r="O90" s="17">
        <v>200.59899999999999</v>
      </c>
      <c r="P90" s="17">
        <v>549</v>
      </c>
      <c r="Q90" s="17">
        <v>816</v>
      </c>
      <c r="R90" s="17">
        <v>67</v>
      </c>
    </row>
    <row r="91" spans="1:18" x14ac:dyDescent="0.25">
      <c r="B91" s="20" t="s">
        <v>81</v>
      </c>
      <c r="C91" s="17">
        <v>100</v>
      </c>
      <c r="D91" s="17">
        <v>95</v>
      </c>
      <c r="E91" s="17">
        <v>87</v>
      </c>
      <c r="F91" s="17">
        <v>74</v>
      </c>
      <c r="G91" s="17">
        <v>59</v>
      </c>
      <c r="H91" s="17">
        <v>50</v>
      </c>
      <c r="I91" s="17">
        <v>201.21299999999999</v>
      </c>
      <c r="J91" s="17">
        <v>200.672</v>
      </c>
      <c r="K91" s="17">
        <v>201.22399999999999</v>
      </c>
      <c r="L91" s="17">
        <v>201.048</v>
      </c>
      <c r="M91" s="17">
        <v>200.45400000000001</v>
      </c>
      <c r="N91" s="17">
        <v>199.82</v>
      </c>
      <c r="O91" s="17">
        <v>200.63499999999999</v>
      </c>
      <c r="P91" s="17">
        <v>552</v>
      </c>
      <c r="Q91" s="17">
        <v>816</v>
      </c>
      <c r="R91" s="17">
        <v>67</v>
      </c>
    </row>
    <row r="92" spans="1:18" x14ac:dyDescent="0.25">
      <c r="B92" s="20" t="s">
        <v>82</v>
      </c>
      <c r="C92" s="17">
        <v>100</v>
      </c>
      <c r="D92" s="17">
        <v>98</v>
      </c>
      <c r="E92" s="17">
        <v>87</v>
      </c>
      <c r="F92" s="17">
        <v>70</v>
      </c>
      <c r="G92" s="17">
        <v>64</v>
      </c>
      <c r="H92" s="17">
        <v>48</v>
      </c>
      <c r="I92" s="17">
        <v>201.68100000000001</v>
      </c>
      <c r="J92" s="17">
        <v>201.77099999999999</v>
      </c>
      <c r="K92" s="17">
        <v>201.23</v>
      </c>
      <c r="L92" s="17">
        <v>201.255</v>
      </c>
      <c r="M92" s="17">
        <v>200.86099999999999</v>
      </c>
      <c r="N92" s="17">
        <v>199.673</v>
      </c>
      <c r="O92" s="17">
        <v>200.892</v>
      </c>
      <c r="P92" s="17">
        <v>554</v>
      </c>
      <c r="Q92" s="17">
        <v>816</v>
      </c>
      <c r="R92" s="17">
        <v>67</v>
      </c>
    </row>
    <row r="93" spans="1:18" x14ac:dyDescent="0.25">
      <c r="B93" s="20" t="s">
        <v>83</v>
      </c>
      <c r="C93" s="17">
        <v>100</v>
      </c>
      <c r="D93" s="17">
        <v>100</v>
      </c>
      <c r="E93" s="17">
        <v>88</v>
      </c>
      <c r="F93" s="17">
        <v>70</v>
      </c>
      <c r="G93" s="17">
        <v>65</v>
      </c>
      <c r="H93" s="17">
        <v>52</v>
      </c>
      <c r="I93" s="17">
        <v>202.47300000000001</v>
      </c>
      <c r="J93" s="17">
        <v>202.50399999999999</v>
      </c>
      <c r="K93" s="17">
        <v>202.10499999999999</v>
      </c>
      <c r="L93" s="17">
        <v>201.92099999999999</v>
      </c>
      <c r="M93" s="17">
        <v>201.39500000000001</v>
      </c>
      <c r="N93" s="17">
        <v>200.54400000000001</v>
      </c>
      <c r="O93" s="17">
        <v>201.607</v>
      </c>
      <c r="P93" s="17">
        <v>567</v>
      </c>
      <c r="Q93" s="17">
        <v>816</v>
      </c>
      <c r="R93" s="17">
        <v>69</v>
      </c>
    </row>
    <row r="94" spans="1:18" x14ac:dyDescent="0.25">
      <c r="B94" s="20" t="s">
        <v>84</v>
      </c>
      <c r="C94" s="17">
        <v>100</v>
      </c>
      <c r="D94" s="17">
        <v>100</v>
      </c>
      <c r="E94" s="17">
        <v>89</v>
      </c>
      <c r="F94" s="17">
        <v>72</v>
      </c>
      <c r="G94" s="17">
        <v>62</v>
      </c>
      <c r="H94" s="17">
        <v>55</v>
      </c>
      <c r="I94" s="17">
        <v>203.042</v>
      </c>
      <c r="J94" s="17">
        <v>203.071</v>
      </c>
      <c r="K94" s="17">
        <v>203.392</v>
      </c>
      <c r="L94" s="17">
        <v>202.40600000000001</v>
      </c>
      <c r="M94" s="17">
        <v>201.93199999999999</v>
      </c>
      <c r="N94" s="17">
        <v>201.04900000000001</v>
      </c>
      <c r="O94" s="17">
        <v>202.255</v>
      </c>
      <c r="P94" s="17">
        <v>573</v>
      </c>
      <c r="Q94" s="17">
        <v>816</v>
      </c>
      <c r="R94" s="17">
        <v>70</v>
      </c>
    </row>
    <row r="95" spans="1:18" x14ac:dyDescent="0.25">
      <c r="A95" s="10" t="s">
        <v>13</v>
      </c>
      <c r="B95" s="21">
        <v>43374.125</v>
      </c>
      <c r="C95" s="17">
        <v>50</v>
      </c>
      <c r="D95" s="17">
        <v>80</v>
      </c>
      <c r="E95" s="17">
        <v>93</v>
      </c>
      <c r="F95" s="17">
        <v>94</v>
      </c>
      <c r="G95" s="17">
        <v>94</v>
      </c>
      <c r="H95" s="17">
        <v>91</v>
      </c>
      <c r="I95" s="17">
        <v>201.27199999999999</v>
      </c>
      <c r="J95" s="17">
        <v>197.864</v>
      </c>
      <c r="K95" s="17">
        <v>198.678</v>
      </c>
      <c r="L95" s="17">
        <v>199.084</v>
      </c>
      <c r="M95" s="17">
        <v>199.499</v>
      </c>
      <c r="N95" s="17">
        <v>200.21</v>
      </c>
      <c r="O95" s="17">
        <v>199.42099999999999</v>
      </c>
      <c r="P95" s="17">
        <v>748</v>
      </c>
      <c r="Q95" s="17">
        <v>819</v>
      </c>
      <c r="R95" s="14">
        <f>C95*1/36+D95*3/36+E95*5/36+F95*7/36+G95*9/36+H95*11/36</f>
        <v>90.555555555555557</v>
      </c>
    </row>
    <row r="96" spans="1:18" x14ac:dyDescent="0.25">
      <c r="B96" s="19" t="s">
        <v>63</v>
      </c>
      <c r="C96" s="17">
        <v>4</v>
      </c>
      <c r="D96" s="17">
        <v>35</v>
      </c>
      <c r="E96" s="17">
        <v>65</v>
      </c>
      <c r="F96" s="17">
        <v>91</v>
      </c>
      <c r="G96" s="17">
        <v>91</v>
      </c>
      <c r="H96" s="17">
        <v>94</v>
      </c>
      <c r="I96" s="17">
        <v>197.24</v>
      </c>
      <c r="J96" s="17">
        <v>203.01599999999999</v>
      </c>
      <c r="K96" s="17">
        <v>200.91499999999999</v>
      </c>
      <c r="L96" s="17">
        <v>200.39599999999999</v>
      </c>
      <c r="M96" s="17">
        <v>199.71799999999999</v>
      </c>
      <c r="N96" s="17">
        <v>201.16</v>
      </c>
      <c r="O96" s="17">
        <v>200.62200000000001</v>
      </c>
      <c r="P96" s="17">
        <v>668</v>
      </c>
      <c r="Q96" s="17">
        <v>819</v>
      </c>
      <c r="R96" s="17">
        <v>81</v>
      </c>
    </row>
    <row r="97" spans="2:18" x14ac:dyDescent="0.25">
      <c r="B97" s="20" t="s">
        <v>64</v>
      </c>
      <c r="C97" s="17">
        <v>18</v>
      </c>
      <c r="D97" s="17">
        <v>40</v>
      </c>
      <c r="E97" s="17">
        <v>76</v>
      </c>
      <c r="F97" s="17">
        <v>96</v>
      </c>
      <c r="G97" s="17">
        <v>90</v>
      </c>
      <c r="H97" s="17">
        <v>87</v>
      </c>
      <c r="I97" s="17">
        <v>204.85499999999999</v>
      </c>
      <c r="J97" s="17">
        <v>201.53</v>
      </c>
      <c r="K97" s="17">
        <v>201.61099999999999</v>
      </c>
      <c r="L97" s="17">
        <v>199.916</v>
      </c>
      <c r="M97" s="17">
        <v>199.655</v>
      </c>
      <c r="N97" s="17">
        <v>200.41300000000001</v>
      </c>
      <c r="O97" s="17">
        <v>200.31399999999999</v>
      </c>
      <c r="P97" s="17">
        <v>676</v>
      </c>
      <c r="Q97" s="17">
        <v>819</v>
      </c>
      <c r="R97" s="17">
        <v>82</v>
      </c>
    </row>
    <row r="98" spans="2:18" x14ac:dyDescent="0.25">
      <c r="B98" s="20" t="s">
        <v>65</v>
      </c>
      <c r="C98" s="17">
        <v>27</v>
      </c>
      <c r="D98" s="17">
        <v>52</v>
      </c>
      <c r="E98" s="17">
        <v>77</v>
      </c>
      <c r="F98" s="17">
        <v>96</v>
      </c>
      <c r="G98" s="17">
        <v>94</v>
      </c>
      <c r="H98" s="17">
        <v>85</v>
      </c>
      <c r="I98" s="17">
        <v>202.33500000000001</v>
      </c>
      <c r="J98" s="17">
        <v>199.25399999999999</v>
      </c>
      <c r="K98" s="17">
        <v>201.09100000000001</v>
      </c>
      <c r="L98" s="17">
        <v>199.327</v>
      </c>
      <c r="M98" s="17">
        <v>199.858</v>
      </c>
      <c r="N98" s="17">
        <v>199.53100000000001</v>
      </c>
      <c r="O98" s="17">
        <v>199.78299999999999</v>
      </c>
      <c r="P98" s="17">
        <v>691</v>
      </c>
      <c r="Q98" s="17">
        <v>819</v>
      </c>
      <c r="R98" s="17">
        <v>84</v>
      </c>
    </row>
    <row r="99" spans="2:18" x14ac:dyDescent="0.25">
      <c r="B99" s="20" t="s">
        <v>66</v>
      </c>
      <c r="C99" s="17">
        <v>40</v>
      </c>
      <c r="D99" s="17">
        <v>57</v>
      </c>
      <c r="E99" s="17">
        <v>77</v>
      </c>
      <c r="F99" s="17">
        <v>92</v>
      </c>
      <c r="G99" s="17">
        <v>99</v>
      </c>
      <c r="H99" s="17">
        <v>85</v>
      </c>
      <c r="I99" s="17">
        <v>199.56</v>
      </c>
      <c r="J99" s="17">
        <v>197.899</v>
      </c>
      <c r="K99" s="17">
        <v>200.148</v>
      </c>
      <c r="L99" s="17">
        <v>199.233</v>
      </c>
      <c r="M99" s="17">
        <v>199.833</v>
      </c>
      <c r="N99" s="17">
        <v>199.57900000000001</v>
      </c>
      <c r="O99" s="17">
        <v>199.553</v>
      </c>
      <c r="P99" s="17">
        <v>703</v>
      </c>
      <c r="Q99" s="17">
        <v>819</v>
      </c>
      <c r="R99" s="17">
        <v>85</v>
      </c>
    </row>
    <row r="100" spans="2:18" x14ac:dyDescent="0.25">
      <c r="B100" s="20" t="s">
        <v>67</v>
      </c>
      <c r="C100" s="17">
        <v>59</v>
      </c>
      <c r="D100" s="17">
        <v>74</v>
      </c>
      <c r="E100" s="17">
        <v>88</v>
      </c>
      <c r="F100" s="17">
        <v>87</v>
      </c>
      <c r="G100" s="17">
        <v>96</v>
      </c>
      <c r="H100" s="17">
        <v>93</v>
      </c>
      <c r="I100" s="17">
        <v>200.53200000000001</v>
      </c>
      <c r="J100" s="17">
        <v>198.3</v>
      </c>
      <c r="K100" s="17">
        <v>198.92500000000001</v>
      </c>
      <c r="L100" s="17">
        <v>199.18700000000001</v>
      </c>
      <c r="M100" s="17">
        <v>199.20699999999999</v>
      </c>
      <c r="N100" s="17">
        <v>200.708</v>
      </c>
      <c r="O100" s="17">
        <v>199.601</v>
      </c>
      <c r="P100" s="17">
        <v>737</v>
      </c>
      <c r="Q100" s="17">
        <v>819</v>
      </c>
      <c r="R100" s="17">
        <v>89</v>
      </c>
    </row>
    <row r="101" spans="2:18" x14ac:dyDescent="0.25">
      <c r="B101" s="19" t="s">
        <v>68</v>
      </c>
      <c r="C101" s="17">
        <v>63</v>
      </c>
      <c r="D101" s="17">
        <v>84</v>
      </c>
      <c r="E101" s="17">
        <v>92</v>
      </c>
      <c r="F101" s="17">
        <v>94</v>
      </c>
      <c r="G101" s="17">
        <v>94</v>
      </c>
      <c r="H101" s="17">
        <v>94</v>
      </c>
      <c r="I101" s="17">
        <v>201.18700000000001</v>
      </c>
      <c r="J101" s="17">
        <v>197.86600000000001</v>
      </c>
      <c r="K101" s="17">
        <v>198.398</v>
      </c>
      <c r="L101" s="17">
        <v>198.71199999999999</v>
      </c>
      <c r="M101" s="17">
        <v>199.547</v>
      </c>
      <c r="N101" s="17">
        <v>200.13200000000001</v>
      </c>
      <c r="O101" s="17">
        <v>199.30500000000001</v>
      </c>
      <c r="P101" s="17">
        <v>759</v>
      </c>
      <c r="Q101" s="17">
        <v>819</v>
      </c>
      <c r="R101" s="17">
        <v>92</v>
      </c>
    </row>
    <row r="102" spans="2:18" x14ac:dyDescent="0.25">
      <c r="B102" s="20" t="s">
        <v>69</v>
      </c>
      <c r="C102" s="17">
        <v>90</v>
      </c>
      <c r="D102" s="17">
        <v>83</v>
      </c>
      <c r="E102" s="17">
        <v>93</v>
      </c>
      <c r="F102" s="17">
        <v>97</v>
      </c>
      <c r="G102" s="17">
        <v>95</v>
      </c>
      <c r="H102" s="17">
        <v>94</v>
      </c>
      <c r="I102" s="17">
        <v>200.524</v>
      </c>
      <c r="J102" s="17">
        <v>198.16200000000001</v>
      </c>
      <c r="K102" s="17">
        <v>198.328</v>
      </c>
      <c r="L102" s="17">
        <v>199.238</v>
      </c>
      <c r="M102" s="17">
        <v>199.54599999999999</v>
      </c>
      <c r="N102" s="17">
        <v>200.244</v>
      </c>
      <c r="O102" s="17">
        <v>199.453</v>
      </c>
      <c r="P102" s="17">
        <v>771</v>
      </c>
      <c r="Q102" s="17">
        <v>819</v>
      </c>
      <c r="R102" s="17">
        <v>94</v>
      </c>
    </row>
    <row r="103" spans="2:18" x14ac:dyDescent="0.25">
      <c r="B103" s="20" t="s">
        <v>70</v>
      </c>
      <c r="C103" s="17">
        <v>100</v>
      </c>
      <c r="D103" s="17">
        <v>84</v>
      </c>
      <c r="E103" s="17">
        <v>91</v>
      </c>
      <c r="F103" s="17">
        <v>97</v>
      </c>
      <c r="G103" s="17">
        <v>95</v>
      </c>
      <c r="H103" s="17">
        <v>93</v>
      </c>
      <c r="I103" s="17">
        <v>198.208</v>
      </c>
      <c r="J103" s="17">
        <v>198.416</v>
      </c>
      <c r="K103" s="17">
        <v>198.626</v>
      </c>
      <c r="L103" s="17">
        <v>199.584</v>
      </c>
      <c r="M103" s="17">
        <v>199.77</v>
      </c>
      <c r="N103" s="17">
        <v>200.50399999999999</v>
      </c>
      <c r="O103" s="17">
        <v>199.65299999999999</v>
      </c>
      <c r="P103" s="17">
        <v>770</v>
      </c>
      <c r="Q103" s="17">
        <v>819</v>
      </c>
      <c r="R103" s="17">
        <v>94</v>
      </c>
    </row>
    <row r="104" spans="2:18" x14ac:dyDescent="0.25">
      <c r="B104" s="20" t="s">
        <v>71</v>
      </c>
      <c r="C104" s="17">
        <v>100</v>
      </c>
      <c r="D104" s="17">
        <v>85</v>
      </c>
      <c r="E104" s="17">
        <v>90</v>
      </c>
      <c r="F104" s="17">
        <v>98</v>
      </c>
      <c r="G104" s="17">
        <v>96</v>
      </c>
      <c r="H104" s="17">
        <v>96</v>
      </c>
      <c r="I104" s="17">
        <v>195.958</v>
      </c>
      <c r="J104" s="17">
        <v>198.411</v>
      </c>
      <c r="K104" s="17">
        <v>198.87100000000001</v>
      </c>
      <c r="L104" s="17">
        <v>199.93299999999999</v>
      </c>
      <c r="M104" s="17">
        <v>200.27</v>
      </c>
      <c r="N104" s="17">
        <v>200.892</v>
      </c>
      <c r="O104" s="17">
        <v>199.946</v>
      </c>
      <c r="P104" s="17">
        <v>780</v>
      </c>
      <c r="Q104" s="17">
        <v>819</v>
      </c>
      <c r="R104" s="17">
        <v>95</v>
      </c>
    </row>
    <row r="105" spans="2:18" x14ac:dyDescent="0.25">
      <c r="B105" s="20" t="s">
        <v>72</v>
      </c>
      <c r="C105" s="17">
        <v>100</v>
      </c>
      <c r="D105" s="17">
        <v>94</v>
      </c>
      <c r="E105" s="17">
        <v>84</v>
      </c>
      <c r="F105" s="17">
        <v>97</v>
      </c>
      <c r="G105" s="17">
        <v>98</v>
      </c>
      <c r="H105" s="17">
        <v>99</v>
      </c>
      <c r="I105" s="17">
        <v>194.81200000000001</v>
      </c>
      <c r="J105" s="17">
        <v>198.19499999999999</v>
      </c>
      <c r="K105" s="17">
        <v>199.31399999999999</v>
      </c>
      <c r="L105" s="17">
        <v>199.91</v>
      </c>
      <c r="M105" s="17">
        <v>200.66399999999999</v>
      </c>
      <c r="N105" s="17">
        <v>201.429</v>
      </c>
      <c r="O105" s="17">
        <v>200.22200000000001</v>
      </c>
      <c r="P105" s="17">
        <v>788</v>
      </c>
      <c r="Q105" s="17">
        <v>819</v>
      </c>
      <c r="R105" s="17">
        <v>96</v>
      </c>
    </row>
    <row r="106" spans="2:18" x14ac:dyDescent="0.25">
      <c r="B106" s="20" t="s">
        <v>73</v>
      </c>
      <c r="C106" s="17">
        <v>100</v>
      </c>
      <c r="D106" s="17">
        <v>98</v>
      </c>
      <c r="E106" s="17">
        <v>86</v>
      </c>
      <c r="F106" s="17">
        <v>94</v>
      </c>
      <c r="G106" s="17">
        <v>96</v>
      </c>
      <c r="H106" s="17">
        <v>98</v>
      </c>
      <c r="I106" s="17">
        <v>194.49600000000001</v>
      </c>
      <c r="J106" s="17">
        <v>197.411</v>
      </c>
      <c r="K106" s="17">
        <v>199.697</v>
      </c>
      <c r="L106" s="17">
        <v>200.095</v>
      </c>
      <c r="M106" s="17">
        <v>200.63</v>
      </c>
      <c r="N106" s="17">
        <v>201.88800000000001</v>
      </c>
      <c r="O106" s="17">
        <v>200.34899999999999</v>
      </c>
      <c r="P106" s="17">
        <v>784</v>
      </c>
      <c r="Q106" s="17">
        <v>819</v>
      </c>
      <c r="R106" s="17">
        <v>95</v>
      </c>
    </row>
    <row r="107" spans="2:18" x14ac:dyDescent="0.25">
      <c r="B107" s="20" t="s">
        <v>74</v>
      </c>
      <c r="C107" s="17">
        <v>100</v>
      </c>
      <c r="D107" s="17">
        <v>100</v>
      </c>
      <c r="E107" s="17">
        <v>86</v>
      </c>
      <c r="F107" s="17">
        <v>91</v>
      </c>
      <c r="G107" s="17">
        <v>99</v>
      </c>
      <c r="H107" s="17">
        <v>97</v>
      </c>
      <c r="I107" s="17">
        <v>194.393</v>
      </c>
      <c r="J107" s="17">
        <v>196.80500000000001</v>
      </c>
      <c r="K107" s="17">
        <v>199.36199999999999</v>
      </c>
      <c r="L107" s="17">
        <v>200.375</v>
      </c>
      <c r="M107" s="17">
        <v>200.94</v>
      </c>
      <c r="N107" s="17">
        <v>202.05699999999999</v>
      </c>
      <c r="O107" s="17">
        <v>200.43</v>
      </c>
      <c r="P107" s="17">
        <v>783</v>
      </c>
      <c r="Q107" s="17">
        <v>819</v>
      </c>
      <c r="R107" s="17">
        <v>95</v>
      </c>
    </row>
    <row r="108" spans="2:18" x14ac:dyDescent="0.25">
      <c r="B108" s="20" t="s">
        <v>75</v>
      </c>
      <c r="C108" s="17">
        <v>100</v>
      </c>
      <c r="D108" s="17">
        <v>100</v>
      </c>
      <c r="E108" s="17">
        <v>89</v>
      </c>
      <c r="F108" s="17">
        <v>86</v>
      </c>
      <c r="G108" s="17">
        <v>99</v>
      </c>
      <c r="H108" s="17">
        <v>98</v>
      </c>
      <c r="I108" s="17">
        <v>194.761</v>
      </c>
      <c r="J108" s="17">
        <v>196.495</v>
      </c>
      <c r="K108" s="17">
        <v>198.80799999999999</v>
      </c>
      <c r="L108" s="17">
        <v>199.76599999999999</v>
      </c>
      <c r="M108" s="17">
        <v>200.98599999999999</v>
      </c>
      <c r="N108" s="17">
        <v>202.249</v>
      </c>
      <c r="O108" s="17">
        <v>200.309</v>
      </c>
      <c r="P108" s="17">
        <v>780</v>
      </c>
      <c r="Q108" s="17">
        <v>819</v>
      </c>
      <c r="R108" s="17">
        <v>95</v>
      </c>
    </row>
    <row r="109" spans="2:18" x14ac:dyDescent="0.25">
      <c r="B109" s="20" t="s">
        <v>76</v>
      </c>
      <c r="C109" s="17">
        <v>100</v>
      </c>
      <c r="D109" s="17">
        <v>100</v>
      </c>
      <c r="E109" s="17">
        <v>95</v>
      </c>
      <c r="F109" s="17">
        <v>84</v>
      </c>
      <c r="G109" s="17">
        <v>97</v>
      </c>
      <c r="H109" s="17">
        <v>99</v>
      </c>
      <c r="I109" s="17">
        <v>196.16300000000001</v>
      </c>
      <c r="J109" s="17">
        <v>196.68600000000001</v>
      </c>
      <c r="K109" s="17">
        <v>198.22300000000001</v>
      </c>
      <c r="L109" s="17">
        <v>198.917</v>
      </c>
      <c r="M109" s="17">
        <v>201.053</v>
      </c>
      <c r="N109" s="17">
        <v>202.33099999999999</v>
      </c>
      <c r="O109" s="17">
        <v>200.17400000000001</v>
      </c>
      <c r="P109" s="17">
        <v>781</v>
      </c>
      <c r="Q109" s="17">
        <v>819</v>
      </c>
      <c r="R109" s="17">
        <v>95</v>
      </c>
    </row>
    <row r="110" spans="2:18" x14ac:dyDescent="0.25">
      <c r="B110" s="20" t="s">
        <v>77</v>
      </c>
      <c r="C110" s="17">
        <v>100</v>
      </c>
      <c r="D110" s="17">
        <v>100</v>
      </c>
      <c r="E110" s="17">
        <v>94</v>
      </c>
      <c r="F110" s="17">
        <v>86</v>
      </c>
      <c r="G110" s="17">
        <v>94</v>
      </c>
      <c r="H110" s="17">
        <v>99</v>
      </c>
      <c r="I110" s="17">
        <v>196.67</v>
      </c>
      <c r="J110" s="17">
        <v>196.542</v>
      </c>
      <c r="K110" s="17">
        <v>197.26599999999999</v>
      </c>
      <c r="L110" s="17">
        <v>197.85400000000001</v>
      </c>
      <c r="M110" s="17">
        <v>200.881</v>
      </c>
      <c r="N110" s="17">
        <v>202.61500000000001</v>
      </c>
      <c r="O110" s="17">
        <v>199.89699999999999</v>
      </c>
      <c r="P110" s="17">
        <v>779</v>
      </c>
      <c r="Q110" s="17">
        <v>819</v>
      </c>
      <c r="R110" s="17">
        <v>95</v>
      </c>
    </row>
    <row r="111" spans="2:18" x14ac:dyDescent="0.25">
      <c r="B111" s="20" t="s">
        <v>78</v>
      </c>
      <c r="C111" s="17">
        <v>100</v>
      </c>
      <c r="D111" s="17">
        <v>100</v>
      </c>
      <c r="E111" s="17">
        <v>93</v>
      </c>
      <c r="F111" s="17">
        <v>88</v>
      </c>
      <c r="G111" s="17">
        <v>91</v>
      </c>
      <c r="H111" s="17">
        <v>98</v>
      </c>
      <c r="I111" s="17">
        <v>196.44300000000001</v>
      </c>
      <c r="J111" s="17">
        <v>196.17500000000001</v>
      </c>
      <c r="K111" s="17">
        <v>196.74299999999999</v>
      </c>
      <c r="L111" s="17">
        <v>197.65600000000001</v>
      </c>
      <c r="M111" s="17">
        <v>200.19499999999999</v>
      </c>
      <c r="N111" s="17">
        <v>202.57900000000001</v>
      </c>
      <c r="O111" s="17">
        <v>199.55</v>
      </c>
      <c r="P111" s="17">
        <v>773</v>
      </c>
      <c r="Q111" s="17">
        <v>819</v>
      </c>
      <c r="R111" s="17">
        <v>94</v>
      </c>
    </row>
    <row r="112" spans="2:18" x14ac:dyDescent="0.25">
      <c r="B112" s="20" t="s">
        <v>79</v>
      </c>
      <c r="C112" s="17">
        <v>100</v>
      </c>
      <c r="D112" s="17">
        <v>100</v>
      </c>
      <c r="E112" s="17">
        <v>93</v>
      </c>
      <c r="F112" s="17">
        <v>90</v>
      </c>
      <c r="G112" s="17">
        <v>87</v>
      </c>
      <c r="H112" s="17">
        <v>94</v>
      </c>
      <c r="I112" s="17">
        <v>195.05</v>
      </c>
      <c r="J112" s="17">
        <v>195.34</v>
      </c>
      <c r="K112" s="17">
        <v>196.50700000000001</v>
      </c>
      <c r="L112" s="17">
        <v>197.54499999999999</v>
      </c>
      <c r="M112" s="17">
        <v>199.23699999999999</v>
      </c>
      <c r="N112" s="17">
        <v>202.25899999999999</v>
      </c>
      <c r="O112" s="17">
        <v>198.99700000000001</v>
      </c>
      <c r="P112" s="17">
        <v>757</v>
      </c>
      <c r="Q112" s="17">
        <v>819</v>
      </c>
      <c r="R112" s="17">
        <v>92</v>
      </c>
    </row>
    <row r="113" spans="1:18" x14ac:dyDescent="0.25">
      <c r="B113" s="20" t="s">
        <v>80</v>
      </c>
      <c r="C113" s="17">
        <v>100</v>
      </c>
      <c r="D113" s="17">
        <v>100</v>
      </c>
      <c r="E113" s="17">
        <v>94</v>
      </c>
      <c r="F113" s="17">
        <v>89</v>
      </c>
      <c r="G113" s="17">
        <v>86</v>
      </c>
      <c r="H113" s="17">
        <v>89</v>
      </c>
      <c r="I113" s="17">
        <v>193.52799999999999</v>
      </c>
      <c r="J113" s="17">
        <v>194.46700000000001</v>
      </c>
      <c r="K113" s="17">
        <v>195.57400000000001</v>
      </c>
      <c r="L113" s="17">
        <v>196.9</v>
      </c>
      <c r="M113" s="17">
        <v>198.52600000000001</v>
      </c>
      <c r="N113" s="17">
        <v>201.92099999999999</v>
      </c>
      <c r="O113" s="17">
        <v>198.27600000000001</v>
      </c>
      <c r="P113" s="17">
        <v>741</v>
      </c>
      <c r="Q113" s="17">
        <v>819</v>
      </c>
      <c r="R113" s="17">
        <v>90</v>
      </c>
    </row>
    <row r="114" spans="1:18" x14ac:dyDescent="0.25">
      <c r="B114" s="20" t="s">
        <v>81</v>
      </c>
      <c r="C114" s="17">
        <v>100</v>
      </c>
      <c r="D114" s="17">
        <v>100</v>
      </c>
      <c r="E114" s="17">
        <v>96</v>
      </c>
      <c r="F114" s="17">
        <v>87</v>
      </c>
      <c r="G114" s="17">
        <v>87</v>
      </c>
      <c r="H114" s="17">
        <v>88</v>
      </c>
      <c r="I114" s="17">
        <v>192.197</v>
      </c>
      <c r="J114" s="17">
        <v>193.108</v>
      </c>
      <c r="K114" s="17">
        <v>194.46299999999999</v>
      </c>
      <c r="L114" s="17">
        <v>196.08500000000001</v>
      </c>
      <c r="M114" s="17">
        <v>198.31</v>
      </c>
      <c r="N114" s="17">
        <v>201.21199999999999</v>
      </c>
      <c r="O114" s="17">
        <v>197.52500000000001</v>
      </c>
      <c r="P114" s="17">
        <v>743</v>
      </c>
      <c r="Q114" s="17">
        <v>819</v>
      </c>
      <c r="R114" s="17">
        <v>90</v>
      </c>
    </row>
    <row r="115" spans="1:18" x14ac:dyDescent="0.25">
      <c r="B115" s="20" t="s">
        <v>82</v>
      </c>
      <c r="C115" s="17">
        <v>100</v>
      </c>
      <c r="D115" s="17">
        <v>100</v>
      </c>
      <c r="E115" s="17">
        <v>95</v>
      </c>
      <c r="F115" s="17">
        <v>86</v>
      </c>
      <c r="G115" s="17">
        <v>90</v>
      </c>
      <c r="H115" s="17">
        <v>89</v>
      </c>
      <c r="I115" s="17">
        <v>191.56700000000001</v>
      </c>
      <c r="J115" s="17">
        <v>191.82400000000001</v>
      </c>
      <c r="K115" s="17">
        <v>193.31100000000001</v>
      </c>
      <c r="L115" s="17">
        <v>195.179</v>
      </c>
      <c r="M115" s="17">
        <v>197.80500000000001</v>
      </c>
      <c r="N115" s="17">
        <v>200.82900000000001</v>
      </c>
      <c r="O115" s="17">
        <v>196.83799999999999</v>
      </c>
      <c r="P115" s="17">
        <v>746</v>
      </c>
      <c r="Q115" s="17">
        <v>819</v>
      </c>
      <c r="R115" s="17">
        <v>91</v>
      </c>
    </row>
    <row r="116" spans="1:18" x14ac:dyDescent="0.25">
      <c r="B116" s="20" t="s">
        <v>83</v>
      </c>
      <c r="C116" s="17">
        <v>100</v>
      </c>
      <c r="D116" s="17">
        <v>100</v>
      </c>
      <c r="E116" s="17">
        <v>96</v>
      </c>
      <c r="F116" s="17">
        <v>86</v>
      </c>
      <c r="G116" s="17">
        <v>88</v>
      </c>
      <c r="H116" s="17">
        <v>92</v>
      </c>
      <c r="I116" s="17">
        <v>191.255</v>
      </c>
      <c r="J116" s="17">
        <v>191.41900000000001</v>
      </c>
      <c r="K116" s="17">
        <v>192.49100000000001</v>
      </c>
      <c r="L116" s="17">
        <v>194.19800000000001</v>
      </c>
      <c r="M116" s="17">
        <v>197.07300000000001</v>
      </c>
      <c r="N116" s="17">
        <v>200.28299999999999</v>
      </c>
      <c r="O116" s="17">
        <v>196.18100000000001</v>
      </c>
      <c r="P116" s="17">
        <v>753</v>
      </c>
      <c r="Q116" s="17">
        <v>819</v>
      </c>
      <c r="R116" s="17">
        <v>91</v>
      </c>
    </row>
    <row r="117" spans="1:18" x14ac:dyDescent="0.25">
      <c r="B117" s="20" t="s">
        <v>84</v>
      </c>
      <c r="C117" s="17">
        <v>100</v>
      </c>
      <c r="D117" s="17">
        <v>100</v>
      </c>
      <c r="E117" s="17">
        <v>96</v>
      </c>
      <c r="F117" s="17">
        <v>87</v>
      </c>
      <c r="G117" s="17">
        <v>89</v>
      </c>
      <c r="H117" s="17">
        <v>97</v>
      </c>
      <c r="I117" s="17">
        <v>190.649</v>
      </c>
      <c r="J117" s="17">
        <v>191.20500000000001</v>
      </c>
      <c r="K117" s="17">
        <v>192.923</v>
      </c>
      <c r="L117" s="17">
        <v>193.821</v>
      </c>
      <c r="M117" s="17">
        <v>196.32900000000001</v>
      </c>
      <c r="N117" s="17">
        <v>199.83199999999999</v>
      </c>
      <c r="O117" s="17">
        <v>195.87100000000001</v>
      </c>
      <c r="P117" s="17">
        <v>767</v>
      </c>
      <c r="Q117" s="17">
        <v>819</v>
      </c>
      <c r="R117" s="17">
        <v>93</v>
      </c>
    </row>
    <row r="118" spans="1:18" x14ac:dyDescent="0.25">
      <c r="A118" s="22"/>
      <c r="B118" s="22"/>
    </row>
    <row r="119" spans="1:18" ht="15.75" x14ac:dyDescent="0.25">
      <c r="A119" s="22"/>
      <c r="B119" s="22"/>
      <c r="C119" s="2">
        <f>AVERAGE(C3:C118)</f>
        <v>90.286956521739128</v>
      </c>
      <c r="D119" s="2">
        <f t="shared" ref="D119:O119" si="1">AVERAGE(D3:D118)</f>
        <v>92.321739130434779</v>
      </c>
      <c r="E119" s="2">
        <f t="shared" si="1"/>
        <v>93.582608695652169</v>
      </c>
      <c r="F119" s="2">
        <f t="shared" si="1"/>
        <v>91.408695652173918</v>
      </c>
      <c r="G119" s="2">
        <f t="shared" si="1"/>
        <v>87.84347826086956</v>
      </c>
      <c r="H119" s="2">
        <f t="shared" si="1"/>
        <v>81.713043478260872</v>
      </c>
      <c r="I119" s="2">
        <f t="shared" si="1"/>
        <v>197.12094782608702</v>
      </c>
      <c r="J119" s="2">
        <f t="shared" si="1"/>
        <v>196.57550434782621</v>
      </c>
      <c r="K119" s="2">
        <f t="shared" si="1"/>
        <v>196.84077391304356</v>
      </c>
      <c r="L119" s="2">
        <f t="shared" si="1"/>
        <v>197.10057391304358</v>
      </c>
      <c r="M119" s="2">
        <f t="shared" si="1"/>
        <v>197.48757391304358</v>
      </c>
      <c r="N119" s="2">
        <f t="shared" si="1"/>
        <v>198.08693913043476</v>
      </c>
      <c r="O119" s="2">
        <f t="shared" si="1"/>
        <v>197.34780869565216</v>
      </c>
      <c r="P119" s="2">
        <f>SUM(P3:P118)</f>
        <v>109303</v>
      </c>
      <c r="Q119" s="2">
        <f>SUM(Q3:Q118)</f>
        <v>132434</v>
      </c>
      <c r="R119" s="2">
        <f t="shared" ref="R119" si="2">AVERAGE(R3:R118)</f>
        <v>87.827294685990339</v>
      </c>
    </row>
    <row r="120" spans="1:18" ht="15.75" x14ac:dyDescent="0.25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ht="15.75" x14ac:dyDescent="0.25">
      <c r="C121" s="3">
        <f>_xlfn.STDEV.P(C3:C118)</f>
        <v>18.465368392417055</v>
      </c>
      <c r="D121" s="3">
        <f t="shared" ref="D121:O121" si="3">_xlfn.STDEV.P(D3:D118)</f>
        <v>11.487269192334811</v>
      </c>
      <c r="E121" s="3">
        <f t="shared" si="3"/>
        <v>7.5261660759913269</v>
      </c>
      <c r="F121" s="3">
        <f t="shared" si="3"/>
        <v>9.3156209643185175</v>
      </c>
      <c r="G121" s="3">
        <f t="shared" si="3"/>
        <v>14.426178682518881</v>
      </c>
      <c r="H121" s="3">
        <f t="shared" si="3"/>
        <v>20.879265861403105</v>
      </c>
      <c r="I121" s="3">
        <f t="shared" si="3"/>
        <v>4.0666199699365304</v>
      </c>
      <c r="J121" s="3">
        <f t="shared" si="3"/>
        <v>3.2590503694865851</v>
      </c>
      <c r="K121" s="3">
        <f t="shared" si="3"/>
        <v>3.1683439922509207</v>
      </c>
      <c r="L121" s="3">
        <f t="shared" si="3"/>
        <v>3.2334148863307886</v>
      </c>
      <c r="M121" s="3">
        <f t="shared" si="3"/>
        <v>3.3646138096392471</v>
      </c>
      <c r="N121" s="3">
        <f t="shared" si="3"/>
        <v>3.5648685061107255</v>
      </c>
      <c r="O121" s="3">
        <f t="shared" si="3"/>
        <v>3.0937594855946688</v>
      </c>
      <c r="P121" s="3"/>
      <c r="Q121" s="3"/>
      <c r="R121" s="3">
        <f t="shared" ref="R121" si="4">_xlfn.STDEV.P(R3:R118)</f>
        <v>11.556534345512997</v>
      </c>
    </row>
    <row r="122" spans="1:18" ht="15.75" x14ac:dyDescent="0.25">
      <c r="C122" s="3">
        <f>SQRT(COUNT(C3:C118))</f>
        <v>10.723805294763608</v>
      </c>
      <c r="D122" s="3">
        <f t="shared" ref="D122:O122" si="5">SQRT(COUNT(D3:D118))</f>
        <v>10.723805294763608</v>
      </c>
      <c r="E122" s="3">
        <f t="shared" si="5"/>
        <v>10.723805294763608</v>
      </c>
      <c r="F122" s="3">
        <f t="shared" si="5"/>
        <v>10.723805294763608</v>
      </c>
      <c r="G122" s="3">
        <f t="shared" si="5"/>
        <v>10.723805294763608</v>
      </c>
      <c r="H122" s="3">
        <f t="shared" si="5"/>
        <v>10.723805294763608</v>
      </c>
      <c r="I122" s="3">
        <f t="shared" si="5"/>
        <v>10.723805294763608</v>
      </c>
      <c r="J122" s="3">
        <f t="shared" si="5"/>
        <v>10.723805294763608</v>
      </c>
      <c r="K122" s="3">
        <f t="shared" si="5"/>
        <v>10.723805294763608</v>
      </c>
      <c r="L122" s="3">
        <f t="shared" si="5"/>
        <v>10.723805294763608</v>
      </c>
      <c r="M122" s="3">
        <f t="shared" si="5"/>
        <v>10.723805294763608</v>
      </c>
      <c r="N122" s="3">
        <f t="shared" si="5"/>
        <v>10.723805294763608</v>
      </c>
      <c r="O122" s="3">
        <f t="shared" si="5"/>
        <v>10.723805294763608</v>
      </c>
      <c r="P122" s="3"/>
      <c r="Q122" s="3"/>
      <c r="R122" s="3">
        <f t="shared" ref="R122" si="6">SQRT(COUNT(R3:R118))</f>
        <v>10.723805294763608</v>
      </c>
    </row>
    <row r="123" spans="1:18" ht="15.75" x14ac:dyDescent="0.25">
      <c r="C123" s="3">
        <f>C121/C122</f>
        <v>1.7219044811857618</v>
      </c>
      <c r="D123" s="3">
        <f t="shared" ref="D123:O123" si="7">D121/D122</f>
        <v>1.0711933755403038</v>
      </c>
      <c r="E123" s="3">
        <f t="shared" si="7"/>
        <v>0.70181860534770468</v>
      </c>
      <c r="F123" s="3">
        <f t="shared" si="7"/>
        <v>0.86868613409712869</v>
      </c>
      <c r="G123" s="3">
        <f t="shared" si="7"/>
        <v>1.3452480985982771</v>
      </c>
      <c r="H123" s="3">
        <f t="shared" si="7"/>
        <v>1.9470015808286234</v>
      </c>
      <c r="I123" s="3">
        <f t="shared" si="7"/>
        <v>0.3792142675251895</v>
      </c>
      <c r="J123" s="3">
        <f t="shared" si="7"/>
        <v>0.30390801398436118</v>
      </c>
      <c r="K123" s="3">
        <f t="shared" si="7"/>
        <v>0.29544960069332948</v>
      </c>
      <c r="L123" s="3">
        <f t="shared" si="7"/>
        <v>0.30151749285392682</v>
      </c>
      <c r="M123" s="3">
        <f t="shared" si="7"/>
        <v>0.3137518555360358</v>
      </c>
      <c r="N123" s="3">
        <f t="shared" si="7"/>
        <v>0.33242570226927159</v>
      </c>
      <c r="O123" s="3">
        <f t="shared" si="7"/>
        <v>0.28849455958561088</v>
      </c>
      <c r="P123" s="3"/>
      <c r="Q123" s="3"/>
      <c r="R123" s="3">
        <f t="shared" ref="R123" si="8">R121/R122</f>
        <v>1.0776523843785197</v>
      </c>
    </row>
  </sheetData>
  <phoneticPr fontId="1" type="noConversion"/>
  <conditionalFormatting sqref="I3:N3 I26:N26 I49:N49 I72:N72 I95:N95">
    <cfRule type="cellIs" dxfId="14" priority="17" operator="greaterThan">
      <formula>208</formula>
    </cfRule>
  </conditionalFormatting>
  <conditionalFormatting sqref="I3:O3 I26:O26 I49:O49 I72:O72 I95:O95">
    <cfRule type="cellIs" dxfId="3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24" zoomScaleNormal="124" workbookViewId="0"/>
  </sheetViews>
  <sheetFormatPr defaultRowHeight="15.75" x14ac:dyDescent="0.25"/>
  <cols>
    <col min="1" max="1" width="28.5703125" bestFit="1" customWidth="1"/>
  </cols>
  <sheetData>
    <row r="1" spans="1:5" x14ac:dyDescent="0.25">
      <c r="A1" s="5" t="s">
        <v>51</v>
      </c>
      <c r="B1" s="3"/>
      <c r="C1" s="3"/>
      <c r="D1" s="3"/>
      <c r="E1" s="6"/>
    </row>
    <row r="2" spans="1:5" x14ac:dyDescent="0.25">
      <c r="A2" s="6" t="s">
        <v>52</v>
      </c>
      <c r="B2" s="3" t="s">
        <v>53</v>
      </c>
      <c r="C2" s="3" t="s">
        <v>54</v>
      </c>
      <c r="D2" s="3" t="s">
        <v>55</v>
      </c>
      <c r="E2" s="3" t="s">
        <v>56</v>
      </c>
    </row>
    <row r="3" spans="1:5" x14ac:dyDescent="0.25">
      <c r="A3" s="6" t="s">
        <v>57</v>
      </c>
      <c r="B3" s="2">
        <v>87.827294685990339</v>
      </c>
      <c r="C3" s="2">
        <v>80.663170163170165</v>
      </c>
      <c r="D3" s="2">
        <v>77.181018518518528</v>
      </c>
      <c r="E3" s="2">
        <v>55.947439353099732</v>
      </c>
    </row>
    <row r="4" spans="1:5" x14ac:dyDescent="0.25">
      <c r="A4" s="6" t="s">
        <v>59</v>
      </c>
      <c r="B4" s="2">
        <v>197.34780869565216</v>
      </c>
      <c r="C4" s="2">
        <v>198.45276923076932</v>
      </c>
      <c r="D4" s="2">
        <v>199.61908333333321</v>
      </c>
      <c r="E4" s="2">
        <v>201.47432884097026</v>
      </c>
    </row>
    <row r="6" spans="1:5" x14ac:dyDescent="0.25">
      <c r="A6" s="6" t="s">
        <v>60</v>
      </c>
      <c r="B6" s="3" t="s">
        <v>53</v>
      </c>
      <c r="C6" s="3" t="s">
        <v>61</v>
      </c>
      <c r="D6" s="3" t="s">
        <v>62</v>
      </c>
      <c r="E6" s="3" t="s">
        <v>56</v>
      </c>
    </row>
    <row r="7" spans="1:5" x14ac:dyDescent="0.25">
      <c r="A7" s="6" t="s">
        <v>57</v>
      </c>
      <c r="B7" s="3">
        <v>1.0776523843785197</v>
      </c>
      <c r="C7" s="3">
        <v>0.98821028174077497</v>
      </c>
      <c r="D7" s="3">
        <v>2.213097295224856</v>
      </c>
      <c r="E7" s="3">
        <v>1.5111971611032244</v>
      </c>
    </row>
    <row r="8" spans="1:5" x14ac:dyDescent="0.25">
      <c r="A8" s="6" t="s">
        <v>58</v>
      </c>
      <c r="B8" s="3">
        <v>0.28849455958561088</v>
      </c>
      <c r="C8" s="3">
        <v>0.2884987369433169</v>
      </c>
      <c r="D8" s="3">
        <v>0.27101927042579388</v>
      </c>
      <c r="E8" s="3">
        <v>0.19274394167801245</v>
      </c>
    </row>
    <row r="9" spans="1:5" x14ac:dyDescent="0.25">
      <c r="A9" s="6"/>
      <c r="B9" s="2"/>
      <c r="C9" s="2"/>
      <c r="D9" s="2"/>
      <c r="E9" s="2"/>
    </row>
    <row r="10" spans="1:5" x14ac:dyDescent="0.25">
      <c r="A10" s="6"/>
      <c r="B10" s="2"/>
      <c r="C10" s="2"/>
      <c r="D10" s="2"/>
      <c r="E10" s="2"/>
    </row>
  </sheetData>
  <phoneticPr fontId="1" type="noConversion"/>
  <conditionalFormatting sqref="C4">
    <cfRule type="cellIs" dxfId="2" priority="3" operator="greaterThan">
      <formula>208</formula>
    </cfRule>
  </conditionalFormatting>
  <conditionalFormatting sqref="D4">
    <cfRule type="cellIs" dxfId="1" priority="2" operator="greaterThan">
      <formula>208</formula>
    </cfRule>
  </conditionalFormatting>
  <conditionalFormatting sqref="E4">
    <cfRule type="cellIs" dxfId="0" priority="1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2022-09-30T12:34:35Z</dcterms:modified>
</cp:coreProperties>
</file>