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2/"/>
    </mc:Choice>
  </mc:AlternateContent>
  <xr:revisionPtr revIDLastSave="49" documentId="13_ncr:1_{5B5D7DB8-15E2-4D8B-BCD6-08C93369DE64}" xr6:coauthVersionLast="47" xr6:coauthVersionMax="47" xr10:uidLastSave="{0D90E2A8-3FD1-4888-9840-FD0D22996445}"/>
  <bookViews>
    <workbookView xWindow="-120" yWindow="-120" windowWidth="29040" windowHeight="17520" xr2:uid="{790A51C4-D404-45E9-8FB5-8F6BFEF70BDD}"/>
  </bookViews>
  <sheets>
    <sheet name="Data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X12" i="1"/>
  <c r="X9" i="1"/>
  <c r="X10" i="1"/>
  <c r="W12" i="1"/>
  <c r="R12" i="1"/>
  <c r="P12" i="1"/>
  <c r="H12" i="1"/>
  <c r="G12" i="1"/>
  <c r="F12" i="1"/>
  <c r="E12" i="1"/>
  <c r="J12" i="1"/>
  <c r="M12" i="1"/>
  <c r="L12" i="1"/>
  <c r="K12" i="1"/>
  <c r="I12" i="1"/>
  <c r="V12" i="1"/>
  <c r="U12" i="1"/>
  <c r="T12" i="1"/>
  <c r="S12" i="1"/>
  <c r="Q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8" authorId="0" shapeId="0" xr:uid="{689B7A9B-17EF-4DF1-B214-767E368B6B3F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From Statistical Yearbook of Viet Nam
https://www.gso.gov.vn/en/homepage/</t>
        </r>
      </text>
    </comment>
    <comment ref="B9" authorId="0" shapeId="0" xr:uid="{5DFA613C-2460-449D-AAD5-EE3AFDC231EC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https://comtrade.un.org/data/</t>
        </r>
      </text>
    </comment>
    <comment ref="B12" authorId="0" shapeId="0" xr:uid="{C313C062-D8E9-4C9C-9EAC-A17020946B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Estimated using the same approach used by the NIR: Back-estimate clinker production and then apply EF.</t>
        </r>
      </text>
    </comment>
  </commentList>
</comments>
</file>

<file path=xl/sharedStrings.xml><?xml version="1.0" encoding="utf-8"?>
<sst xmlns="http://schemas.openxmlformats.org/spreadsheetml/2006/main" count="47" uniqueCount="30">
  <si>
    <t>https://ximang.vn/Upload/48/Nam_2018/Tai%20lieu/Bao%20cao%20nganh%20Ximang2017.pdf</t>
  </si>
  <si>
    <t>https://ximang.vn/Upload/48/Nam_2016/Tai%20lieu/ximang_baocaonganhximang2015_1.pdf</t>
  </si>
  <si>
    <t>https://ximang.vn/Upload/48/Nam_2017/Thang_3/Ngay_8/bao%20cao%20nganh%20xi%20mang%202017_compressed.pdf</t>
  </si>
  <si>
    <t>clinker export</t>
  </si>
  <si>
    <t>cement export</t>
  </si>
  <si>
    <t>production</t>
  </si>
  <si>
    <t>domestic consumption</t>
  </si>
  <si>
    <t>USGS</t>
  </si>
  <si>
    <t>consumption</t>
  </si>
  <si>
    <t>https://hbg.vn/vi/3-van-de-lon-cua-nganh-xi-mang-viet-nam.html/</t>
  </si>
  <si>
    <t>This article, with similar text repeated on other sites, says:</t>
  </si>
  <si>
    <t>These three projects have been put into operation, bringing the number of rotary kiln cement production lines and methods to 82 lines, with a total design capacity of 99 million tons of cement (according to the calculation of 80% clinker + 20% Additives). In fact, according to experts in the industry, the production capacity of domestic cement plants can reach 113 million tons of cement with 70% clinker calculation + 30% additives (ratio of factories) in progress.</t>
  </si>
  <si>
    <t>https://ximang.vn/Upload/48/Nam_2015/BCXM2014/BAO%20CAO%20NGANH%20XI%20MANG%20-%20NAM%202014.pdf</t>
  </si>
  <si>
    <t>Source</t>
  </si>
  <si>
    <t>Unit</t>
  </si>
  <si>
    <t>Mt</t>
  </si>
  <si>
    <t>Viet Nam Statistical Yearbooks</t>
  </si>
  <si>
    <t>UN Comtrade</t>
  </si>
  <si>
    <t>Cement production</t>
  </si>
  <si>
    <t>Clinker export</t>
  </si>
  <si>
    <t>Clinker import</t>
  </si>
  <si>
    <t>NIR2016</t>
  </si>
  <si>
    <t>Estimated here</t>
  </si>
  <si>
    <t>CO2 emissions</t>
  </si>
  <si>
    <t>Viet Nam Cement Association</t>
  </si>
  <si>
    <t>Category</t>
  </si>
  <si>
    <t>Cement Association sources</t>
  </si>
  <si>
    <t>The Vietnamese submissions to the UNFCCC back-calculate clinker production from cement production, approx clinker ratio, and clinker trade.</t>
  </si>
  <si>
    <t>The Cement Association (ximang.vn) publishes annual reports, but what these report as "clinker output" is only clinker sold off-site, and excludes clinker used on-site for cement production (the majority).</t>
  </si>
  <si>
    <t>So it appears that clinker production is simply not recorded in Vietnam.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</si>
</sst>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ximang.vn/Upload/48/Nam_2018/Tai%20lieu/Bao%20cao%20nganh%20Ximang2017.pdf" TargetMode="External"/><Relationship Id="rId2" Type="http://schemas.openxmlformats.org/officeDocument/2006/relationships/hyperlink" Target="https://ximang.vn/Upload/48/Nam_2017/Thang_3/Ngay_8/bao%20cao%20nganh%20xi%20mang%202017_compressed.pdf" TargetMode="External"/><Relationship Id="rId1" Type="http://schemas.openxmlformats.org/officeDocument/2006/relationships/hyperlink" Target="https://ximang.vn/Upload/48/Nam_2016/Tai%20lieu/ximang_baocaonganhximang2015_1.pdf" TargetMode="External"/><Relationship Id="rId5" Type="http://schemas.openxmlformats.org/officeDocument/2006/relationships/hyperlink" Target="https://ximang.vn/Upload/48/Nam_2015/BCXM2014/BAO%20CAO%20NGANH%20XI%20MANG%20-%20NAM%202014.pdf" TargetMode="External"/><Relationship Id="rId4" Type="http://schemas.openxmlformats.org/officeDocument/2006/relationships/hyperlink" Target="https://hbg.vn/vi/3-van-de-lon-cua-nganh-xi-mang-viet-nam.htm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CCFED-8938-4679-8F2B-83A2FD6B5E5D}">
  <dimension ref="A1:X12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RowHeight="15" x14ac:dyDescent="0.25"/>
  <cols>
    <col min="1" max="1" width="21.5703125" bestFit="1" customWidth="1"/>
    <col min="2" max="2" width="28.42578125" bestFit="1" customWidth="1"/>
    <col min="3" max="3" width="4.7109375" bestFit="1" customWidth="1"/>
  </cols>
  <sheetData>
    <row r="1" spans="1:24" x14ac:dyDescent="0.25">
      <c r="A1" t="s">
        <v>25</v>
      </c>
      <c r="B1" t="s">
        <v>13</v>
      </c>
      <c r="C1" t="s">
        <v>14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</row>
    <row r="2" spans="1:24" x14ac:dyDescent="0.25">
      <c r="A2" t="s">
        <v>3</v>
      </c>
      <c r="B2" t="s">
        <v>24</v>
      </c>
      <c r="C2" t="s">
        <v>15</v>
      </c>
      <c r="O2">
        <v>5.5</v>
      </c>
      <c r="P2">
        <v>7.3</v>
      </c>
      <c r="Q2">
        <v>11.06</v>
      </c>
      <c r="R2">
        <v>15.18</v>
      </c>
      <c r="S2" s="2">
        <v>8.3469999999999995</v>
      </c>
      <c r="T2" s="2">
        <v>8.9179999999999993</v>
      </c>
      <c r="U2" s="2">
        <v>16.114246999999999</v>
      </c>
      <c r="W2" s="2">
        <v>22.69</v>
      </c>
      <c r="X2" s="2">
        <v>23.9</v>
      </c>
    </row>
    <row r="3" spans="1:24" x14ac:dyDescent="0.25">
      <c r="A3" t="s">
        <v>4</v>
      </c>
      <c r="B3" t="s">
        <v>24</v>
      </c>
      <c r="C3" t="s">
        <v>15</v>
      </c>
      <c r="O3">
        <v>0.5</v>
      </c>
      <c r="P3">
        <v>1.7</v>
      </c>
      <c r="Q3">
        <v>4.04</v>
      </c>
      <c r="R3">
        <v>6.05</v>
      </c>
      <c r="S3" s="2">
        <v>7.4320000000000004</v>
      </c>
      <c r="T3" s="2">
        <v>5.9279999999999999</v>
      </c>
      <c r="U3" s="2">
        <v>4.9549390000000004</v>
      </c>
      <c r="W3" s="2">
        <v>11.4</v>
      </c>
      <c r="X3" s="2">
        <v>14.81</v>
      </c>
    </row>
    <row r="4" spans="1:24" x14ac:dyDescent="0.25">
      <c r="A4" t="s">
        <v>5</v>
      </c>
      <c r="B4" t="s">
        <v>24</v>
      </c>
      <c r="C4" t="s">
        <v>15</v>
      </c>
      <c r="S4" s="2">
        <v>76.281000000000006</v>
      </c>
      <c r="T4" s="2">
        <v>77.173209</v>
      </c>
      <c r="U4" s="2">
        <v>85.215141000000003</v>
      </c>
    </row>
    <row r="5" spans="1:24" x14ac:dyDescent="0.25">
      <c r="A5" t="s">
        <v>8</v>
      </c>
      <c r="B5" t="s">
        <v>24</v>
      </c>
      <c r="C5" t="s">
        <v>15</v>
      </c>
      <c r="R5" s="2">
        <v>72.052999999999997</v>
      </c>
      <c r="S5" s="2">
        <v>72.927087</v>
      </c>
      <c r="T5" s="2">
        <v>76.863287</v>
      </c>
      <c r="U5" s="2">
        <v>81.339984999999999</v>
      </c>
    </row>
    <row r="6" spans="1:24" x14ac:dyDescent="0.25">
      <c r="A6" t="s">
        <v>6</v>
      </c>
      <c r="B6" t="s">
        <v>24</v>
      </c>
      <c r="C6" t="s">
        <v>15</v>
      </c>
      <c r="R6">
        <v>50.82</v>
      </c>
      <c r="S6" s="2">
        <v>55.061337000000002</v>
      </c>
      <c r="T6" s="2">
        <v>59.787787000000002</v>
      </c>
      <c r="U6" s="2">
        <v>60.271000000000001</v>
      </c>
    </row>
    <row r="7" spans="1:24" x14ac:dyDescent="0.25">
      <c r="A7" t="s">
        <v>18</v>
      </c>
      <c r="B7" t="s">
        <v>7</v>
      </c>
      <c r="C7" t="s">
        <v>15</v>
      </c>
      <c r="D7">
        <v>13.298</v>
      </c>
      <c r="E7">
        <v>16.073</v>
      </c>
      <c r="F7">
        <v>21.120999999999999</v>
      </c>
      <c r="G7">
        <v>24.126999999999999</v>
      </c>
      <c r="H7">
        <v>26.152999999999999</v>
      </c>
      <c r="I7">
        <v>30.808</v>
      </c>
      <c r="J7">
        <v>32.69</v>
      </c>
      <c r="K7">
        <v>37.101999999999997</v>
      </c>
      <c r="L7">
        <v>40.009</v>
      </c>
      <c r="M7">
        <v>48.81</v>
      </c>
      <c r="N7">
        <v>55.801000000000002</v>
      </c>
      <c r="O7">
        <v>58.271000000000001</v>
      </c>
      <c r="P7">
        <v>56.353000000000002</v>
      </c>
      <c r="Q7">
        <v>57.515999999999998</v>
      </c>
      <c r="R7">
        <v>60.981999999999999</v>
      </c>
      <c r="S7">
        <v>67.427000000000007</v>
      </c>
      <c r="T7">
        <v>77.278000000000006</v>
      </c>
      <c r="U7">
        <v>78.8</v>
      </c>
      <c r="V7">
        <v>90.2</v>
      </c>
      <c r="W7">
        <v>97</v>
      </c>
      <c r="X7">
        <v>96</v>
      </c>
    </row>
    <row r="8" spans="1:24" x14ac:dyDescent="0.25">
      <c r="A8" t="s">
        <v>18</v>
      </c>
      <c r="B8" t="s">
        <v>16</v>
      </c>
      <c r="C8" t="s">
        <v>15</v>
      </c>
      <c r="I8">
        <v>30.808</v>
      </c>
      <c r="K8">
        <v>37.101999999999997</v>
      </c>
      <c r="L8">
        <v>40.009</v>
      </c>
      <c r="M8">
        <v>48.81</v>
      </c>
      <c r="N8">
        <v>55.801000000000002</v>
      </c>
      <c r="O8">
        <v>58.271000000000001</v>
      </c>
      <c r="P8">
        <v>56.353000000000002</v>
      </c>
      <c r="Q8">
        <v>57.515999999999998</v>
      </c>
      <c r="R8">
        <v>60.981999999999999</v>
      </c>
      <c r="S8">
        <v>67.644999999999996</v>
      </c>
      <c r="T8">
        <v>74.456999999999994</v>
      </c>
      <c r="U8">
        <v>81.488</v>
      </c>
      <c r="V8">
        <v>89.120999999999995</v>
      </c>
      <c r="W8">
        <v>105.533</v>
      </c>
      <c r="X8">
        <v>109.029</v>
      </c>
    </row>
    <row r="9" spans="1:24" x14ac:dyDescent="0.25">
      <c r="A9" t="s">
        <v>19</v>
      </c>
      <c r="B9" t="s">
        <v>17</v>
      </c>
      <c r="C9" t="s">
        <v>15</v>
      </c>
      <c r="D9" s="2">
        <v>1.1839999999999999E-3</v>
      </c>
      <c r="E9" s="2"/>
      <c r="F9" s="2">
        <v>1.7865200000000001E-4</v>
      </c>
      <c r="G9" s="2"/>
      <c r="H9" s="2"/>
      <c r="I9" s="2"/>
      <c r="J9" s="2">
        <v>5.5707402000000003E-2</v>
      </c>
      <c r="K9" s="2">
        <v>6.2417920000000002E-2</v>
      </c>
      <c r="L9" s="2">
        <v>3.0384746000000001E-2</v>
      </c>
      <c r="M9" s="2">
        <v>2.4783776E-2</v>
      </c>
      <c r="N9" s="2">
        <v>1.655425326</v>
      </c>
      <c r="O9" s="2">
        <v>6.5658594199999998</v>
      </c>
      <c r="P9" s="2"/>
      <c r="Q9" s="2">
        <v>10.662396768000001</v>
      </c>
      <c r="R9" s="2">
        <v>12.380915052000001</v>
      </c>
      <c r="S9" s="2">
        <v>9.9274302690000003</v>
      </c>
      <c r="T9" s="2">
        <v>9.4672854379999993</v>
      </c>
      <c r="U9" s="2">
        <v>15.138315971000001</v>
      </c>
      <c r="V9" s="2">
        <v>21.772916702</v>
      </c>
      <c r="W9" s="2">
        <v>21.445882031</v>
      </c>
      <c r="X9" s="2">
        <f>22628145902/1000000000</f>
        <v>22.628145902</v>
      </c>
    </row>
    <row r="10" spans="1:24" x14ac:dyDescent="0.25">
      <c r="A10" t="s">
        <v>20</v>
      </c>
      <c r="B10" t="s">
        <v>17</v>
      </c>
      <c r="C10" t="s">
        <v>15</v>
      </c>
      <c r="D10" s="2">
        <v>0.21454099200000001</v>
      </c>
      <c r="E10" s="2">
        <v>0.69890406100000002</v>
      </c>
      <c r="F10" s="2">
        <v>1.6194886390000001</v>
      </c>
      <c r="G10" s="2">
        <v>2.0137712990000001</v>
      </c>
      <c r="H10" s="2">
        <v>1.898025225</v>
      </c>
      <c r="I10" s="2">
        <v>2.5268962309999998</v>
      </c>
      <c r="J10" s="2">
        <v>3.6154579610000002</v>
      </c>
      <c r="K10" s="2">
        <v>3.8123597729999998</v>
      </c>
      <c r="L10" s="2">
        <v>3.6945398620000001</v>
      </c>
      <c r="M10" s="2">
        <v>3.5395553780000002</v>
      </c>
      <c r="N10" s="2">
        <v>2.2586579759999998</v>
      </c>
      <c r="O10" s="2">
        <v>0.65613533599999996</v>
      </c>
      <c r="P10" s="2"/>
      <c r="Q10" s="2">
        <v>0.10075013400000001</v>
      </c>
      <c r="R10" s="2">
        <v>0.122178357</v>
      </c>
      <c r="S10" s="2">
        <v>0.116000204</v>
      </c>
      <c r="T10" s="2">
        <v>0.45493601299999997</v>
      </c>
      <c r="U10" s="2">
        <v>0.59006741100000004</v>
      </c>
      <c r="V10" s="2">
        <v>0.28664398600000002</v>
      </c>
      <c r="W10" s="2">
        <v>0.31195287500000002</v>
      </c>
      <c r="X10" s="2">
        <f>311501453/1000000000</f>
        <v>0.31150145299999998</v>
      </c>
    </row>
    <row r="11" spans="1:24" x14ac:dyDescent="0.25">
      <c r="A11" t="s">
        <v>23</v>
      </c>
      <c r="B11" t="s">
        <v>21</v>
      </c>
      <c r="C11" t="s">
        <v>15</v>
      </c>
      <c r="N11" s="3">
        <v>23.221029999999999</v>
      </c>
      <c r="R11" s="3">
        <v>32.440379999999998</v>
      </c>
      <c r="S11" s="2"/>
      <c r="T11" s="3">
        <v>36.773000000000003</v>
      </c>
      <c r="U11" s="2"/>
    </row>
    <row r="12" spans="1:24" x14ac:dyDescent="0.25">
      <c r="A12" t="s">
        <v>23</v>
      </c>
      <c r="B12" t="s">
        <v>22</v>
      </c>
      <c r="C12" t="s">
        <v>15</v>
      </c>
      <c r="D12" s="2">
        <f>(0.83*D7+D9-D10)*0.52</f>
        <v>5.6284711641600005</v>
      </c>
      <c r="E12" s="2">
        <f>(0.83*E7+E9-E10)*0.52</f>
        <v>6.5736766882799991</v>
      </c>
      <c r="F12" s="2">
        <f>(0.83*F7+F9-F10)*0.52</f>
        <v>8.2737824067599988</v>
      </c>
      <c r="G12" s="2">
        <f>(0.83*G7+G9-G10)*0.52</f>
        <v>9.3660521245199977</v>
      </c>
      <c r="H12" s="2">
        <f>(0.83*H7+H9-H10)*0.52</f>
        <v>10.300661682999998</v>
      </c>
      <c r="I12" s="2">
        <f>(0.83*I8+I9-I10)*0.52</f>
        <v>11.982746759879999</v>
      </c>
      <c r="J12" s="2">
        <f>(0.83*J7+J9-J10)*0.52</f>
        <v>12.257933709319998</v>
      </c>
      <c r="K12" s="2">
        <f>(0.83*K8+K9-K10)*0.52</f>
        <v>14.063253436439998</v>
      </c>
      <c r="L12" s="2">
        <f>(0.83*L8+L9-L10)*0.52</f>
        <v>15.362523739680002</v>
      </c>
      <c r="M12" s="2">
        <f>(0.83*M8+M9-M10)*0.52</f>
        <v>19.238714766960001</v>
      </c>
      <c r="N12" s="2">
        <f>(0.83*N8+N9-N10)*0.52</f>
        <v>23.770030622</v>
      </c>
      <c r="O12" s="2">
        <f>(0.83*O8+O9-O10)*0.52</f>
        <v>28.222820123680005</v>
      </c>
      <c r="P12" s="2">
        <f>(0.83*P8+P2-P10)*0.52</f>
        <v>28.1179548</v>
      </c>
      <c r="Q12" s="2">
        <f t="shared" ref="Q12:V12" si="0">(0.83*Q8+Q9-Q10)*0.52</f>
        <v>30.315961849679997</v>
      </c>
      <c r="R12" s="2">
        <f t="shared" si="0"/>
        <v>32.694374281400002</v>
      </c>
      <c r="S12" s="2">
        <f t="shared" si="0"/>
        <v>34.297525633799992</v>
      </c>
      <c r="T12" s="2">
        <f t="shared" si="0"/>
        <v>36.822062901000002</v>
      </c>
      <c r="U12" s="2">
        <f t="shared" si="0"/>
        <v>42.735310051199988</v>
      </c>
      <c r="V12" s="2">
        <f t="shared" si="0"/>
        <v>49.637485412319997</v>
      </c>
      <c r="W12" s="2">
        <f>(0.83*W7+W9-W10)*0.52</f>
        <v>52.854843161119994</v>
      </c>
      <c r="X12" s="2">
        <f>(0.83*X7+X9-X10)*0.52</f>
        <v>53.038255113479998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8CDE-C35B-49FC-8E88-B99C3578CECA}">
  <dimension ref="A1:I18"/>
  <sheetViews>
    <sheetView workbookViewId="0">
      <selection activeCell="A19" sqref="A19"/>
    </sheetView>
  </sheetViews>
  <sheetFormatPr defaultRowHeight="15" x14ac:dyDescent="0.25"/>
  <sheetData>
    <row r="1" spans="1:9" x14ac:dyDescent="0.25">
      <c r="A1" t="s">
        <v>26</v>
      </c>
    </row>
    <row r="2" spans="1:9" x14ac:dyDescent="0.25">
      <c r="A2" s="1" t="s">
        <v>0</v>
      </c>
    </row>
    <row r="3" spans="1:9" x14ac:dyDescent="0.25">
      <c r="A3" s="1" t="s">
        <v>1</v>
      </c>
    </row>
    <row r="4" spans="1:9" x14ac:dyDescent="0.25">
      <c r="A4" s="1" t="s">
        <v>2</v>
      </c>
    </row>
    <row r="5" spans="1:9" x14ac:dyDescent="0.25">
      <c r="A5" s="1" t="s">
        <v>12</v>
      </c>
    </row>
    <row r="7" spans="1:9" x14ac:dyDescent="0.25">
      <c r="A7" s="1" t="s">
        <v>9</v>
      </c>
    </row>
    <row r="8" spans="1:9" x14ac:dyDescent="0.25">
      <c r="A8" t="s">
        <v>10</v>
      </c>
    </row>
    <row r="9" spans="1:9" x14ac:dyDescent="0.25">
      <c r="A9" s="4" t="s">
        <v>11</v>
      </c>
      <c r="B9" s="4"/>
      <c r="C9" s="4"/>
      <c r="D9" s="4"/>
      <c r="E9" s="4"/>
      <c r="F9" s="4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4"/>
      <c r="B14" s="4"/>
      <c r="C14" s="4"/>
      <c r="D14" s="4"/>
      <c r="E14" s="4"/>
      <c r="F14" s="4"/>
      <c r="G14" s="4"/>
      <c r="H14" s="4"/>
      <c r="I14" s="4"/>
    </row>
    <row r="16" spans="1:9" ht="30.75" customHeight="1" x14ac:dyDescent="0.25">
      <c r="A16" s="4" t="s">
        <v>27</v>
      </c>
      <c r="B16" s="4"/>
      <c r="C16" s="4"/>
      <c r="D16" s="4"/>
      <c r="E16" s="4"/>
      <c r="F16" s="4"/>
      <c r="G16" s="4"/>
      <c r="H16" s="4"/>
      <c r="I16" s="4"/>
    </row>
    <row r="17" spans="1:9" ht="45.75" customHeight="1" x14ac:dyDescent="0.25">
      <c r="A17" s="4" t="s">
        <v>28</v>
      </c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t="s">
        <v>29</v>
      </c>
    </row>
  </sheetData>
  <mergeCells count="3">
    <mergeCell ref="A9:I14"/>
    <mergeCell ref="A16:I16"/>
    <mergeCell ref="A17:I17"/>
  </mergeCells>
  <hyperlinks>
    <hyperlink ref="A3" r:id="rId1" display="https://ximang.vn/Upload/48/Nam_2016/Tai lieu/ximang_baocaonganhximang2015_1.pdf" xr:uid="{910CA401-95A2-4773-BB8E-BE81128F1C12}"/>
    <hyperlink ref="A4" r:id="rId2" display="https://ximang.vn/Upload/48/Nam_2017/Thang_3/Ngay_8/bao cao nganh xi mang 2017_compressed.pdf" xr:uid="{D0B0A0AD-6C7B-4546-B859-3327FE4ABE19}"/>
    <hyperlink ref="A2" r:id="rId3" xr:uid="{22494FF9-260F-4270-9FD7-AAF01CA5CFD5}"/>
    <hyperlink ref="A7" r:id="rId4" xr:uid="{D6970E92-929A-40D0-AF21-3C76DFF22A8D}"/>
    <hyperlink ref="A5" r:id="rId5" display="https://ximang.vn/Upload/48/Nam_2015/BCXM2014/BAO CAO NGANH XI MANG - NAM 2014.pdf" xr:uid="{C1966E74-04DF-479F-B6B1-80A834E4FBE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6" ma:contentTypeDescription="Create a new document." ma:contentTypeScope="" ma:versionID="2fb5f53940ec2c7f0a344607982ab2a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0d94da3d7173a37185eb1f1bab2ed9be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42BD2-2519-4A3D-84BA-3166374AF2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175E8A-A422-463F-8E17-3DA0D087F173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37860F77-939B-4001-A999-FF7CFD87C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2019-08-12T14:32:47Z</dcterms:created>
  <dcterms:modified xsi:type="dcterms:W3CDTF">2022-05-23T12:59:00Z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