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ate1904="1"/>
  <mc:AlternateContent xmlns:mc="http://schemas.openxmlformats.org/markup-compatibility/2006">
    <mc:Choice Requires="x15">
      <x15ac:absPath xmlns:x15ac="http://schemas.microsoft.com/office/spreadsheetml/2010/11/ac" url="/Volumes/pnac_division_data/Julian_Sale/Alumni data/Laura/Desktop/"/>
    </mc:Choice>
  </mc:AlternateContent>
  <xr:revisionPtr revIDLastSave="0" documentId="8_{B81CE140-77CE-0F41-97E4-6E3387CD6DAE}" xr6:coauthVersionLast="47" xr6:coauthVersionMax="47" xr10:uidLastSave="{00000000-0000-0000-0000-000000000000}"/>
  <bookViews>
    <workbookView xWindow="0" yWindow="500" windowWidth="21400" windowHeight="25140" tabRatio="229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76" i="1" l="1"/>
  <c r="F76" i="1"/>
  <c r="E76" i="1"/>
  <c r="D76" i="1"/>
  <c r="C76" i="1"/>
  <c r="G68" i="1"/>
  <c r="F68" i="1"/>
  <c r="E68" i="1"/>
  <c r="D68" i="1"/>
  <c r="C68" i="1"/>
  <c r="J7" i="1"/>
  <c r="K7" i="1" s="1"/>
  <c r="G58" i="1"/>
  <c r="F58" i="1"/>
  <c r="E58" i="1"/>
  <c r="D58" i="1"/>
  <c r="C58" i="1"/>
  <c r="J6" i="1"/>
  <c r="K6" i="1" s="1"/>
  <c r="G50" i="1"/>
  <c r="D50" i="1"/>
  <c r="E50" i="1"/>
  <c r="F50" i="1"/>
  <c r="C50" i="1"/>
  <c r="J8" i="1"/>
  <c r="K8" i="1" s="1"/>
  <c r="J9" i="1"/>
  <c r="K9" i="1" s="1"/>
</calcChain>
</file>

<file path=xl/sharedStrings.xml><?xml version="1.0" encoding="utf-8"?>
<sst xmlns="http://schemas.openxmlformats.org/spreadsheetml/2006/main" count="11" uniqueCount="8">
  <si>
    <t>wt</t>
  </si>
  <si>
    <t>Cell growth curves</t>
  </si>
  <si>
    <t>e[ax]</t>
  </si>
  <si>
    <t>doubling time (h)</t>
  </si>
  <si>
    <t>rad18</t>
  </si>
  <si>
    <t>rev1</t>
  </si>
  <si>
    <t>rev1/rad18</t>
  </si>
  <si>
    <t>rad18#26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</si>
</sst>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0"/>
      <name val="Verdana"/>
    </font>
    <font>
      <b/>
      <sz val="10"/>
      <name val="Verdana"/>
      <family val="2"/>
    </font>
    <font>
      <sz val="10"/>
      <name val="Verdana"/>
      <family val="2"/>
    </font>
    <font>
      <b/>
      <sz val="10"/>
      <name val="Verdan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164" fontId="1" fillId="0" borderId="0" xfId="0" applyNumberFormat="1" applyFont="1"/>
    <xf numFmtId="0" fontId="0" fillId="0" borderId="1" xfId="0" applyBorder="1" applyAlignment="1">
      <alignment horizontal="right"/>
    </xf>
    <xf numFmtId="0" fontId="0" fillId="0" borderId="1" xfId="0" applyBorder="1"/>
    <xf numFmtId="0" fontId="0" fillId="0" borderId="2" xfId="0" applyBorder="1"/>
    <xf numFmtId="0" fontId="2" fillId="0" borderId="0" xfId="0" applyFont="1"/>
    <xf numFmtId="14" fontId="2" fillId="0" borderId="0" xfId="0" applyNumberFormat="1" applyFont="1"/>
    <xf numFmtId="0" fontId="3" fillId="0" borderId="0" xfId="0" applyFont="1"/>
    <xf numFmtId="0" fontId="2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91748428027002"/>
          <c:y val="3.6724396972020089E-2"/>
          <c:w val="0.81349784000104053"/>
          <c:h val="0.80511177977120962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Sheet1!$B$6</c:f>
              <c:strCache>
                <c:ptCount val="1"/>
                <c:pt idx="0">
                  <c:v>wt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Sheet1!$C$5:$G$5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</c:numCache>
            </c:numRef>
          </c:xVal>
          <c:yVal>
            <c:numRef>
              <c:f>Sheet1!$C$6:$G$6</c:f>
              <c:numCache>
                <c:formatCode>General</c:formatCode>
                <c:ptCount val="5"/>
                <c:pt idx="0">
                  <c:v>1</c:v>
                </c:pt>
                <c:pt idx="1">
                  <c:v>3.5</c:v>
                </c:pt>
                <c:pt idx="2">
                  <c:v>9</c:v>
                </c:pt>
                <c:pt idx="3">
                  <c:v>46.75</c:v>
                </c:pt>
                <c:pt idx="4">
                  <c:v>107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35-D547-983A-8B88B3454EC6}"/>
            </c:ext>
          </c:extLst>
        </c:ser>
        <c:ser>
          <c:idx val="1"/>
          <c:order val="1"/>
          <c:tx>
            <c:strRef>
              <c:f>Sheet1!$B$7</c:f>
              <c:strCache>
                <c:ptCount val="1"/>
                <c:pt idx="0">
                  <c:v>rad18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Sheet1!$C$5:$G$5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</c:numCache>
            </c:numRef>
          </c:xVal>
          <c:yVal>
            <c:numRef>
              <c:f>Sheet1!$C$7:$G$7</c:f>
              <c:numCache>
                <c:formatCode>General</c:formatCode>
                <c:ptCount val="5"/>
                <c:pt idx="0">
                  <c:v>1</c:v>
                </c:pt>
                <c:pt idx="1">
                  <c:v>3.25</c:v>
                </c:pt>
                <c:pt idx="2">
                  <c:v>9.25</c:v>
                </c:pt>
                <c:pt idx="3">
                  <c:v>23.5</c:v>
                </c:pt>
                <c:pt idx="4">
                  <c:v>76.5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435-D547-983A-8B88B3454EC6}"/>
            </c:ext>
          </c:extLst>
        </c:ser>
        <c:ser>
          <c:idx val="2"/>
          <c:order val="2"/>
          <c:tx>
            <c:strRef>
              <c:f>Sheet1!$B$8</c:f>
              <c:strCache>
                <c:ptCount val="1"/>
                <c:pt idx="0">
                  <c:v>rev1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xVal>
            <c:numRef>
              <c:f>Sheet1!$C$5:$G$5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</c:numCache>
            </c:numRef>
          </c:xVal>
          <c:yVal>
            <c:numRef>
              <c:f>Sheet1!$C$8:$G$8</c:f>
              <c:numCache>
                <c:formatCode>General</c:formatCode>
                <c:ptCount val="5"/>
                <c:pt idx="0">
                  <c:v>1</c:v>
                </c:pt>
                <c:pt idx="1">
                  <c:v>0.75</c:v>
                </c:pt>
                <c:pt idx="2">
                  <c:v>4.5</c:v>
                </c:pt>
                <c:pt idx="3">
                  <c:v>5.5</c:v>
                </c:pt>
                <c:pt idx="4">
                  <c:v>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435-D547-983A-8B88B3454EC6}"/>
            </c:ext>
          </c:extLst>
        </c:ser>
        <c:ser>
          <c:idx val="3"/>
          <c:order val="3"/>
          <c:tx>
            <c:strRef>
              <c:f>Sheet1!$B$9</c:f>
              <c:strCache>
                <c:ptCount val="1"/>
                <c:pt idx="0">
                  <c:v>rev1/rad18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Sheet1!$C$5:$G$5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</c:numCache>
            </c:numRef>
          </c:xVal>
          <c:yVal>
            <c:numRef>
              <c:f>Sheet1!$C$9:$G$9</c:f>
              <c:numCache>
                <c:formatCode>General</c:formatCode>
                <c:ptCount val="5"/>
                <c:pt idx="0">
                  <c:v>1</c:v>
                </c:pt>
                <c:pt idx="1">
                  <c:v>1.5</c:v>
                </c:pt>
                <c:pt idx="2">
                  <c:v>4.25</c:v>
                </c:pt>
                <c:pt idx="3">
                  <c:v>6.25</c:v>
                </c:pt>
                <c:pt idx="4">
                  <c:v>20.25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435-D547-983A-8B88B3454EC6}"/>
            </c:ext>
          </c:extLst>
        </c:ser>
        <c:ser>
          <c:idx val="4"/>
          <c:order val="4"/>
          <c:tx>
            <c:strRef>
              <c:f>Sheet1!#REF!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Sheet1!$C$5:$G$5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</c:numCache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435-D547-983A-8B88B3454EC6}"/>
            </c:ext>
          </c:extLst>
        </c:ser>
        <c:ser>
          <c:idx val="5"/>
          <c:order val="5"/>
          <c:tx>
            <c:strRef>
              <c:f>Sheet1!#REF!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Sheet1!$C$5:$G$5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</c:numCache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435-D547-983A-8B88B3454E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3036576"/>
        <c:axId val="1"/>
      </c:scatterChart>
      <c:valAx>
        <c:axId val="1603036576"/>
        <c:scaling>
          <c:orientation val="minMax"/>
          <c:max val="4.5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"/>
        <c:crosses val="autoZero"/>
        <c:crossBetween val="midCat"/>
        <c:majorUnit val="1"/>
      </c:valAx>
      <c:valAx>
        <c:axId val="1"/>
        <c:scaling>
          <c:logBase val="10"/>
          <c:orientation val="minMax"/>
          <c:max val="1000"/>
          <c:min val="0.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603036576"/>
        <c:crosses val="autoZero"/>
        <c:crossBetween val="midCat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18120396936684285"/>
          <c:y val="3.9549357177810406E-2"/>
          <c:w val="0.23888728292525077"/>
          <c:h val="0.2401210571247467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r>
              <a:rPr lang="en-GB"/>
              <a:t>Doubling time (h) at 37°C</a:t>
            </a:r>
          </a:p>
        </c:rich>
      </c:tx>
      <c:layout>
        <c:manualLayout>
          <c:xMode val="edge"/>
          <c:yMode val="edge"/>
          <c:x val="0.24797558563565075"/>
          <c:y val="3.11624995255786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260694140042672"/>
          <c:y val="0.13314886160929071"/>
          <c:w val="0.78864366579206957"/>
          <c:h val="0.6430806720278509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 algn="ctr" rtl="0">
                  <a:defRPr sz="10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Sheet1!$B$6:$B$9</c:f>
              <c:strCache>
                <c:ptCount val="4"/>
                <c:pt idx="0">
                  <c:v>wt</c:v>
                </c:pt>
                <c:pt idx="1">
                  <c:v>rad18</c:v>
                </c:pt>
                <c:pt idx="2">
                  <c:v>rev1</c:v>
                </c:pt>
                <c:pt idx="3">
                  <c:v>rev1/rad18</c:v>
                </c:pt>
              </c:strCache>
            </c:strRef>
          </c:cat>
          <c:val>
            <c:numRef>
              <c:f>Sheet1!$K$6:$K$9</c:f>
              <c:numCache>
                <c:formatCode>0.0</c:formatCode>
                <c:ptCount val="4"/>
                <c:pt idx="0">
                  <c:v>14.79196154058752</c:v>
                </c:pt>
                <c:pt idx="1">
                  <c:v>16.575926345180211</c:v>
                </c:pt>
                <c:pt idx="2">
                  <c:v>23.055938393426814</c:v>
                </c:pt>
                <c:pt idx="3">
                  <c:v>23.723233511095604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FB-1145-8E06-0C6F839067B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603110272"/>
        <c:axId val="1"/>
      </c:barChart>
      <c:catAx>
        <c:axId val="1603110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5"/>
          <c:min val="1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6031102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723900</xdr:colOff>
      <xdr:row>11</xdr:row>
      <xdr:rowOff>88900</xdr:rowOff>
    </xdr:from>
    <xdr:to>
      <xdr:col>6</xdr:col>
      <xdr:colOff>406400</xdr:colOff>
      <xdr:row>38</xdr:row>
      <xdr:rowOff>127000</xdr:rowOff>
    </xdr:to>
    <xdr:graphicFrame macro="">
      <xdr:nvGraphicFramePr>
        <xdr:cNvPr id="1026" name="Chart 2">
          <a:extLst>
            <a:ext uri="{FF2B5EF4-FFF2-40B4-BE49-F238E27FC236}">
              <a16:creationId xmlns:a16="http://schemas.microsoft.com/office/drawing/2014/main" id="{73149092-9679-0772-D132-BE3AA5E76D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622300</xdr:colOff>
      <xdr:row>11</xdr:row>
      <xdr:rowOff>0</xdr:rowOff>
    </xdr:from>
    <xdr:to>
      <xdr:col>12</xdr:col>
      <xdr:colOff>165100</xdr:colOff>
      <xdr:row>38</xdr:row>
      <xdr:rowOff>25400</xdr:rowOff>
    </xdr:to>
    <xdr:graphicFrame macro="">
      <xdr:nvGraphicFramePr>
        <xdr:cNvPr id="1027" name="Chart 3">
          <a:extLst>
            <a:ext uri="{FF2B5EF4-FFF2-40B4-BE49-F238E27FC236}">
              <a16:creationId xmlns:a16="http://schemas.microsoft.com/office/drawing/2014/main" id="{1FFBD644-CFA8-6E86-0FEA-03899710AB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76"/>
  <sheetViews>
    <sheetView tabSelected="1" workbookViewId="0">
      <selection activeCell="Q49" sqref="Q49"/>
    </sheetView>
  </sheetViews>
  <sheetFormatPr baseColWidth="10" defaultRowHeight="13" x14ac:dyDescent="0.15"/>
  <cols>
    <col min="11" max="11" width="14.5" customWidth="1"/>
  </cols>
  <sheetData>
    <row r="2" spans="1:11" x14ac:dyDescent="0.15">
      <c r="A2" s="6">
        <v>36319</v>
      </c>
      <c r="C2" t="s">
        <v>1</v>
      </c>
      <c r="J2" t="s">
        <v>2</v>
      </c>
      <c r="K2" t="s">
        <v>3</v>
      </c>
    </row>
    <row r="5" spans="1:11" x14ac:dyDescent="0.15">
      <c r="B5" s="2"/>
      <c r="C5" s="3">
        <v>0</v>
      </c>
      <c r="D5" s="3">
        <v>1</v>
      </c>
      <c r="E5" s="3">
        <v>2</v>
      </c>
      <c r="F5" s="3">
        <v>3</v>
      </c>
      <c r="G5" s="3">
        <v>4</v>
      </c>
      <c r="H5" s="3">
        <v>5</v>
      </c>
      <c r="I5" s="3"/>
      <c r="J5" s="3"/>
      <c r="K5" s="3"/>
    </row>
    <row r="6" spans="1:11" x14ac:dyDescent="0.15">
      <c r="B6" s="4" t="s">
        <v>0</v>
      </c>
      <c r="C6">
        <v>1</v>
      </c>
      <c r="D6">
        <v>3.5</v>
      </c>
      <c r="E6">
        <v>9</v>
      </c>
      <c r="F6">
        <v>46.75</v>
      </c>
      <c r="G6">
        <v>107</v>
      </c>
      <c r="H6">
        <v>328.5</v>
      </c>
      <c r="J6">
        <f t="shared" ref="J6:J9" si="0">LN(INDEX(LOGEST(C6:G6,C$5:G$5),1))</f>
        <v>1.1937708956163138</v>
      </c>
      <c r="K6" s="1">
        <f t="shared" ref="K6:K9" si="1">24/(J6*(EXP(1))/2)</f>
        <v>14.79196154058752</v>
      </c>
    </row>
    <row r="7" spans="1:11" x14ac:dyDescent="0.15">
      <c r="B7" s="8" t="s">
        <v>4</v>
      </c>
      <c r="C7">
        <v>1</v>
      </c>
      <c r="D7">
        <v>3.25</v>
      </c>
      <c r="E7">
        <v>9.25</v>
      </c>
      <c r="F7">
        <v>23.5</v>
      </c>
      <c r="G7">
        <v>76.5</v>
      </c>
      <c r="H7">
        <v>218</v>
      </c>
      <c r="J7">
        <f t="shared" si="0"/>
        <v>1.0652926906473446</v>
      </c>
      <c r="K7" s="1">
        <f t="shared" si="1"/>
        <v>16.575926345180211</v>
      </c>
    </row>
    <row r="8" spans="1:11" x14ac:dyDescent="0.15">
      <c r="B8" s="8" t="s">
        <v>5</v>
      </c>
      <c r="C8">
        <v>1</v>
      </c>
      <c r="D8">
        <v>0.75</v>
      </c>
      <c r="E8">
        <v>4.5</v>
      </c>
      <c r="F8">
        <v>5.5</v>
      </c>
      <c r="G8">
        <v>17</v>
      </c>
      <c r="H8">
        <v>38.5</v>
      </c>
      <c r="J8">
        <f t="shared" si="0"/>
        <v>0.76588568528026346</v>
      </c>
      <c r="K8" s="1">
        <f t="shared" si="1"/>
        <v>23.055938393426814</v>
      </c>
    </row>
    <row r="9" spans="1:11" x14ac:dyDescent="0.15">
      <c r="B9" s="8" t="s">
        <v>6</v>
      </c>
      <c r="C9">
        <v>1</v>
      </c>
      <c r="D9">
        <v>1.5</v>
      </c>
      <c r="E9">
        <v>4.25</v>
      </c>
      <c r="F9">
        <v>6.25</v>
      </c>
      <c r="G9">
        <v>20.25</v>
      </c>
      <c r="H9">
        <v>40.75</v>
      </c>
      <c r="J9">
        <f t="shared" si="0"/>
        <v>0.74434259427452421</v>
      </c>
      <c r="K9" s="1">
        <f t="shared" si="1"/>
        <v>23.723233511095604</v>
      </c>
    </row>
    <row r="45" spans="2:8" x14ac:dyDescent="0.15">
      <c r="C45" s="7">
        <v>1</v>
      </c>
      <c r="D45" s="7">
        <v>2</v>
      </c>
      <c r="E45" s="7">
        <v>3</v>
      </c>
      <c r="F45" s="7">
        <v>4</v>
      </c>
      <c r="G45" s="7">
        <v>5</v>
      </c>
      <c r="H45" s="7"/>
    </row>
    <row r="46" spans="2:8" x14ac:dyDescent="0.15">
      <c r="B46" s="5" t="s">
        <v>0</v>
      </c>
      <c r="C46">
        <v>3</v>
      </c>
      <c r="D46">
        <v>9</v>
      </c>
      <c r="E46">
        <v>48</v>
      </c>
      <c r="F46">
        <v>97</v>
      </c>
      <c r="G46">
        <v>318</v>
      </c>
    </row>
    <row r="47" spans="2:8" x14ac:dyDescent="0.15">
      <c r="C47">
        <v>6</v>
      </c>
      <c r="D47">
        <v>9</v>
      </c>
      <c r="E47">
        <v>50</v>
      </c>
      <c r="F47">
        <v>113</v>
      </c>
      <c r="G47">
        <v>339</v>
      </c>
    </row>
    <row r="48" spans="2:8" x14ac:dyDescent="0.15">
      <c r="C48">
        <v>4</v>
      </c>
      <c r="D48">
        <v>8</v>
      </c>
      <c r="E48">
        <v>46</v>
      </c>
      <c r="F48">
        <v>117</v>
      </c>
    </row>
    <row r="49" spans="2:7" x14ac:dyDescent="0.15">
      <c r="C49">
        <v>1</v>
      </c>
      <c r="D49">
        <v>10</v>
      </c>
      <c r="E49">
        <v>43</v>
      </c>
      <c r="F49">
        <v>101</v>
      </c>
    </row>
    <row r="50" spans="2:7" x14ac:dyDescent="0.15">
      <c r="C50">
        <f>AVERAGE(C46:C49)</f>
        <v>3.5</v>
      </c>
      <c r="D50">
        <f t="shared" ref="D50:G50" si="2">AVERAGE(D46:D49)</f>
        <v>9</v>
      </c>
      <c r="E50">
        <f t="shared" si="2"/>
        <v>46.75</v>
      </c>
      <c r="F50">
        <f t="shared" si="2"/>
        <v>107</v>
      </c>
      <c r="G50">
        <f t="shared" si="2"/>
        <v>328.5</v>
      </c>
    </row>
    <row r="53" spans="2:7" x14ac:dyDescent="0.15">
      <c r="C53" s="7">
        <v>1</v>
      </c>
      <c r="D53" s="7">
        <v>2</v>
      </c>
      <c r="E53" s="7">
        <v>3</v>
      </c>
      <c r="F53" s="7">
        <v>4</v>
      </c>
      <c r="G53" s="7">
        <v>5</v>
      </c>
    </row>
    <row r="54" spans="2:7" x14ac:dyDescent="0.15">
      <c r="B54" s="5" t="s">
        <v>7</v>
      </c>
      <c r="C54">
        <v>4</v>
      </c>
      <c r="D54">
        <v>8</v>
      </c>
      <c r="E54">
        <v>23</v>
      </c>
      <c r="F54">
        <v>86</v>
      </c>
      <c r="G54">
        <v>214</v>
      </c>
    </row>
    <row r="55" spans="2:7" x14ac:dyDescent="0.15">
      <c r="C55">
        <v>4</v>
      </c>
      <c r="D55">
        <v>10</v>
      </c>
      <c r="E55">
        <v>19</v>
      </c>
      <c r="F55">
        <v>80</v>
      </c>
      <c r="G55">
        <v>222</v>
      </c>
    </row>
    <row r="56" spans="2:7" x14ac:dyDescent="0.15">
      <c r="C56">
        <v>0</v>
      </c>
      <c r="D56">
        <v>8</v>
      </c>
      <c r="E56">
        <v>27</v>
      </c>
      <c r="F56">
        <v>68</v>
      </c>
    </row>
    <row r="57" spans="2:7" x14ac:dyDescent="0.15">
      <c r="C57">
        <v>5</v>
      </c>
      <c r="D57">
        <v>11</v>
      </c>
      <c r="E57">
        <v>25</v>
      </c>
      <c r="F57">
        <v>72</v>
      </c>
    </row>
    <row r="58" spans="2:7" x14ac:dyDescent="0.15">
      <c r="C58">
        <f>AVERAGE(C54:C57)</f>
        <v>3.25</v>
      </c>
      <c r="D58">
        <f t="shared" ref="D58" si="3">AVERAGE(D54:D57)</f>
        <v>9.25</v>
      </c>
      <c r="E58">
        <f t="shared" ref="E58" si="4">AVERAGE(E54:E57)</f>
        <v>23.5</v>
      </c>
      <c r="F58">
        <f t="shared" ref="F58" si="5">AVERAGE(F54:F57)</f>
        <v>76.5</v>
      </c>
      <c r="G58">
        <f t="shared" ref="G58" si="6">AVERAGE(G54:G57)</f>
        <v>218</v>
      </c>
    </row>
    <row r="63" spans="2:7" x14ac:dyDescent="0.15">
      <c r="C63" s="7">
        <v>1</v>
      </c>
      <c r="D63" s="7">
        <v>2</v>
      </c>
      <c r="E63" s="7">
        <v>3</v>
      </c>
      <c r="F63" s="7">
        <v>4</v>
      </c>
      <c r="G63" s="7">
        <v>5</v>
      </c>
    </row>
    <row r="64" spans="2:7" x14ac:dyDescent="0.15">
      <c r="B64" s="5" t="s">
        <v>5</v>
      </c>
      <c r="C64">
        <v>0</v>
      </c>
      <c r="D64">
        <v>4</v>
      </c>
      <c r="E64">
        <v>7</v>
      </c>
      <c r="F64">
        <v>20</v>
      </c>
      <c r="G64">
        <v>36</v>
      </c>
    </row>
    <row r="65" spans="2:7" x14ac:dyDescent="0.15">
      <c r="C65">
        <v>2</v>
      </c>
      <c r="D65">
        <v>6</v>
      </c>
      <c r="E65">
        <v>3</v>
      </c>
      <c r="F65">
        <v>13</v>
      </c>
      <c r="G65">
        <v>41</v>
      </c>
    </row>
    <row r="66" spans="2:7" x14ac:dyDescent="0.15">
      <c r="C66">
        <v>0</v>
      </c>
      <c r="D66">
        <v>2</v>
      </c>
      <c r="E66">
        <v>11</v>
      </c>
      <c r="F66">
        <v>20</v>
      </c>
    </row>
    <row r="67" spans="2:7" x14ac:dyDescent="0.15">
      <c r="C67">
        <v>1</v>
      </c>
      <c r="D67">
        <v>6</v>
      </c>
      <c r="E67">
        <v>1</v>
      </c>
      <c r="F67">
        <v>15</v>
      </c>
    </row>
    <row r="68" spans="2:7" x14ac:dyDescent="0.15">
      <c r="C68">
        <f>AVERAGE(C64:C67)</f>
        <v>0.75</v>
      </c>
      <c r="D68">
        <f t="shared" ref="D68" si="7">AVERAGE(D64:D67)</f>
        <v>4.5</v>
      </c>
      <c r="E68">
        <f t="shared" ref="E68" si="8">AVERAGE(E64:E67)</f>
        <v>5.5</v>
      </c>
      <c r="F68">
        <f t="shared" ref="F68" si="9">AVERAGE(F64:F67)</f>
        <v>17</v>
      </c>
      <c r="G68">
        <f t="shared" ref="G68" si="10">AVERAGE(G64:G67)</f>
        <v>38.5</v>
      </c>
    </row>
    <row r="71" spans="2:7" x14ac:dyDescent="0.15">
      <c r="C71" s="7">
        <v>1</v>
      </c>
      <c r="D71" s="7">
        <v>2</v>
      </c>
      <c r="E71" s="7">
        <v>3</v>
      </c>
      <c r="F71" s="7">
        <v>4</v>
      </c>
      <c r="G71" s="7">
        <v>5</v>
      </c>
    </row>
    <row r="72" spans="2:7" x14ac:dyDescent="0.15">
      <c r="B72" s="5" t="s">
        <v>6</v>
      </c>
      <c r="C72">
        <v>3</v>
      </c>
      <c r="D72">
        <v>7</v>
      </c>
      <c r="E72">
        <v>7</v>
      </c>
      <c r="F72">
        <v>19</v>
      </c>
      <c r="G72">
        <v>30</v>
      </c>
    </row>
    <row r="73" spans="2:7" x14ac:dyDescent="0.15">
      <c r="C73">
        <v>0</v>
      </c>
      <c r="D73">
        <v>6</v>
      </c>
      <c r="E73">
        <v>5</v>
      </c>
      <c r="F73">
        <v>21</v>
      </c>
      <c r="G73">
        <v>50</v>
      </c>
    </row>
    <row r="74" spans="2:7" x14ac:dyDescent="0.15">
      <c r="C74">
        <v>2</v>
      </c>
      <c r="D74">
        <v>2</v>
      </c>
      <c r="E74">
        <v>4</v>
      </c>
      <c r="F74">
        <v>19</v>
      </c>
      <c r="G74">
        <v>39</v>
      </c>
    </row>
    <row r="75" spans="2:7" x14ac:dyDescent="0.15">
      <c r="C75">
        <v>1</v>
      </c>
      <c r="D75">
        <v>2</v>
      </c>
      <c r="E75">
        <v>9</v>
      </c>
      <c r="F75">
        <v>22</v>
      </c>
      <c r="G75">
        <v>44</v>
      </c>
    </row>
    <row r="76" spans="2:7" x14ac:dyDescent="0.15">
      <c r="C76">
        <f>AVERAGE(C72:C75)</f>
        <v>1.5</v>
      </c>
      <c r="D76">
        <f t="shared" ref="D76" si="11">AVERAGE(D72:D75)</f>
        <v>4.25</v>
      </c>
      <c r="E76">
        <f t="shared" ref="E76" si="12">AVERAGE(E72:E75)</f>
        <v>6.25</v>
      </c>
      <c r="F76">
        <f t="shared" ref="F76" si="13">AVERAGE(F72:F75)</f>
        <v>20.25</v>
      </c>
      <c r="G76">
        <f t="shared" ref="G76" si="14">AVERAGE(G72:G75)</f>
        <v>40.75</v>
      </c>
    </row>
  </sheetData>
  <pageMargins left="0.74803149606299213" right="0.74803149606299213" top="0.98425196850393704" bottom="0.98425196850393704" header="0.51181102362204722" footer="0.51181102362204722"/>
  <pageSetup paperSize="0" scale="80" orientation="landscape" horizontalDpi="4294967292" verticalDpi="4294967292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3" x14ac:dyDescent="0.15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3" x14ac:dyDescent="0.15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Gonville &amp; Caius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Dávid Szüts</dc:creator>
  <cp:lastModifiedBy>Julian Sale</cp:lastModifiedBy>
  <cp:lastPrinted>2005-09-23T15:01:02Z</cp:lastPrinted>
  <dcterms:created xsi:type="dcterms:W3CDTF">2005-04-21T19:15:43Z</dcterms:created>
  <dcterms:modified xsi:type="dcterms:W3CDTF">2022-08-17T14:25:50Z</dcterms:modified>
</cp:coreProperties>
</file>